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NextGen\Prototypes\StockAndSupplement\"/>
    </mc:Choice>
  </mc:AlternateContent>
  <xr:revisionPtr revIDLastSave="0" documentId="13_ncr:1_{B1D9A44C-5052-4F64-BC50-ACAF2835F9E7}" xr6:coauthVersionLast="41" xr6:coauthVersionMax="41" xr10:uidLastSave="{00000000-0000-0000-0000-000000000000}"/>
  <bookViews>
    <workbookView xWindow="744" yWindow="1212" windowWidth="21948" windowHeight="11064" activeTab="1" xr2:uid="{721D6BD3-AA9E-421A-9415-23EAA05DEE01}"/>
  </bookViews>
  <sheets>
    <sheet name="Sheet4" sheetId="15" r:id="rId1"/>
    <sheet name="InputPastureEtc" sheetId="13" r:id="rId2"/>
    <sheet name="Sheet5" sheetId="16" r:id="rId3"/>
    <sheet name="clean data no zeros" sheetId="10" r:id="rId4"/>
    <sheet name="Sheet1" sheetId="12" r:id="rId5"/>
    <sheet name="Columns, headers, units" sheetId="11" r:id="rId6"/>
    <sheet name="clean data" sheetId="5" r:id="rId7"/>
  </sheet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5" l="1"/>
  <c r="D9" i="15"/>
  <c r="M6" i="16"/>
  <c r="K5" i="13"/>
  <c r="L7" i="16"/>
  <c r="I12" i="16"/>
  <c r="O590" i="13"/>
  <c r="O589" i="13"/>
  <c r="O588" i="13"/>
  <c r="O587" i="13"/>
  <c r="O586" i="13"/>
  <c r="O585" i="13"/>
  <c r="O584" i="13"/>
  <c r="O583" i="13"/>
  <c r="O582" i="13"/>
  <c r="O581" i="13"/>
  <c r="O580" i="13"/>
  <c r="O579" i="13"/>
  <c r="O578" i="13"/>
  <c r="O577" i="13"/>
  <c r="O576" i="13"/>
  <c r="O575" i="13"/>
  <c r="O574" i="13"/>
  <c r="O573" i="13"/>
  <c r="O572" i="13"/>
  <c r="O571" i="13"/>
  <c r="O570" i="13"/>
  <c r="O569" i="13"/>
  <c r="O568" i="13"/>
  <c r="O567" i="13"/>
  <c r="O566" i="13"/>
  <c r="O565" i="13"/>
  <c r="O564" i="13"/>
  <c r="O563" i="13"/>
  <c r="O562" i="13"/>
  <c r="O561" i="13"/>
  <c r="O560" i="13"/>
  <c r="O559" i="13"/>
  <c r="O558" i="13"/>
  <c r="O557" i="13"/>
  <c r="O556" i="13"/>
  <c r="O555" i="13"/>
  <c r="O554" i="13"/>
  <c r="O553" i="13"/>
  <c r="O552" i="13"/>
  <c r="O551" i="13"/>
  <c r="O550" i="13"/>
  <c r="O549" i="13"/>
  <c r="O548" i="13"/>
  <c r="O547" i="13"/>
  <c r="O546" i="13"/>
  <c r="O545" i="13"/>
  <c r="O544" i="13"/>
  <c r="O543" i="13"/>
  <c r="O542" i="13"/>
  <c r="O541" i="13"/>
  <c r="O540" i="13"/>
  <c r="O539" i="13"/>
  <c r="O538" i="13"/>
  <c r="O537" i="13"/>
  <c r="O536" i="13"/>
  <c r="O535" i="13"/>
  <c r="O534" i="13"/>
  <c r="O533" i="13"/>
  <c r="O532" i="13"/>
  <c r="O531" i="13"/>
  <c r="O530" i="13"/>
  <c r="O529" i="13"/>
  <c r="O528" i="13"/>
  <c r="O527" i="13"/>
  <c r="O526" i="13"/>
  <c r="O525" i="13"/>
  <c r="O524" i="13"/>
  <c r="O523" i="13"/>
  <c r="O522" i="13"/>
  <c r="O521" i="13"/>
  <c r="O520" i="13"/>
  <c r="O519" i="13"/>
  <c r="O518" i="13"/>
  <c r="O517" i="13"/>
  <c r="O516" i="13"/>
  <c r="O515" i="13"/>
  <c r="O514" i="13"/>
  <c r="O513" i="13"/>
  <c r="O512" i="13"/>
  <c r="O511" i="13"/>
  <c r="O510" i="13"/>
  <c r="O509" i="13"/>
  <c r="O508" i="13"/>
  <c r="O507" i="13"/>
  <c r="O506" i="13"/>
  <c r="O505" i="13"/>
  <c r="O504" i="13"/>
  <c r="O503" i="13"/>
  <c r="O502" i="13"/>
  <c r="O501" i="13"/>
  <c r="O500" i="13"/>
  <c r="O499" i="13"/>
  <c r="O498" i="13"/>
  <c r="O497" i="13"/>
  <c r="O496" i="13"/>
  <c r="O495" i="13"/>
  <c r="O494" i="13"/>
  <c r="O493" i="13"/>
  <c r="O492" i="13"/>
  <c r="O491" i="13"/>
  <c r="O490" i="13"/>
  <c r="O489" i="13"/>
  <c r="O488" i="13"/>
  <c r="O487" i="13"/>
  <c r="O486" i="13"/>
  <c r="O485" i="13"/>
  <c r="O484" i="13"/>
  <c r="O483" i="13"/>
  <c r="O482" i="13"/>
  <c r="O481" i="13"/>
  <c r="O480" i="13"/>
  <c r="O479" i="13"/>
  <c r="O478" i="13"/>
  <c r="O477" i="13"/>
  <c r="O476" i="13"/>
  <c r="O475" i="13"/>
  <c r="O474" i="13"/>
  <c r="O473" i="13"/>
  <c r="O472" i="13"/>
  <c r="O471" i="13"/>
  <c r="O470" i="13"/>
  <c r="O469" i="13"/>
  <c r="O468" i="13"/>
  <c r="O467" i="13"/>
  <c r="O466" i="13"/>
  <c r="O465" i="13"/>
  <c r="O464" i="13"/>
  <c r="O463" i="13"/>
  <c r="O462" i="13"/>
  <c r="O461" i="13"/>
  <c r="O460" i="13"/>
  <c r="O459" i="13"/>
  <c r="O458" i="13"/>
  <c r="O457" i="13"/>
  <c r="O456" i="13"/>
  <c r="O455" i="13"/>
  <c r="O454" i="13"/>
  <c r="O453" i="13"/>
  <c r="O452" i="13"/>
  <c r="O451" i="13"/>
  <c r="O450" i="13"/>
  <c r="O449" i="13"/>
  <c r="O448" i="13"/>
  <c r="O447" i="13"/>
  <c r="O446" i="13"/>
  <c r="O445" i="13"/>
  <c r="O444" i="13"/>
  <c r="O443" i="13"/>
  <c r="O442" i="13"/>
  <c r="O441" i="13"/>
  <c r="O440" i="13"/>
  <c r="O439" i="13"/>
  <c r="O438" i="13"/>
  <c r="O437" i="13"/>
  <c r="O436" i="13"/>
  <c r="O435" i="13"/>
  <c r="O434" i="13"/>
  <c r="O433" i="13"/>
  <c r="O432" i="13"/>
  <c r="O431" i="13"/>
  <c r="O430" i="13"/>
  <c r="O429" i="13"/>
  <c r="O428" i="13"/>
  <c r="O427" i="13"/>
  <c r="O426" i="13"/>
  <c r="O425" i="13"/>
  <c r="O424" i="13"/>
  <c r="O423" i="13"/>
  <c r="O422" i="13"/>
  <c r="O421" i="13"/>
  <c r="O420" i="13"/>
  <c r="O419" i="13"/>
  <c r="O418" i="13"/>
  <c r="O417" i="13"/>
  <c r="O416" i="13"/>
  <c r="O415" i="13"/>
  <c r="O414" i="13"/>
  <c r="O413" i="13"/>
  <c r="O412" i="13"/>
  <c r="O411" i="13"/>
  <c r="O410" i="13"/>
  <c r="O409" i="13"/>
  <c r="O408" i="13"/>
  <c r="O407" i="13"/>
  <c r="O406" i="13"/>
  <c r="O405" i="13"/>
  <c r="O404" i="13"/>
  <c r="O403" i="13"/>
  <c r="O402" i="13"/>
  <c r="O401" i="13"/>
  <c r="O400" i="13"/>
  <c r="O399" i="13"/>
  <c r="O398" i="13"/>
  <c r="O397" i="13"/>
  <c r="O396" i="13"/>
  <c r="O395" i="13"/>
  <c r="O394" i="13"/>
  <c r="O393" i="13"/>
  <c r="O392" i="13"/>
  <c r="O391" i="13"/>
  <c r="O390" i="13"/>
  <c r="O389" i="13"/>
  <c r="O388" i="13"/>
  <c r="O387" i="13"/>
  <c r="O386" i="13"/>
  <c r="O385" i="13"/>
  <c r="O384" i="13"/>
  <c r="O383" i="13"/>
  <c r="O382" i="13"/>
  <c r="O381" i="13"/>
  <c r="O380" i="13"/>
  <c r="O379" i="13"/>
  <c r="O378" i="13"/>
  <c r="O377" i="13"/>
  <c r="O376" i="13"/>
  <c r="O375" i="13"/>
  <c r="O374" i="13"/>
  <c r="O373" i="13"/>
  <c r="O372" i="13"/>
  <c r="O371" i="13"/>
  <c r="O370" i="13"/>
  <c r="O369" i="13"/>
  <c r="O368" i="13"/>
  <c r="O367" i="13"/>
  <c r="O366" i="13"/>
  <c r="O365" i="13"/>
  <c r="O364" i="13"/>
  <c r="O363" i="13"/>
  <c r="O362" i="13"/>
  <c r="O361" i="13"/>
  <c r="O360" i="13"/>
  <c r="O359" i="13"/>
  <c r="O358" i="13"/>
  <c r="O357" i="13"/>
  <c r="O356" i="13"/>
  <c r="O355" i="13"/>
  <c r="O354" i="13"/>
  <c r="O353" i="13"/>
  <c r="O352" i="13"/>
  <c r="O351" i="13"/>
  <c r="O350" i="13"/>
  <c r="O349" i="13"/>
  <c r="O348" i="13"/>
  <c r="O347" i="13"/>
  <c r="O346" i="13"/>
  <c r="O345" i="13"/>
  <c r="O344" i="13"/>
  <c r="O343" i="13"/>
  <c r="O342" i="13"/>
  <c r="O341" i="13"/>
  <c r="O340" i="13"/>
  <c r="O339" i="13"/>
  <c r="O338" i="13"/>
  <c r="O337" i="13"/>
  <c r="O336" i="13"/>
  <c r="O335" i="13"/>
  <c r="O334" i="13"/>
  <c r="O333" i="13"/>
  <c r="O332" i="13"/>
  <c r="O331" i="13"/>
  <c r="O330" i="13"/>
  <c r="O329" i="13"/>
  <c r="O328" i="13"/>
  <c r="O327" i="13"/>
  <c r="O326" i="13"/>
  <c r="O325" i="13"/>
  <c r="O324" i="13"/>
  <c r="O323" i="13"/>
  <c r="O322" i="13"/>
  <c r="O321" i="13"/>
  <c r="O320" i="13"/>
  <c r="O319" i="13"/>
  <c r="O318" i="13"/>
  <c r="O317" i="13"/>
  <c r="O316" i="13"/>
  <c r="O315" i="13"/>
  <c r="O314" i="13"/>
  <c r="O313" i="13"/>
  <c r="O312" i="13"/>
  <c r="O311" i="13"/>
  <c r="O310" i="13"/>
  <c r="O309" i="13"/>
  <c r="O308" i="13"/>
  <c r="O307" i="13"/>
  <c r="O306" i="13"/>
  <c r="O305" i="13"/>
  <c r="O304" i="13"/>
  <c r="O303" i="13"/>
  <c r="O302" i="13"/>
  <c r="O301" i="13"/>
  <c r="O300" i="13"/>
  <c r="O299" i="13"/>
  <c r="O298" i="13"/>
  <c r="O297" i="13"/>
  <c r="O296" i="13"/>
  <c r="O295" i="13"/>
  <c r="O294" i="13"/>
  <c r="O293" i="13"/>
  <c r="O292" i="13"/>
  <c r="O291" i="13"/>
  <c r="O290" i="13"/>
  <c r="O289" i="13"/>
  <c r="O288" i="13"/>
  <c r="O287" i="13"/>
  <c r="O286" i="13"/>
  <c r="O285" i="13"/>
  <c r="O284" i="13"/>
  <c r="O283" i="13"/>
  <c r="O282" i="13"/>
  <c r="O281" i="13"/>
  <c r="O280" i="13"/>
  <c r="O279" i="13"/>
  <c r="O278" i="13"/>
  <c r="O277" i="13"/>
  <c r="O276" i="13"/>
  <c r="O275" i="13"/>
  <c r="O274" i="13"/>
  <c r="O273" i="13"/>
  <c r="O272" i="13"/>
  <c r="O271" i="13"/>
  <c r="O270" i="13"/>
  <c r="O269" i="13"/>
  <c r="O268" i="13"/>
  <c r="O267" i="13"/>
  <c r="O266" i="13"/>
  <c r="O265" i="13"/>
  <c r="O264" i="13"/>
  <c r="O263" i="13"/>
  <c r="O262" i="13"/>
  <c r="O261" i="13"/>
  <c r="O260" i="13"/>
  <c r="O259" i="13"/>
  <c r="O258" i="13"/>
  <c r="O257" i="13"/>
  <c r="O256" i="13"/>
  <c r="O255" i="13"/>
  <c r="O254" i="13"/>
  <c r="O253" i="13"/>
  <c r="O252" i="13"/>
  <c r="O251" i="13"/>
  <c r="O250" i="13"/>
  <c r="O249" i="13"/>
  <c r="O248" i="13"/>
  <c r="O247" i="13"/>
  <c r="O246" i="13"/>
  <c r="O245" i="13"/>
  <c r="O244" i="13"/>
  <c r="O243" i="13"/>
  <c r="O242" i="13"/>
  <c r="O241" i="13"/>
  <c r="O240" i="13"/>
  <c r="O239" i="13"/>
  <c r="O238" i="13"/>
  <c r="O237" i="13"/>
  <c r="O236" i="13"/>
  <c r="O235" i="13"/>
  <c r="O234" i="13"/>
  <c r="O233" i="13"/>
  <c r="O232" i="13"/>
  <c r="O231" i="13"/>
  <c r="O230" i="13"/>
  <c r="O229" i="13"/>
  <c r="O228" i="13"/>
  <c r="O227" i="13"/>
  <c r="O226" i="13"/>
  <c r="O225" i="13"/>
  <c r="O224" i="13"/>
  <c r="O223" i="13"/>
  <c r="O222" i="13"/>
  <c r="O221" i="13"/>
  <c r="O220" i="13"/>
  <c r="O219" i="13"/>
  <c r="O218" i="13"/>
  <c r="O217" i="13"/>
  <c r="O216" i="13"/>
  <c r="O215" i="13"/>
  <c r="O214" i="13"/>
  <c r="O213" i="13"/>
  <c r="O212" i="13"/>
  <c r="O211" i="13"/>
  <c r="O210" i="13"/>
  <c r="O209" i="13"/>
  <c r="O208" i="13"/>
  <c r="O207" i="13"/>
  <c r="O206" i="13"/>
  <c r="O205" i="13"/>
  <c r="O204" i="13"/>
  <c r="O203" i="13"/>
  <c r="O202" i="13"/>
  <c r="O201" i="13"/>
  <c r="O200" i="13"/>
  <c r="O199" i="13"/>
  <c r="O198" i="13"/>
  <c r="O197" i="13"/>
  <c r="O196" i="13"/>
  <c r="O195" i="13"/>
  <c r="O194" i="13"/>
  <c r="O193" i="13"/>
  <c r="O192" i="13"/>
  <c r="O191" i="13"/>
  <c r="O190" i="13"/>
  <c r="O189" i="13"/>
  <c r="O188" i="13"/>
  <c r="O187" i="13"/>
  <c r="O186" i="13"/>
  <c r="O185" i="13"/>
  <c r="O184" i="13"/>
  <c r="O183" i="13"/>
  <c r="O182" i="13"/>
  <c r="O181" i="13"/>
  <c r="O180" i="13"/>
  <c r="O179" i="13"/>
  <c r="O178" i="13"/>
  <c r="O177" i="13"/>
  <c r="O176" i="13"/>
  <c r="O175" i="13"/>
  <c r="O174" i="13"/>
  <c r="O173" i="13"/>
  <c r="O172" i="13"/>
  <c r="O171" i="13"/>
  <c r="O170" i="13"/>
  <c r="O169" i="13"/>
  <c r="O168" i="13"/>
  <c r="O167" i="13"/>
  <c r="O166" i="13"/>
  <c r="O165" i="13"/>
  <c r="O164" i="13"/>
  <c r="O163" i="13"/>
  <c r="O162" i="13"/>
  <c r="O161" i="13"/>
  <c r="O160" i="13"/>
  <c r="O159" i="13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K568" i="13"/>
  <c r="I568" i="13"/>
  <c r="K567" i="13"/>
  <c r="I567" i="13"/>
  <c r="K566" i="13"/>
  <c r="I566" i="13"/>
  <c r="K565" i="13"/>
  <c r="I565" i="13"/>
  <c r="K564" i="13"/>
  <c r="I564" i="13"/>
  <c r="K563" i="13"/>
  <c r="I563" i="13"/>
  <c r="K562" i="13"/>
  <c r="I562" i="13"/>
  <c r="K561" i="13"/>
  <c r="I561" i="13"/>
  <c r="K560" i="13"/>
  <c r="I560" i="13"/>
  <c r="K559" i="13"/>
  <c r="I559" i="13"/>
  <c r="K558" i="13"/>
  <c r="I558" i="13"/>
  <c r="K557" i="13"/>
  <c r="I557" i="13"/>
  <c r="K556" i="13"/>
  <c r="I556" i="13"/>
  <c r="K555" i="13"/>
  <c r="I555" i="13"/>
  <c r="K554" i="13"/>
  <c r="I554" i="13"/>
  <c r="K553" i="13"/>
  <c r="I553" i="13"/>
  <c r="K552" i="13"/>
  <c r="I552" i="13"/>
  <c r="K551" i="13"/>
  <c r="I551" i="13"/>
  <c r="K550" i="13"/>
  <c r="I550" i="13"/>
  <c r="K549" i="13"/>
  <c r="I549" i="13"/>
  <c r="K548" i="13"/>
  <c r="I548" i="13"/>
  <c r="K547" i="13"/>
  <c r="I547" i="13"/>
  <c r="K546" i="13"/>
  <c r="I546" i="13"/>
  <c r="K545" i="13"/>
  <c r="I545" i="13"/>
  <c r="K544" i="13"/>
  <c r="I544" i="13"/>
  <c r="K543" i="13"/>
  <c r="I543" i="13"/>
  <c r="K542" i="13"/>
  <c r="I542" i="13"/>
  <c r="K541" i="13"/>
  <c r="I541" i="13"/>
  <c r="K540" i="13"/>
  <c r="I540" i="13"/>
  <c r="K539" i="13"/>
  <c r="I539" i="13"/>
  <c r="K538" i="13"/>
  <c r="I538" i="13"/>
  <c r="K537" i="13"/>
  <c r="I537" i="13"/>
  <c r="K536" i="13"/>
  <c r="I536" i="13"/>
  <c r="K535" i="13"/>
  <c r="I535" i="13"/>
  <c r="K534" i="13"/>
  <c r="I534" i="13"/>
  <c r="K533" i="13"/>
  <c r="I533" i="13"/>
  <c r="K532" i="13"/>
  <c r="I532" i="13"/>
  <c r="K531" i="13"/>
  <c r="I531" i="13"/>
  <c r="K530" i="13"/>
  <c r="I530" i="13"/>
  <c r="K529" i="13"/>
  <c r="I529" i="13"/>
  <c r="K528" i="13"/>
  <c r="I528" i="13"/>
  <c r="K527" i="13"/>
  <c r="I527" i="13"/>
  <c r="K526" i="13"/>
  <c r="I526" i="13"/>
  <c r="K525" i="13"/>
  <c r="I525" i="13"/>
  <c r="K524" i="13"/>
  <c r="I524" i="13"/>
  <c r="K523" i="13"/>
  <c r="I523" i="13"/>
  <c r="K522" i="13"/>
  <c r="I522" i="13"/>
  <c r="K521" i="13"/>
  <c r="I521" i="13"/>
  <c r="K520" i="13"/>
  <c r="I520" i="13"/>
  <c r="K519" i="13"/>
  <c r="I519" i="13"/>
  <c r="K518" i="13"/>
  <c r="I518" i="13"/>
  <c r="K517" i="13"/>
  <c r="I517" i="13"/>
  <c r="K516" i="13"/>
  <c r="I516" i="13"/>
  <c r="K515" i="13"/>
  <c r="I515" i="13"/>
  <c r="K514" i="13"/>
  <c r="I514" i="13"/>
  <c r="K513" i="13"/>
  <c r="I513" i="13"/>
  <c r="K512" i="13"/>
  <c r="I512" i="13"/>
  <c r="K511" i="13"/>
  <c r="I511" i="13"/>
  <c r="K510" i="13"/>
  <c r="I510" i="13"/>
  <c r="K509" i="13"/>
  <c r="I509" i="13"/>
  <c r="K508" i="13"/>
  <c r="I508" i="13"/>
  <c r="K507" i="13"/>
  <c r="I507" i="13"/>
  <c r="K506" i="13"/>
  <c r="I506" i="13"/>
  <c r="K505" i="13"/>
  <c r="I505" i="13"/>
  <c r="K504" i="13"/>
  <c r="I504" i="13"/>
  <c r="K503" i="13"/>
  <c r="I503" i="13"/>
  <c r="K502" i="13"/>
  <c r="I502" i="13"/>
  <c r="K501" i="13"/>
  <c r="I501" i="13"/>
  <c r="K500" i="13"/>
  <c r="I500" i="13"/>
  <c r="K499" i="13"/>
  <c r="I499" i="13"/>
  <c r="K498" i="13"/>
  <c r="I498" i="13"/>
  <c r="K497" i="13"/>
  <c r="I497" i="13"/>
  <c r="K496" i="13"/>
  <c r="I496" i="13"/>
  <c r="K495" i="13"/>
  <c r="I495" i="13"/>
  <c r="K494" i="13"/>
  <c r="I494" i="13"/>
  <c r="K493" i="13"/>
  <c r="I493" i="13"/>
  <c r="K492" i="13"/>
  <c r="I492" i="13"/>
  <c r="K491" i="13"/>
  <c r="I491" i="13"/>
  <c r="K490" i="13"/>
  <c r="I490" i="13"/>
  <c r="K489" i="13"/>
  <c r="I489" i="13"/>
  <c r="K488" i="13"/>
  <c r="I488" i="13"/>
  <c r="K487" i="13"/>
  <c r="I487" i="13"/>
  <c r="K486" i="13"/>
  <c r="I486" i="13"/>
  <c r="K485" i="13"/>
  <c r="I485" i="13"/>
  <c r="K484" i="13"/>
  <c r="I484" i="13"/>
  <c r="K483" i="13"/>
  <c r="I483" i="13"/>
  <c r="K482" i="13"/>
  <c r="I482" i="13"/>
  <c r="K481" i="13"/>
  <c r="I481" i="13"/>
  <c r="K480" i="13"/>
  <c r="I480" i="13"/>
  <c r="K479" i="13"/>
  <c r="I479" i="13"/>
  <c r="K478" i="13"/>
  <c r="I478" i="13"/>
  <c r="K477" i="13"/>
  <c r="I477" i="13"/>
  <c r="K476" i="13"/>
  <c r="I476" i="13"/>
  <c r="K475" i="13"/>
  <c r="I475" i="13"/>
  <c r="K474" i="13"/>
  <c r="I474" i="13"/>
  <c r="K473" i="13"/>
  <c r="I473" i="13"/>
  <c r="K472" i="13"/>
  <c r="I472" i="13"/>
  <c r="K471" i="13"/>
  <c r="I471" i="13"/>
  <c r="K470" i="13"/>
  <c r="I470" i="13"/>
  <c r="K469" i="13"/>
  <c r="I469" i="13"/>
  <c r="K468" i="13"/>
  <c r="I468" i="13"/>
  <c r="K467" i="13"/>
  <c r="I467" i="13"/>
  <c r="K466" i="13"/>
  <c r="I466" i="13"/>
  <c r="K465" i="13"/>
  <c r="I465" i="13"/>
  <c r="K464" i="13"/>
  <c r="I464" i="13"/>
  <c r="K463" i="13"/>
  <c r="I463" i="13"/>
  <c r="K462" i="13"/>
  <c r="I462" i="13"/>
  <c r="K461" i="13"/>
  <c r="I461" i="13"/>
  <c r="K460" i="13"/>
  <c r="I460" i="13"/>
  <c r="K459" i="13"/>
  <c r="I459" i="13"/>
  <c r="K458" i="13"/>
  <c r="I458" i="13"/>
  <c r="K457" i="13"/>
  <c r="I457" i="13"/>
  <c r="K456" i="13"/>
  <c r="I456" i="13"/>
  <c r="K455" i="13"/>
  <c r="I455" i="13"/>
  <c r="K454" i="13"/>
  <c r="I454" i="13"/>
  <c r="K453" i="13"/>
  <c r="I453" i="13"/>
  <c r="K452" i="13"/>
  <c r="I452" i="13"/>
  <c r="K451" i="13"/>
  <c r="I451" i="13"/>
  <c r="K450" i="13"/>
  <c r="I450" i="13"/>
  <c r="K449" i="13"/>
  <c r="I449" i="13"/>
  <c r="K448" i="13"/>
  <c r="I448" i="13"/>
  <c r="K447" i="13"/>
  <c r="I447" i="13"/>
  <c r="K446" i="13"/>
  <c r="I446" i="13"/>
  <c r="K445" i="13"/>
  <c r="I445" i="13"/>
  <c r="K444" i="13"/>
  <c r="I444" i="13"/>
  <c r="K443" i="13"/>
  <c r="I443" i="13"/>
  <c r="K442" i="13"/>
  <c r="I442" i="13"/>
  <c r="K441" i="13"/>
  <c r="I441" i="13"/>
  <c r="K440" i="13"/>
  <c r="I440" i="13"/>
  <c r="K439" i="13"/>
  <c r="I439" i="13"/>
  <c r="K438" i="13"/>
  <c r="I438" i="13"/>
  <c r="K437" i="13"/>
  <c r="I437" i="13"/>
  <c r="K436" i="13"/>
  <c r="I436" i="13"/>
  <c r="K435" i="13"/>
  <c r="I435" i="13"/>
  <c r="K434" i="13"/>
  <c r="I434" i="13"/>
  <c r="K433" i="13"/>
  <c r="I433" i="13"/>
  <c r="K432" i="13"/>
  <c r="I432" i="13"/>
  <c r="K431" i="13"/>
  <c r="I431" i="13"/>
  <c r="K430" i="13"/>
  <c r="I430" i="13"/>
  <c r="K429" i="13"/>
  <c r="I429" i="13"/>
  <c r="K428" i="13"/>
  <c r="I428" i="13"/>
  <c r="K427" i="13"/>
  <c r="I427" i="13"/>
  <c r="K426" i="13"/>
  <c r="I426" i="13"/>
  <c r="K425" i="13"/>
  <c r="I425" i="13"/>
  <c r="K424" i="13"/>
  <c r="I424" i="13"/>
  <c r="K423" i="13"/>
  <c r="I423" i="13"/>
  <c r="K422" i="13"/>
  <c r="I422" i="13"/>
  <c r="K421" i="13"/>
  <c r="I421" i="13"/>
  <c r="K420" i="13"/>
  <c r="I420" i="13"/>
  <c r="K419" i="13"/>
  <c r="I419" i="13"/>
  <c r="K418" i="13"/>
  <c r="I418" i="13"/>
  <c r="K417" i="13"/>
  <c r="I417" i="13"/>
  <c r="K416" i="13"/>
  <c r="I416" i="13"/>
  <c r="K415" i="13"/>
  <c r="I415" i="13"/>
  <c r="K414" i="13"/>
  <c r="I414" i="13"/>
  <c r="K413" i="13"/>
  <c r="I413" i="13"/>
  <c r="K412" i="13"/>
  <c r="I412" i="13"/>
  <c r="K411" i="13"/>
  <c r="I411" i="13"/>
  <c r="K410" i="13"/>
  <c r="I410" i="13"/>
  <c r="K409" i="13"/>
  <c r="I409" i="13"/>
  <c r="K408" i="13"/>
  <c r="I408" i="13"/>
  <c r="K407" i="13"/>
  <c r="I407" i="13"/>
  <c r="K406" i="13"/>
  <c r="I406" i="13"/>
  <c r="K405" i="13"/>
  <c r="I405" i="13"/>
  <c r="K404" i="13"/>
  <c r="I404" i="13"/>
  <c r="K403" i="13"/>
  <c r="I403" i="13"/>
  <c r="K402" i="13"/>
  <c r="I402" i="13"/>
  <c r="K401" i="13"/>
  <c r="I401" i="13"/>
  <c r="K400" i="13"/>
  <c r="I400" i="13"/>
  <c r="K399" i="13"/>
  <c r="I399" i="13"/>
  <c r="K398" i="13"/>
  <c r="I398" i="13"/>
  <c r="K397" i="13"/>
  <c r="I397" i="13"/>
  <c r="K396" i="13"/>
  <c r="I396" i="13"/>
  <c r="K395" i="13"/>
  <c r="I395" i="13"/>
  <c r="K394" i="13"/>
  <c r="I394" i="13"/>
  <c r="K393" i="13"/>
  <c r="I393" i="13"/>
  <c r="K392" i="13"/>
  <c r="I392" i="13"/>
  <c r="K391" i="13"/>
  <c r="I391" i="13"/>
  <c r="K390" i="13"/>
  <c r="I390" i="13"/>
  <c r="K389" i="13"/>
  <c r="I389" i="13"/>
  <c r="K388" i="13"/>
  <c r="I388" i="13"/>
  <c r="K387" i="13"/>
  <c r="I387" i="13"/>
  <c r="K386" i="13"/>
  <c r="I386" i="13"/>
  <c r="K385" i="13"/>
  <c r="I385" i="13"/>
  <c r="K384" i="13"/>
  <c r="I384" i="13"/>
  <c r="K383" i="13"/>
  <c r="I383" i="13"/>
  <c r="K382" i="13"/>
  <c r="I382" i="13"/>
  <c r="K381" i="13"/>
  <c r="I381" i="13"/>
  <c r="K380" i="13"/>
  <c r="I380" i="13"/>
  <c r="K379" i="13"/>
  <c r="I379" i="13"/>
  <c r="K378" i="13"/>
  <c r="I378" i="13"/>
  <c r="K377" i="13"/>
  <c r="I377" i="13"/>
  <c r="K376" i="13"/>
  <c r="I376" i="13"/>
  <c r="K375" i="13"/>
  <c r="I375" i="13"/>
  <c r="K374" i="13"/>
  <c r="I374" i="13"/>
  <c r="K373" i="13"/>
  <c r="I373" i="13"/>
  <c r="K372" i="13"/>
  <c r="I372" i="13"/>
  <c r="K371" i="13"/>
  <c r="I371" i="13"/>
  <c r="K370" i="13"/>
  <c r="I370" i="13"/>
  <c r="K369" i="13"/>
  <c r="I369" i="13"/>
  <c r="K368" i="13"/>
  <c r="I368" i="13"/>
  <c r="K367" i="13"/>
  <c r="I367" i="13"/>
  <c r="K366" i="13"/>
  <c r="I366" i="13"/>
  <c r="K365" i="13"/>
  <c r="I365" i="13"/>
  <c r="K364" i="13"/>
  <c r="I364" i="13"/>
  <c r="K363" i="13"/>
  <c r="I363" i="13"/>
  <c r="K362" i="13"/>
  <c r="I362" i="13"/>
  <c r="K361" i="13"/>
  <c r="I361" i="13"/>
  <c r="K360" i="13"/>
  <c r="I360" i="13"/>
  <c r="K359" i="13"/>
  <c r="I359" i="13"/>
  <c r="K358" i="13"/>
  <c r="I358" i="13"/>
  <c r="K357" i="13"/>
  <c r="I357" i="13"/>
  <c r="K356" i="13"/>
  <c r="I356" i="13"/>
  <c r="K355" i="13"/>
  <c r="I355" i="13"/>
  <c r="K354" i="13"/>
  <c r="I354" i="13"/>
  <c r="K353" i="13"/>
  <c r="I353" i="13"/>
  <c r="K352" i="13"/>
  <c r="I352" i="13"/>
  <c r="K351" i="13"/>
  <c r="I351" i="13"/>
  <c r="K350" i="13"/>
  <c r="I350" i="13"/>
  <c r="K349" i="13"/>
  <c r="I349" i="13"/>
  <c r="K348" i="13"/>
  <c r="I348" i="13"/>
  <c r="K347" i="13"/>
  <c r="I347" i="13"/>
  <c r="K346" i="13"/>
  <c r="I346" i="13"/>
  <c r="K345" i="13"/>
  <c r="I345" i="13"/>
  <c r="K344" i="13"/>
  <c r="I344" i="13"/>
  <c r="K343" i="13"/>
  <c r="I343" i="13"/>
  <c r="K342" i="13"/>
  <c r="I342" i="13"/>
  <c r="K341" i="13"/>
  <c r="I341" i="13"/>
  <c r="K340" i="13"/>
  <c r="I340" i="13"/>
  <c r="K339" i="13"/>
  <c r="I339" i="13"/>
  <c r="K338" i="13"/>
  <c r="I338" i="13"/>
  <c r="K337" i="13"/>
  <c r="I337" i="13"/>
  <c r="K336" i="13"/>
  <c r="I336" i="13"/>
  <c r="K335" i="13"/>
  <c r="I335" i="13"/>
  <c r="K334" i="13"/>
  <c r="I334" i="13"/>
  <c r="K333" i="13"/>
  <c r="I333" i="13"/>
  <c r="K332" i="13"/>
  <c r="I332" i="13"/>
  <c r="K331" i="13"/>
  <c r="I331" i="13"/>
  <c r="K330" i="13"/>
  <c r="I330" i="13"/>
  <c r="K329" i="13"/>
  <c r="I329" i="13"/>
  <c r="K328" i="13"/>
  <c r="I328" i="13"/>
  <c r="K327" i="13"/>
  <c r="I327" i="13"/>
  <c r="K326" i="13"/>
  <c r="I326" i="13"/>
  <c r="K325" i="13"/>
  <c r="I325" i="13"/>
  <c r="K324" i="13"/>
  <c r="I324" i="13"/>
  <c r="K323" i="13"/>
  <c r="I323" i="13"/>
  <c r="K322" i="13"/>
  <c r="I322" i="13"/>
  <c r="K321" i="13"/>
  <c r="I321" i="13"/>
  <c r="K320" i="13"/>
  <c r="I320" i="13"/>
  <c r="K319" i="13"/>
  <c r="I319" i="13"/>
  <c r="K318" i="13"/>
  <c r="I318" i="13"/>
  <c r="K317" i="13"/>
  <c r="I317" i="13"/>
  <c r="K316" i="13"/>
  <c r="I316" i="13"/>
  <c r="K315" i="13"/>
  <c r="I315" i="13"/>
  <c r="K314" i="13"/>
  <c r="I314" i="13"/>
  <c r="K313" i="13"/>
  <c r="I313" i="13"/>
  <c r="K312" i="13"/>
  <c r="I312" i="13"/>
  <c r="K311" i="13"/>
  <c r="I311" i="13"/>
  <c r="K310" i="13"/>
  <c r="I310" i="13"/>
  <c r="K309" i="13"/>
  <c r="I309" i="13"/>
  <c r="K308" i="13"/>
  <c r="I308" i="13"/>
  <c r="K307" i="13"/>
  <c r="I307" i="13"/>
  <c r="K306" i="13"/>
  <c r="I306" i="13"/>
  <c r="K305" i="13"/>
  <c r="I305" i="13"/>
  <c r="K304" i="13"/>
  <c r="I304" i="13"/>
  <c r="K303" i="13"/>
  <c r="I303" i="13"/>
  <c r="K302" i="13"/>
  <c r="I302" i="13"/>
  <c r="K301" i="13"/>
  <c r="I301" i="13"/>
  <c r="K300" i="13"/>
  <c r="I300" i="13"/>
  <c r="K299" i="13"/>
  <c r="I299" i="13"/>
  <c r="K298" i="13"/>
  <c r="I298" i="13"/>
  <c r="K297" i="13"/>
  <c r="I297" i="13"/>
  <c r="K296" i="13"/>
  <c r="I296" i="13"/>
  <c r="K295" i="13"/>
  <c r="I295" i="13"/>
  <c r="K294" i="13"/>
  <c r="I294" i="13"/>
  <c r="K293" i="13"/>
  <c r="I293" i="13"/>
  <c r="K292" i="13"/>
  <c r="I292" i="13"/>
  <c r="K291" i="13"/>
  <c r="I291" i="13"/>
  <c r="K290" i="13"/>
  <c r="I290" i="13"/>
  <c r="K289" i="13"/>
  <c r="I289" i="13"/>
  <c r="K288" i="13"/>
  <c r="I288" i="13"/>
  <c r="K287" i="13"/>
  <c r="I287" i="13"/>
  <c r="K286" i="13"/>
  <c r="I286" i="13"/>
  <c r="K285" i="13"/>
  <c r="I285" i="13"/>
  <c r="K284" i="13"/>
  <c r="I284" i="13"/>
  <c r="K283" i="13"/>
  <c r="I283" i="13"/>
  <c r="K282" i="13"/>
  <c r="I282" i="13"/>
  <c r="K281" i="13"/>
  <c r="I281" i="13"/>
  <c r="K280" i="13"/>
  <c r="I280" i="13"/>
  <c r="K279" i="13"/>
  <c r="I279" i="13"/>
  <c r="K278" i="13"/>
  <c r="I278" i="13"/>
  <c r="K277" i="13"/>
  <c r="I277" i="13"/>
  <c r="K276" i="13"/>
  <c r="I276" i="13"/>
  <c r="K275" i="13"/>
  <c r="I275" i="13"/>
  <c r="K274" i="13"/>
  <c r="I274" i="13"/>
  <c r="K273" i="13"/>
  <c r="I273" i="13"/>
  <c r="K272" i="13"/>
  <c r="I272" i="13"/>
  <c r="K271" i="13"/>
  <c r="I271" i="13"/>
  <c r="K270" i="13"/>
  <c r="I270" i="13"/>
  <c r="K269" i="13"/>
  <c r="I269" i="13"/>
  <c r="K268" i="13"/>
  <c r="I268" i="13"/>
  <c r="K267" i="13"/>
  <c r="I267" i="13"/>
  <c r="K266" i="13"/>
  <c r="I266" i="13"/>
  <c r="K265" i="13"/>
  <c r="I265" i="13"/>
  <c r="K264" i="13"/>
  <c r="I264" i="13"/>
  <c r="K263" i="13"/>
  <c r="I263" i="13"/>
  <c r="K262" i="13"/>
  <c r="I262" i="13"/>
  <c r="K261" i="13"/>
  <c r="I261" i="13"/>
  <c r="K260" i="13"/>
  <c r="I260" i="13"/>
  <c r="K259" i="13"/>
  <c r="I259" i="13"/>
  <c r="K258" i="13"/>
  <c r="I258" i="13"/>
  <c r="K257" i="13"/>
  <c r="I257" i="13"/>
  <c r="K256" i="13"/>
  <c r="I256" i="13"/>
  <c r="K255" i="13"/>
  <c r="I255" i="13"/>
  <c r="K254" i="13"/>
  <c r="I254" i="13"/>
  <c r="K253" i="13"/>
  <c r="I253" i="13"/>
  <c r="K252" i="13"/>
  <c r="I252" i="13"/>
  <c r="K251" i="13"/>
  <c r="I251" i="13"/>
  <c r="K250" i="13"/>
  <c r="I250" i="13"/>
  <c r="K249" i="13"/>
  <c r="I249" i="13"/>
  <c r="K248" i="13"/>
  <c r="I248" i="13"/>
  <c r="K247" i="13"/>
  <c r="I247" i="13"/>
  <c r="K246" i="13"/>
  <c r="I246" i="13"/>
  <c r="K245" i="13"/>
  <c r="I245" i="13"/>
  <c r="K244" i="13"/>
  <c r="I244" i="13"/>
  <c r="K243" i="13"/>
  <c r="I243" i="13"/>
  <c r="K242" i="13"/>
  <c r="I242" i="13"/>
  <c r="K241" i="13"/>
  <c r="I241" i="13"/>
  <c r="K240" i="13"/>
  <c r="I240" i="13"/>
  <c r="K239" i="13"/>
  <c r="I239" i="13"/>
  <c r="K238" i="13"/>
  <c r="I238" i="13"/>
  <c r="K237" i="13"/>
  <c r="I237" i="13"/>
  <c r="K236" i="13"/>
  <c r="I236" i="13"/>
  <c r="K235" i="13"/>
  <c r="I235" i="13"/>
  <c r="K234" i="13"/>
  <c r="I234" i="13"/>
  <c r="K233" i="13"/>
  <c r="I233" i="13"/>
  <c r="K232" i="13"/>
  <c r="I232" i="13"/>
  <c r="K231" i="13"/>
  <c r="I231" i="13"/>
  <c r="K230" i="13"/>
  <c r="I230" i="13"/>
  <c r="K229" i="13"/>
  <c r="I229" i="13"/>
  <c r="K228" i="13"/>
  <c r="I228" i="13"/>
  <c r="K227" i="13"/>
  <c r="I227" i="13"/>
  <c r="K226" i="13"/>
  <c r="I226" i="13"/>
  <c r="K225" i="13"/>
  <c r="I225" i="13"/>
  <c r="K224" i="13"/>
  <c r="I224" i="13"/>
  <c r="K223" i="13"/>
  <c r="I223" i="13"/>
  <c r="K222" i="13"/>
  <c r="I222" i="13"/>
  <c r="K221" i="13"/>
  <c r="I221" i="13"/>
  <c r="K220" i="13"/>
  <c r="I220" i="13"/>
  <c r="K219" i="13"/>
  <c r="I219" i="13"/>
  <c r="K218" i="13"/>
  <c r="I218" i="13"/>
  <c r="K217" i="13"/>
  <c r="I217" i="13"/>
  <c r="K216" i="13"/>
  <c r="I216" i="13"/>
  <c r="K215" i="13"/>
  <c r="I215" i="13"/>
  <c r="K214" i="13"/>
  <c r="I214" i="13"/>
  <c r="K213" i="13"/>
  <c r="I213" i="13"/>
  <c r="K212" i="13"/>
  <c r="I212" i="13"/>
  <c r="K211" i="13"/>
  <c r="I211" i="13"/>
  <c r="K210" i="13"/>
  <c r="I210" i="13"/>
  <c r="K209" i="13"/>
  <c r="I209" i="13"/>
  <c r="K208" i="13"/>
  <c r="I208" i="13"/>
  <c r="K207" i="13"/>
  <c r="I207" i="13"/>
  <c r="K206" i="13"/>
  <c r="I206" i="13"/>
  <c r="K205" i="13"/>
  <c r="I205" i="13"/>
  <c r="K204" i="13"/>
  <c r="I204" i="13"/>
  <c r="K203" i="13"/>
  <c r="I203" i="13"/>
  <c r="K202" i="13"/>
  <c r="I202" i="13"/>
  <c r="K201" i="13"/>
  <c r="I201" i="13"/>
  <c r="K200" i="13"/>
  <c r="I200" i="13"/>
  <c r="K199" i="13"/>
  <c r="I199" i="13"/>
  <c r="K198" i="13"/>
  <c r="I198" i="13"/>
  <c r="K197" i="13"/>
  <c r="I197" i="13"/>
  <c r="K196" i="13"/>
  <c r="I196" i="13"/>
  <c r="K195" i="13"/>
  <c r="I195" i="13"/>
  <c r="K194" i="13"/>
  <c r="I194" i="13"/>
  <c r="K193" i="13"/>
  <c r="I193" i="13"/>
  <c r="K192" i="13"/>
  <c r="I192" i="13"/>
  <c r="K191" i="13"/>
  <c r="I191" i="13"/>
  <c r="K190" i="13"/>
  <c r="I190" i="13"/>
  <c r="K189" i="13"/>
  <c r="I189" i="13"/>
  <c r="K188" i="13"/>
  <c r="I188" i="13"/>
  <c r="K187" i="13"/>
  <c r="I187" i="13"/>
  <c r="K186" i="13"/>
  <c r="I186" i="13"/>
  <c r="K185" i="13"/>
  <c r="I185" i="13"/>
  <c r="K184" i="13"/>
  <c r="I184" i="13"/>
  <c r="K183" i="13"/>
  <c r="I183" i="13"/>
  <c r="K182" i="13"/>
  <c r="I182" i="13"/>
  <c r="K181" i="13"/>
  <c r="I181" i="13"/>
  <c r="K180" i="13"/>
  <c r="I180" i="13"/>
  <c r="K179" i="13"/>
  <c r="I179" i="13"/>
  <c r="K178" i="13"/>
  <c r="I178" i="13"/>
  <c r="K177" i="13"/>
  <c r="I177" i="13"/>
  <c r="K176" i="13"/>
  <c r="I176" i="13"/>
  <c r="K175" i="13"/>
  <c r="I175" i="13"/>
  <c r="K174" i="13"/>
  <c r="I174" i="13"/>
  <c r="K173" i="13"/>
  <c r="I173" i="13"/>
  <c r="K172" i="13"/>
  <c r="I172" i="13"/>
  <c r="K171" i="13"/>
  <c r="I171" i="13"/>
  <c r="K170" i="13"/>
  <c r="I170" i="13"/>
  <c r="K169" i="13"/>
  <c r="I169" i="13"/>
  <c r="K168" i="13"/>
  <c r="I168" i="13"/>
  <c r="K167" i="13"/>
  <c r="I167" i="13"/>
  <c r="K166" i="13"/>
  <c r="I166" i="13"/>
  <c r="K165" i="13"/>
  <c r="I165" i="13"/>
  <c r="K164" i="13"/>
  <c r="I164" i="13"/>
  <c r="K163" i="13"/>
  <c r="I163" i="13"/>
  <c r="K162" i="13"/>
  <c r="I162" i="13"/>
  <c r="K161" i="13"/>
  <c r="I161" i="13"/>
  <c r="K160" i="13"/>
  <c r="I160" i="13"/>
  <c r="K159" i="13"/>
  <c r="I159" i="13"/>
  <c r="K158" i="13"/>
  <c r="I158" i="13"/>
  <c r="K157" i="13"/>
  <c r="I157" i="13"/>
  <c r="K156" i="13"/>
  <c r="I156" i="13"/>
  <c r="K155" i="13"/>
  <c r="I155" i="13"/>
  <c r="K154" i="13"/>
  <c r="I154" i="13"/>
  <c r="K153" i="13"/>
  <c r="I153" i="13"/>
  <c r="K152" i="13"/>
  <c r="I152" i="13"/>
  <c r="K151" i="13"/>
  <c r="I151" i="13"/>
  <c r="K150" i="13"/>
  <c r="I150" i="13"/>
  <c r="K149" i="13"/>
  <c r="I149" i="13"/>
  <c r="K148" i="13"/>
  <c r="I148" i="13"/>
  <c r="K147" i="13"/>
  <c r="I147" i="13"/>
  <c r="K146" i="13"/>
  <c r="I146" i="13"/>
  <c r="K145" i="13"/>
  <c r="I145" i="13"/>
  <c r="K144" i="13"/>
  <c r="I144" i="13"/>
  <c r="K143" i="13"/>
  <c r="I143" i="13"/>
  <c r="K142" i="13"/>
  <c r="I142" i="13"/>
  <c r="K141" i="13"/>
  <c r="I141" i="13"/>
  <c r="K140" i="13"/>
  <c r="I140" i="13"/>
  <c r="K139" i="13"/>
  <c r="I139" i="13"/>
  <c r="K138" i="13"/>
  <c r="I138" i="13"/>
  <c r="K137" i="13"/>
  <c r="I137" i="13"/>
  <c r="K136" i="13"/>
  <c r="I136" i="13"/>
  <c r="K135" i="13"/>
  <c r="I135" i="13"/>
  <c r="K134" i="13"/>
  <c r="I134" i="13"/>
  <c r="K133" i="13"/>
  <c r="I133" i="13"/>
  <c r="K132" i="13"/>
  <c r="I132" i="13"/>
  <c r="K131" i="13"/>
  <c r="I131" i="13"/>
  <c r="K130" i="13"/>
  <c r="I130" i="13"/>
  <c r="K129" i="13"/>
  <c r="I129" i="13"/>
  <c r="K128" i="13"/>
  <c r="I128" i="13"/>
  <c r="K127" i="13"/>
  <c r="I127" i="13"/>
  <c r="K126" i="13"/>
  <c r="I126" i="13"/>
  <c r="K125" i="13"/>
  <c r="I125" i="13"/>
  <c r="K124" i="13"/>
  <c r="I124" i="13"/>
  <c r="K123" i="13"/>
  <c r="I123" i="13"/>
  <c r="K122" i="13"/>
  <c r="I122" i="13"/>
  <c r="K121" i="13"/>
  <c r="I121" i="13"/>
  <c r="K120" i="13"/>
  <c r="I120" i="13"/>
  <c r="K119" i="13"/>
  <c r="I119" i="13"/>
  <c r="K118" i="13"/>
  <c r="I118" i="13"/>
  <c r="K117" i="13"/>
  <c r="I117" i="13"/>
  <c r="K116" i="13"/>
  <c r="I116" i="13"/>
  <c r="K115" i="13"/>
  <c r="I115" i="13"/>
  <c r="K114" i="13"/>
  <c r="I114" i="13"/>
  <c r="K113" i="13"/>
  <c r="I113" i="13"/>
  <c r="K112" i="13"/>
  <c r="I112" i="13"/>
  <c r="K111" i="13"/>
  <c r="I111" i="13"/>
  <c r="K110" i="13"/>
  <c r="I110" i="13"/>
  <c r="K109" i="13"/>
  <c r="I109" i="13"/>
  <c r="K108" i="13"/>
  <c r="I108" i="13"/>
  <c r="K107" i="13"/>
  <c r="I107" i="13"/>
  <c r="K106" i="13"/>
  <c r="I106" i="13"/>
  <c r="K105" i="13"/>
  <c r="I105" i="13"/>
  <c r="K104" i="13"/>
  <c r="I104" i="13"/>
  <c r="K103" i="13"/>
  <c r="I103" i="13"/>
  <c r="K102" i="13"/>
  <c r="I102" i="13"/>
  <c r="K101" i="13"/>
  <c r="I101" i="13"/>
  <c r="K100" i="13"/>
  <c r="I100" i="13"/>
  <c r="K99" i="13"/>
  <c r="I99" i="13"/>
  <c r="K98" i="13"/>
  <c r="I98" i="13"/>
  <c r="K97" i="13"/>
  <c r="I97" i="13"/>
  <c r="K96" i="13"/>
  <c r="I96" i="13"/>
  <c r="K95" i="13"/>
  <c r="I95" i="13"/>
  <c r="K94" i="13"/>
  <c r="I94" i="13"/>
  <c r="K93" i="13"/>
  <c r="I93" i="13"/>
  <c r="K92" i="13"/>
  <c r="I92" i="13"/>
  <c r="K91" i="13"/>
  <c r="I91" i="13"/>
  <c r="K90" i="13"/>
  <c r="I90" i="13"/>
  <c r="K89" i="13"/>
  <c r="I89" i="13"/>
  <c r="K88" i="13"/>
  <c r="I88" i="13"/>
  <c r="K87" i="13"/>
  <c r="I87" i="13"/>
  <c r="K86" i="13"/>
  <c r="I86" i="13"/>
  <c r="K85" i="13"/>
  <c r="I85" i="13"/>
  <c r="K84" i="13"/>
  <c r="I84" i="13"/>
  <c r="K83" i="13"/>
  <c r="I83" i="13"/>
  <c r="K82" i="13"/>
  <c r="I82" i="13"/>
  <c r="K81" i="13"/>
  <c r="I81" i="13"/>
  <c r="K80" i="13"/>
  <c r="I80" i="13"/>
  <c r="K79" i="13"/>
  <c r="I79" i="13"/>
  <c r="K78" i="13"/>
  <c r="I78" i="13"/>
  <c r="K77" i="13"/>
  <c r="I77" i="13"/>
  <c r="K76" i="13"/>
  <c r="I76" i="13"/>
  <c r="K75" i="13"/>
  <c r="I75" i="13"/>
  <c r="K74" i="13"/>
  <c r="I74" i="13"/>
  <c r="K73" i="13"/>
  <c r="I73" i="13"/>
  <c r="K72" i="13"/>
  <c r="I72" i="13"/>
  <c r="K71" i="13"/>
  <c r="I71" i="13"/>
  <c r="K70" i="13"/>
  <c r="I70" i="13"/>
  <c r="K69" i="13"/>
  <c r="I69" i="13"/>
  <c r="K68" i="13"/>
  <c r="I68" i="13"/>
  <c r="K67" i="13"/>
  <c r="I67" i="13"/>
  <c r="K66" i="13"/>
  <c r="I66" i="13"/>
  <c r="K65" i="13"/>
  <c r="I65" i="13"/>
  <c r="K64" i="13"/>
  <c r="I64" i="13"/>
  <c r="K63" i="13"/>
  <c r="I63" i="13"/>
  <c r="K62" i="13"/>
  <c r="I62" i="13"/>
  <c r="K61" i="13"/>
  <c r="I61" i="13"/>
  <c r="K60" i="13"/>
  <c r="I60" i="13"/>
  <c r="K59" i="13"/>
  <c r="I59" i="13"/>
  <c r="K58" i="13"/>
  <c r="I58" i="13"/>
  <c r="K57" i="13"/>
  <c r="I57" i="13"/>
  <c r="K56" i="13"/>
  <c r="I56" i="13"/>
  <c r="K55" i="13"/>
  <c r="I55" i="13"/>
  <c r="K54" i="13"/>
  <c r="I54" i="13"/>
  <c r="K53" i="13"/>
  <c r="I53" i="13"/>
  <c r="K52" i="13"/>
  <c r="I52" i="13"/>
  <c r="K51" i="13"/>
  <c r="I51" i="13"/>
  <c r="K50" i="13"/>
  <c r="I50" i="13"/>
  <c r="K49" i="13"/>
  <c r="I49" i="13"/>
  <c r="K48" i="13"/>
  <c r="I48" i="13"/>
  <c r="K47" i="13"/>
  <c r="I47" i="13"/>
  <c r="K46" i="13"/>
  <c r="I46" i="13"/>
  <c r="K45" i="13"/>
  <c r="I45" i="13"/>
  <c r="K44" i="13"/>
  <c r="I44" i="13"/>
  <c r="K43" i="13"/>
  <c r="I43" i="13"/>
  <c r="K42" i="13"/>
  <c r="I42" i="13"/>
  <c r="K41" i="13"/>
  <c r="I41" i="13"/>
  <c r="K40" i="13"/>
  <c r="I40" i="13"/>
  <c r="K39" i="13"/>
  <c r="I39" i="13"/>
  <c r="K38" i="13"/>
  <c r="I38" i="13"/>
  <c r="K37" i="13"/>
  <c r="I37" i="13"/>
  <c r="K36" i="13"/>
  <c r="I36" i="13"/>
  <c r="K35" i="13"/>
  <c r="I35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I26" i="13"/>
  <c r="K25" i="13"/>
  <c r="I25" i="13"/>
  <c r="K24" i="13"/>
  <c r="I24" i="13"/>
  <c r="K23" i="13"/>
  <c r="I23" i="13"/>
  <c r="K22" i="13"/>
  <c r="I22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K10" i="13"/>
  <c r="I10" i="13"/>
  <c r="K9" i="13"/>
  <c r="I9" i="13"/>
  <c r="K8" i="13"/>
  <c r="I8" i="13"/>
  <c r="K7" i="13"/>
  <c r="I7" i="13"/>
  <c r="K6" i="13"/>
  <c r="I6" i="13"/>
  <c r="I5" i="13"/>
  <c r="K4" i="13"/>
  <c r="I4" i="13"/>
  <c r="K3" i="13"/>
  <c r="I3" i="13"/>
  <c r="K2" i="13"/>
  <c r="I2" i="13"/>
  <c r="AS568" i="10" l="1"/>
  <c r="AS567" i="10"/>
  <c r="AS566" i="10"/>
  <c r="AS565" i="10"/>
  <c r="AS564" i="10"/>
  <c r="AS563" i="10"/>
  <c r="AS562" i="10"/>
  <c r="AS561" i="10"/>
  <c r="AS560" i="10"/>
  <c r="AS559" i="10"/>
  <c r="AS558" i="10"/>
  <c r="AS557" i="10"/>
  <c r="AS556" i="10"/>
  <c r="AS555" i="10"/>
  <c r="AS554" i="10"/>
  <c r="AS553" i="10"/>
  <c r="AS552" i="10"/>
  <c r="AS551" i="10"/>
  <c r="AS550" i="10"/>
  <c r="AS549" i="10"/>
  <c r="AS548" i="10"/>
  <c r="AS547" i="10"/>
  <c r="AS546" i="10"/>
  <c r="AS545" i="10"/>
  <c r="AS544" i="10"/>
  <c r="AS543" i="10"/>
  <c r="AS542" i="10"/>
  <c r="AS541" i="10"/>
  <c r="AS540" i="10"/>
  <c r="AS539" i="10"/>
  <c r="AS538" i="10"/>
  <c r="AS537" i="10"/>
  <c r="AS536" i="10"/>
  <c r="AS535" i="10"/>
  <c r="AS534" i="10"/>
  <c r="AS533" i="10"/>
  <c r="AS532" i="10"/>
  <c r="AS531" i="10"/>
  <c r="AS530" i="10"/>
  <c r="AS529" i="10"/>
  <c r="AS528" i="10"/>
  <c r="AS527" i="10"/>
  <c r="AS526" i="10"/>
  <c r="AS525" i="10"/>
  <c r="AS524" i="10"/>
  <c r="AS523" i="10"/>
  <c r="AS522" i="10"/>
  <c r="AS521" i="10"/>
  <c r="AS520" i="10"/>
  <c r="AS519" i="10"/>
  <c r="AS518" i="10"/>
  <c r="AS517" i="10"/>
  <c r="AS516" i="10"/>
  <c r="AS515" i="10"/>
  <c r="AS514" i="10"/>
  <c r="AS513" i="10"/>
  <c r="AS512" i="10"/>
  <c r="AS511" i="10"/>
  <c r="AS510" i="10"/>
  <c r="AS509" i="10"/>
  <c r="AS508" i="10"/>
  <c r="AS507" i="10"/>
  <c r="AS506" i="10"/>
  <c r="AS505" i="10"/>
  <c r="AS504" i="10"/>
  <c r="AS503" i="10"/>
  <c r="AS502" i="10"/>
  <c r="AS501" i="10"/>
  <c r="AS500" i="10"/>
  <c r="AS499" i="10"/>
  <c r="AS498" i="10"/>
  <c r="AS497" i="10"/>
  <c r="AS496" i="10"/>
  <c r="AS495" i="10"/>
  <c r="AS494" i="10"/>
  <c r="AS493" i="10"/>
  <c r="AS492" i="10"/>
  <c r="AS491" i="10"/>
  <c r="AS490" i="10"/>
  <c r="AS489" i="10"/>
  <c r="AS488" i="10"/>
  <c r="AS487" i="10"/>
  <c r="AS486" i="10"/>
  <c r="AS485" i="10"/>
  <c r="AS484" i="10"/>
  <c r="AS483" i="10"/>
  <c r="AS482" i="10"/>
  <c r="AS481" i="10"/>
  <c r="AS480" i="10"/>
  <c r="AS479" i="10"/>
  <c r="AS478" i="10"/>
  <c r="AS477" i="10"/>
  <c r="AS476" i="10"/>
  <c r="AS475" i="10"/>
  <c r="AS474" i="10"/>
  <c r="AS473" i="10"/>
  <c r="AS472" i="10"/>
  <c r="AS471" i="10"/>
  <c r="AS470" i="10"/>
  <c r="AS469" i="10"/>
  <c r="AS468" i="10"/>
  <c r="AS467" i="10"/>
  <c r="AS466" i="10"/>
  <c r="AS465" i="10"/>
  <c r="AS464" i="10"/>
  <c r="AS463" i="10"/>
  <c r="AS462" i="10"/>
  <c r="AS461" i="10"/>
  <c r="AS460" i="10"/>
  <c r="AS459" i="10"/>
  <c r="AS458" i="10"/>
  <c r="AS457" i="10"/>
  <c r="AS456" i="10"/>
  <c r="AS455" i="10"/>
  <c r="AS454" i="10"/>
  <c r="AS453" i="10"/>
  <c r="AS452" i="10"/>
  <c r="AS451" i="10"/>
  <c r="AS450" i="10"/>
  <c r="AS449" i="10"/>
  <c r="AS448" i="10"/>
  <c r="AS447" i="10"/>
  <c r="AS446" i="10"/>
  <c r="AS445" i="10"/>
  <c r="AS444" i="10"/>
  <c r="AS443" i="10"/>
  <c r="AS442" i="10"/>
  <c r="AS441" i="10"/>
  <c r="AS440" i="10"/>
  <c r="AS439" i="10"/>
  <c r="AS438" i="10"/>
  <c r="AS437" i="10"/>
  <c r="AS436" i="10"/>
  <c r="AS435" i="10"/>
  <c r="AS434" i="10"/>
  <c r="AS433" i="10"/>
  <c r="AS432" i="10"/>
  <c r="AS431" i="10"/>
  <c r="AS430" i="10"/>
  <c r="AS429" i="10"/>
  <c r="AS428" i="10"/>
  <c r="AS427" i="10"/>
  <c r="AS426" i="10"/>
  <c r="AS425" i="10"/>
  <c r="AS424" i="10"/>
  <c r="AS423" i="10"/>
  <c r="AS422" i="10"/>
  <c r="AS421" i="10"/>
  <c r="AS420" i="10"/>
  <c r="AS419" i="10"/>
  <c r="AS418" i="10"/>
  <c r="AS417" i="10"/>
  <c r="AS416" i="10"/>
  <c r="AS415" i="10"/>
  <c r="AS414" i="10"/>
  <c r="AS413" i="10"/>
  <c r="AS412" i="10"/>
  <c r="AS411" i="10"/>
  <c r="AS410" i="10"/>
  <c r="AS409" i="10"/>
  <c r="AS408" i="10"/>
  <c r="AS407" i="10"/>
  <c r="AS406" i="10"/>
  <c r="AS405" i="10"/>
  <c r="AS404" i="10"/>
  <c r="AS403" i="10"/>
  <c r="AS402" i="10"/>
  <c r="AS401" i="10"/>
  <c r="AS400" i="10"/>
  <c r="AS399" i="10"/>
  <c r="AS398" i="10"/>
  <c r="AS397" i="10"/>
  <c r="AS396" i="10"/>
  <c r="AS395" i="10"/>
  <c r="AS394" i="10"/>
  <c r="AS393" i="10"/>
  <c r="AS392" i="10"/>
  <c r="AS391" i="10"/>
  <c r="AS390" i="10"/>
  <c r="AS389" i="10"/>
  <c r="AS388" i="10"/>
  <c r="AS387" i="10"/>
  <c r="AS386" i="10"/>
  <c r="AS385" i="10"/>
  <c r="AS384" i="10"/>
  <c r="AS383" i="10"/>
  <c r="AS382" i="10"/>
  <c r="AS381" i="10"/>
  <c r="AS380" i="10"/>
  <c r="AS379" i="10"/>
  <c r="AS378" i="10"/>
  <c r="AS377" i="10"/>
  <c r="AS376" i="10"/>
  <c r="AS375" i="10"/>
  <c r="AS374" i="10"/>
  <c r="AS373" i="10"/>
  <c r="AS372" i="10"/>
  <c r="AS371" i="10"/>
  <c r="AS370" i="10"/>
  <c r="AS369" i="10"/>
  <c r="AS368" i="10"/>
  <c r="AS367" i="10"/>
  <c r="AS366" i="10"/>
  <c r="AS365" i="10"/>
  <c r="AS364" i="10"/>
  <c r="AS363" i="10"/>
  <c r="AS362" i="10"/>
  <c r="AS361" i="10"/>
  <c r="AS360" i="10"/>
  <c r="AS359" i="10"/>
  <c r="AS358" i="10"/>
  <c r="AS357" i="10"/>
  <c r="AS356" i="10"/>
  <c r="AS355" i="10"/>
  <c r="AS354" i="10"/>
  <c r="AS353" i="10"/>
  <c r="AS352" i="10"/>
  <c r="AS351" i="10"/>
  <c r="AS350" i="10"/>
  <c r="AS349" i="10"/>
  <c r="AS348" i="10"/>
  <c r="AS347" i="10"/>
  <c r="AS346" i="10"/>
  <c r="AS345" i="10"/>
  <c r="AS344" i="10"/>
  <c r="AS343" i="10"/>
  <c r="AS342" i="10"/>
  <c r="AS341" i="10"/>
  <c r="AS340" i="10"/>
  <c r="AS339" i="10"/>
  <c r="AS338" i="10"/>
  <c r="AS337" i="10"/>
  <c r="AS336" i="10"/>
  <c r="AS335" i="10"/>
  <c r="AS334" i="10"/>
  <c r="AS333" i="10"/>
  <c r="AS332" i="10"/>
  <c r="AS331" i="10"/>
  <c r="AS330" i="10"/>
  <c r="AS329" i="10"/>
  <c r="AS328" i="10"/>
  <c r="AS327" i="10"/>
  <c r="AS326" i="10"/>
  <c r="AS325" i="10"/>
  <c r="AS324" i="10"/>
  <c r="AS323" i="10"/>
  <c r="AS322" i="10"/>
  <c r="AS321" i="10"/>
  <c r="AS320" i="10"/>
  <c r="AS319" i="10"/>
  <c r="AS318" i="10"/>
  <c r="AS317" i="10"/>
  <c r="AS316" i="10"/>
  <c r="AS315" i="10"/>
  <c r="AS314" i="10"/>
  <c r="AS313" i="10"/>
  <c r="AS312" i="10"/>
  <c r="AS311" i="10"/>
  <c r="AS310" i="10"/>
  <c r="AS309" i="10"/>
  <c r="AS308" i="10"/>
  <c r="AS307" i="10"/>
  <c r="AS306" i="10"/>
  <c r="AS305" i="10"/>
  <c r="AS304" i="10"/>
  <c r="AS303" i="10"/>
  <c r="AS302" i="10"/>
  <c r="AS301" i="10"/>
  <c r="AS300" i="10"/>
  <c r="AS299" i="10"/>
  <c r="AS298" i="10"/>
  <c r="AS297" i="10"/>
  <c r="AS296" i="10"/>
  <c r="AS295" i="10"/>
  <c r="AS294" i="10"/>
  <c r="AS293" i="10"/>
  <c r="AS292" i="10"/>
  <c r="AS291" i="10"/>
  <c r="AS290" i="10"/>
  <c r="AS289" i="10"/>
  <c r="AS288" i="10"/>
  <c r="AS287" i="10"/>
  <c r="AS286" i="10"/>
  <c r="AS285" i="10"/>
  <c r="AS284" i="10"/>
  <c r="AS283" i="10"/>
  <c r="AS282" i="10"/>
  <c r="AS281" i="10"/>
  <c r="AS280" i="10"/>
  <c r="AS279" i="10"/>
  <c r="AS278" i="10"/>
  <c r="AS277" i="10"/>
  <c r="AS276" i="10"/>
  <c r="AS275" i="10"/>
  <c r="AS274" i="10"/>
  <c r="AS273" i="10"/>
  <c r="AS272" i="10"/>
  <c r="AS271" i="10"/>
  <c r="AS270" i="10"/>
  <c r="AS269" i="10"/>
  <c r="AS268" i="10"/>
  <c r="AS267" i="10"/>
  <c r="AS266" i="10"/>
  <c r="AS265" i="10"/>
  <c r="AS264" i="10"/>
  <c r="AS263" i="10"/>
  <c r="AS262" i="10"/>
  <c r="AS261" i="10"/>
  <c r="AS260" i="10"/>
  <c r="AS259" i="10"/>
  <c r="AS258" i="10"/>
  <c r="AS257" i="10"/>
  <c r="AS256" i="10"/>
  <c r="AS255" i="10"/>
  <c r="AS254" i="10"/>
  <c r="AS253" i="10"/>
  <c r="AS252" i="10"/>
  <c r="AS251" i="10"/>
  <c r="AS250" i="10"/>
  <c r="AS249" i="10"/>
  <c r="AS248" i="10"/>
  <c r="AS247" i="10"/>
  <c r="AS246" i="10"/>
  <c r="AS245" i="10"/>
  <c r="AS244" i="10"/>
  <c r="AS243" i="10"/>
  <c r="AS242" i="10"/>
  <c r="AS241" i="10"/>
  <c r="AS240" i="10"/>
  <c r="AS239" i="10"/>
  <c r="AS238" i="10"/>
  <c r="AS237" i="10"/>
  <c r="AS236" i="10"/>
  <c r="AS235" i="10"/>
  <c r="AS234" i="10"/>
  <c r="AS233" i="10"/>
  <c r="AS232" i="10"/>
  <c r="AS231" i="10"/>
  <c r="AS230" i="10"/>
  <c r="AS229" i="10"/>
  <c r="AS228" i="10"/>
  <c r="AS227" i="10"/>
  <c r="AS226" i="10"/>
  <c r="AS225" i="10"/>
  <c r="AS224" i="10"/>
  <c r="AS223" i="10"/>
  <c r="AS222" i="10"/>
  <c r="AS221" i="10"/>
  <c r="AS220" i="10"/>
  <c r="AS219" i="10"/>
  <c r="AS218" i="10"/>
  <c r="AS217" i="10"/>
  <c r="AS216" i="10"/>
  <c r="AS215" i="10"/>
  <c r="AS214" i="10"/>
  <c r="AS213" i="10"/>
  <c r="AS212" i="10"/>
  <c r="AS211" i="10"/>
  <c r="AS210" i="10"/>
  <c r="AS209" i="10"/>
  <c r="AS208" i="10"/>
  <c r="AS207" i="10"/>
  <c r="AS206" i="10"/>
  <c r="AS205" i="10"/>
  <c r="AS204" i="10"/>
  <c r="AS203" i="10"/>
  <c r="AS202" i="10"/>
  <c r="AS201" i="10"/>
  <c r="AS200" i="10"/>
  <c r="AS199" i="10"/>
  <c r="AS198" i="10"/>
  <c r="AS197" i="10"/>
  <c r="AS196" i="10"/>
  <c r="AS195" i="10"/>
  <c r="AS194" i="10"/>
  <c r="AS193" i="10"/>
  <c r="AS192" i="10"/>
  <c r="AS191" i="10"/>
  <c r="AS190" i="10"/>
  <c r="AS189" i="10"/>
  <c r="AS188" i="10"/>
  <c r="AS187" i="10"/>
  <c r="AS186" i="10"/>
  <c r="AS185" i="10"/>
  <c r="AS184" i="10"/>
  <c r="AS183" i="10"/>
  <c r="AS182" i="10"/>
  <c r="AS181" i="10"/>
  <c r="AS180" i="10"/>
  <c r="AS179" i="10"/>
  <c r="AS178" i="10"/>
  <c r="AS177" i="10"/>
  <c r="AS176" i="10"/>
  <c r="AS175" i="10"/>
  <c r="AS174" i="10"/>
  <c r="AS173" i="10"/>
  <c r="AS172" i="10"/>
  <c r="AS171" i="10"/>
  <c r="AS170" i="10"/>
  <c r="AS169" i="10"/>
  <c r="AS168" i="10"/>
  <c r="AS167" i="10"/>
  <c r="AS166" i="10"/>
  <c r="AS165" i="10"/>
  <c r="AS164" i="10"/>
  <c r="AS163" i="10"/>
  <c r="AS162" i="10"/>
  <c r="AS161" i="10"/>
  <c r="AS160" i="10"/>
  <c r="AS159" i="10"/>
  <c r="AS158" i="10"/>
  <c r="AS157" i="10"/>
  <c r="AS156" i="10"/>
  <c r="AS155" i="10"/>
  <c r="AS154" i="10"/>
  <c r="AS153" i="10"/>
  <c r="AS152" i="10"/>
  <c r="AS151" i="10"/>
  <c r="AS150" i="10"/>
  <c r="AS149" i="10"/>
  <c r="AS148" i="10"/>
  <c r="AS147" i="10"/>
  <c r="AS146" i="10"/>
  <c r="AS145" i="10"/>
  <c r="AS144" i="10"/>
  <c r="AS143" i="10"/>
  <c r="AS142" i="10"/>
  <c r="AS141" i="10"/>
  <c r="AS140" i="10"/>
  <c r="AS139" i="10"/>
  <c r="AS138" i="10"/>
  <c r="AS137" i="10"/>
  <c r="AS136" i="10"/>
  <c r="AS135" i="10"/>
  <c r="AS134" i="10"/>
  <c r="AS133" i="10"/>
  <c r="AS132" i="10"/>
  <c r="AS131" i="10"/>
  <c r="AS130" i="10"/>
  <c r="AS129" i="10"/>
  <c r="AS128" i="10"/>
  <c r="AS127" i="10"/>
  <c r="AS126" i="10"/>
  <c r="AS125" i="10"/>
  <c r="AS124" i="10"/>
  <c r="AS123" i="10"/>
  <c r="AS122" i="10"/>
  <c r="AS121" i="10"/>
  <c r="AS120" i="10"/>
  <c r="AS119" i="10"/>
  <c r="AS118" i="10"/>
  <c r="AS117" i="10"/>
  <c r="AS116" i="10"/>
  <c r="AS115" i="10"/>
  <c r="AS114" i="10"/>
  <c r="AS113" i="10"/>
  <c r="AS112" i="10"/>
  <c r="AS111" i="10"/>
  <c r="AS110" i="10"/>
  <c r="AS109" i="10"/>
  <c r="AS108" i="10"/>
  <c r="AS107" i="10"/>
  <c r="AS106" i="10"/>
  <c r="AS105" i="10"/>
  <c r="AS104" i="10"/>
  <c r="AS103" i="10"/>
  <c r="AS102" i="10"/>
  <c r="AS101" i="10"/>
  <c r="AS100" i="10"/>
  <c r="AS99" i="10"/>
  <c r="AS98" i="10"/>
  <c r="AS97" i="10"/>
  <c r="AS96" i="10"/>
  <c r="AS95" i="10"/>
  <c r="AS94" i="10"/>
  <c r="AS93" i="10"/>
  <c r="AS92" i="10"/>
  <c r="AS91" i="10"/>
  <c r="AS90" i="10"/>
  <c r="AS89" i="10"/>
  <c r="AS88" i="10"/>
  <c r="AS87" i="10"/>
  <c r="AS86" i="10"/>
  <c r="AS85" i="10"/>
  <c r="AS84" i="10"/>
  <c r="AS83" i="10"/>
  <c r="AS82" i="10"/>
  <c r="AS81" i="10"/>
  <c r="AS80" i="10"/>
  <c r="AS79" i="10"/>
  <c r="AS78" i="10"/>
  <c r="AS77" i="10"/>
  <c r="AS76" i="10"/>
  <c r="AS75" i="10"/>
  <c r="AS74" i="10"/>
  <c r="AS73" i="10"/>
  <c r="AS72" i="10"/>
  <c r="AS71" i="10"/>
  <c r="AS70" i="10"/>
  <c r="AS69" i="10"/>
  <c r="AS68" i="10"/>
  <c r="AS67" i="10"/>
  <c r="AS66" i="10"/>
  <c r="AS65" i="10"/>
  <c r="AS64" i="10"/>
  <c r="AS63" i="10"/>
  <c r="AS62" i="10"/>
  <c r="AS61" i="10"/>
  <c r="AS60" i="10"/>
  <c r="AS59" i="10"/>
  <c r="AS58" i="10"/>
  <c r="AS57" i="10"/>
  <c r="AS56" i="10"/>
  <c r="AS55" i="10"/>
  <c r="AS54" i="10"/>
  <c r="AS53" i="10"/>
  <c r="AS5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S34" i="10"/>
  <c r="AS33" i="10"/>
  <c r="AS32" i="10"/>
  <c r="AS31" i="10"/>
  <c r="AS30" i="10"/>
  <c r="AS29" i="10"/>
  <c r="AS28" i="10"/>
  <c r="AS27" i="10"/>
  <c r="AS26" i="10"/>
  <c r="AS25" i="10"/>
  <c r="AS24" i="10"/>
  <c r="AS23" i="10"/>
  <c r="AS22" i="10"/>
  <c r="AS21" i="10"/>
  <c r="AS20" i="10"/>
  <c r="AS19" i="10"/>
  <c r="AS18" i="10"/>
  <c r="AS17" i="10"/>
  <c r="AS16" i="10"/>
  <c r="AS15" i="10"/>
  <c r="AS14" i="10"/>
  <c r="AS13" i="10"/>
  <c r="AS12" i="10"/>
  <c r="AS11" i="10"/>
  <c r="AS10" i="10"/>
  <c r="AS9" i="10"/>
  <c r="AS8" i="10"/>
  <c r="AS7" i="10"/>
  <c r="AS6" i="10"/>
  <c r="AS4" i="10"/>
  <c r="AS3" i="10"/>
  <c r="AS2" i="10"/>
  <c r="AS5" i="10"/>
  <c r="AE3" i="10" l="1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154" i="10"/>
  <c r="AE155" i="10"/>
  <c r="AE156" i="10"/>
  <c r="AE157" i="10"/>
  <c r="AE158" i="10"/>
  <c r="AE159" i="10"/>
  <c r="AE160" i="10"/>
  <c r="AE161" i="10"/>
  <c r="AE162" i="10"/>
  <c r="AE163" i="10"/>
  <c r="AE164" i="10"/>
  <c r="AE165" i="10"/>
  <c r="AE166" i="10"/>
  <c r="AE167" i="10"/>
  <c r="AE168" i="10"/>
  <c r="AE169" i="10"/>
  <c r="AE170" i="10"/>
  <c r="AE171" i="10"/>
  <c r="AE172" i="10"/>
  <c r="AE173" i="10"/>
  <c r="AE174" i="10"/>
  <c r="AE175" i="10"/>
  <c r="AE176" i="10"/>
  <c r="AE177" i="10"/>
  <c r="AE178" i="10"/>
  <c r="AE179" i="10"/>
  <c r="AE180" i="10"/>
  <c r="AE181" i="10"/>
  <c r="AE182" i="10"/>
  <c r="AE183" i="10"/>
  <c r="AE184" i="10"/>
  <c r="AE185" i="10"/>
  <c r="AE186" i="10"/>
  <c r="AE187" i="10"/>
  <c r="AE188" i="10"/>
  <c r="AE189" i="10"/>
  <c r="AE190" i="10"/>
  <c r="AE191" i="10"/>
  <c r="AE192" i="10"/>
  <c r="AE193" i="10"/>
  <c r="AE194" i="10"/>
  <c r="AE195" i="10"/>
  <c r="AE196" i="10"/>
  <c r="AE197" i="10"/>
  <c r="AE198" i="10"/>
  <c r="AE199" i="10"/>
  <c r="AE200" i="10"/>
  <c r="AE201" i="10"/>
  <c r="AE202" i="10"/>
  <c r="AE203" i="10"/>
  <c r="AE204" i="10"/>
  <c r="AE205" i="10"/>
  <c r="AE206" i="10"/>
  <c r="AE207" i="10"/>
  <c r="AE208" i="10"/>
  <c r="AE209" i="10"/>
  <c r="AE210" i="10"/>
  <c r="AE211" i="10"/>
  <c r="AE212" i="10"/>
  <c r="AE213" i="10"/>
  <c r="AE214" i="10"/>
  <c r="AE215" i="10"/>
  <c r="AE216" i="10"/>
  <c r="AE217" i="10"/>
  <c r="AE218" i="10"/>
  <c r="AE219" i="10"/>
  <c r="AE220" i="10"/>
  <c r="AE221" i="10"/>
  <c r="AE222" i="10"/>
  <c r="AE223" i="10"/>
  <c r="AE224" i="10"/>
  <c r="AE225" i="10"/>
  <c r="AE226" i="10"/>
  <c r="AE227" i="10"/>
  <c r="AE228" i="10"/>
  <c r="AE229" i="10"/>
  <c r="AE230" i="10"/>
  <c r="AE231" i="10"/>
  <c r="AE232" i="10"/>
  <c r="AE233" i="10"/>
  <c r="AE234" i="10"/>
  <c r="AE235" i="10"/>
  <c r="AE236" i="10"/>
  <c r="AE237" i="10"/>
  <c r="AE238" i="10"/>
  <c r="AE239" i="10"/>
  <c r="AE240" i="10"/>
  <c r="AE241" i="10"/>
  <c r="AE242" i="10"/>
  <c r="AE243" i="10"/>
  <c r="AE244" i="10"/>
  <c r="AE245" i="10"/>
  <c r="AE246" i="10"/>
  <c r="AE247" i="10"/>
  <c r="AE248" i="10"/>
  <c r="AE249" i="10"/>
  <c r="AE250" i="10"/>
  <c r="AE251" i="10"/>
  <c r="AE252" i="10"/>
  <c r="AE253" i="10"/>
  <c r="AE254" i="10"/>
  <c r="AE255" i="10"/>
  <c r="AE256" i="10"/>
  <c r="AE257" i="10"/>
  <c r="AE258" i="10"/>
  <c r="AE259" i="10"/>
  <c r="AE260" i="10"/>
  <c r="AE261" i="10"/>
  <c r="AE262" i="10"/>
  <c r="AE263" i="10"/>
  <c r="AE264" i="10"/>
  <c r="AE265" i="10"/>
  <c r="AE266" i="10"/>
  <c r="AE267" i="10"/>
  <c r="AE268" i="10"/>
  <c r="AE269" i="10"/>
  <c r="AE270" i="10"/>
  <c r="AE271" i="10"/>
  <c r="AE272" i="10"/>
  <c r="AE273" i="10"/>
  <c r="AE274" i="10"/>
  <c r="AE275" i="10"/>
  <c r="AE276" i="10"/>
  <c r="AE277" i="10"/>
  <c r="AE278" i="10"/>
  <c r="AE279" i="10"/>
  <c r="AE280" i="10"/>
  <c r="AE281" i="10"/>
  <c r="AE282" i="10"/>
  <c r="AE283" i="10"/>
  <c r="AE284" i="10"/>
  <c r="AE285" i="10"/>
  <c r="AE286" i="10"/>
  <c r="AE287" i="10"/>
  <c r="AE288" i="10"/>
  <c r="AE289" i="10"/>
  <c r="AE290" i="10"/>
  <c r="AE291" i="10"/>
  <c r="AE292" i="10"/>
  <c r="AE293" i="10"/>
  <c r="AE294" i="10"/>
  <c r="AE295" i="10"/>
  <c r="AE296" i="10"/>
  <c r="AE297" i="10"/>
  <c r="AE298" i="10"/>
  <c r="AE299" i="10"/>
  <c r="AE300" i="10"/>
  <c r="AE301" i="10"/>
  <c r="AE302" i="10"/>
  <c r="AE303" i="10"/>
  <c r="AE304" i="10"/>
  <c r="AE305" i="10"/>
  <c r="AE306" i="10"/>
  <c r="AE307" i="10"/>
  <c r="AE308" i="10"/>
  <c r="AE309" i="10"/>
  <c r="AE310" i="10"/>
  <c r="AE311" i="10"/>
  <c r="AE312" i="10"/>
  <c r="AE313" i="10"/>
  <c r="AE314" i="10"/>
  <c r="AE315" i="10"/>
  <c r="AE316" i="10"/>
  <c r="AE317" i="10"/>
  <c r="AE318" i="10"/>
  <c r="AE319" i="10"/>
  <c r="AE320" i="10"/>
  <c r="AE321" i="10"/>
  <c r="AE322" i="10"/>
  <c r="AE323" i="10"/>
  <c r="AE324" i="10"/>
  <c r="AE325" i="10"/>
  <c r="AE326" i="10"/>
  <c r="AE327" i="10"/>
  <c r="AE328" i="10"/>
  <c r="AE329" i="10"/>
  <c r="AE330" i="10"/>
  <c r="AE331" i="10"/>
  <c r="AE332" i="10"/>
  <c r="AE333" i="10"/>
  <c r="AE334" i="10"/>
  <c r="AE335" i="10"/>
  <c r="AE336" i="10"/>
  <c r="AE337" i="10"/>
  <c r="AE338" i="10"/>
  <c r="AE339" i="10"/>
  <c r="AE340" i="10"/>
  <c r="AE341" i="10"/>
  <c r="AE342" i="10"/>
  <c r="AE343" i="10"/>
  <c r="AE344" i="10"/>
  <c r="AE345" i="10"/>
  <c r="AE346" i="10"/>
  <c r="AE347" i="10"/>
  <c r="AE348" i="10"/>
  <c r="AE349" i="10"/>
  <c r="AE350" i="10"/>
  <c r="AE351" i="10"/>
  <c r="AE352" i="10"/>
  <c r="AE353" i="10"/>
  <c r="AE354" i="10"/>
  <c r="AE355" i="10"/>
  <c r="AE356" i="10"/>
  <c r="AE357" i="10"/>
  <c r="AE358" i="10"/>
  <c r="AE359" i="10"/>
  <c r="AE360" i="10"/>
  <c r="AE361" i="10"/>
  <c r="AE362" i="10"/>
  <c r="AE363" i="10"/>
  <c r="AE364" i="10"/>
  <c r="AE365" i="10"/>
  <c r="AE366" i="10"/>
  <c r="AE367" i="10"/>
  <c r="AE368" i="10"/>
  <c r="AE369" i="10"/>
  <c r="AE370" i="10"/>
  <c r="AE371" i="10"/>
  <c r="AE372" i="10"/>
  <c r="AE373" i="10"/>
  <c r="AE374" i="10"/>
  <c r="AE375" i="10"/>
  <c r="AE376" i="10"/>
  <c r="AE377" i="10"/>
  <c r="AE378" i="10"/>
  <c r="AE379" i="10"/>
  <c r="AE380" i="10"/>
  <c r="AE381" i="10"/>
  <c r="AE382" i="10"/>
  <c r="AE383" i="10"/>
  <c r="AE384" i="10"/>
  <c r="AE385" i="10"/>
  <c r="AE386" i="10"/>
  <c r="AE387" i="10"/>
  <c r="AE388" i="10"/>
  <c r="AE389" i="10"/>
  <c r="AE390" i="10"/>
  <c r="AE391" i="10"/>
  <c r="AE392" i="10"/>
  <c r="AE393" i="10"/>
  <c r="AE394" i="10"/>
  <c r="AE395" i="10"/>
  <c r="AE396" i="10"/>
  <c r="AE397" i="10"/>
  <c r="AE398" i="10"/>
  <c r="AE399" i="10"/>
  <c r="AE400" i="10"/>
  <c r="AE401" i="10"/>
  <c r="AE402" i="10"/>
  <c r="AE403" i="10"/>
  <c r="AE404" i="10"/>
  <c r="AE405" i="10"/>
  <c r="AE406" i="10"/>
  <c r="AE407" i="10"/>
  <c r="AE408" i="10"/>
  <c r="AE409" i="10"/>
  <c r="AE410" i="10"/>
  <c r="AE411" i="10"/>
  <c r="AE412" i="10"/>
  <c r="AE413" i="10"/>
  <c r="AE414" i="10"/>
  <c r="AE415" i="10"/>
  <c r="AE416" i="10"/>
  <c r="AE417" i="10"/>
  <c r="AE418" i="10"/>
  <c r="AE419" i="10"/>
  <c r="AE420" i="10"/>
  <c r="AE421" i="10"/>
  <c r="AE422" i="10"/>
  <c r="AE423" i="10"/>
  <c r="AE424" i="10"/>
  <c r="AE425" i="10"/>
  <c r="AE426" i="10"/>
  <c r="AE427" i="10"/>
  <c r="AE428" i="10"/>
  <c r="AE429" i="10"/>
  <c r="AE430" i="10"/>
  <c r="AE431" i="10"/>
  <c r="AE432" i="10"/>
  <c r="AE433" i="10"/>
  <c r="AE434" i="10"/>
  <c r="AE435" i="10"/>
  <c r="AE436" i="10"/>
  <c r="AE437" i="10"/>
  <c r="AE438" i="10"/>
  <c r="AE439" i="10"/>
  <c r="AE440" i="10"/>
  <c r="AE441" i="10"/>
  <c r="AE442" i="10"/>
  <c r="AE443" i="10"/>
  <c r="AE444" i="10"/>
  <c r="AE445" i="10"/>
  <c r="AE446" i="10"/>
  <c r="AE447" i="10"/>
  <c r="AE448" i="10"/>
  <c r="AE449" i="10"/>
  <c r="AE450" i="10"/>
  <c r="AE451" i="10"/>
  <c r="AE452" i="10"/>
  <c r="AE453" i="10"/>
  <c r="AE454" i="10"/>
  <c r="AE455" i="10"/>
  <c r="AE456" i="10"/>
  <c r="AE457" i="10"/>
  <c r="AE458" i="10"/>
  <c r="AE459" i="10"/>
  <c r="AE460" i="10"/>
  <c r="AE461" i="10"/>
  <c r="AE462" i="10"/>
  <c r="AE463" i="10"/>
  <c r="AE464" i="10"/>
  <c r="AE465" i="10"/>
  <c r="AE466" i="10"/>
  <c r="AE467" i="10"/>
  <c r="AE468" i="10"/>
  <c r="AE469" i="10"/>
  <c r="AE470" i="10"/>
  <c r="AE471" i="10"/>
  <c r="AE472" i="10"/>
  <c r="AE473" i="10"/>
  <c r="AE474" i="10"/>
  <c r="AE475" i="10"/>
  <c r="AE476" i="10"/>
  <c r="AE477" i="10"/>
  <c r="AE478" i="10"/>
  <c r="AE479" i="10"/>
  <c r="AE480" i="10"/>
  <c r="AE481" i="10"/>
  <c r="AE482" i="10"/>
  <c r="AE483" i="10"/>
  <c r="AE484" i="10"/>
  <c r="AE485" i="10"/>
  <c r="AE486" i="10"/>
  <c r="AE487" i="10"/>
  <c r="AE488" i="10"/>
  <c r="AE489" i="10"/>
  <c r="AE490" i="10"/>
  <c r="AE491" i="10"/>
  <c r="AE492" i="10"/>
  <c r="AE493" i="10"/>
  <c r="AE494" i="10"/>
  <c r="AE495" i="10"/>
  <c r="AE496" i="10"/>
  <c r="AE497" i="10"/>
  <c r="AE498" i="10"/>
  <c r="AE499" i="10"/>
  <c r="AE500" i="10"/>
  <c r="AE501" i="10"/>
  <c r="AE502" i="10"/>
  <c r="AE503" i="10"/>
  <c r="AE504" i="10"/>
  <c r="AE505" i="10"/>
  <c r="AE506" i="10"/>
  <c r="AE507" i="10"/>
  <c r="AE508" i="10"/>
  <c r="AE509" i="10"/>
  <c r="AE510" i="10"/>
  <c r="AE511" i="10"/>
  <c r="AE512" i="10"/>
  <c r="AE513" i="10"/>
  <c r="AE514" i="10"/>
  <c r="AE515" i="10"/>
  <c r="AE516" i="10"/>
  <c r="AE517" i="10"/>
  <c r="AE518" i="10"/>
  <c r="AE519" i="10"/>
  <c r="AE520" i="10"/>
  <c r="AE521" i="10"/>
  <c r="AE522" i="10"/>
  <c r="AE523" i="10"/>
  <c r="AE524" i="10"/>
  <c r="AE525" i="10"/>
  <c r="AE526" i="10"/>
  <c r="AE527" i="10"/>
  <c r="AE528" i="10"/>
  <c r="AE529" i="10"/>
  <c r="AE530" i="10"/>
  <c r="AE531" i="10"/>
  <c r="AE532" i="10"/>
  <c r="AE533" i="10"/>
  <c r="AE534" i="10"/>
  <c r="AE535" i="10"/>
  <c r="AE536" i="10"/>
  <c r="AE537" i="10"/>
  <c r="AE538" i="10"/>
  <c r="AE539" i="10"/>
  <c r="AE540" i="10"/>
  <c r="AE541" i="10"/>
  <c r="AE542" i="10"/>
  <c r="AE543" i="10"/>
  <c r="AE544" i="10"/>
  <c r="AE545" i="10"/>
  <c r="AE546" i="10"/>
  <c r="AE547" i="10"/>
  <c r="AE548" i="10"/>
  <c r="AE549" i="10"/>
  <c r="AE550" i="10"/>
  <c r="AE551" i="10"/>
  <c r="AE552" i="10"/>
  <c r="AE553" i="10"/>
  <c r="AE554" i="10"/>
  <c r="AE555" i="10"/>
  <c r="AE556" i="10"/>
  <c r="AE557" i="10"/>
  <c r="AE558" i="10"/>
  <c r="AE559" i="10"/>
  <c r="AE560" i="10"/>
  <c r="AE561" i="10"/>
  <c r="AE562" i="10"/>
  <c r="AE563" i="10"/>
  <c r="AE564" i="10"/>
  <c r="AE565" i="10"/>
  <c r="AE566" i="10"/>
  <c r="AE567" i="10"/>
  <c r="AE568" i="10"/>
  <c r="AE2" i="10"/>
</calcChain>
</file>

<file path=xl/sharedStrings.xml><?xml version="1.0" encoding="utf-8"?>
<sst xmlns="http://schemas.openxmlformats.org/spreadsheetml/2006/main" count="1167" uniqueCount="117">
  <si>
    <t>week</t>
  </si>
  <si>
    <t>Date</t>
  </si>
  <si>
    <t>Year</t>
  </si>
  <si>
    <t>Month</t>
  </si>
  <si>
    <t>Cows_Milked</t>
  </si>
  <si>
    <t>MS_Cow_day</t>
  </si>
  <si>
    <t>Fat %</t>
  </si>
  <si>
    <t>Fat</t>
  </si>
  <si>
    <t>Protein %</t>
  </si>
  <si>
    <t xml:space="preserve">Protein </t>
  </si>
  <si>
    <t>MS %</t>
  </si>
  <si>
    <t>Milk produced</t>
  </si>
  <si>
    <t>Milk produced_4%FCM</t>
  </si>
  <si>
    <t>BCS</t>
  </si>
  <si>
    <t>LW Whole herd</t>
  </si>
  <si>
    <t>LW Monitor group (early MA calvers)</t>
  </si>
  <si>
    <t>Pasture_Growth_Rate</t>
  </si>
  <si>
    <t>RectifiedGrowth</t>
  </si>
  <si>
    <t>Average_Cover1</t>
  </si>
  <si>
    <t>Average_Cover</t>
  </si>
  <si>
    <t>diff</t>
  </si>
  <si>
    <t>Average_Cover2</t>
  </si>
  <si>
    <t>Pre_Cover</t>
  </si>
  <si>
    <t>Post_Cover</t>
  </si>
  <si>
    <t>Grazed_Area_avgforweek</t>
  </si>
  <si>
    <t>Grazed_Area_Calc</t>
  </si>
  <si>
    <t>PastureOffered_Obs</t>
  </si>
  <si>
    <t>Estm_PastureIntake1</t>
  </si>
  <si>
    <t>PastureOffered_ObsMJ</t>
  </si>
  <si>
    <t>Milkers offered Grass Silage</t>
  </si>
  <si>
    <t>ME Silage Obs or Assumed</t>
  </si>
  <si>
    <t>EstmSilageIntake_Obs</t>
  </si>
  <si>
    <t>EstmSilageIntake_Calc</t>
  </si>
  <si>
    <t>EstmTotalIntake_Obs</t>
  </si>
  <si>
    <t>EstmTotalIntake_Calc</t>
  </si>
  <si>
    <t>EstmMaintME</t>
  </si>
  <si>
    <t>Estm_MaintME_CSIRO2007</t>
  </si>
  <si>
    <t>EstmMaintME_</t>
  </si>
  <si>
    <t>Estm_ProdME_CSIRO2007</t>
  </si>
  <si>
    <t>Days pregnant</t>
  </si>
  <si>
    <t>Total ME Req_Calc</t>
  </si>
  <si>
    <t>Pasture_ME</t>
  </si>
  <si>
    <t>Pasture_Protein</t>
  </si>
  <si>
    <t>Pasture_DM</t>
  </si>
  <si>
    <t>Pasture_WSC</t>
  </si>
  <si>
    <t>Pasture_NDF</t>
  </si>
  <si>
    <t>Supplement TYPE</t>
  </si>
  <si>
    <t>Supplements FED kg DM/cow/day in pdk</t>
  </si>
  <si>
    <t>Supplements FED to date kg per cow (# at peak)</t>
  </si>
  <si>
    <t>Rainfall</t>
  </si>
  <si>
    <t>ET</t>
  </si>
  <si>
    <t>Irrigation</t>
  </si>
  <si>
    <t>Stock_Water</t>
  </si>
  <si>
    <t>()</t>
  </si>
  <si>
    <t>(ha)</t>
  </si>
  <si>
    <t>(d)</t>
  </si>
  <si>
    <t>(kgMS/cow)</t>
  </si>
  <si>
    <t>(%)</t>
  </si>
  <si>
    <t>(g/kg milk)</t>
  </si>
  <si>
    <t>(kg milk/cow)</t>
  </si>
  <si>
    <t>(kg)</t>
  </si>
  <si>
    <t>(kgDM/ha/day)</t>
  </si>
  <si>
    <t>(kgDM/ha)</t>
  </si>
  <si>
    <t>(kgDM/cow/d)</t>
  </si>
  <si>
    <t>(MJME)</t>
  </si>
  <si>
    <t>(MJME/kgDM)</t>
  </si>
  <si>
    <t>(ME/kgDM)</t>
  </si>
  <si>
    <t>(kgDM/Cow/day)</t>
  </si>
  <si>
    <t>(mm/wk)</t>
  </si>
  <si>
    <t>(l/cow/day)</t>
  </si>
  <si>
    <t>lucerne</t>
  </si>
  <si>
    <t>grass silage</t>
  </si>
  <si>
    <t>*</t>
  </si>
  <si>
    <t>grass/lucerne silage</t>
  </si>
  <si>
    <t xml:space="preserve">lucerne silage </t>
  </si>
  <si>
    <t>grass balage</t>
  </si>
  <si>
    <t xml:space="preserve">grass silage </t>
  </si>
  <si>
    <t>runoff</t>
  </si>
  <si>
    <t xml:space="preserve">30,8 </t>
  </si>
  <si>
    <t>Grass balage</t>
  </si>
  <si>
    <t xml:space="preserve"> </t>
  </si>
  <si>
    <t>Intake</t>
  </si>
  <si>
    <t>Digestibility</t>
  </si>
  <si>
    <t>Ratio</t>
  </si>
  <si>
    <t>PastureIntake</t>
  </si>
  <si>
    <t>TotalIntake</t>
  </si>
  <si>
    <t>Row Labels</t>
  </si>
  <si>
    <t>(blank)</t>
  </si>
  <si>
    <t>Grand Total</t>
  </si>
  <si>
    <t>SupplementMEConc</t>
  </si>
  <si>
    <t>SupplementType</t>
  </si>
  <si>
    <t>PastureDigestibility</t>
  </si>
  <si>
    <t>PastureMEConc</t>
  </si>
  <si>
    <t>GrazedArea</t>
  </si>
  <si>
    <t>PreGrazingCover</t>
  </si>
  <si>
    <t>Week</t>
  </si>
  <si>
    <t>SupplementOffered</t>
  </si>
  <si>
    <t>DM</t>
  </si>
  <si>
    <t>ME</t>
  </si>
  <si>
    <t>CP</t>
  </si>
  <si>
    <t>NDF</t>
  </si>
  <si>
    <t>SSS</t>
  </si>
  <si>
    <t>Starch</t>
  </si>
  <si>
    <t>%</t>
  </si>
  <si>
    <t>ME/kgDM</t>
  </si>
  <si>
    <t>%DM</t>
  </si>
  <si>
    <t>%SSS</t>
  </si>
  <si>
    <t>Pasture, good</t>
  </si>
  <si>
    <t>30-35</t>
  </si>
  <si>
    <t>45-50</t>
  </si>
  <si>
    <t>Pasture, poor</t>
  </si>
  <si>
    <t>33-40</t>
  </si>
  <si>
    <t>53-57</t>
  </si>
  <si>
    <t>Name</t>
  </si>
  <si>
    <t>Silage100</t>
  </si>
  <si>
    <t>Dig</t>
  </si>
  <si>
    <t>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</si>
</sst>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82B"/>
      <name val="Arial"/>
      <family val="2"/>
    </font>
    <font>
      <b/>
      <sz val="11"/>
      <color rgb="FF20282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20282B"/>
      </bottom>
      <diagonal/>
    </border>
    <border>
      <left style="medium">
        <color rgb="FF000000"/>
      </left>
      <right style="medium">
        <color rgb="FF000000"/>
      </right>
      <top style="thick">
        <color rgb="FF20282B"/>
      </top>
      <bottom style="medium">
        <color rgb="FF20282B"/>
      </bottom>
      <diagonal/>
    </border>
    <border>
      <left/>
      <right style="medium">
        <color rgb="FF000000"/>
      </right>
      <top style="thick">
        <color rgb="FF20282B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0" fillId="3" borderId="3" xfId="0" applyFill="1" applyBorder="1" applyAlignment="1"/>
    <xf numFmtId="0" fontId="0" fillId="0" borderId="0" xfId="0" applyAlignment="1"/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6" fontId="1" fillId="3" borderId="1" xfId="0" applyNumberFormat="1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16" fontId="1" fillId="3" borderId="4" xfId="0" applyNumberFormat="1" applyFont="1" applyFill="1" applyBorder="1" applyAlignment="1">
      <alignment horizontal="left" vertical="top"/>
    </xf>
    <xf numFmtId="17" fontId="1" fillId="3" borderId="4" xfId="0" quotePrefix="1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data no zeros'!$N$1</c:f>
              <c:strCache>
                <c:ptCount val="1"/>
                <c:pt idx="0">
                  <c:v>BCS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'clean data no zeros'!$N$2:$N$698</c:f>
              <c:numCache>
                <c:formatCode>General</c:formatCode>
                <c:ptCount val="697"/>
                <c:pt idx="5">
                  <c:v>4.62</c:v>
                </c:pt>
                <c:pt idx="7">
                  <c:v>4.74</c:v>
                </c:pt>
                <c:pt idx="11">
                  <c:v>4.7300000000000004</c:v>
                </c:pt>
                <c:pt idx="13">
                  <c:v>4.75</c:v>
                </c:pt>
                <c:pt idx="15">
                  <c:v>4.74</c:v>
                </c:pt>
                <c:pt idx="17">
                  <c:v>4.7</c:v>
                </c:pt>
                <c:pt idx="21">
                  <c:v>4.7</c:v>
                </c:pt>
                <c:pt idx="23">
                  <c:v>4.9000000000000004</c:v>
                </c:pt>
                <c:pt idx="26">
                  <c:v>4.9000000000000004</c:v>
                </c:pt>
                <c:pt idx="28">
                  <c:v>4.8</c:v>
                </c:pt>
                <c:pt idx="30">
                  <c:v>4.7</c:v>
                </c:pt>
                <c:pt idx="33">
                  <c:v>4.5999999999999996</c:v>
                </c:pt>
                <c:pt idx="35">
                  <c:v>4.5999999999999996</c:v>
                </c:pt>
                <c:pt idx="38">
                  <c:v>4.5999999999999996</c:v>
                </c:pt>
                <c:pt idx="40">
                  <c:v>4.5999999999999996</c:v>
                </c:pt>
                <c:pt idx="46">
                  <c:v>4.5999999999999996</c:v>
                </c:pt>
                <c:pt idx="49">
                  <c:v>4.58</c:v>
                </c:pt>
                <c:pt idx="52">
                  <c:v>4.5999999999999996</c:v>
                </c:pt>
                <c:pt idx="54">
                  <c:v>4.7</c:v>
                </c:pt>
                <c:pt idx="57">
                  <c:v>4.6500000000000004</c:v>
                </c:pt>
                <c:pt idx="59">
                  <c:v>4.6500000000000004</c:v>
                </c:pt>
                <c:pt idx="63">
                  <c:v>4.6500000000000004</c:v>
                </c:pt>
                <c:pt idx="65">
                  <c:v>4.5999999999999996</c:v>
                </c:pt>
                <c:pt idx="68">
                  <c:v>4.5999999999999996</c:v>
                </c:pt>
                <c:pt idx="73">
                  <c:v>4.63</c:v>
                </c:pt>
                <c:pt idx="75">
                  <c:v>4.57</c:v>
                </c:pt>
                <c:pt idx="77">
                  <c:v>4.5999999999999996</c:v>
                </c:pt>
                <c:pt idx="82">
                  <c:v>4.7</c:v>
                </c:pt>
                <c:pt idx="84">
                  <c:v>4.7</c:v>
                </c:pt>
                <c:pt idx="90">
                  <c:v>5</c:v>
                </c:pt>
                <c:pt idx="93">
                  <c:v>4.2699999999999996</c:v>
                </c:pt>
                <c:pt idx="95">
                  <c:v>4.32</c:v>
                </c:pt>
                <c:pt idx="98">
                  <c:v>4.32</c:v>
                </c:pt>
                <c:pt idx="99">
                  <c:v>4.3499999999999996</c:v>
                </c:pt>
                <c:pt idx="100">
                  <c:v>4.41</c:v>
                </c:pt>
                <c:pt idx="103">
                  <c:v>4.38</c:v>
                </c:pt>
                <c:pt idx="104">
                  <c:v>4.3899999999999997</c:v>
                </c:pt>
                <c:pt idx="107">
                  <c:v>4.3600000000000003</c:v>
                </c:pt>
                <c:pt idx="108">
                  <c:v>4.29</c:v>
                </c:pt>
                <c:pt idx="109">
                  <c:v>4.26</c:v>
                </c:pt>
                <c:pt idx="111">
                  <c:v>4.28</c:v>
                </c:pt>
                <c:pt idx="112">
                  <c:v>4.26</c:v>
                </c:pt>
                <c:pt idx="113">
                  <c:v>4.29</c:v>
                </c:pt>
                <c:pt idx="115">
                  <c:v>4.32</c:v>
                </c:pt>
                <c:pt idx="117">
                  <c:v>4.3</c:v>
                </c:pt>
                <c:pt idx="119">
                  <c:v>4.38</c:v>
                </c:pt>
                <c:pt idx="121">
                  <c:v>4.3499999999999996</c:v>
                </c:pt>
                <c:pt idx="123">
                  <c:v>4.3499999999999996</c:v>
                </c:pt>
                <c:pt idx="125">
                  <c:v>4.3899999999999997</c:v>
                </c:pt>
                <c:pt idx="127">
                  <c:v>4.3899999999999997</c:v>
                </c:pt>
                <c:pt idx="129">
                  <c:v>4.41</c:v>
                </c:pt>
                <c:pt idx="131">
                  <c:v>4.42</c:v>
                </c:pt>
                <c:pt idx="135">
                  <c:v>4.3899999999999997</c:v>
                </c:pt>
                <c:pt idx="137">
                  <c:v>4.46</c:v>
                </c:pt>
                <c:pt idx="148">
                  <c:v>4.41</c:v>
                </c:pt>
                <c:pt idx="176">
                  <c:v>4.4000000000000004</c:v>
                </c:pt>
                <c:pt idx="221">
                  <c:v>4.3</c:v>
                </c:pt>
                <c:pt idx="239">
                  <c:v>4.5199999999999996</c:v>
                </c:pt>
                <c:pt idx="256">
                  <c:v>4.2</c:v>
                </c:pt>
                <c:pt idx="262">
                  <c:v>4.4000000000000004</c:v>
                </c:pt>
                <c:pt idx="285">
                  <c:v>4.2</c:v>
                </c:pt>
                <c:pt idx="289">
                  <c:v>4.1500000000000004</c:v>
                </c:pt>
                <c:pt idx="298">
                  <c:v>4</c:v>
                </c:pt>
                <c:pt idx="299">
                  <c:v>4</c:v>
                </c:pt>
                <c:pt idx="301">
                  <c:v>4.0999999999999996</c:v>
                </c:pt>
                <c:pt idx="304">
                  <c:v>4</c:v>
                </c:pt>
                <c:pt idx="308">
                  <c:v>4.2</c:v>
                </c:pt>
                <c:pt idx="310">
                  <c:v>4.3</c:v>
                </c:pt>
                <c:pt idx="317">
                  <c:v>4.5999999999999996</c:v>
                </c:pt>
                <c:pt idx="318">
                  <c:v>4.5999999999999996</c:v>
                </c:pt>
                <c:pt idx="319">
                  <c:v>4.55</c:v>
                </c:pt>
                <c:pt idx="320">
                  <c:v>4.55</c:v>
                </c:pt>
                <c:pt idx="331">
                  <c:v>4.2</c:v>
                </c:pt>
                <c:pt idx="332">
                  <c:v>4.2</c:v>
                </c:pt>
                <c:pt idx="333">
                  <c:v>4.0999999999999996</c:v>
                </c:pt>
                <c:pt idx="334">
                  <c:v>4.0999999999999996</c:v>
                </c:pt>
                <c:pt idx="335">
                  <c:v>4.0999999999999996</c:v>
                </c:pt>
                <c:pt idx="336">
                  <c:v>4.0999999999999996</c:v>
                </c:pt>
                <c:pt idx="337">
                  <c:v>4.0999999999999996</c:v>
                </c:pt>
                <c:pt idx="338">
                  <c:v>4.0999999999999996</c:v>
                </c:pt>
                <c:pt idx="339">
                  <c:v>4.0999999999999996</c:v>
                </c:pt>
                <c:pt idx="340">
                  <c:v>4.0999999999999996</c:v>
                </c:pt>
                <c:pt idx="341">
                  <c:v>4.0999999999999996</c:v>
                </c:pt>
                <c:pt idx="342">
                  <c:v>4.0999999999999996</c:v>
                </c:pt>
                <c:pt idx="343">
                  <c:v>4.0999999999999996</c:v>
                </c:pt>
                <c:pt idx="344">
                  <c:v>4.0999999999999996</c:v>
                </c:pt>
                <c:pt idx="345">
                  <c:v>4.0999999999999996</c:v>
                </c:pt>
                <c:pt idx="346">
                  <c:v>4.0999999999999996</c:v>
                </c:pt>
                <c:pt idx="347">
                  <c:v>4.3</c:v>
                </c:pt>
                <c:pt idx="349">
                  <c:v>4.4000000000000004</c:v>
                </c:pt>
                <c:pt idx="351">
                  <c:v>4.3</c:v>
                </c:pt>
                <c:pt idx="352">
                  <c:v>4.4000000000000004</c:v>
                </c:pt>
                <c:pt idx="355">
                  <c:v>4.5</c:v>
                </c:pt>
                <c:pt idx="360">
                  <c:v>4.9000000000000004</c:v>
                </c:pt>
                <c:pt idx="361">
                  <c:v>4.8</c:v>
                </c:pt>
                <c:pt idx="364">
                  <c:v>4.3</c:v>
                </c:pt>
                <c:pt idx="365">
                  <c:v>4.5</c:v>
                </c:pt>
                <c:pt idx="368">
                  <c:v>4.5</c:v>
                </c:pt>
                <c:pt idx="369">
                  <c:v>4.4000000000000004</c:v>
                </c:pt>
                <c:pt idx="370">
                  <c:v>4.4000000000000004</c:v>
                </c:pt>
                <c:pt idx="371">
                  <c:v>4.3</c:v>
                </c:pt>
                <c:pt idx="372">
                  <c:v>4.3</c:v>
                </c:pt>
                <c:pt idx="374">
                  <c:v>4.3</c:v>
                </c:pt>
                <c:pt idx="377">
                  <c:v>4.4000000000000004</c:v>
                </c:pt>
                <c:pt idx="378">
                  <c:v>4.4000000000000004</c:v>
                </c:pt>
                <c:pt idx="381">
                  <c:v>4.5999999999999996</c:v>
                </c:pt>
                <c:pt idx="383">
                  <c:v>4.5</c:v>
                </c:pt>
                <c:pt idx="385">
                  <c:v>4.5999999999999996</c:v>
                </c:pt>
                <c:pt idx="388">
                  <c:v>4.4000000000000004</c:v>
                </c:pt>
                <c:pt idx="391">
                  <c:v>4.4000000000000004</c:v>
                </c:pt>
                <c:pt idx="392">
                  <c:v>4.4000000000000004</c:v>
                </c:pt>
                <c:pt idx="393">
                  <c:v>4.3</c:v>
                </c:pt>
                <c:pt idx="396">
                  <c:v>4.4000000000000004</c:v>
                </c:pt>
                <c:pt idx="398">
                  <c:v>5.3</c:v>
                </c:pt>
                <c:pt idx="400">
                  <c:v>5</c:v>
                </c:pt>
                <c:pt idx="403">
                  <c:v>4.5999999999999996</c:v>
                </c:pt>
                <c:pt idx="405">
                  <c:v>4.7</c:v>
                </c:pt>
                <c:pt idx="407">
                  <c:v>4.5999999999999996</c:v>
                </c:pt>
                <c:pt idx="410">
                  <c:v>4.3</c:v>
                </c:pt>
                <c:pt idx="414">
                  <c:v>4.2</c:v>
                </c:pt>
                <c:pt idx="419">
                  <c:v>4.0999999999999996</c:v>
                </c:pt>
                <c:pt idx="421">
                  <c:v>4.2</c:v>
                </c:pt>
                <c:pt idx="424">
                  <c:v>4.0999999999999996</c:v>
                </c:pt>
                <c:pt idx="427">
                  <c:v>4.3</c:v>
                </c:pt>
                <c:pt idx="429">
                  <c:v>4.0999999999999996</c:v>
                </c:pt>
                <c:pt idx="431">
                  <c:v>4.0999999999999996</c:v>
                </c:pt>
                <c:pt idx="433">
                  <c:v>4</c:v>
                </c:pt>
                <c:pt idx="435">
                  <c:v>4.0999999999999996</c:v>
                </c:pt>
                <c:pt idx="437">
                  <c:v>4</c:v>
                </c:pt>
                <c:pt idx="440">
                  <c:v>4.9000000000000004</c:v>
                </c:pt>
                <c:pt idx="442">
                  <c:v>4.8</c:v>
                </c:pt>
                <c:pt idx="444">
                  <c:v>4.5999999999999996</c:v>
                </c:pt>
                <c:pt idx="446">
                  <c:v>4.4000000000000004</c:v>
                </c:pt>
                <c:pt idx="448">
                  <c:v>4.5</c:v>
                </c:pt>
                <c:pt idx="450">
                  <c:v>4.2</c:v>
                </c:pt>
                <c:pt idx="452">
                  <c:v>4.1900000000000004</c:v>
                </c:pt>
                <c:pt idx="454">
                  <c:v>4.2</c:v>
                </c:pt>
                <c:pt idx="456">
                  <c:v>4.2</c:v>
                </c:pt>
                <c:pt idx="462">
                  <c:v>4.2</c:v>
                </c:pt>
                <c:pt idx="464">
                  <c:v>4.09</c:v>
                </c:pt>
                <c:pt idx="466">
                  <c:v>4.18</c:v>
                </c:pt>
                <c:pt idx="468">
                  <c:v>4.16</c:v>
                </c:pt>
                <c:pt idx="470">
                  <c:v>4.26</c:v>
                </c:pt>
                <c:pt idx="472">
                  <c:v>4.25</c:v>
                </c:pt>
                <c:pt idx="474">
                  <c:v>4.26</c:v>
                </c:pt>
                <c:pt idx="476">
                  <c:v>4.3600000000000003</c:v>
                </c:pt>
                <c:pt idx="478">
                  <c:v>4.41</c:v>
                </c:pt>
                <c:pt idx="480">
                  <c:v>4.55</c:v>
                </c:pt>
                <c:pt idx="488">
                  <c:v>4.9000000000000004</c:v>
                </c:pt>
                <c:pt idx="492">
                  <c:v>4.7</c:v>
                </c:pt>
                <c:pt idx="496">
                  <c:v>4.4000000000000004</c:v>
                </c:pt>
                <c:pt idx="500">
                  <c:v>4.5</c:v>
                </c:pt>
                <c:pt idx="505">
                  <c:v>4.3</c:v>
                </c:pt>
                <c:pt idx="509">
                  <c:v>4.2</c:v>
                </c:pt>
                <c:pt idx="513">
                  <c:v>4.2</c:v>
                </c:pt>
                <c:pt idx="517">
                  <c:v>4.2</c:v>
                </c:pt>
                <c:pt idx="520">
                  <c:v>4.3</c:v>
                </c:pt>
                <c:pt idx="523">
                  <c:v>4.4000000000000004</c:v>
                </c:pt>
                <c:pt idx="528">
                  <c:v>5.2</c:v>
                </c:pt>
                <c:pt idx="530">
                  <c:v>5.0999999999999996</c:v>
                </c:pt>
                <c:pt idx="532">
                  <c:v>4.9000000000000004</c:v>
                </c:pt>
                <c:pt idx="534">
                  <c:v>4.5999999999999996</c:v>
                </c:pt>
                <c:pt idx="537">
                  <c:v>4.5</c:v>
                </c:pt>
                <c:pt idx="540">
                  <c:v>4.4000000000000004</c:v>
                </c:pt>
                <c:pt idx="544">
                  <c:v>4.3</c:v>
                </c:pt>
                <c:pt idx="548">
                  <c:v>4.3</c:v>
                </c:pt>
                <c:pt idx="553">
                  <c:v>4.2</c:v>
                </c:pt>
                <c:pt idx="557">
                  <c:v>4.3</c:v>
                </c:pt>
                <c:pt idx="561">
                  <c:v>4.3</c:v>
                </c:pt>
                <c:pt idx="566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A-4FCC-8397-3C0A4922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89680"/>
        <c:axId val="535887056"/>
      </c:scatterChart>
      <c:valAx>
        <c:axId val="5358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87056"/>
        <c:crosses val="autoZero"/>
        <c:crossBetween val="midCat"/>
      </c:valAx>
      <c:valAx>
        <c:axId val="5358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25489476180172E-2"/>
          <c:y val="0.15782407407407409"/>
          <c:w val="0.883960216879634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'clean data no zeros'!$AF$1</c:f>
              <c:strCache>
                <c:ptCount val="1"/>
                <c:pt idx="0">
                  <c:v>ME Silage Obs or Assumed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'clean data no zeros'!$AF$2:$AF$698</c:f>
              <c:numCache>
                <c:formatCode>General</c:formatCode>
                <c:ptCount val="69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12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11.4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11.5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11.2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E-4CDB-959B-60FA942B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4840"/>
        <c:axId val="558004512"/>
      </c:scatterChart>
      <c:valAx>
        <c:axId val="55800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4512"/>
        <c:crosses val="autoZero"/>
        <c:crossBetween val="midCat"/>
      </c:valAx>
      <c:valAx>
        <c:axId val="5580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Sheet1!$E$2:$E$698</c:f>
              <c:numCache>
                <c:formatCode>General</c:formatCode>
                <c:ptCount val="697"/>
                <c:pt idx="482">
                  <c:v>1.9467957914873268E-2</c:v>
                </c:pt>
                <c:pt idx="483">
                  <c:v>1.8545577160840734E-2</c:v>
                </c:pt>
                <c:pt idx="484">
                  <c:v>2.616869918699187E-2</c:v>
                </c:pt>
                <c:pt idx="485">
                  <c:v>3.0441497456846486E-2</c:v>
                </c:pt>
                <c:pt idx="486">
                  <c:v>3.1533413540413432E-2</c:v>
                </c:pt>
                <c:pt idx="487">
                  <c:v>3.0398989555336306E-2</c:v>
                </c:pt>
                <c:pt idx="488">
                  <c:v>2.3573532800105327E-2</c:v>
                </c:pt>
                <c:pt idx="489">
                  <c:v>2.9509501697428494E-2</c:v>
                </c:pt>
                <c:pt idx="490">
                  <c:v>3.4834623504574246E-2</c:v>
                </c:pt>
                <c:pt idx="491">
                  <c:v>3.7827759692216627E-2</c:v>
                </c:pt>
                <c:pt idx="492">
                  <c:v>3.3826818913775432E-2</c:v>
                </c:pt>
                <c:pt idx="493">
                  <c:v>4.9276601984456714E-2</c:v>
                </c:pt>
                <c:pt idx="494">
                  <c:v>4.2046143704680294E-2</c:v>
                </c:pt>
                <c:pt idx="495">
                  <c:v>4.5856036397118563E-2</c:v>
                </c:pt>
                <c:pt idx="496">
                  <c:v>3.0519794721407624E-2</c:v>
                </c:pt>
                <c:pt idx="497">
                  <c:v>3.5366461691873026E-2</c:v>
                </c:pt>
                <c:pt idx="498">
                  <c:v>4.3514983870315126E-2</c:v>
                </c:pt>
                <c:pt idx="499">
                  <c:v>3.8298199385155905E-2</c:v>
                </c:pt>
                <c:pt idx="500">
                  <c:v>4.7738496794294094E-2</c:v>
                </c:pt>
                <c:pt idx="501">
                  <c:v>4.5710991801817862E-2</c:v>
                </c:pt>
                <c:pt idx="502">
                  <c:v>4.7767410322742315E-2</c:v>
                </c:pt>
                <c:pt idx="503">
                  <c:v>4.850701304012825E-2</c:v>
                </c:pt>
                <c:pt idx="504">
                  <c:v>4.1070828769623952E-2</c:v>
                </c:pt>
                <c:pt idx="505">
                  <c:v>4.0562288212789212E-2</c:v>
                </c:pt>
                <c:pt idx="506">
                  <c:v>3.8895974536186886E-2</c:v>
                </c:pt>
                <c:pt idx="507">
                  <c:v>5.1481039521802344E-2</c:v>
                </c:pt>
                <c:pt idx="508">
                  <c:v>4.6072421554349263E-2</c:v>
                </c:pt>
                <c:pt idx="509">
                  <c:v>4.6514524958794441E-2</c:v>
                </c:pt>
                <c:pt idx="510">
                  <c:v>4.7465816798601831E-2</c:v>
                </c:pt>
                <c:pt idx="511">
                  <c:v>4.9284253803535315E-2</c:v>
                </c:pt>
                <c:pt idx="512">
                  <c:v>3.8023321167883213E-2</c:v>
                </c:pt>
                <c:pt idx="513">
                  <c:v>4.0362993487993486E-2</c:v>
                </c:pt>
                <c:pt idx="514">
                  <c:v>4.0363775093105639E-2</c:v>
                </c:pt>
                <c:pt idx="515">
                  <c:v>3.353149847094801E-2</c:v>
                </c:pt>
                <c:pt idx="516">
                  <c:v>3.4814142292776629E-2</c:v>
                </c:pt>
                <c:pt idx="517">
                  <c:v>3.7116938742524655E-2</c:v>
                </c:pt>
                <c:pt idx="518">
                  <c:v>3.0980456741326306E-2</c:v>
                </c:pt>
                <c:pt idx="519">
                  <c:v>2.4226208574034663E-2</c:v>
                </c:pt>
                <c:pt idx="520">
                  <c:v>2.3037484975961538E-2</c:v>
                </c:pt>
                <c:pt idx="523">
                  <c:v>3.7955729166666667E-2</c:v>
                </c:pt>
                <c:pt idx="527">
                  <c:v>3.510278428311215E-2</c:v>
                </c:pt>
                <c:pt idx="528">
                  <c:v>4.0442361761949396E-2</c:v>
                </c:pt>
                <c:pt idx="529">
                  <c:v>3.3075677843421102E-2</c:v>
                </c:pt>
                <c:pt idx="530">
                  <c:v>4.4141759923744577E-2</c:v>
                </c:pt>
                <c:pt idx="531">
                  <c:v>4.9330951855685853E-2</c:v>
                </c:pt>
                <c:pt idx="532">
                  <c:v>4.276077508149221E-2</c:v>
                </c:pt>
                <c:pt idx="533">
                  <c:v>4.7078416525909106E-2</c:v>
                </c:pt>
                <c:pt idx="534">
                  <c:v>5.0116863333560698E-2</c:v>
                </c:pt>
                <c:pt idx="535">
                  <c:v>5.3677100003721764E-2</c:v>
                </c:pt>
                <c:pt idx="536">
                  <c:v>5.0952249804607545E-2</c:v>
                </c:pt>
                <c:pt idx="537">
                  <c:v>5.2762850599732444E-2</c:v>
                </c:pt>
                <c:pt idx="538">
                  <c:v>5.107059599571237E-2</c:v>
                </c:pt>
                <c:pt idx="539">
                  <c:v>5.5103659227370559E-2</c:v>
                </c:pt>
                <c:pt idx="540">
                  <c:v>5.2898138641975775E-2</c:v>
                </c:pt>
                <c:pt idx="541">
                  <c:v>5.8379596508799543E-2</c:v>
                </c:pt>
                <c:pt idx="542">
                  <c:v>5.8246205860255452E-2</c:v>
                </c:pt>
                <c:pt idx="543">
                  <c:v>4.2586220494620033E-2</c:v>
                </c:pt>
                <c:pt idx="544">
                  <c:v>5.5459556085207806E-2</c:v>
                </c:pt>
                <c:pt idx="545">
                  <c:v>4.6172917191039518E-2</c:v>
                </c:pt>
                <c:pt idx="546">
                  <c:v>4.8664128151260505E-2</c:v>
                </c:pt>
                <c:pt idx="547">
                  <c:v>4.2404160497816784E-2</c:v>
                </c:pt>
                <c:pt idx="548">
                  <c:v>4.3775336124033337E-2</c:v>
                </c:pt>
                <c:pt idx="549">
                  <c:v>4.3187480535658677E-2</c:v>
                </c:pt>
                <c:pt idx="550">
                  <c:v>4.2632284663670472E-2</c:v>
                </c:pt>
                <c:pt idx="551">
                  <c:v>4.270587494070209E-2</c:v>
                </c:pt>
                <c:pt idx="552">
                  <c:v>4.1110073498275966E-2</c:v>
                </c:pt>
                <c:pt idx="553">
                  <c:v>4.2190313075506448E-2</c:v>
                </c:pt>
                <c:pt idx="554">
                  <c:v>3.6156705173279763E-2</c:v>
                </c:pt>
                <c:pt idx="555">
                  <c:v>3.8537569839325291E-2</c:v>
                </c:pt>
                <c:pt idx="556">
                  <c:v>4.1799520989758587E-2</c:v>
                </c:pt>
                <c:pt idx="557">
                  <c:v>4.8012250912769977E-2</c:v>
                </c:pt>
                <c:pt idx="558">
                  <c:v>3.6613651424784621E-2</c:v>
                </c:pt>
                <c:pt idx="559">
                  <c:v>3.4146085265275523E-2</c:v>
                </c:pt>
                <c:pt idx="560">
                  <c:v>3.2502900490852304E-2</c:v>
                </c:pt>
                <c:pt idx="561">
                  <c:v>2.8645602774088834E-2</c:v>
                </c:pt>
                <c:pt idx="562">
                  <c:v>2.6497133923918708E-2</c:v>
                </c:pt>
                <c:pt idx="563">
                  <c:v>2.4801756540508351E-2</c:v>
                </c:pt>
                <c:pt idx="564">
                  <c:v>2.8807461160379987E-2</c:v>
                </c:pt>
                <c:pt idx="565">
                  <c:v>3.4994678586632612E-2</c:v>
                </c:pt>
                <c:pt idx="566">
                  <c:v>4.5546660414014867E-2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8-4589-89A1-A7496AA5C5E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Sheet1!$F$2:$F$698</c:f>
              <c:numCache>
                <c:formatCode>General</c:formatCode>
                <c:ptCount val="697"/>
                <c:pt idx="4">
                  <c:v>3.3641094510659726E-2</c:v>
                </c:pt>
                <c:pt idx="5">
                  <c:v>2.7721384205856261E-2</c:v>
                </c:pt>
                <c:pt idx="6">
                  <c:v>3.1746715856980315E-2</c:v>
                </c:pt>
                <c:pt idx="7">
                  <c:v>2.9940225035161742E-2</c:v>
                </c:pt>
                <c:pt idx="8">
                  <c:v>3.2692307692307687E-2</c:v>
                </c:pt>
                <c:pt idx="10">
                  <c:v>3.798634917693567E-2</c:v>
                </c:pt>
                <c:pt idx="11">
                  <c:v>3.3803946435898395E-2</c:v>
                </c:pt>
                <c:pt idx="13">
                  <c:v>3.3984419450774871E-2</c:v>
                </c:pt>
                <c:pt idx="15">
                  <c:v>3.5914532736566633E-2</c:v>
                </c:pt>
                <c:pt idx="17">
                  <c:v>3.3813645993133176E-2</c:v>
                </c:pt>
                <c:pt idx="21">
                  <c:v>3.6622883348294159E-2</c:v>
                </c:pt>
                <c:pt idx="23">
                  <c:v>3.1951220214195872E-2</c:v>
                </c:pt>
                <c:pt idx="26">
                  <c:v>3.301985432330827E-2</c:v>
                </c:pt>
                <c:pt idx="28">
                  <c:v>3.0665887850467283E-2</c:v>
                </c:pt>
                <c:pt idx="30">
                  <c:v>3.4013097406025518E-2</c:v>
                </c:pt>
                <c:pt idx="33">
                  <c:v>3.5660377358490564E-2</c:v>
                </c:pt>
                <c:pt idx="35">
                  <c:v>3.0112155388471177E-2</c:v>
                </c:pt>
                <c:pt idx="38">
                  <c:v>3.1838990858195734E-2</c:v>
                </c:pt>
                <c:pt idx="46">
                  <c:v>3.7006979386463239E-2</c:v>
                </c:pt>
                <c:pt idx="52">
                  <c:v>3.4538487685794629E-2</c:v>
                </c:pt>
                <c:pt idx="54">
                  <c:v>3.5695361619676541E-2</c:v>
                </c:pt>
                <c:pt idx="55">
                  <c:v>3.5349989273106702E-2</c:v>
                </c:pt>
                <c:pt idx="57">
                  <c:v>3.9675542232410509E-2</c:v>
                </c:pt>
                <c:pt idx="59">
                  <c:v>3.9678576248963621E-2</c:v>
                </c:pt>
                <c:pt idx="61">
                  <c:v>3.6839282596223405E-2</c:v>
                </c:pt>
                <c:pt idx="63">
                  <c:v>4.1120172372756086E-2</c:v>
                </c:pt>
                <c:pt idx="65">
                  <c:v>3.1357388316151202E-2</c:v>
                </c:pt>
                <c:pt idx="68">
                  <c:v>3.3867312819818099E-2</c:v>
                </c:pt>
                <c:pt idx="73">
                  <c:v>3.4922241028282681E-2</c:v>
                </c:pt>
                <c:pt idx="75">
                  <c:v>3.3928321759798666E-2</c:v>
                </c:pt>
                <c:pt idx="77">
                  <c:v>3.7736189858071791E-2</c:v>
                </c:pt>
                <c:pt idx="82">
                  <c:v>3.4052312822010197E-2</c:v>
                </c:pt>
                <c:pt idx="84">
                  <c:v>3.4063288681809356E-2</c:v>
                </c:pt>
                <c:pt idx="93">
                  <c:v>4.4138605560989252E-2</c:v>
                </c:pt>
                <c:pt idx="95">
                  <c:v>3.178524374176548E-2</c:v>
                </c:pt>
                <c:pt idx="98">
                  <c:v>3.275653314499042E-2</c:v>
                </c:pt>
                <c:pt idx="99">
                  <c:v>2.8067986901606112E-2</c:v>
                </c:pt>
                <c:pt idx="100">
                  <c:v>3.1905363331962637E-2</c:v>
                </c:pt>
                <c:pt idx="103">
                  <c:v>3.7031693263287445E-2</c:v>
                </c:pt>
                <c:pt idx="104">
                  <c:v>3.8598293106399631E-2</c:v>
                </c:pt>
                <c:pt idx="107">
                  <c:v>3.8690279832986174E-2</c:v>
                </c:pt>
                <c:pt idx="108">
                  <c:v>3.7412095639943736E-2</c:v>
                </c:pt>
                <c:pt idx="109">
                  <c:v>3.5075398059616139E-2</c:v>
                </c:pt>
                <c:pt idx="111">
                  <c:v>3.6561157343686472E-2</c:v>
                </c:pt>
                <c:pt idx="112">
                  <c:v>4.0307574306630296E-2</c:v>
                </c:pt>
                <c:pt idx="113">
                  <c:v>3.8447705322383723E-2</c:v>
                </c:pt>
                <c:pt idx="115">
                  <c:v>3.3538177443231558E-2</c:v>
                </c:pt>
                <c:pt idx="117">
                  <c:v>3.3496096185986181E-2</c:v>
                </c:pt>
                <c:pt idx="119">
                  <c:v>5.3429007781629526E-2</c:v>
                </c:pt>
                <c:pt idx="121">
                  <c:v>5.0381181508851153E-2</c:v>
                </c:pt>
                <c:pt idx="123">
                  <c:v>3.833333333333333E-2</c:v>
                </c:pt>
                <c:pt idx="125">
                  <c:v>3.8798561038063367E-2</c:v>
                </c:pt>
                <c:pt idx="127">
                  <c:v>4.1178333861260685E-2</c:v>
                </c:pt>
                <c:pt idx="129">
                  <c:v>3.6377479802038828E-2</c:v>
                </c:pt>
                <c:pt idx="131">
                  <c:v>3.9653679653679642E-2</c:v>
                </c:pt>
                <c:pt idx="135">
                  <c:v>4.2313241410880727E-2</c:v>
                </c:pt>
                <c:pt idx="137">
                  <c:v>4.4140634619512793E-2</c:v>
                </c:pt>
                <c:pt idx="142">
                  <c:v>5.9909573800042852E-2</c:v>
                </c:pt>
                <c:pt idx="144">
                  <c:v>4.3680429251849437E-2</c:v>
                </c:pt>
                <c:pt idx="149">
                  <c:v>5.8781864556613481E-2</c:v>
                </c:pt>
                <c:pt idx="150">
                  <c:v>0</c:v>
                </c:pt>
                <c:pt idx="151">
                  <c:v>4.8392956098762388E-2</c:v>
                </c:pt>
                <c:pt idx="152">
                  <c:v>4.2903915033674002E-2</c:v>
                </c:pt>
                <c:pt idx="153">
                  <c:v>4.0466063257201604E-2</c:v>
                </c:pt>
                <c:pt idx="154">
                  <c:v>3.9077633260757985E-2</c:v>
                </c:pt>
                <c:pt idx="155">
                  <c:v>3.9333087335650885E-2</c:v>
                </c:pt>
                <c:pt idx="156">
                  <c:v>4.1060382916053018E-2</c:v>
                </c:pt>
                <c:pt idx="158">
                  <c:v>4.0001040880584975E-2</c:v>
                </c:pt>
                <c:pt idx="159">
                  <c:v>3.9815175441702363E-2</c:v>
                </c:pt>
                <c:pt idx="160">
                  <c:v>4.2755224445987741E-2</c:v>
                </c:pt>
                <c:pt idx="161">
                  <c:v>4.1734884252208337E-2</c:v>
                </c:pt>
                <c:pt idx="162">
                  <c:v>4.0264370406540712E-2</c:v>
                </c:pt>
                <c:pt idx="163">
                  <c:v>3.8452579908746329E-2</c:v>
                </c:pt>
                <c:pt idx="164">
                  <c:v>3.8586272832486286E-2</c:v>
                </c:pt>
                <c:pt idx="165">
                  <c:v>3.4920385912620602E-2</c:v>
                </c:pt>
                <c:pt idx="166">
                  <c:v>3.6230642442753765E-2</c:v>
                </c:pt>
                <c:pt idx="167">
                  <c:v>3.9410419666995121E-2</c:v>
                </c:pt>
                <c:pt idx="168">
                  <c:v>4.4687352710133549E-2</c:v>
                </c:pt>
                <c:pt idx="169">
                  <c:v>4.0668506208453532E-2</c:v>
                </c:pt>
                <c:pt idx="170">
                  <c:v>4.4073558094176644E-2</c:v>
                </c:pt>
                <c:pt idx="171">
                  <c:v>4.4446285658172539E-2</c:v>
                </c:pt>
                <c:pt idx="172">
                  <c:v>3.8074679996970381E-2</c:v>
                </c:pt>
                <c:pt idx="173">
                  <c:v>3.8017023234414533E-2</c:v>
                </c:pt>
                <c:pt idx="174">
                  <c:v>3.8186908600036693E-2</c:v>
                </c:pt>
                <c:pt idx="175">
                  <c:v>3.7765056370115076E-2</c:v>
                </c:pt>
                <c:pt idx="176">
                  <c:v>3.7490712861220819E-2</c:v>
                </c:pt>
                <c:pt idx="177">
                  <c:v>3.4144617597698393E-2</c:v>
                </c:pt>
                <c:pt idx="178">
                  <c:v>3.818979317410514E-2</c:v>
                </c:pt>
                <c:pt idx="179">
                  <c:v>3.8287669944903069E-2</c:v>
                </c:pt>
                <c:pt idx="180">
                  <c:v>3.7114228456913825E-2</c:v>
                </c:pt>
                <c:pt idx="181">
                  <c:v>3.0226933412959092E-2</c:v>
                </c:pt>
                <c:pt idx="182">
                  <c:v>3.2615737124407643E-2</c:v>
                </c:pt>
                <c:pt idx="200">
                  <c:v>4.705565883970865E-2</c:v>
                </c:pt>
                <c:pt idx="201">
                  <c:v>3.9394547556354756E-2</c:v>
                </c:pt>
                <c:pt idx="202">
                  <c:v>3.6731943424662843E-2</c:v>
                </c:pt>
                <c:pt idx="203">
                  <c:v>3.8802562013226967E-2</c:v>
                </c:pt>
                <c:pt idx="204">
                  <c:v>3.8681980794577298E-2</c:v>
                </c:pt>
                <c:pt idx="205">
                  <c:v>3.8063188991681568E-2</c:v>
                </c:pt>
                <c:pt idx="206">
                  <c:v>3.6212741601725884E-2</c:v>
                </c:pt>
                <c:pt idx="207">
                  <c:v>3.499263622974963E-2</c:v>
                </c:pt>
                <c:pt idx="208">
                  <c:v>3.4190934934161976E-2</c:v>
                </c:pt>
                <c:pt idx="209">
                  <c:v>3.7371158392434996E-2</c:v>
                </c:pt>
                <c:pt idx="210">
                  <c:v>3.6682718905597753E-2</c:v>
                </c:pt>
                <c:pt idx="211">
                  <c:v>3.4907943006673429E-2</c:v>
                </c:pt>
                <c:pt idx="212">
                  <c:v>4.5242148671213046E-2</c:v>
                </c:pt>
                <c:pt idx="213">
                  <c:v>3.6180257510729612E-2</c:v>
                </c:pt>
                <c:pt idx="214">
                  <c:v>3.5918364591350373E-2</c:v>
                </c:pt>
                <c:pt idx="215">
                  <c:v>3.6261323048089857E-2</c:v>
                </c:pt>
                <c:pt idx="216">
                  <c:v>3.7187632275132283E-2</c:v>
                </c:pt>
                <c:pt idx="217">
                  <c:v>3.9747890194070143E-2</c:v>
                </c:pt>
                <c:pt idx="218">
                  <c:v>3.8282377942577973E-2</c:v>
                </c:pt>
                <c:pt idx="219">
                  <c:v>3.5271398747390395E-2</c:v>
                </c:pt>
                <c:pt idx="220">
                  <c:v>3.9465238672230347E-2</c:v>
                </c:pt>
                <c:pt idx="221">
                  <c:v>4.0788952579468477E-2</c:v>
                </c:pt>
                <c:pt idx="222">
                  <c:v>3.7677671776181802E-2</c:v>
                </c:pt>
                <c:pt idx="223">
                  <c:v>4.442691454886577E-2</c:v>
                </c:pt>
                <c:pt idx="224">
                  <c:v>3.8057560288681576E-2</c:v>
                </c:pt>
                <c:pt idx="225">
                  <c:v>1.4196023928938303E-2</c:v>
                </c:pt>
                <c:pt idx="226">
                  <c:v>2.765538756899448E-2</c:v>
                </c:pt>
                <c:pt idx="227">
                  <c:v>2.6417086633069357E-2</c:v>
                </c:pt>
                <c:pt idx="228">
                  <c:v>2.9900437233314012E-2</c:v>
                </c:pt>
                <c:pt idx="229">
                  <c:v>2.8181591626516032E-2</c:v>
                </c:pt>
                <c:pt idx="230">
                  <c:v>2.6339846300668036E-2</c:v>
                </c:pt>
                <c:pt idx="231">
                  <c:v>3.5782212049901688E-2</c:v>
                </c:pt>
                <c:pt idx="232">
                  <c:v>2.7405542363240772E-2</c:v>
                </c:pt>
                <c:pt idx="233">
                  <c:v>3.1277497800175982E-2</c:v>
                </c:pt>
                <c:pt idx="234">
                  <c:v>3.142989017648571E-2</c:v>
                </c:pt>
                <c:pt idx="235">
                  <c:v>3.3397215546699929E-2</c:v>
                </c:pt>
                <c:pt idx="236">
                  <c:v>3.9352170696867667E-2</c:v>
                </c:pt>
                <c:pt idx="237">
                  <c:v>4.3165446386395842E-2</c:v>
                </c:pt>
                <c:pt idx="238">
                  <c:v>4.1663093004556423E-2</c:v>
                </c:pt>
                <c:pt idx="239">
                  <c:v>4.0988043682922234E-2</c:v>
                </c:pt>
                <c:pt idx="240">
                  <c:v>3.8027058594510423E-2</c:v>
                </c:pt>
                <c:pt idx="241">
                  <c:v>3.7707509881422928E-2</c:v>
                </c:pt>
                <c:pt idx="242">
                  <c:v>4.100151745068286E-2</c:v>
                </c:pt>
                <c:pt idx="243">
                  <c:v>3.4272036921327298E-2</c:v>
                </c:pt>
                <c:pt idx="244">
                  <c:v>4.0715308138216916E-2</c:v>
                </c:pt>
                <c:pt idx="245">
                  <c:v>3.6710086080883546E-2</c:v>
                </c:pt>
                <c:pt idx="246">
                  <c:v>4.1474362359402224E-2</c:v>
                </c:pt>
                <c:pt idx="247">
                  <c:v>3.7580299785867237E-2</c:v>
                </c:pt>
                <c:pt idx="248">
                  <c:v>3.4060635402491372E-2</c:v>
                </c:pt>
                <c:pt idx="249">
                  <c:v>4.0371969378985025E-2</c:v>
                </c:pt>
                <c:pt idx="250">
                  <c:v>4.2882789796577336E-2</c:v>
                </c:pt>
                <c:pt idx="251">
                  <c:v>4.1881029458326065E-2</c:v>
                </c:pt>
                <c:pt idx="252">
                  <c:v>3.8543383610635987E-2</c:v>
                </c:pt>
                <c:pt idx="253">
                  <c:v>4.1284734752796821E-2</c:v>
                </c:pt>
                <c:pt idx="254">
                  <c:v>4.3960315588057977E-2</c:v>
                </c:pt>
                <c:pt idx="255">
                  <c:v>4.094907452556025E-2</c:v>
                </c:pt>
                <c:pt idx="256">
                  <c:v>3.5185296174208375E-2</c:v>
                </c:pt>
                <c:pt idx="257">
                  <c:v>3.5322574217971706E-2</c:v>
                </c:pt>
                <c:pt idx="258">
                  <c:v>4.0851610353685043E-2</c:v>
                </c:pt>
                <c:pt idx="259">
                  <c:v>4.1373382822200565E-2</c:v>
                </c:pt>
                <c:pt idx="260">
                  <c:v>4.4995260283848919E-2</c:v>
                </c:pt>
                <c:pt idx="261">
                  <c:v>3.8576238898875799E-2</c:v>
                </c:pt>
                <c:pt idx="262">
                  <c:v>4.0505356004895764E-2</c:v>
                </c:pt>
                <c:pt idx="263">
                  <c:v>4.0459777921151817E-2</c:v>
                </c:pt>
                <c:pt idx="264">
                  <c:v>3.9765982886283094E-2</c:v>
                </c:pt>
                <c:pt idx="265">
                  <c:v>3.4115352571385288E-2</c:v>
                </c:pt>
                <c:pt idx="266">
                  <c:v>3.539655817433595E-2</c:v>
                </c:pt>
                <c:pt idx="267">
                  <c:v>3.4955301355378249E-2</c:v>
                </c:pt>
                <c:pt idx="268">
                  <c:v>4.2409404298971783E-2</c:v>
                </c:pt>
                <c:pt idx="270">
                  <c:v>5.3467541940189642E-2</c:v>
                </c:pt>
                <c:pt idx="271">
                  <c:v>4.5601082399318489E-2</c:v>
                </c:pt>
                <c:pt idx="272">
                  <c:v>3.2780676653761991E-2</c:v>
                </c:pt>
                <c:pt idx="273">
                  <c:v>3.6110657973933057E-2</c:v>
                </c:pt>
                <c:pt idx="274">
                  <c:v>3.7879173393905459E-2</c:v>
                </c:pt>
                <c:pt idx="275">
                  <c:v>2.8712243604163679E-2</c:v>
                </c:pt>
                <c:pt idx="276">
                  <c:v>4.3179270961199771E-2</c:v>
                </c:pt>
                <c:pt idx="277">
                  <c:v>3.7857725146951557E-2</c:v>
                </c:pt>
                <c:pt idx="278">
                  <c:v>3.5661785333557766E-2</c:v>
                </c:pt>
                <c:pt idx="279">
                  <c:v>3.5064886898881625E-2</c:v>
                </c:pt>
                <c:pt idx="280">
                  <c:v>3.7581230539377383E-2</c:v>
                </c:pt>
                <c:pt idx="281">
                  <c:v>3.2271881005432157E-2</c:v>
                </c:pt>
                <c:pt idx="282">
                  <c:v>3.8822082807221658E-2</c:v>
                </c:pt>
                <c:pt idx="283">
                  <c:v>3.9489372032801028E-2</c:v>
                </c:pt>
                <c:pt idx="284">
                  <c:v>4.0761293854831675E-2</c:v>
                </c:pt>
                <c:pt idx="285">
                  <c:v>4.0113717551798052E-2</c:v>
                </c:pt>
                <c:pt idx="286">
                  <c:v>4.0706962210721613E-2</c:v>
                </c:pt>
                <c:pt idx="287">
                  <c:v>4.072029267512528E-2</c:v>
                </c:pt>
                <c:pt idx="288">
                  <c:v>4.7289812846155861E-2</c:v>
                </c:pt>
                <c:pt idx="289">
                  <c:v>3.8988634275664749E-2</c:v>
                </c:pt>
                <c:pt idx="290">
                  <c:v>3.9042009922771514E-2</c:v>
                </c:pt>
                <c:pt idx="291">
                  <c:v>4.0390706627246635E-2</c:v>
                </c:pt>
                <c:pt idx="292">
                  <c:v>3.5980977271545221E-2</c:v>
                </c:pt>
                <c:pt idx="293">
                  <c:v>4.1587440600723329E-2</c:v>
                </c:pt>
                <c:pt idx="294">
                  <c:v>3.3080423893234921E-2</c:v>
                </c:pt>
                <c:pt idx="295">
                  <c:v>4.0897555935815053E-2</c:v>
                </c:pt>
                <c:pt idx="296">
                  <c:v>3.7159971103415443E-2</c:v>
                </c:pt>
                <c:pt idx="297">
                  <c:v>3.9220037635455188E-2</c:v>
                </c:pt>
                <c:pt idx="298">
                  <c:v>3.695849820914935E-2</c:v>
                </c:pt>
                <c:pt idx="299">
                  <c:v>3.8552252240499893E-2</c:v>
                </c:pt>
                <c:pt idx="300">
                  <c:v>3.2990016714098569E-2</c:v>
                </c:pt>
                <c:pt idx="301">
                  <c:v>3.2561423505572444E-2</c:v>
                </c:pt>
                <c:pt idx="302">
                  <c:v>3.6257258916712713E-2</c:v>
                </c:pt>
                <c:pt idx="303">
                  <c:v>3.780742400325883E-2</c:v>
                </c:pt>
                <c:pt idx="304">
                  <c:v>3.7400084733794657E-2</c:v>
                </c:pt>
                <c:pt idx="305">
                  <c:v>4.0035295030252882E-2</c:v>
                </c:pt>
                <c:pt idx="306">
                  <c:v>3.7441824940170065E-2</c:v>
                </c:pt>
                <c:pt idx="307">
                  <c:v>3.5058107167710503E-2</c:v>
                </c:pt>
                <c:pt idx="308">
                  <c:v>3.8699680085310592E-2</c:v>
                </c:pt>
                <c:pt idx="309">
                  <c:v>3.6974077544282336E-2</c:v>
                </c:pt>
                <c:pt idx="310">
                  <c:v>3.5924838520258365E-2</c:v>
                </c:pt>
                <c:pt idx="311">
                  <c:v>3.9939294518084451E-2</c:v>
                </c:pt>
                <c:pt idx="312">
                  <c:v>2.0557676348547719E-2</c:v>
                </c:pt>
                <c:pt idx="314">
                  <c:v>0</c:v>
                </c:pt>
                <c:pt idx="315">
                  <c:v>3.2594259073536989E-2</c:v>
                </c:pt>
                <c:pt idx="316">
                  <c:v>3.0927991886409736E-2</c:v>
                </c:pt>
                <c:pt idx="317">
                  <c:v>3.4799608993157378E-2</c:v>
                </c:pt>
                <c:pt idx="318">
                  <c:v>3.4574106604777596E-2</c:v>
                </c:pt>
                <c:pt idx="319">
                  <c:v>3.2484003281378182E-2</c:v>
                </c:pt>
                <c:pt idx="320">
                  <c:v>3.4382982712423155E-2</c:v>
                </c:pt>
                <c:pt idx="321">
                  <c:v>3.6806240473415221E-2</c:v>
                </c:pt>
                <c:pt idx="322">
                  <c:v>3.5089869281045759E-2</c:v>
                </c:pt>
                <c:pt idx="323">
                  <c:v>3.7821099327649543E-2</c:v>
                </c:pt>
                <c:pt idx="324">
                  <c:v>4.5694485610647699E-2</c:v>
                </c:pt>
                <c:pt idx="325">
                  <c:v>4.4231875719217495E-2</c:v>
                </c:pt>
                <c:pt idx="326">
                  <c:v>4.2800083211982518E-2</c:v>
                </c:pt>
                <c:pt idx="327">
                  <c:v>4.6608864592268019E-2</c:v>
                </c:pt>
                <c:pt idx="328">
                  <c:v>3.8518921449818215E-2</c:v>
                </c:pt>
                <c:pt idx="329">
                  <c:v>3.9642474741928398E-2</c:v>
                </c:pt>
                <c:pt idx="330">
                  <c:v>3.9825893281544955E-2</c:v>
                </c:pt>
                <c:pt idx="331">
                  <c:v>4.4604277066076725E-2</c:v>
                </c:pt>
                <c:pt idx="332">
                  <c:v>4.7909017214248249E-2</c:v>
                </c:pt>
                <c:pt idx="333">
                  <c:v>4.7165342091747081E-2</c:v>
                </c:pt>
                <c:pt idx="334">
                  <c:v>4.5854440264555284E-2</c:v>
                </c:pt>
                <c:pt idx="335">
                  <c:v>4.2585858585858574E-2</c:v>
                </c:pt>
                <c:pt idx="336">
                  <c:v>3.9607411484131348E-2</c:v>
                </c:pt>
                <c:pt idx="337">
                  <c:v>4.9561376912659431E-2</c:v>
                </c:pt>
                <c:pt idx="338">
                  <c:v>4.6665140135555956E-2</c:v>
                </c:pt>
                <c:pt idx="339">
                  <c:v>3.1781146344253143E-2</c:v>
                </c:pt>
                <c:pt idx="340">
                  <c:v>3.9773662551440325E-2</c:v>
                </c:pt>
                <c:pt idx="341">
                  <c:v>4.431302270011947E-2</c:v>
                </c:pt>
                <c:pt idx="342">
                  <c:v>3.5975359342915812E-2</c:v>
                </c:pt>
                <c:pt idx="343">
                  <c:v>3.9873201497930492E-2</c:v>
                </c:pt>
                <c:pt idx="344">
                  <c:v>3.8564295610801762E-2</c:v>
                </c:pt>
                <c:pt idx="345">
                  <c:v>3.8172214483773122E-2</c:v>
                </c:pt>
                <c:pt idx="346">
                  <c:v>4.3220136852394918E-2</c:v>
                </c:pt>
                <c:pt idx="347">
                  <c:v>4.1307426552886453E-2</c:v>
                </c:pt>
                <c:pt idx="348">
                  <c:v>3.7628898048059724E-2</c:v>
                </c:pt>
                <c:pt idx="349">
                  <c:v>3.9579215552634571E-2</c:v>
                </c:pt>
                <c:pt idx="350">
                  <c:v>4.1270235728486225E-2</c:v>
                </c:pt>
                <c:pt idx="351">
                  <c:v>3.3265283946592776E-2</c:v>
                </c:pt>
                <c:pt idx="352">
                  <c:v>3.4693780747286115E-2</c:v>
                </c:pt>
                <c:pt idx="353">
                  <c:v>3.2307380373073812E-2</c:v>
                </c:pt>
                <c:pt idx="354">
                  <c:v>3.3696571627606108E-2</c:v>
                </c:pt>
                <c:pt idx="355">
                  <c:v>1.0188087774294672E-2</c:v>
                </c:pt>
                <c:pt idx="357">
                  <c:v>5.4761904761904769E-2</c:v>
                </c:pt>
                <c:pt idx="358">
                  <c:v>2.878698224852071E-2</c:v>
                </c:pt>
                <c:pt idx="359">
                  <c:v>2.9259259259259263E-2</c:v>
                </c:pt>
                <c:pt idx="360">
                  <c:v>4.2025161973474036E-2</c:v>
                </c:pt>
                <c:pt idx="361">
                  <c:v>3.9450897482332534E-2</c:v>
                </c:pt>
                <c:pt idx="362">
                  <c:v>3.3816310565687187E-2</c:v>
                </c:pt>
                <c:pt idx="363">
                  <c:v>2.8558485930362008E-2</c:v>
                </c:pt>
                <c:pt idx="364">
                  <c:v>3.8766083656823824E-2</c:v>
                </c:pt>
                <c:pt idx="365">
                  <c:v>4.3710681003584217E-2</c:v>
                </c:pt>
                <c:pt idx="366">
                  <c:v>4.115705368289637E-2</c:v>
                </c:pt>
                <c:pt idx="367">
                  <c:v>4.6659441809404512E-2</c:v>
                </c:pt>
                <c:pt idx="368">
                  <c:v>5.0085393804695087E-2</c:v>
                </c:pt>
                <c:pt idx="369">
                  <c:v>5.6430407000972363E-2</c:v>
                </c:pt>
                <c:pt idx="370">
                  <c:v>5.4463700688856607E-2</c:v>
                </c:pt>
                <c:pt idx="371">
                  <c:v>4.9725128996479726E-2</c:v>
                </c:pt>
                <c:pt idx="372">
                  <c:v>5.1729136044422669E-2</c:v>
                </c:pt>
                <c:pt idx="373">
                  <c:v>4.3056456398437817E-2</c:v>
                </c:pt>
                <c:pt idx="374">
                  <c:v>5.9041601813167303E-2</c:v>
                </c:pt>
                <c:pt idx="375">
                  <c:v>5.182550686197681E-2</c:v>
                </c:pt>
                <c:pt idx="376">
                  <c:v>4.9793891201148889E-2</c:v>
                </c:pt>
                <c:pt idx="377">
                  <c:v>4.0309851551956821E-2</c:v>
                </c:pt>
                <c:pt idx="378">
                  <c:v>4.0309851551956821E-2</c:v>
                </c:pt>
                <c:pt idx="379">
                  <c:v>3.7468999999999995E-2</c:v>
                </c:pt>
                <c:pt idx="380">
                  <c:v>4.4812460267005728E-2</c:v>
                </c:pt>
                <c:pt idx="381">
                  <c:v>6.0058142614960799E-2</c:v>
                </c:pt>
                <c:pt idx="382">
                  <c:v>4.1509057138862812E-2</c:v>
                </c:pt>
                <c:pt idx="383">
                  <c:v>5.7287748779633926E-2</c:v>
                </c:pt>
                <c:pt idx="384">
                  <c:v>5.0479076613628354E-2</c:v>
                </c:pt>
                <c:pt idx="385">
                  <c:v>6.3478212246401614E-2</c:v>
                </c:pt>
                <c:pt idx="386">
                  <c:v>3.7000739644970415E-2</c:v>
                </c:pt>
                <c:pt idx="387">
                  <c:v>3.4341290322580639E-2</c:v>
                </c:pt>
                <c:pt idx="388">
                  <c:v>4.2739260603750925E-2</c:v>
                </c:pt>
                <c:pt idx="389">
                  <c:v>3.7403536977491963E-2</c:v>
                </c:pt>
                <c:pt idx="390">
                  <c:v>4.5471507115777778E-2</c:v>
                </c:pt>
                <c:pt idx="391">
                  <c:v>4.0218230782662429E-2</c:v>
                </c:pt>
                <c:pt idx="392">
                  <c:v>4.1063865546218492E-2</c:v>
                </c:pt>
                <c:pt idx="393">
                  <c:v>3.984242807645183E-2</c:v>
                </c:pt>
                <c:pt idx="394">
                  <c:v>4.2101011983814475E-2</c:v>
                </c:pt>
                <c:pt idx="395">
                  <c:v>3.6210256652050236E-2</c:v>
                </c:pt>
                <c:pt idx="396">
                  <c:v>4.8087694075718036E-2</c:v>
                </c:pt>
                <c:pt idx="397">
                  <c:v>3.7251123956326272E-2</c:v>
                </c:pt>
                <c:pt idx="398">
                  <c:v>1.1546840958605665E-2</c:v>
                </c:pt>
                <c:pt idx="399">
                  <c:v>3.6325116223217192E-2</c:v>
                </c:pt>
                <c:pt idx="400">
                  <c:v>5.0694767893184285E-2</c:v>
                </c:pt>
                <c:pt idx="401">
                  <c:v>3.6767909778290406E-2</c:v>
                </c:pt>
                <c:pt idx="402">
                  <c:v>4.0037593984962407E-2</c:v>
                </c:pt>
                <c:pt idx="403">
                  <c:v>3.6201574081149233E-2</c:v>
                </c:pt>
                <c:pt idx="404">
                  <c:v>2.5398118657877191E-2</c:v>
                </c:pt>
                <c:pt idx="405">
                  <c:v>5.051450185575497E-2</c:v>
                </c:pt>
                <c:pt idx="406">
                  <c:v>4.7325772141181444E-2</c:v>
                </c:pt>
                <c:pt idx="407">
                  <c:v>4.224958463574667E-2</c:v>
                </c:pt>
                <c:pt idx="408">
                  <c:v>3.7851626898047726E-2</c:v>
                </c:pt>
                <c:pt idx="409">
                  <c:v>3.7972907297506346E-2</c:v>
                </c:pt>
                <c:pt idx="410">
                  <c:v>5.1041735446241888E-2</c:v>
                </c:pt>
                <c:pt idx="411">
                  <c:v>4.2216800612323004E-2</c:v>
                </c:pt>
                <c:pt idx="412">
                  <c:v>4.2325800376647828E-2</c:v>
                </c:pt>
                <c:pt idx="413">
                  <c:v>4.2325800376647828E-2</c:v>
                </c:pt>
                <c:pt idx="414">
                  <c:v>5.3117334909666594E-2</c:v>
                </c:pt>
                <c:pt idx="415">
                  <c:v>4.2971406702749987E-2</c:v>
                </c:pt>
                <c:pt idx="416">
                  <c:v>4.4511063526052816E-2</c:v>
                </c:pt>
                <c:pt idx="417">
                  <c:v>4.871775031195321E-2</c:v>
                </c:pt>
                <c:pt idx="418">
                  <c:v>5.7362809081717064E-2</c:v>
                </c:pt>
                <c:pt idx="419">
                  <c:v>5.1398376778768698E-2</c:v>
                </c:pt>
                <c:pt idx="420">
                  <c:v>2.697026661007014E-2</c:v>
                </c:pt>
                <c:pt idx="421">
                  <c:v>3.4597107861210105E-2</c:v>
                </c:pt>
                <c:pt idx="422">
                  <c:v>3.1314177283816753E-2</c:v>
                </c:pt>
                <c:pt idx="423">
                  <c:v>3.2509783914774215E-2</c:v>
                </c:pt>
                <c:pt idx="424">
                  <c:v>5.4149889343437722E-2</c:v>
                </c:pt>
                <c:pt idx="425">
                  <c:v>4.1795035396347949E-2</c:v>
                </c:pt>
                <c:pt idx="426">
                  <c:v>3.6603292255466172E-2</c:v>
                </c:pt>
                <c:pt idx="427">
                  <c:v>4.7480922883562253E-2</c:v>
                </c:pt>
                <c:pt idx="428">
                  <c:v>3.8573565019228033E-2</c:v>
                </c:pt>
                <c:pt idx="429">
                  <c:v>5.2627939142461964E-2</c:v>
                </c:pt>
                <c:pt idx="430">
                  <c:v>3.0939241471785846E-2</c:v>
                </c:pt>
                <c:pt idx="431">
                  <c:v>4.2797494780793317E-2</c:v>
                </c:pt>
                <c:pt idx="432">
                  <c:v>3.7670881924945179E-2</c:v>
                </c:pt>
                <c:pt idx="433">
                  <c:v>4.1135918031750048E-2</c:v>
                </c:pt>
                <c:pt idx="434">
                  <c:v>3.4249565187736593E-2</c:v>
                </c:pt>
                <c:pt idx="435">
                  <c:v>3.8714640785891818E-2</c:v>
                </c:pt>
                <c:pt idx="436">
                  <c:v>4.2710301021817172E-2</c:v>
                </c:pt>
                <c:pt idx="437">
                  <c:v>4.7593670128881403E-2</c:v>
                </c:pt>
                <c:pt idx="438">
                  <c:v>3.7715435137070853E-2</c:v>
                </c:pt>
                <c:pt idx="439">
                  <c:v>3.9010811820017983E-2</c:v>
                </c:pt>
                <c:pt idx="440">
                  <c:v>3.795800073682918E-2</c:v>
                </c:pt>
                <c:pt idx="441">
                  <c:v>3.1686649763899226E-2</c:v>
                </c:pt>
                <c:pt idx="442">
                  <c:v>3.585131580179185E-2</c:v>
                </c:pt>
                <c:pt idx="443">
                  <c:v>3.3407562050568315E-2</c:v>
                </c:pt>
                <c:pt idx="444">
                  <c:v>4.3436386768447834E-2</c:v>
                </c:pt>
                <c:pt idx="445">
                  <c:v>3.2744325248756215E-2</c:v>
                </c:pt>
                <c:pt idx="446">
                  <c:v>3.8768962047426477E-2</c:v>
                </c:pt>
                <c:pt idx="447">
                  <c:v>4.1963601176076525E-2</c:v>
                </c:pt>
                <c:pt idx="448">
                  <c:v>5.7943523972037211E-2</c:v>
                </c:pt>
                <c:pt idx="449">
                  <c:v>4.4208294096606301E-2</c:v>
                </c:pt>
                <c:pt idx="450">
                  <c:v>5.3839924416250511E-2</c:v>
                </c:pt>
                <c:pt idx="451">
                  <c:v>3.8941527571572113E-2</c:v>
                </c:pt>
                <c:pt idx="452">
                  <c:v>5.3028936828896263E-2</c:v>
                </c:pt>
                <c:pt idx="453">
                  <c:v>4.0650535024031861E-2</c:v>
                </c:pt>
                <c:pt idx="454">
                  <c:v>4.963229494527617E-2</c:v>
                </c:pt>
                <c:pt idx="455">
                  <c:v>4.6679103219643768E-2</c:v>
                </c:pt>
                <c:pt idx="456">
                  <c:v>5.8765767258323234E-2</c:v>
                </c:pt>
                <c:pt idx="457">
                  <c:v>3.9310685415746116E-2</c:v>
                </c:pt>
                <c:pt idx="458">
                  <c:v>4.2223303169941065E-2</c:v>
                </c:pt>
                <c:pt idx="459">
                  <c:v>5.4008808617801406E-2</c:v>
                </c:pt>
                <c:pt idx="460">
                  <c:v>3.7436671498811892E-2</c:v>
                </c:pt>
                <c:pt idx="461">
                  <c:v>5.0538066981796227E-2</c:v>
                </c:pt>
                <c:pt idx="462">
                  <c:v>5.4533515853672103E-2</c:v>
                </c:pt>
                <c:pt idx="463">
                  <c:v>3.7533668074352412E-2</c:v>
                </c:pt>
                <c:pt idx="464">
                  <c:v>5.0598655398615355E-2</c:v>
                </c:pt>
                <c:pt idx="465">
                  <c:v>3.4780990151559825E-2</c:v>
                </c:pt>
                <c:pt idx="466">
                  <c:v>3.6475029981788844E-2</c:v>
                </c:pt>
                <c:pt idx="467">
                  <c:v>4.0026020491136773E-2</c:v>
                </c:pt>
                <c:pt idx="468">
                  <c:v>5.5308019713261651E-2</c:v>
                </c:pt>
                <c:pt idx="469">
                  <c:v>3.8394151867205767E-2</c:v>
                </c:pt>
                <c:pt idx="470">
                  <c:v>5.2047245421677608E-2</c:v>
                </c:pt>
                <c:pt idx="471">
                  <c:v>3.7716726779730383E-2</c:v>
                </c:pt>
                <c:pt idx="472">
                  <c:v>5.4060952269026082E-2</c:v>
                </c:pt>
                <c:pt idx="473">
                  <c:v>3.9803364131722335E-2</c:v>
                </c:pt>
                <c:pt idx="474">
                  <c:v>4.7774709131507817E-2</c:v>
                </c:pt>
                <c:pt idx="475">
                  <c:v>3.653835836909871E-2</c:v>
                </c:pt>
                <c:pt idx="476">
                  <c:v>4.0971141374837872E-2</c:v>
                </c:pt>
                <c:pt idx="477">
                  <c:v>3.7309401816305647E-2</c:v>
                </c:pt>
                <c:pt idx="478">
                  <c:v>4.8005216635270243E-2</c:v>
                </c:pt>
                <c:pt idx="479">
                  <c:v>5.3752655124538688E-2</c:v>
                </c:pt>
                <c:pt idx="480">
                  <c:v>2.5842935292093368E-2</c:v>
                </c:pt>
                <c:pt idx="485">
                  <c:v>3.1202534893267648E-2</c:v>
                </c:pt>
                <c:pt idx="486">
                  <c:v>3.238922643399459E-2</c:v>
                </c:pt>
                <c:pt idx="487">
                  <c:v>3.1285626750700284E-2</c:v>
                </c:pt>
                <c:pt idx="488">
                  <c:v>2.4314838863001721E-2</c:v>
                </c:pt>
                <c:pt idx="489">
                  <c:v>3.0505603020548444E-2</c:v>
                </c:pt>
                <c:pt idx="490">
                  <c:v>3.5927760225429081E-2</c:v>
                </c:pt>
                <c:pt idx="491">
                  <c:v>3.9088685015290517E-2</c:v>
                </c:pt>
                <c:pt idx="492">
                  <c:v>3.4956733533024711E-2</c:v>
                </c:pt>
                <c:pt idx="493">
                  <c:v>5.0699019361327625E-2</c:v>
                </c:pt>
                <c:pt idx="494">
                  <c:v>4.3097297297297298E-2</c:v>
                </c:pt>
                <c:pt idx="495">
                  <c:v>4.7082638193749311E-2</c:v>
                </c:pt>
                <c:pt idx="496">
                  <c:v>3.1276483846731783E-2</c:v>
                </c:pt>
                <c:pt idx="497">
                  <c:v>3.6095667087581745E-2</c:v>
                </c:pt>
                <c:pt idx="498">
                  <c:v>4.4408515366625496E-2</c:v>
                </c:pt>
                <c:pt idx="499">
                  <c:v>3.9087852980726132E-2</c:v>
                </c:pt>
                <c:pt idx="500">
                  <c:v>4.8618919890910176E-2</c:v>
                </c:pt>
                <c:pt idx="501">
                  <c:v>4.665154718868654E-2</c:v>
                </c:pt>
                <c:pt idx="502">
                  <c:v>4.8648366660661739E-2</c:v>
                </c:pt>
                <c:pt idx="503">
                  <c:v>4.9401609592097828E-2</c:v>
                </c:pt>
                <c:pt idx="504">
                  <c:v>4.1741372912801486E-2</c:v>
                </c:pt>
                <c:pt idx="505">
                  <c:v>4.1223180892427325E-2</c:v>
                </c:pt>
                <c:pt idx="506">
                  <c:v>3.9540214280057474E-2</c:v>
                </c:pt>
                <c:pt idx="507">
                  <c:v>5.2216482943542378E-2</c:v>
                </c:pt>
                <c:pt idx="508">
                  <c:v>4.6824624355236599E-2</c:v>
                </c:pt>
                <c:pt idx="509">
                  <c:v>4.7277058154840255E-2</c:v>
                </c:pt>
                <c:pt idx="510">
                  <c:v>4.8143899895724714E-2</c:v>
                </c:pt>
                <c:pt idx="511">
                  <c:v>4.9885281288944282E-2</c:v>
                </c:pt>
                <c:pt idx="512">
                  <c:v>3.856320605261989E-2</c:v>
                </c:pt>
                <c:pt idx="513">
                  <c:v>4.0931486354021558E-2</c:v>
                </c:pt>
                <c:pt idx="514">
                  <c:v>4.0849111066169036E-2</c:v>
                </c:pt>
                <c:pt idx="515">
                  <c:v>3.3930682976554535E-2</c:v>
                </c:pt>
                <c:pt idx="516">
                  <c:v>3.5228596367690636E-2</c:v>
                </c:pt>
                <c:pt idx="517">
                  <c:v>3.7562342007434947E-2</c:v>
                </c:pt>
                <c:pt idx="518">
                  <c:v>3.1352222222222219E-2</c:v>
                </c:pt>
                <c:pt idx="519">
                  <c:v>2.4419246092552867E-2</c:v>
                </c:pt>
                <c:pt idx="520">
                  <c:v>2.3264679107874373E-2</c:v>
                </c:pt>
                <c:pt idx="527">
                  <c:v>3.5613635613635612E-2</c:v>
                </c:pt>
                <c:pt idx="528">
                  <c:v>4.1034613921643218E-2</c:v>
                </c:pt>
                <c:pt idx="529">
                  <c:v>3.3838429324086997E-2</c:v>
                </c:pt>
                <c:pt idx="530">
                  <c:v>4.5259272833206465E-2</c:v>
                </c:pt>
                <c:pt idx="531">
                  <c:v>5.0470952843947502E-2</c:v>
                </c:pt>
                <c:pt idx="532">
                  <c:v>4.3847913431021672E-2</c:v>
                </c:pt>
                <c:pt idx="533">
                  <c:v>4.8272794957856059E-2</c:v>
                </c:pt>
                <c:pt idx="534">
                  <c:v>5.1385644683777425E-2</c:v>
                </c:pt>
                <c:pt idx="535">
                  <c:v>5.5038886895993774E-2</c:v>
                </c:pt>
                <c:pt idx="536">
                  <c:v>5.2024928747862437E-2</c:v>
                </c:pt>
                <c:pt idx="537">
                  <c:v>5.3880707603964066E-2</c:v>
                </c:pt>
                <c:pt idx="538">
                  <c:v>5.2143507676294561E-2</c:v>
                </c:pt>
                <c:pt idx="539">
                  <c:v>5.6263736263736257E-2</c:v>
                </c:pt>
                <c:pt idx="540">
                  <c:v>5.379662082697749E-2</c:v>
                </c:pt>
                <c:pt idx="541">
                  <c:v>5.9490413355690025E-2</c:v>
                </c:pt>
                <c:pt idx="542">
                  <c:v>5.9100971983990863E-2</c:v>
                </c:pt>
                <c:pt idx="543">
                  <c:v>4.3119659582235313E-2</c:v>
                </c:pt>
                <c:pt idx="544">
                  <c:v>5.6263317767602121E-2</c:v>
                </c:pt>
                <c:pt idx="545">
                  <c:v>4.6741782700580048E-2</c:v>
                </c:pt>
                <c:pt idx="546">
                  <c:v>4.9267402467185223E-2</c:v>
                </c:pt>
                <c:pt idx="547">
                  <c:v>4.3017443810801734E-2</c:v>
                </c:pt>
                <c:pt idx="548">
                  <c:v>4.4408450489463569E-2</c:v>
                </c:pt>
                <c:pt idx="549">
                  <c:v>4.3629070316186881E-2</c:v>
                </c:pt>
                <c:pt idx="550">
                  <c:v>4.3068197594791843E-2</c:v>
                </c:pt>
                <c:pt idx="551">
                  <c:v>4.3228804021608648E-2</c:v>
                </c:pt>
                <c:pt idx="552">
                  <c:v>4.1449826171815439E-2</c:v>
                </c:pt>
                <c:pt idx="553">
                  <c:v>4.2616477854046916E-2</c:v>
                </c:pt>
                <c:pt idx="554">
                  <c:v>3.6525651144435678E-2</c:v>
                </c:pt>
                <c:pt idx="555">
                  <c:v>3.8848984545097616E-2</c:v>
                </c:pt>
                <c:pt idx="556">
                  <c:v>4.2216681877879934E-2</c:v>
                </c:pt>
                <c:pt idx="557">
                  <c:v>4.8489509868165311E-2</c:v>
                </c:pt>
                <c:pt idx="558">
                  <c:v>3.6907147628590507E-2</c:v>
                </c:pt>
                <c:pt idx="559">
                  <c:v>3.4353031236580227E-2</c:v>
                </c:pt>
                <c:pt idx="560">
                  <c:v>3.2699887766554442E-2</c:v>
                </c:pt>
                <c:pt idx="561">
                  <c:v>2.8817820826838869E-2</c:v>
                </c:pt>
                <c:pt idx="562">
                  <c:v>2.6655483329838543E-2</c:v>
                </c:pt>
                <c:pt idx="563">
                  <c:v>2.4949386043725666E-2</c:v>
                </c:pt>
                <c:pt idx="564">
                  <c:v>2.8922461005331603E-2</c:v>
                </c:pt>
                <c:pt idx="565">
                  <c:v>3.513409961685824E-2</c:v>
                </c:pt>
                <c:pt idx="566">
                  <c:v>4.600121790317669E-2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8-4589-89A1-A7496AA5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22128"/>
        <c:axId val="437519504"/>
      </c:scatterChart>
      <c:valAx>
        <c:axId val="4375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9504"/>
        <c:crosses val="autoZero"/>
        <c:crossBetween val="midCat"/>
      </c:valAx>
      <c:valAx>
        <c:axId val="4375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137160</xdr:rowOff>
    </xdr:from>
    <xdr:to>
      <xdr:col>14</xdr:col>
      <xdr:colOff>487680</xdr:colOff>
      <xdr:row>21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61963-95BF-4E3D-A771-B7F0BA85A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354330</xdr:colOff>
      <xdr:row>0</xdr:row>
      <xdr:rowOff>6</xdr:rowOff>
    </xdr:from>
    <xdr:to>
      <xdr:col>31</xdr:col>
      <xdr:colOff>1436370</xdr:colOff>
      <xdr:row>14</xdr:row>
      <xdr:rowOff>76206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536F4-1C07-4985-AEE7-02176BD6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137160</xdr:rowOff>
    </xdr:from>
    <xdr:to>
      <xdr:col>15</xdr:col>
      <xdr:colOff>114300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23D74-72B1-430C-B06D-50E980E30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ow, Val" refreshedDate="43797.58247465278" createdVersion="6" refreshedVersion="6" minRefreshableVersion="3" recordCount="576" xr:uid="{0BC44120-097C-469A-B172-595E9E8E861E}">
  <cacheSource type="worksheet">
    <worksheetSource ref="L1:L1048576" sheet="InputPastureEtc"/>
  </cacheSource>
  <cacheFields count="1">
    <cacheField name="SupplementMEConc" numFmtId="0">
      <sharedItems containsString="0" containsBlank="1" containsNumber="1" minValue="10" maxValue="13" count="8">
        <n v="11"/>
        <n v="12"/>
        <n v="10"/>
        <n v="11.4"/>
        <n v="13"/>
        <n v="11.5"/>
        <n v="11.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DD2B7-8F23-4DE2-B751-64951C981656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/>
  <pivotFields count="1">
    <pivotField axis="axisRow" showAll="0">
      <items count="9">
        <item x="2"/>
        <item x="0"/>
        <item x="6"/>
        <item x="3"/>
        <item x="5"/>
        <item x="1"/>
        <item x="4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093B-ABF2-402D-9780-5264777FA3CD}">
  <dimension ref="A3:D12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</cols>
  <sheetData>
    <row r="3" spans="1:4" x14ac:dyDescent="0.25">
      <c r="A3" s="3" t="s">
        <v>86</v>
      </c>
    </row>
    <row r="4" spans="1:4" x14ac:dyDescent="0.25">
      <c r="A4" s="4">
        <v>10</v>
      </c>
    </row>
    <row r="5" spans="1:4" x14ac:dyDescent="0.25">
      <c r="A5" s="4">
        <v>11</v>
      </c>
    </row>
    <row r="6" spans="1:4" x14ac:dyDescent="0.25">
      <c r="A6" s="4">
        <v>11.2</v>
      </c>
    </row>
    <row r="7" spans="1:4" x14ac:dyDescent="0.25">
      <c r="A7" s="4">
        <v>11.4</v>
      </c>
    </row>
    <row r="8" spans="1:4" x14ac:dyDescent="0.25">
      <c r="A8" s="4">
        <v>11.5</v>
      </c>
    </row>
    <row r="9" spans="1:4" x14ac:dyDescent="0.25">
      <c r="A9" s="4">
        <v>12</v>
      </c>
      <c r="D9">
        <f>7*600000</f>
        <v>4200000</v>
      </c>
    </row>
    <row r="10" spans="1:4" x14ac:dyDescent="0.25">
      <c r="A10" s="4">
        <v>13</v>
      </c>
      <c r="D10">
        <f>D9/1000</f>
        <v>4200</v>
      </c>
    </row>
    <row r="11" spans="1:4" x14ac:dyDescent="0.25">
      <c r="A11" s="4" t="s">
        <v>87</v>
      </c>
    </row>
    <row r="12" spans="1:4" x14ac:dyDescent="0.25">
      <c r="A12" s="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28C9-5357-4D7A-A67D-4AE0323316B8}">
  <dimension ref="A1:O698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5.85546875" bestFit="1" customWidth="1"/>
    <col min="2" max="2" width="10.7109375" bestFit="1" customWidth="1"/>
    <col min="3" max="3" width="5" bestFit="1" customWidth="1"/>
    <col min="4" max="4" width="6.85546875" bestFit="1" customWidth="1"/>
    <col min="5" max="5" width="10.42578125" style="2" bestFit="1" customWidth="1"/>
    <col min="6" max="6" width="24.140625" bestFit="1" customWidth="1"/>
    <col min="7" max="7" width="19.85546875" bestFit="1" customWidth="1"/>
    <col min="8" max="8" width="26.140625" bestFit="1" customWidth="1"/>
    <col min="9" max="9" width="26.140625" customWidth="1"/>
    <col min="10" max="10" width="11.42578125" style="2" bestFit="1" customWidth="1"/>
    <col min="11" max="11" width="11.42578125" style="2" customWidth="1"/>
    <col min="12" max="12" width="24.5703125" bestFit="1" customWidth="1"/>
    <col min="13" max="13" width="18.85546875" bestFit="1" customWidth="1"/>
  </cols>
  <sheetData>
    <row r="1" spans="1:15" x14ac:dyDescent="0.25">
      <c r="A1" t="s">
        <v>95</v>
      </c>
      <c r="B1" t="s">
        <v>1</v>
      </c>
      <c r="C1" t="s">
        <v>2</v>
      </c>
      <c r="D1" t="s">
        <v>3</v>
      </c>
      <c r="E1" s="2" t="s">
        <v>94</v>
      </c>
      <c r="F1" t="s">
        <v>93</v>
      </c>
      <c r="G1" t="s">
        <v>84</v>
      </c>
      <c r="H1" t="s">
        <v>96</v>
      </c>
      <c r="I1" t="s">
        <v>85</v>
      </c>
      <c r="J1" s="2" t="s">
        <v>92</v>
      </c>
      <c r="K1" s="2" t="s">
        <v>91</v>
      </c>
      <c r="L1" t="s">
        <v>89</v>
      </c>
      <c r="M1" t="s">
        <v>90</v>
      </c>
    </row>
    <row r="2" spans="1:15" x14ac:dyDescent="0.25">
      <c r="A2">
        <v>16</v>
      </c>
      <c r="B2" s="1">
        <v>38234</v>
      </c>
      <c r="C2">
        <v>2004</v>
      </c>
      <c r="D2">
        <v>9</v>
      </c>
      <c r="E2" s="2">
        <v>2983</v>
      </c>
      <c r="F2">
        <v>2.5</v>
      </c>
      <c r="G2">
        <v>9.9038461538461551</v>
      </c>
      <c r="H2">
        <v>1.3</v>
      </c>
      <c r="I2">
        <f>H2+G2</f>
        <v>11.203846153846156</v>
      </c>
      <c r="K2" s="2" t="str">
        <f t="shared" ref="K2:K4" si="0">IF(ISBLANK(J2),"",ROUND((J2+2)/17,2))</f>
        <v/>
      </c>
      <c r="L2">
        <v>11</v>
      </c>
      <c r="M2" t="s">
        <v>71</v>
      </c>
      <c r="O2">
        <f>600*H2</f>
        <v>780</v>
      </c>
    </row>
    <row r="3" spans="1:15" x14ac:dyDescent="0.25">
      <c r="A3">
        <v>17</v>
      </c>
      <c r="B3" s="1">
        <v>38241</v>
      </c>
      <c r="C3">
        <v>2004</v>
      </c>
      <c r="D3">
        <v>9</v>
      </c>
      <c r="E3" s="2">
        <v>2983</v>
      </c>
      <c r="F3">
        <v>2.9</v>
      </c>
      <c r="G3">
        <v>9.8168918918918919</v>
      </c>
      <c r="H3">
        <v>0</v>
      </c>
      <c r="I3">
        <f>H3+G3</f>
        <v>9.8168918918918919</v>
      </c>
      <c r="K3" s="2" t="str">
        <f t="shared" si="0"/>
        <v/>
      </c>
      <c r="L3">
        <v>11</v>
      </c>
      <c r="O3">
        <f t="shared" ref="O3:O66" si="1">600*H3</f>
        <v>0</v>
      </c>
    </row>
    <row r="4" spans="1:15" x14ac:dyDescent="0.25">
      <c r="A4">
        <v>18</v>
      </c>
      <c r="B4" s="1">
        <v>38248</v>
      </c>
      <c r="C4">
        <v>2004</v>
      </c>
      <c r="D4">
        <v>9</v>
      </c>
      <c r="E4" s="2">
        <v>2983</v>
      </c>
      <c r="F4">
        <v>3</v>
      </c>
      <c r="G4">
        <v>9.0795918367346946</v>
      </c>
      <c r="H4">
        <v>0</v>
      </c>
      <c r="I4">
        <f>H4+G4</f>
        <v>9.0795918367346946</v>
      </c>
      <c r="K4" s="2" t="str">
        <f t="shared" si="0"/>
        <v/>
      </c>
      <c r="L4">
        <v>11</v>
      </c>
      <c r="O4">
        <f t="shared" si="1"/>
        <v>0</v>
      </c>
    </row>
    <row r="5" spans="1:15" x14ac:dyDescent="0.25">
      <c r="A5">
        <v>19</v>
      </c>
      <c r="B5" s="1">
        <v>38255</v>
      </c>
      <c r="C5">
        <v>2004</v>
      </c>
      <c r="D5">
        <v>9</v>
      </c>
      <c r="E5" s="2">
        <v>2983</v>
      </c>
      <c r="F5">
        <v>4.6399999999999997</v>
      </c>
      <c r="G5">
        <v>12.986815642458097</v>
      </c>
      <c r="H5">
        <v>0</v>
      </c>
      <c r="I5">
        <f>H5+G5</f>
        <v>12.986815642458097</v>
      </c>
      <c r="J5" s="2">
        <v>12.9</v>
      </c>
      <c r="K5" s="2">
        <f>IF(ISBLANK(J5),"",ROUND((J5+2)/17,2))</f>
        <v>0.88</v>
      </c>
      <c r="L5">
        <v>11</v>
      </c>
      <c r="O5">
        <f t="shared" si="1"/>
        <v>0</v>
      </c>
    </row>
    <row r="6" spans="1:15" x14ac:dyDescent="0.25">
      <c r="A6">
        <v>20</v>
      </c>
      <c r="B6" s="1">
        <v>38257</v>
      </c>
      <c r="C6">
        <v>2004</v>
      </c>
      <c r="D6">
        <v>9</v>
      </c>
      <c r="E6" s="2">
        <v>2983</v>
      </c>
      <c r="F6">
        <v>6</v>
      </c>
      <c r="G6">
        <v>16.248648648648647</v>
      </c>
      <c r="H6">
        <v>0</v>
      </c>
      <c r="I6">
        <f>H6+G6</f>
        <v>16.248648648648647</v>
      </c>
      <c r="K6" s="2" t="str">
        <f t="shared" ref="K6:K69" si="2">IF(ISBLANK(J6),"",ROUND((J6+2)/17,2))</f>
        <v/>
      </c>
      <c r="L6">
        <v>11</v>
      </c>
      <c r="O6">
        <f t="shared" si="1"/>
        <v>0</v>
      </c>
    </row>
    <row r="7" spans="1:15" x14ac:dyDescent="0.25">
      <c r="A7">
        <v>21</v>
      </c>
      <c r="B7" s="1">
        <v>38264</v>
      </c>
      <c r="C7">
        <v>2004</v>
      </c>
      <c r="D7">
        <v>10</v>
      </c>
      <c r="E7" s="2">
        <v>2750</v>
      </c>
      <c r="F7">
        <v>6.15</v>
      </c>
      <c r="G7">
        <v>13.583478260869567</v>
      </c>
      <c r="H7">
        <v>0</v>
      </c>
      <c r="I7">
        <f>H7+G7</f>
        <v>13.583478260869567</v>
      </c>
      <c r="K7" s="2" t="str">
        <f t="shared" si="2"/>
        <v/>
      </c>
      <c r="L7">
        <v>11</v>
      </c>
      <c r="O7">
        <f t="shared" si="1"/>
        <v>0</v>
      </c>
    </row>
    <row r="8" spans="1:15" x14ac:dyDescent="0.25">
      <c r="A8">
        <v>22</v>
      </c>
      <c r="B8" s="1">
        <v>38271</v>
      </c>
      <c r="C8">
        <v>2004</v>
      </c>
      <c r="D8">
        <v>10</v>
      </c>
      <c r="E8" s="2">
        <v>2800</v>
      </c>
      <c r="F8">
        <v>7.25</v>
      </c>
      <c r="G8">
        <v>15.397157190635452</v>
      </c>
      <c r="H8">
        <v>0</v>
      </c>
      <c r="I8">
        <f>H8+G8</f>
        <v>15.397157190635452</v>
      </c>
      <c r="K8" s="2" t="str">
        <f t="shared" si="2"/>
        <v/>
      </c>
      <c r="L8">
        <v>11</v>
      </c>
      <c r="O8">
        <f t="shared" si="1"/>
        <v>0</v>
      </c>
    </row>
    <row r="9" spans="1:15" x14ac:dyDescent="0.25">
      <c r="A9">
        <v>23</v>
      </c>
      <c r="B9" s="1">
        <v>38278</v>
      </c>
      <c r="C9">
        <v>2004</v>
      </c>
      <c r="D9">
        <v>10</v>
      </c>
      <c r="E9" s="2">
        <v>2750</v>
      </c>
      <c r="F9">
        <v>7.15</v>
      </c>
      <c r="G9">
        <v>14.820411392405063</v>
      </c>
      <c r="H9">
        <v>0</v>
      </c>
      <c r="I9">
        <f>H9+G9</f>
        <v>14.820411392405063</v>
      </c>
      <c r="K9" s="2" t="str">
        <f t="shared" si="2"/>
        <v/>
      </c>
      <c r="L9">
        <v>11</v>
      </c>
      <c r="O9">
        <f t="shared" si="1"/>
        <v>0</v>
      </c>
    </row>
    <row r="10" spans="1:15" x14ac:dyDescent="0.25">
      <c r="A10">
        <v>24</v>
      </c>
      <c r="B10" s="1">
        <v>38285</v>
      </c>
      <c r="C10">
        <v>2004</v>
      </c>
      <c r="D10">
        <v>10</v>
      </c>
      <c r="E10" s="2">
        <v>2850</v>
      </c>
      <c r="F10">
        <v>7.6</v>
      </c>
      <c r="G10">
        <v>16.149999999999999</v>
      </c>
      <c r="H10">
        <v>0</v>
      </c>
      <c r="I10">
        <f>H10+G10</f>
        <v>16.149999999999999</v>
      </c>
      <c r="J10" s="2">
        <v>12.2</v>
      </c>
      <c r="K10" s="2">
        <f t="shared" si="2"/>
        <v>0.84</v>
      </c>
      <c r="L10">
        <v>11</v>
      </c>
      <c r="O10">
        <f t="shared" si="1"/>
        <v>0</v>
      </c>
    </row>
    <row r="11" spans="1:15" x14ac:dyDescent="0.25">
      <c r="A11">
        <v>25</v>
      </c>
      <c r="B11" s="1">
        <v>38288</v>
      </c>
      <c r="C11">
        <v>2004</v>
      </c>
      <c r="D11">
        <v>10</v>
      </c>
      <c r="E11" s="2">
        <v>2850</v>
      </c>
      <c r="F11">
        <v>7.5</v>
      </c>
      <c r="G11">
        <v>15.71648690292758</v>
      </c>
      <c r="H11">
        <v>0</v>
      </c>
      <c r="I11">
        <f>H11+G11</f>
        <v>15.71648690292758</v>
      </c>
      <c r="K11" s="2" t="str">
        <f t="shared" si="2"/>
        <v/>
      </c>
      <c r="L11">
        <v>11</v>
      </c>
      <c r="O11">
        <f t="shared" si="1"/>
        <v>0</v>
      </c>
    </row>
    <row r="12" spans="1:15" x14ac:dyDescent="0.25">
      <c r="A12">
        <v>26</v>
      </c>
      <c r="B12" s="1">
        <v>38295</v>
      </c>
      <c r="C12">
        <v>2004</v>
      </c>
      <c r="D12">
        <v>11</v>
      </c>
      <c r="E12" s="2">
        <v>3500</v>
      </c>
      <c r="F12">
        <v>6.34</v>
      </c>
      <c r="G12">
        <v>19.069147286821707</v>
      </c>
      <c r="H12">
        <v>0</v>
      </c>
      <c r="I12">
        <f>H12+G12</f>
        <v>19.069147286821707</v>
      </c>
      <c r="J12" s="2">
        <v>11.8</v>
      </c>
      <c r="K12" s="2">
        <f t="shared" si="2"/>
        <v>0.81</v>
      </c>
      <c r="L12">
        <v>11</v>
      </c>
      <c r="O12">
        <f t="shared" si="1"/>
        <v>0</v>
      </c>
    </row>
    <row r="13" spans="1:15" x14ac:dyDescent="0.25">
      <c r="A13">
        <v>27</v>
      </c>
      <c r="B13" s="1">
        <v>38302</v>
      </c>
      <c r="C13">
        <v>2004</v>
      </c>
      <c r="D13">
        <v>11</v>
      </c>
      <c r="E13" s="2">
        <v>2900</v>
      </c>
      <c r="F13">
        <v>7.5</v>
      </c>
      <c r="G13">
        <v>16.8343653250774</v>
      </c>
      <c r="H13">
        <v>0</v>
      </c>
      <c r="I13">
        <f>H13+G13</f>
        <v>16.8343653250774</v>
      </c>
      <c r="J13" s="2">
        <v>12.1</v>
      </c>
      <c r="K13" s="2">
        <f t="shared" si="2"/>
        <v>0.83</v>
      </c>
      <c r="L13">
        <v>11</v>
      </c>
      <c r="O13">
        <f t="shared" si="1"/>
        <v>0</v>
      </c>
    </row>
    <row r="14" spans="1:15" x14ac:dyDescent="0.25">
      <c r="A14">
        <v>28</v>
      </c>
      <c r="B14" s="1">
        <v>38309</v>
      </c>
      <c r="C14">
        <v>2004</v>
      </c>
      <c r="D14">
        <v>11</v>
      </c>
      <c r="E14" s="2">
        <v>2800</v>
      </c>
      <c r="F14">
        <v>8.5</v>
      </c>
      <c r="G14">
        <v>17.708333333333332</v>
      </c>
      <c r="H14">
        <v>0</v>
      </c>
      <c r="I14">
        <f>H14+G14</f>
        <v>17.708333333333332</v>
      </c>
      <c r="K14" s="2" t="str">
        <f t="shared" si="2"/>
        <v/>
      </c>
      <c r="L14">
        <v>11</v>
      </c>
      <c r="O14">
        <f t="shared" si="1"/>
        <v>0</v>
      </c>
    </row>
    <row r="15" spans="1:15" x14ac:dyDescent="0.25">
      <c r="A15">
        <v>29</v>
      </c>
      <c r="B15" s="1">
        <v>38316</v>
      </c>
      <c r="C15">
        <v>2004</v>
      </c>
      <c r="D15">
        <v>11</v>
      </c>
      <c r="E15" s="2">
        <v>2700</v>
      </c>
      <c r="F15">
        <v>8.5</v>
      </c>
      <c r="G15">
        <v>17.026194144838211</v>
      </c>
      <c r="H15">
        <v>0</v>
      </c>
      <c r="I15">
        <f>H15+G15</f>
        <v>17.026194144838211</v>
      </c>
      <c r="K15" s="2" t="str">
        <f t="shared" si="2"/>
        <v/>
      </c>
      <c r="L15">
        <v>11</v>
      </c>
      <c r="O15">
        <f t="shared" si="1"/>
        <v>0</v>
      </c>
    </row>
    <row r="16" spans="1:15" x14ac:dyDescent="0.25">
      <c r="A16">
        <v>30</v>
      </c>
      <c r="B16" s="1">
        <v>38318</v>
      </c>
      <c r="C16">
        <v>2004</v>
      </c>
      <c r="D16">
        <v>11</v>
      </c>
      <c r="E16" s="2">
        <v>2650</v>
      </c>
      <c r="F16">
        <v>8.8000000000000007</v>
      </c>
      <c r="G16">
        <v>16.949152542372882</v>
      </c>
      <c r="H16">
        <v>0</v>
      </c>
      <c r="I16">
        <f>H16+G16</f>
        <v>16.949152542372882</v>
      </c>
      <c r="K16" s="2" t="str">
        <f t="shared" si="2"/>
        <v/>
      </c>
      <c r="L16">
        <v>11</v>
      </c>
      <c r="O16">
        <f t="shared" si="1"/>
        <v>0</v>
      </c>
    </row>
    <row r="17" spans="1:15" x14ac:dyDescent="0.25">
      <c r="A17">
        <v>31</v>
      </c>
      <c r="B17" s="1">
        <v>38325</v>
      </c>
      <c r="C17">
        <v>2004</v>
      </c>
      <c r="D17">
        <v>12</v>
      </c>
      <c r="E17" s="2">
        <v>2650</v>
      </c>
      <c r="F17">
        <v>8.24</v>
      </c>
      <c r="G17">
        <v>14.600924499229583</v>
      </c>
      <c r="H17">
        <v>3.5</v>
      </c>
      <c r="I17">
        <f>H17+G17</f>
        <v>18.100924499229585</v>
      </c>
      <c r="K17" s="2" t="str">
        <f t="shared" si="2"/>
        <v/>
      </c>
      <c r="L17">
        <v>11</v>
      </c>
      <c r="M17" t="s">
        <v>71</v>
      </c>
      <c r="O17">
        <f t="shared" si="1"/>
        <v>2100</v>
      </c>
    </row>
    <row r="18" spans="1:15" x14ac:dyDescent="0.25">
      <c r="A18">
        <v>32</v>
      </c>
      <c r="B18" s="1">
        <v>38332</v>
      </c>
      <c r="C18">
        <v>2004</v>
      </c>
      <c r="D18">
        <v>12</v>
      </c>
      <c r="E18" s="2">
        <v>2700</v>
      </c>
      <c r="F18">
        <v>8.32</v>
      </c>
      <c r="G18">
        <v>15.68840803709428</v>
      </c>
      <c r="H18">
        <v>0.8</v>
      </c>
      <c r="I18">
        <f>H18+G18</f>
        <v>16.488408037094281</v>
      </c>
      <c r="J18" s="2">
        <v>12.4</v>
      </c>
      <c r="K18" s="2">
        <f t="shared" si="2"/>
        <v>0.85</v>
      </c>
      <c r="L18">
        <v>11</v>
      </c>
      <c r="M18" t="s">
        <v>71</v>
      </c>
      <c r="O18">
        <f t="shared" si="1"/>
        <v>480</v>
      </c>
    </row>
    <row r="19" spans="1:15" x14ac:dyDescent="0.25">
      <c r="A19">
        <v>33</v>
      </c>
      <c r="B19" s="1">
        <v>38339</v>
      </c>
      <c r="C19">
        <v>2004</v>
      </c>
      <c r="D19">
        <v>12</v>
      </c>
      <c r="E19" s="2">
        <v>2730</v>
      </c>
      <c r="F19">
        <v>7.82</v>
      </c>
      <c r="G19">
        <v>14.843518518518518</v>
      </c>
      <c r="H19">
        <v>2.2999999999999998</v>
      </c>
      <c r="I19">
        <f>H19+G19</f>
        <v>17.143518518518519</v>
      </c>
      <c r="K19" s="2" t="str">
        <f t="shared" si="2"/>
        <v/>
      </c>
      <c r="L19">
        <v>11</v>
      </c>
      <c r="M19" t="s">
        <v>71</v>
      </c>
      <c r="O19">
        <f t="shared" si="1"/>
        <v>1380</v>
      </c>
    </row>
    <row r="20" spans="1:15" x14ac:dyDescent="0.25">
      <c r="A20">
        <v>34</v>
      </c>
      <c r="B20" s="1">
        <v>38346</v>
      </c>
      <c r="C20">
        <v>2004</v>
      </c>
      <c r="D20">
        <v>12</v>
      </c>
      <c r="E20" s="2">
        <v>2700</v>
      </c>
      <c r="F20">
        <v>7.83</v>
      </c>
      <c r="G20">
        <v>14.590062111801243</v>
      </c>
      <c r="H20">
        <v>3</v>
      </c>
      <c r="I20">
        <f>H20+G20</f>
        <v>17.590062111801245</v>
      </c>
      <c r="J20" s="2">
        <v>12.3</v>
      </c>
      <c r="K20" s="2">
        <f t="shared" si="2"/>
        <v>0.84</v>
      </c>
      <c r="L20">
        <v>11</v>
      </c>
      <c r="M20" t="s">
        <v>71</v>
      </c>
      <c r="O20">
        <f t="shared" si="1"/>
        <v>1800</v>
      </c>
    </row>
    <row r="21" spans="1:15" x14ac:dyDescent="0.25">
      <c r="A21">
        <v>35</v>
      </c>
      <c r="B21" s="1">
        <v>38349</v>
      </c>
      <c r="C21">
        <v>2004</v>
      </c>
      <c r="D21">
        <v>12</v>
      </c>
      <c r="E21" s="2">
        <v>2700</v>
      </c>
      <c r="F21">
        <v>8.23</v>
      </c>
      <c r="G21">
        <v>15.264296754250385</v>
      </c>
      <c r="H21">
        <v>0.6</v>
      </c>
      <c r="I21">
        <f>H21+G21</f>
        <v>15.864296754250384</v>
      </c>
      <c r="K21" s="2" t="str">
        <f t="shared" si="2"/>
        <v/>
      </c>
      <c r="L21">
        <v>11</v>
      </c>
      <c r="M21" t="s">
        <v>71</v>
      </c>
      <c r="O21">
        <f t="shared" si="1"/>
        <v>360</v>
      </c>
    </row>
    <row r="22" spans="1:15" x14ac:dyDescent="0.25">
      <c r="A22">
        <v>36</v>
      </c>
      <c r="B22" s="1">
        <v>38356</v>
      </c>
      <c r="C22">
        <v>2005</v>
      </c>
      <c r="D22">
        <v>1</v>
      </c>
      <c r="E22" s="2">
        <v>3100</v>
      </c>
      <c r="F22">
        <v>7.54</v>
      </c>
      <c r="G22">
        <v>18.908359133126936</v>
      </c>
      <c r="H22">
        <v>0</v>
      </c>
      <c r="I22">
        <f>H22+G22</f>
        <v>18.908359133126936</v>
      </c>
      <c r="K22" s="2" t="str">
        <f t="shared" si="2"/>
        <v/>
      </c>
      <c r="L22">
        <v>11</v>
      </c>
      <c r="O22">
        <f t="shared" si="1"/>
        <v>0</v>
      </c>
    </row>
    <row r="23" spans="1:15" x14ac:dyDescent="0.25">
      <c r="A23">
        <v>37</v>
      </c>
      <c r="B23" s="1">
        <v>38363</v>
      </c>
      <c r="C23">
        <v>2005</v>
      </c>
      <c r="D23">
        <v>1</v>
      </c>
      <c r="E23" s="2">
        <v>3150</v>
      </c>
      <c r="F23">
        <v>7.64</v>
      </c>
      <c r="G23">
        <v>18.567801857585138</v>
      </c>
      <c r="H23">
        <v>0</v>
      </c>
      <c r="I23">
        <f>H23+G23</f>
        <v>18.567801857585138</v>
      </c>
      <c r="J23" s="2">
        <v>12</v>
      </c>
      <c r="K23" s="2">
        <f t="shared" si="2"/>
        <v>0.82</v>
      </c>
      <c r="L23">
        <v>11</v>
      </c>
      <c r="O23">
        <f t="shared" si="1"/>
        <v>0</v>
      </c>
    </row>
    <row r="24" spans="1:15" x14ac:dyDescent="0.25">
      <c r="A24">
        <v>38</v>
      </c>
      <c r="B24" s="1">
        <v>38370</v>
      </c>
      <c r="C24">
        <v>2005</v>
      </c>
      <c r="D24">
        <v>1</v>
      </c>
      <c r="E24" s="2">
        <v>3076</v>
      </c>
      <c r="F24">
        <v>7.86</v>
      </c>
      <c r="G24">
        <v>19.358888888888892</v>
      </c>
      <c r="H24">
        <v>0</v>
      </c>
      <c r="I24">
        <f>H24+G24</f>
        <v>19.358888888888892</v>
      </c>
      <c r="J24" s="2">
        <v>12.2</v>
      </c>
      <c r="K24" s="2">
        <f t="shared" si="2"/>
        <v>0.84</v>
      </c>
      <c r="L24">
        <v>11</v>
      </c>
      <c r="O24">
        <f t="shared" si="1"/>
        <v>0</v>
      </c>
    </row>
    <row r="25" spans="1:15" x14ac:dyDescent="0.25">
      <c r="A25">
        <v>39</v>
      </c>
      <c r="B25" s="1">
        <v>38377</v>
      </c>
      <c r="C25">
        <v>2005</v>
      </c>
      <c r="D25">
        <v>1</v>
      </c>
      <c r="E25" s="2">
        <v>2900</v>
      </c>
      <c r="F25">
        <v>7.6</v>
      </c>
      <c r="G25">
        <v>15.857805255023184</v>
      </c>
      <c r="H25">
        <v>1.3</v>
      </c>
      <c r="I25">
        <f>H25+G25</f>
        <v>17.157805255023185</v>
      </c>
      <c r="K25" s="2" t="str">
        <f t="shared" si="2"/>
        <v/>
      </c>
      <c r="L25">
        <v>11</v>
      </c>
      <c r="M25" t="s">
        <v>71</v>
      </c>
      <c r="O25">
        <f t="shared" si="1"/>
        <v>780</v>
      </c>
    </row>
    <row r="26" spans="1:15" x14ac:dyDescent="0.25">
      <c r="A26">
        <v>40</v>
      </c>
      <c r="B26" s="1">
        <v>38380</v>
      </c>
      <c r="C26">
        <v>2005</v>
      </c>
      <c r="D26">
        <v>1</v>
      </c>
      <c r="E26" s="2">
        <v>2900</v>
      </c>
      <c r="F26">
        <v>7.6</v>
      </c>
      <c r="G26">
        <v>15.857805255023184</v>
      </c>
      <c r="H26">
        <v>1.44</v>
      </c>
      <c r="I26">
        <f>H26+G26</f>
        <v>17.297805255023185</v>
      </c>
      <c r="K26" s="2" t="str">
        <f t="shared" si="2"/>
        <v/>
      </c>
      <c r="L26">
        <v>11</v>
      </c>
      <c r="M26" t="s">
        <v>71</v>
      </c>
      <c r="O26">
        <f t="shared" si="1"/>
        <v>864</v>
      </c>
    </row>
    <row r="27" spans="1:15" x14ac:dyDescent="0.25">
      <c r="A27">
        <v>41</v>
      </c>
      <c r="B27" s="1">
        <v>38387</v>
      </c>
      <c r="C27">
        <v>2005</v>
      </c>
      <c r="D27">
        <v>2</v>
      </c>
      <c r="E27" s="2">
        <v>2900</v>
      </c>
      <c r="F27">
        <v>6.71</v>
      </c>
      <c r="G27">
        <v>14.74953560371517</v>
      </c>
      <c r="H27">
        <v>2.2999999999999998</v>
      </c>
      <c r="I27">
        <f>H27+G27</f>
        <v>17.049535603715171</v>
      </c>
      <c r="K27" s="2" t="str">
        <f t="shared" si="2"/>
        <v/>
      </c>
      <c r="L27">
        <v>11</v>
      </c>
      <c r="M27" t="s">
        <v>71</v>
      </c>
      <c r="O27">
        <f t="shared" si="1"/>
        <v>1380</v>
      </c>
    </row>
    <row r="28" spans="1:15" x14ac:dyDescent="0.25">
      <c r="A28">
        <v>42</v>
      </c>
      <c r="B28" s="1">
        <v>38394</v>
      </c>
      <c r="C28">
        <v>2005</v>
      </c>
      <c r="D28">
        <v>2</v>
      </c>
      <c r="E28" s="2">
        <v>3000</v>
      </c>
      <c r="F28">
        <v>6.7</v>
      </c>
      <c r="G28">
        <v>16.2265625</v>
      </c>
      <c r="H28">
        <v>1.34</v>
      </c>
      <c r="I28">
        <f>H28+G28</f>
        <v>17.5665625</v>
      </c>
      <c r="J28" s="2">
        <v>11.3</v>
      </c>
      <c r="K28" s="2">
        <f t="shared" si="2"/>
        <v>0.78</v>
      </c>
      <c r="L28">
        <v>11</v>
      </c>
      <c r="M28" t="s">
        <v>71</v>
      </c>
      <c r="O28">
        <f t="shared" si="1"/>
        <v>804</v>
      </c>
    </row>
    <row r="29" spans="1:15" x14ac:dyDescent="0.25">
      <c r="A29">
        <v>43</v>
      </c>
      <c r="B29" s="1">
        <v>38401</v>
      </c>
      <c r="C29">
        <v>2005</v>
      </c>
      <c r="D29">
        <v>2</v>
      </c>
      <c r="E29" s="2">
        <v>3300</v>
      </c>
      <c r="F29">
        <v>6.2</v>
      </c>
      <c r="G29">
        <v>17.866043613707166</v>
      </c>
      <c r="H29">
        <v>0</v>
      </c>
      <c r="I29">
        <f>H29+G29</f>
        <v>17.866043613707166</v>
      </c>
      <c r="J29" s="2">
        <v>12</v>
      </c>
      <c r="K29" s="2">
        <f t="shared" si="2"/>
        <v>0.82</v>
      </c>
      <c r="L29">
        <v>11</v>
      </c>
      <c r="O29">
        <f t="shared" si="1"/>
        <v>0</v>
      </c>
    </row>
    <row r="30" spans="1:15" x14ac:dyDescent="0.25">
      <c r="A30">
        <v>44</v>
      </c>
      <c r="B30" s="1">
        <v>38408</v>
      </c>
      <c r="C30">
        <v>2005</v>
      </c>
      <c r="D30">
        <v>2</v>
      </c>
      <c r="E30" s="2">
        <v>3200</v>
      </c>
      <c r="F30">
        <v>6</v>
      </c>
      <c r="G30">
        <v>16.406249999999996</v>
      </c>
      <c r="H30">
        <v>0</v>
      </c>
      <c r="I30">
        <f>H30+G30</f>
        <v>16.406249999999996</v>
      </c>
      <c r="K30" s="2" t="str">
        <f t="shared" si="2"/>
        <v/>
      </c>
      <c r="L30">
        <v>11</v>
      </c>
      <c r="O30">
        <f t="shared" si="1"/>
        <v>0</v>
      </c>
    </row>
    <row r="31" spans="1:15" x14ac:dyDescent="0.25">
      <c r="A31">
        <v>45</v>
      </c>
      <c r="B31" s="1">
        <v>38415</v>
      </c>
      <c r="C31">
        <v>2005</v>
      </c>
      <c r="D31">
        <v>3</v>
      </c>
      <c r="E31" s="2">
        <v>2900</v>
      </c>
      <c r="F31">
        <v>5.76</v>
      </c>
      <c r="G31">
        <v>13.457943925233645</v>
      </c>
      <c r="H31">
        <v>3.9</v>
      </c>
      <c r="I31">
        <f>H31+G31</f>
        <v>17.357943925233645</v>
      </c>
      <c r="J31" s="2">
        <v>11.8</v>
      </c>
      <c r="K31" s="2">
        <f t="shared" si="2"/>
        <v>0.81</v>
      </c>
      <c r="L31">
        <v>11</v>
      </c>
      <c r="M31" t="s">
        <v>71</v>
      </c>
      <c r="O31">
        <f t="shared" si="1"/>
        <v>2340</v>
      </c>
    </row>
    <row r="32" spans="1:15" x14ac:dyDescent="0.25">
      <c r="A32">
        <v>46</v>
      </c>
      <c r="B32" s="1">
        <v>38422</v>
      </c>
      <c r="C32">
        <v>2005</v>
      </c>
      <c r="D32">
        <v>3</v>
      </c>
      <c r="E32" s="2">
        <v>3000</v>
      </c>
      <c r="F32">
        <v>6.17</v>
      </c>
      <c r="G32">
        <v>14.630889235569422</v>
      </c>
      <c r="H32">
        <v>3.26</v>
      </c>
      <c r="I32">
        <f>H32+G32</f>
        <v>17.890889235569421</v>
      </c>
      <c r="K32" s="2" t="str">
        <f t="shared" si="2"/>
        <v/>
      </c>
      <c r="L32">
        <v>11</v>
      </c>
      <c r="M32" t="s">
        <v>71</v>
      </c>
      <c r="O32">
        <f t="shared" si="1"/>
        <v>1955.9999999999998</v>
      </c>
    </row>
    <row r="33" spans="1:15" x14ac:dyDescent="0.25">
      <c r="A33">
        <v>47</v>
      </c>
      <c r="B33" s="1">
        <v>38429</v>
      </c>
      <c r="C33">
        <v>2005</v>
      </c>
      <c r="D33">
        <v>3</v>
      </c>
      <c r="E33" s="2">
        <v>2900</v>
      </c>
      <c r="F33">
        <v>5.6</v>
      </c>
      <c r="G33">
        <v>12.628304821150856</v>
      </c>
      <c r="H33">
        <v>6.29</v>
      </c>
      <c r="I33">
        <f>H33+G33</f>
        <v>18.918304821150855</v>
      </c>
      <c r="K33" s="2" t="str">
        <f t="shared" si="2"/>
        <v/>
      </c>
      <c r="L33">
        <v>11</v>
      </c>
      <c r="M33" t="s">
        <v>71</v>
      </c>
      <c r="O33">
        <f t="shared" si="1"/>
        <v>3774</v>
      </c>
    </row>
    <row r="34" spans="1:15" x14ac:dyDescent="0.25">
      <c r="A34">
        <v>48</v>
      </c>
      <c r="B34" s="1">
        <v>38436</v>
      </c>
      <c r="C34">
        <v>2005</v>
      </c>
      <c r="D34">
        <v>3</v>
      </c>
      <c r="E34" s="2">
        <v>2900</v>
      </c>
      <c r="F34">
        <v>5.5</v>
      </c>
      <c r="G34">
        <v>12.597049689440993</v>
      </c>
      <c r="H34">
        <v>5.92</v>
      </c>
      <c r="I34">
        <f>H34+G34</f>
        <v>18.517049689440995</v>
      </c>
      <c r="J34" s="2">
        <v>12</v>
      </c>
      <c r="K34" s="2">
        <f t="shared" si="2"/>
        <v>0.82</v>
      </c>
      <c r="L34">
        <v>11</v>
      </c>
      <c r="M34" t="s">
        <v>73</v>
      </c>
      <c r="O34">
        <f t="shared" si="1"/>
        <v>3552</v>
      </c>
    </row>
    <row r="35" spans="1:15" x14ac:dyDescent="0.25">
      <c r="A35">
        <v>49</v>
      </c>
      <c r="B35" s="1">
        <v>38439</v>
      </c>
      <c r="C35">
        <v>2005</v>
      </c>
      <c r="D35">
        <v>3</v>
      </c>
      <c r="E35" s="2">
        <v>2900</v>
      </c>
      <c r="F35">
        <v>5.5</v>
      </c>
      <c r="G35">
        <v>12.5</v>
      </c>
      <c r="H35">
        <v>6.4</v>
      </c>
      <c r="I35">
        <f>H35+G35</f>
        <v>18.899999999999999</v>
      </c>
      <c r="K35" s="2" t="str">
        <f t="shared" si="2"/>
        <v/>
      </c>
      <c r="L35">
        <v>11</v>
      </c>
      <c r="M35" t="s">
        <v>74</v>
      </c>
      <c r="O35">
        <f t="shared" si="1"/>
        <v>3840</v>
      </c>
    </row>
    <row r="36" spans="1:15" x14ac:dyDescent="0.25">
      <c r="A36">
        <v>50</v>
      </c>
      <c r="B36" s="1">
        <v>38446</v>
      </c>
      <c r="C36">
        <v>2005</v>
      </c>
      <c r="D36">
        <v>4</v>
      </c>
      <c r="E36" s="2">
        <v>2950</v>
      </c>
      <c r="F36">
        <v>5</v>
      </c>
      <c r="G36">
        <v>12.582508250825086</v>
      </c>
      <c r="H36">
        <v>4.3</v>
      </c>
      <c r="I36">
        <f>H36+G36</f>
        <v>16.882508250825087</v>
      </c>
      <c r="J36" s="2">
        <v>12</v>
      </c>
      <c r="K36" s="2">
        <f t="shared" si="2"/>
        <v>0.82</v>
      </c>
      <c r="L36">
        <v>11</v>
      </c>
      <c r="M36" t="s">
        <v>74</v>
      </c>
      <c r="O36">
        <f t="shared" si="1"/>
        <v>2580</v>
      </c>
    </row>
    <row r="37" spans="1:15" x14ac:dyDescent="0.25">
      <c r="A37">
        <v>51</v>
      </c>
      <c r="B37" s="1">
        <v>38453</v>
      </c>
      <c r="C37">
        <v>2005</v>
      </c>
      <c r="D37">
        <v>4</v>
      </c>
      <c r="E37" s="2">
        <v>2900</v>
      </c>
      <c r="F37">
        <v>4.7</v>
      </c>
      <c r="G37">
        <v>11.208881578947368</v>
      </c>
      <c r="H37">
        <v>4.5999999999999996</v>
      </c>
      <c r="I37">
        <f>H37+G37</f>
        <v>15.808881578947368</v>
      </c>
      <c r="K37" s="2" t="str">
        <f t="shared" si="2"/>
        <v/>
      </c>
      <c r="L37">
        <v>11</v>
      </c>
      <c r="M37" t="s">
        <v>74</v>
      </c>
      <c r="O37">
        <f t="shared" si="1"/>
        <v>2760</v>
      </c>
    </row>
    <row r="38" spans="1:15" x14ac:dyDescent="0.25">
      <c r="A38">
        <v>52</v>
      </c>
      <c r="B38" s="1">
        <v>38460</v>
      </c>
      <c r="C38">
        <v>2005</v>
      </c>
      <c r="D38">
        <v>4</v>
      </c>
      <c r="E38" s="2">
        <v>2900</v>
      </c>
      <c r="F38">
        <v>4.8</v>
      </c>
      <c r="G38">
        <v>11.619365609348915</v>
      </c>
      <c r="H38">
        <v>5.9</v>
      </c>
      <c r="I38">
        <f>H38+G38</f>
        <v>17.519365609348917</v>
      </c>
      <c r="K38" s="2" t="str">
        <f t="shared" si="2"/>
        <v/>
      </c>
      <c r="L38">
        <v>11</v>
      </c>
      <c r="M38" t="s">
        <v>74</v>
      </c>
      <c r="O38">
        <f t="shared" si="1"/>
        <v>3540</v>
      </c>
    </row>
    <row r="39" spans="1:15" x14ac:dyDescent="0.25">
      <c r="A39">
        <v>53</v>
      </c>
      <c r="B39" s="1">
        <v>38467</v>
      </c>
      <c r="C39">
        <v>2005</v>
      </c>
      <c r="D39">
        <v>4</v>
      </c>
      <c r="E39" s="2">
        <v>2800</v>
      </c>
      <c r="F39">
        <v>4.7</v>
      </c>
      <c r="G39">
        <v>10.592654424040067</v>
      </c>
      <c r="H39">
        <v>5.7</v>
      </c>
      <c r="I39">
        <f>H39+G39</f>
        <v>16.292654424040066</v>
      </c>
      <c r="J39" s="2">
        <v>11.9</v>
      </c>
      <c r="K39" s="2">
        <f t="shared" si="2"/>
        <v>0.82</v>
      </c>
      <c r="L39">
        <v>11</v>
      </c>
      <c r="M39" t="s">
        <v>74</v>
      </c>
      <c r="O39">
        <f t="shared" si="1"/>
        <v>3420</v>
      </c>
    </row>
    <row r="40" spans="1:15" x14ac:dyDescent="0.25">
      <c r="A40">
        <v>54</v>
      </c>
      <c r="B40" s="1">
        <v>38469</v>
      </c>
      <c r="C40">
        <v>2005</v>
      </c>
      <c r="D40">
        <v>4</v>
      </c>
      <c r="E40" s="2">
        <v>2500</v>
      </c>
      <c r="F40">
        <v>4.8</v>
      </c>
      <c r="G40">
        <v>9.1970802919708028</v>
      </c>
      <c r="H40">
        <v>7.2</v>
      </c>
      <c r="I40">
        <f>H40+G40</f>
        <v>16.397080291970802</v>
      </c>
      <c r="K40" s="2" t="str">
        <f t="shared" si="2"/>
        <v/>
      </c>
      <c r="L40">
        <v>11</v>
      </c>
      <c r="M40" t="s">
        <v>74</v>
      </c>
      <c r="O40">
        <f t="shared" si="1"/>
        <v>4320</v>
      </c>
    </row>
    <row r="41" spans="1:15" x14ac:dyDescent="0.25">
      <c r="A41">
        <v>55</v>
      </c>
      <c r="B41" s="1">
        <v>38476</v>
      </c>
      <c r="C41">
        <v>2005</v>
      </c>
      <c r="D41">
        <v>5</v>
      </c>
      <c r="E41" s="2">
        <v>2700</v>
      </c>
      <c r="F41">
        <v>4.5</v>
      </c>
      <c r="G41">
        <v>12.162162162162161</v>
      </c>
      <c r="H41">
        <v>6.7</v>
      </c>
      <c r="I41">
        <f>H41+G41</f>
        <v>18.862162162162161</v>
      </c>
      <c r="K41" s="2" t="str">
        <f t="shared" si="2"/>
        <v/>
      </c>
      <c r="L41">
        <v>11</v>
      </c>
      <c r="M41" t="s">
        <v>74</v>
      </c>
      <c r="O41">
        <f t="shared" si="1"/>
        <v>4020</v>
      </c>
    </row>
    <row r="42" spans="1:15" x14ac:dyDescent="0.25">
      <c r="A42">
        <v>56</v>
      </c>
      <c r="B42" s="1">
        <v>38483</v>
      </c>
      <c r="C42">
        <v>2005</v>
      </c>
      <c r="D42">
        <v>5</v>
      </c>
      <c r="E42" s="2">
        <v>2600</v>
      </c>
      <c r="F42">
        <v>4</v>
      </c>
      <c r="G42">
        <v>12.030075187969924</v>
      </c>
      <c r="H42">
        <v>6.3</v>
      </c>
      <c r="I42">
        <f>H42+G42</f>
        <v>18.330075187969925</v>
      </c>
      <c r="K42" s="2" t="str">
        <f t="shared" si="2"/>
        <v/>
      </c>
      <c r="L42">
        <v>11</v>
      </c>
      <c r="M42" t="s">
        <v>74</v>
      </c>
      <c r="O42">
        <f t="shared" si="1"/>
        <v>3780</v>
      </c>
    </row>
    <row r="43" spans="1:15" x14ac:dyDescent="0.25">
      <c r="A43">
        <v>57</v>
      </c>
      <c r="B43" s="1">
        <v>38490</v>
      </c>
      <c r="C43">
        <v>2005</v>
      </c>
      <c r="D43">
        <v>5</v>
      </c>
      <c r="E43" s="2">
        <v>2500</v>
      </c>
      <c r="F43">
        <v>4</v>
      </c>
      <c r="G43">
        <v>10.174563591022444</v>
      </c>
      <c r="H43">
        <v>6.4</v>
      </c>
      <c r="I43">
        <f>H43+G43</f>
        <v>16.574563591022446</v>
      </c>
      <c r="K43" s="2" t="str">
        <f t="shared" si="2"/>
        <v/>
      </c>
      <c r="L43">
        <v>11</v>
      </c>
      <c r="M43" t="s">
        <v>74</v>
      </c>
      <c r="O43">
        <f t="shared" si="1"/>
        <v>3840</v>
      </c>
    </row>
    <row r="44" spans="1:15" x14ac:dyDescent="0.25">
      <c r="A44">
        <v>11</v>
      </c>
      <c r="B44" s="1">
        <v>38568</v>
      </c>
      <c r="C44">
        <v>2005</v>
      </c>
      <c r="D44">
        <v>8</v>
      </c>
      <c r="E44" s="2">
        <v>3700</v>
      </c>
      <c r="F44">
        <v>2.89</v>
      </c>
      <c r="H44">
        <v>0</v>
      </c>
      <c r="I44">
        <f>H44+G44</f>
        <v>0</v>
      </c>
      <c r="K44" s="2" t="str">
        <f t="shared" si="2"/>
        <v/>
      </c>
      <c r="L44">
        <v>11</v>
      </c>
      <c r="O44">
        <f t="shared" si="1"/>
        <v>0</v>
      </c>
    </row>
    <row r="45" spans="1:15" x14ac:dyDescent="0.25">
      <c r="A45">
        <v>12</v>
      </c>
      <c r="B45" s="1">
        <v>38575</v>
      </c>
      <c r="C45">
        <v>2005</v>
      </c>
      <c r="D45">
        <v>8</v>
      </c>
      <c r="E45" s="2">
        <v>3500</v>
      </c>
      <c r="F45">
        <v>4.5999999999999996</v>
      </c>
      <c r="H45">
        <v>0</v>
      </c>
      <c r="I45">
        <f>H45+G45</f>
        <v>0</v>
      </c>
      <c r="J45" s="2">
        <v>12.9</v>
      </c>
      <c r="K45" s="2">
        <f t="shared" si="2"/>
        <v>0.88</v>
      </c>
      <c r="L45">
        <v>11</v>
      </c>
      <c r="O45">
        <f t="shared" si="1"/>
        <v>0</v>
      </c>
    </row>
    <row r="46" spans="1:15" x14ac:dyDescent="0.25">
      <c r="A46">
        <v>13</v>
      </c>
      <c r="B46" s="1">
        <v>38582</v>
      </c>
      <c r="C46">
        <v>2005</v>
      </c>
      <c r="D46">
        <v>8</v>
      </c>
      <c r="E46" s="2">
        <v>3600</v>
      </c>
      <c r="F46">
        <v>4.8</v>
      </c>
      <c r="H46">
        <v>0</v>
      </c>
      <c r="I46">
        <f>H46+G46</f>
        <v>0</v>
      </c>
      <c r="K46" s="2" t="str">
        <f t="shared" si="2"/>
        <v/>
      </c>
      <c r="L46">
        <v>11</v>
      </c>
      <c r="O46">
        <f t="shared" si="1"/>
        <v>0</v>
      </c>
    </row>
    <row r="47" spans="1:15" x14ac:dyDescent="0.25">
      <c r="A47">
        <v>14</v>
      </c>
      <c r="B47" s="1">
        <v>38589</v>
      </c>
      <c r="C47">
        <v>2005</v>
      </c>
      <c r="D47">
        <v>8</v>
      </c>
      <c r="E47" s="2">
        <v>3300</v>
      </c>
      <c r="F47">
        <v>4.8</v>
      </c>
      <c r="G47">
        <v>23.75</v>
      </c>
      <c r="H47">
        <v>0</v>
      </c>
      <c r="I47">
        <f>H47+G47</f>
        <v>23.75</v>
      </c>
      <c r="J47" s="2">
        <v>13</v>
      </c>
      <c r="K47" s="2">
        <f t="shared" si="2"/>
        <v>0.88</v>
      </c>
      <c r="L47">
        <v>11</v>
      </c>
      <c r="O47">
        <f t="shared" si="1"/>
        <v>0</v>
      </c>
    </row>
    <row r="48" spans="1:15" x14ac:dyDescent="0.25">
      <c r="A48">
        <v>15</v>
      </c>
      <c r="B48" s="1">
        <v>38592</v>
      </c>
      <c r="C48">
        <v>2005</v>
      </c>
      <c r="D48">
        <v>8</v>
      </c>
      <c r="E48" s="2">
        <v>3300</v>
      </c>
      <c r="F48">
        <v>4.2</v>
      </c>
      <c r="G48">
        <v>18.688524590163937</v>
      </c>
      <c r="H48">
        <v>0</v>
      </c>
      <c r="I48">
        <f>H48+G48</f>
        <v>18.688524590163937</v>
      </c>
      <c r="K48" s="2" t="str">
        <f t="shared" si="2"/>
        <v/>
      </c>
      <c r="L48">
        <v>11</v>
      </c>
      <c r="O48">
        <f t="shared" si="1"/>
        <v>0</v>
      </c>
    </row>
    <row r="49" spans="1:15" x14ac:dyDescent="0.25">
      <c r="A49">
        <v>16</v>
      </c>
      <c r="B49" s="1">
        <v>38599</v>
      </c>
      <c r="C49">
        <v>2005</v>
      </c>
      <c r="D49">
        <v>9</v>
      </c>
      <c r="E49" s="2">
        <v>3300</v>
      </c>
      <c r="F49">
        <v>4.4000000000000004</v>
      </c>
      <c r="G49">
        <v>18.619153674832962</v>
      </c>
      <c r="H49">
        <v>0</v>
      </c>
      <c r="I49">
        <f>H49+G49</f>
        <v>18.619153674832962</v>
      </c>
      <c r="J49" s="2">
        <v>12.9</v>
      </c>
      <c r="K49" s="2">
        <f t="shared" si="2"/>
        <v>0.88</v>
      </c>
      <c r="L49">
        <v>11</v>
      </c>
      <c r="O49">
        <f t="shared" si="1"/>
        <v>0</v>
      </c>
    </row>
    <row r="50" spans="1:15" x14ac:dyDescent="0.25">
      <c r="A50">
        <v>17</v>
      </c>
      <c r="B50" s="1">
        <v>38606</v>
      </c>
      <c r="C50">
        <v>2005</v>
      </c>
      <c r="D50">
        <v>9</v>
      </c>
      <c r="E50" s="2">
        <v>3200</v>
      </c>
      <c r="F50">
        <v>5.25</v>
      </c>
      <c r="G50">
        <v>19.359375</v>
      </c>
      <c r="H50">
        <v>0</v>
      </c>
      <c r="I50">
        <f>H50+G50</f>
        <v>19.359375</v>
      </c>
      <c r="K50" s="2" t="str">
        <f t="shared" si="2"/>
        <v/>
      </c>
      <c r="L50">
        <v>11</v>
      </c>
      <c r="O50">
        <f t="shared" si="1"/>
        <v>0</v>
      </c>
    </row>
    <row r="51" spans="1:15" x14ac:dyDescent="0.25">
      <c r="A51">
        <v>18</v>
      </c>
      <c r="B51" s="1">
        <v>38613</v>
      </c>
      <c r="C51">
        <v>2005</v>
      </c>
      <c r="D51">
        <v>9</v>
      </c>
      <c r="E51" s="2">
        <v>3000</v>
      </c>
      <c r="F51">
        <v>5.4</v>
      </c>
      <c r="G51">
        <v>16.230916030534353</v>
      </c>
      <c r="H51">
        <v>7.7</v>
      </c>
      <c r="I51">
        <f>H51+G51</f>
        <v>23.930916030534352</v>
      </c>
      <c r="J51" s="2">
        <v>12.8</v>
      </c>
      <c r="K51" s="2">
        <f t="shared" si="2"/>
        <v>0.87</v>
      </c>
      <c r="L51">
        <v>11</v>
      </c>
      <c r="O51">
        <f t="shared" si="1"/>
        <v>4620</v>
      </c>
    </row>
    <row r="52" spans="1:15" x14ac:dyDescent="0.25">
      <c r="A52">
        <v>19</v>
      </c>
      <c r="B52" s="1">
        <v>38620</v>
      </c>
      <c r="C52">
        <v>2005</v>
      </c>
      <c r="D52">
        <v>9</v>
      </c>
      <c r="E52" s="2">
        <v>3000</v>
      </c>
      <c r="F52">
        <v>6</v>
      </c>
      <c r="G52">
        <v>17.391304347826086</v>
      </c>
      <c r="H52">
        <v>0</v>
      </c>
      <c r="I52">
        <f>H52+G52</f>
        <v>17.391304347826086</v>
      </c>
      <c r="K52" s="2" t="str">
        <f t="shared" si="2"/>
        <v/>
      </c>
      <c r="L52">
        <v>11</v>
      </c>
      <c r="O52">
        <f t="shared" si="1"/>
        <v>0</v>
      </c>
    </row>
    <row r="53" spans="1:15" x14ac:dyDescent="0.25">
      <c r="A53">
        <v>20</v>
      </c>
      <c r="B53" s="1">
        <v>38622</v>
      </c>
      <c r="C53">
        <v>2005</v>
      </c>
      <c r="D53">
        <v>9</v>
      </c>
      <c r="E53" s="2">
        <v>3000</v>
      </c>
      <c r="F53">
        <v>6</v>
      </c>
      <c r="G53">
        <v>16.410256410256409</v>
      </c>
      <c r="H53">
        <v>0</v>
      </c>
      <c r="I53">
        <f>H53+G53</f>
        <v>16.410256410256409</v>
      </c>
      <c r="K53" s="2" t="str">
        <f t="shared" si="2"/>
        <v/>
      </c>
      <c r="L53">
        <v>11</v>
      </c>
      <c r="O53">
        <f t="shared" si="1"/>
        <v>0</v>
      </c>
    </row>
    <row r="54" spans="1:15" x14ac:dyDescent="0.25">
      <c r="A54">
        <v>21</v>
      </c>
      <c r="B54" s="1">
        <v>38629</v>
      </c>
      <c r="C54">
        <v>2005</v>
      </c>
      <c r="D54">
        <v>10</v>
      </c>
      <c r="E54" s="2">
        <v>2650</v>
      </c>
      <c r="F54">
        <v>7</v>
      </c>
      <c r="G54">
        <v>13.582089552238806</v>
      </c>
      <c r="H54">
        <v>3.1</v>
      </c>
      <c r="I54">
        <f>H54+G54</f>
        <v>16.682089552238807</v>
      </c>
      <c r="J54" s="2">
        <v>12.8</v>
      </c>
      <c r="K54" s="2">
        <f t="shared" si="2"/>
        <v>0.87</v>
      </c>
      <c r="L54">
        <v>11</v>
      </c>
      <c r="M54" t="s">
        <v>71</v>
      </c>
      <c r="O54">
        <f t="shared" si="1"/>
        <v>1860</v>
      </c>
    </row>
    <row r="55" spans="1:15" x14ac:dyDescent="0.25">
      <c r="A55">
        <v>22</v>
      </c>
      <c r="B55" s="1">
        <v>38636</v>
      </c>
      <c r="C55">
        <v>2005</v>
      </c>
      <c r="D55">
        <v>10</v>
      </c>
      <c r="E55" s="2">
        <v>2700</v>
      </c>
      <c r="F55">
        <v>7.2</v>
      </c>
      <c r="G55">
        <v>14.051612903225807</v>
      </c>
      <c r="H55">
        <v>4.9000000000000004</v>
      </c>
      <c r="I55">
        <f>H55+G55</f>
        <v>18.951612903225808</v>
      </c>
      <c r="K55" s="2" t="str">
        <f t="shared" si="2"/>
        <v/>
      </c>
      <c r="L55">
        <v>11</v>
      </c>
      <c r="M55" t="s">
        <v>71</v>
      </c>
      <c r="O55">
        <f t="shared" si="1"/>
        <v>2940</v>
      </c>
    </row>
    <row r="56" spans="1:15" x14ac:dyDescent="0.25">
      <c r="A56">
        <v>23</v>
      </c>
      <c r="B56" s="1">
        <v>38643</v>
      </c>
      <c r="C56">
        <v>2005</v>
      </c>
      <c r="D56">
        <v>10</v>
      </c>
      <c r="E56" s="2">
        <v>2850</v>
      </c>
      <c r="F56">
        <v>7.2</v>
      </c>
      <c r="G56">
        <v>16.076555023923447</v>
      </c>
      <c r="H56">
        <v>1.2</v>
      </c>
      <c r="I56">
        <f>H56+G56</f>
        <v>17.276555023923446</v>
      </c>
      <c r="J56" s="2">
        <v>12.9</v>
      </c>
      <c r="K56" s="2">
        <f t="shared" si="2"/>
        <v>0.88</v>
      </c>
      <c r="L56">
        <v>11</v>
      </c>
      <c r="M56" t="s">
        <v>71</v>
      </c>
      <c r="O56">
        <f t="shared" si="1"/>
        <v>720</v>
      </c>
    </row>
    <row r="57" spans="1:15" x14ac:dyDescent="0.25">
      <c r="A57">
        <v>24</v>
      </c>
      <c r="B57" s="1">
        <v>38650</v>
      </c>
      <c r="C57">
        <v>2005</v>
      </c>
      <c r="D57">
        <v>10</v>
      </c>
      <c r="E57" s="2">
        <v>2900</v>
      </c>
      <c r="F57">
        <v>7.5</v>
      </c>
      <c r="G57">
        <v>17.180094786729857</v>
      </c>
      <c r="H57">
        <v>0</v>
      </c>
      <c r="I57">
        <f>H57+G57</f>
        <v>17.180094786729857</v>
      </c>
      <c r="K57" s="2" t="str">
        <f t="shared" si="2"/>
        <v/>
      </c>
      <c r="L57">
        <v>11</v>
      </c>
      <c r="O57">
        <f t="shared" si="1"/>
        <v>0</v>
      </c>
    </row>
    <row r="58" spans="1:15" x14ac:dyDescent="0.25">
      <c r="A58">
        <v>25</v>
      </c>
      <c r="B58" s="1">
        <v>38653</v>
      </c>
      <c r="C58">
        <v>2005</v>
      </c>
      <c r="D58">
        <v>10</v>
      </c>
      <c r="E58" s="2">
        <v>2900</v>
      </c>
      <c r="F58">
        <v>7.5</v>
      </c>
      <c r="G58">
        <v>17.125984251968504</v>
      </c>
      <c r="H58">
        <v>0</v>
      </c>
      <c r="I58">
        <f>H58+G58</f>
        <v>17.125984251968504</v>
      </c>
      <c r="K58" s="2" t="str">
        <f t="shared" si="2"/>
        <v/>
      </c>
      <c r="L58">
        <v>11</v>
      </c>
      <c r="O58">
        <f t="shared" si="1"/>
        <v>0</v>
      </c>
    </row>
    <row r="59" spans="1:15" x14ac:dyDescent="0.25">
      <c r="A59">
        <v>26</v>
      </c>
      <c r="B59" s="1">
        <v>38660</v>
      </c>
      <c r="C59">
        <v>2005</v>
      </c>
      <c r="D59">
        <v>11</v>
      </c>
      <c r="E59" s="2">
        <v>3100</v>
      </c>
      <c r="F59">
        <v>7.5</v>
      </c>
      <c r="G59">
        <v>18.925233644859812</v>
      </c>
      <c r="H59">
        <v>0</v>
      </c>
      <c r="I59">
        <f>H59+G59</f>
        <v>18.925233644859812</v>
      </c>
      <c r="J59" s="2">
        <v>12.5</v>
      </c>
      <c r="K59" s="2">
        <f t="shared" si="2"/>
        <v>0.85</v>
      </c>
      <c r="L59">
        <v>11</v>
      </c>
      <c r="O59">
        <f t="shared" si="1"/>
        <v>0</v>
      </c>
    </row>
    <row r="60" spans="1:15" x14ac:dyDescent="0.25">
      <c r="A60">
        <v>27</v>
      </c>
      <c r="B60" s="1">
        <v>38667</v>
      </c>
      <c r="C60">
        <v>2005</v>
      </c>
      <c r="D60">
        <v>11</v>
      </c>
      <c r="E60" s="2">
        <v>2800</v>
      </c>
      <c r="F60">
        <v>8</v>
      </c>
      <c r="G60">
        <v>16.589861751152075</v>
      </c>
      <c r="H60">
        <v>0</v>
      </c>
      <c r="I60">
        <f>H60+G60</f>
        <v>16.589861751152075</v>
      </c>
      <c r="K60" s="2" t="str">
        <f t="shared" si="2"/>
        <v/>
      </c>
      <c r="L60">
        <v>11</v>
      </c>
      <c r="O60">
        <f t="shared" si="1"/>
        <v>0</v>
      </c>
    </row>
    <row r="61" spans="1:15" x14ac:dyDescent="0.25">
      <c r="A61">
        <v>28</v>
      </c>
      <c r="B61" s="1">
        <v>38674</v>
      </c>
      <c r="C61">
        <v>2005</v>
      </c>
      <c r="D61">
        <v>11</v>
      </c>
      <c r="E61" s="2">
        <v>2700</v>
      </c>
      <c r="F61">
        <v>9</v>
      </c>
      <c r="G61">
        <v>16.866359447004609</v>
      </c>
      <c r="H61">
        <v>2.1</v>
      </c>
      <c r="I61">
        <f>H61+G61</f>
        <v>18.96635944700461</v>
      </c>
      <c r="J61" s="2">
        <v>12.4</v>
      </c>
      <c r="K61" s="2">
        <f t="shared" si="2"/>
        <v>0.85</v>
      </c>
      <c r="L61">
        <v>11</v>
      </c>
      <c r="M61" t="s">
        <v>71</v>
      </c>
      <c r="O61">
        <f t="shared" si="1"/>
        <v>1260</v>
      </c>
    </row>
    <row r="62" spans="1:15" x14ac:dyDescent="0.25">
      <c r="A62">
        <v>29</v>
      </c>
      <c r="B62" s="1">
        <v>38681</v>
      </c>
      <c r="C62">
        <v>2005</v>
      </c>
      <c r="D62">
        <v>11</v>
      </c>
      <c r="E62" s="2">
        <v>2600</v>
      </c>
      <c r="F62">
        <v>5.5</v>
      </c>
      <c r="G62">
        <v>9.7457627118644066</v>
      </c>
      <c r="H62">
        <v>11.1</v>
      </c>
      <c r="I62">
        <f>H62+G62</f>
        <v>20.845762711864406</v>
      </c>
      <c r="K62" s="2" t="str">
        <f t="shared" si="2"/>
        <v/>
      </c>
      <c r="L62">
        <v>11</v>
      </c>
      <c r="M62" t="s">
        <v>71</v>
      </c>
      <c r="O62">
        <f t="shared" si="1"/>
        <v>6660</v>
      </c>
    </row>
    <row r="63" spans="1:15" x14ac:dyDescent="0.25">
      <c r="A63">
        <v>30</v>
      </c>
      <c r="B63" s="1">
        <v>38683</v>
      </c>
      <c r="C63">
        <v>2005</v>
      </c>
      <c r="D63">
        <v>11</v>
      </c>
      <c r="E63" s="2">
        <v>2700</v>
      </c>
      <c r="F63">
        <v>6</v>
      </c>
      <c r="G63">
        <v>11.645962732919255</v>
      </c>
      <c r="H63">
        <v>6.7</v>
      </c>
      <c r="I63">
        <f>H63+G63</f>
        <v>18.345962732919254</v>
      </c>
      <c r="K63" s="2" t="str">
        <f t="shared" si="2"/>
        <v/>
      </c>
      <c r="L63">
        <v>11</v>
      </c>
      <c r="M63" t="s">
        <v>71</v>
      </c>
      <c r="O63">
        <f t="shared" si="1"/>
        <v>4020</v>
      </c>
    </row>
    <row r="64" spans="1:15" x14ac:dyDescent="0.25">
      <c r="A64">
        <v>31</v>
      </c>
      <c r="B64" s="1">
        <v>38690</v>
      </c>
      <c r="C64">
        <v>2005</v>
      </c>
      <c r="D64">
        <v>12</v>
      </c>
      <c r="E64" s="2">
        <v>2900</v>
      </c>
      <c r="F64">
        <v>7.7</v>
      </c>
      <c r="G64">
        <v>17.203389830508474</v>
      </c>
      <c r="H64">
        <v>3.4</v>
      </c>
      <c r="I64">
        <f>H64+G64</f>
        <v>20.603389830508473</v>
      </c>
      <c r="J64" s="2">
        <v>12.7</v>
      </c>
      <c r="K64" s="2">
        <f t="shared" si="2"/>
        <v>0.86</v>
      </c>
      <c r="L64">
        <v>11</v>
      </c>
      <c r="M64" t="s">
        <v>71</v>
      </c>
      <c r="O64">
        <f t="shared" si="1"/>
        <v>2040</v>
      </c>
    </row>
    <row r="65" spans="1:15" x14ac:dyDescent="0.25">
      <c r="A65">
        <v>32</v>
      </c>
      <c r="B65" s="1">
        <v>38697</v>
      </c>
      <c r="C65">
        <v>2005</v>
      </c>
      <c r="D65">
        <v>12</v>
      </c>
      <c r="E65" s="2">
        <v>3500</v>
      </c>
      <c r="F65">
        <v>6.5</v>
      </c>
      <c r="G65">
        <v>20.231124807395993</v>
      </c>
      <c r="H65">
        <v>0</v>
      </c>
      <c r="I65">
        <f>H65+G65</f>
        <v>20.231124807395993</v>
      </c>
      <c r="K65" s="2" t="str">
        <f t="shared" si="2"/>
        <v/>
      </c>
      <c r="L65">
        <v>11</v>
      </c>
      <c r="O65">
        <f t="shared" si="1"/>
        <v>0</v>
      </c>
    </row>
    <row r="66" spans="1:15" x14ac:dyDescent="0.25">
      <c r="A66">
        <v>33</v>
      </c>
      <c r="B66" s="1">
        <v>38704</v>
      </c>
      <c r="C66">
        <v>2005</v>
      </c>
      <c r="D66">
        <v>12</v>
      </c>
      <c r="E66" s="2">
        <v>3500</v>
      </c>
      <c r="F66">
        <v>6.17</v>
      </c>
      <c r="G66">
        <v>19.519290123456788</v>
      </c>
      <c r="H66">
        <v>0</v>
      </c>
      <c r="I66">
        <f>H66+G66</f>
        <v>19.519290123456788</v>
      </c>
      <c r="J66" s="2">
        <v>11.7</v>
      </c>
      <c r="K66" s="2">
        <f t="shared" si="2"/>
        <v>0.81</v>
      </c>
      <c r="L66">
        <v>11</v>
      </c>
      <c r="O66">
        <f t="shared" si="1"/>
        <v>0</v>
      </c>
    </row>
    <row r="67" spans="1:15" x14ac:dyDescent="0.25">
      <c r="A67">
        <v>34</v>
      </c>
      <c r="B67" s="1">
        <v>38711</v>
      </c>
      <c r="C67">
        <v>2005</v>
      </c>
      <c r="D67">
        <v>12</v>
      </c>
      <c r="E67" s="2">
        <v>2800</v>
      </c>
      <c r="F67">
        <v>7.3</v>
      </c>
      <c r="G67">
        <v>15.208333333333332</v>
      </c>
      <c r="H67">
        <v>0</v>
      </c>
      <c r="I67">
        <f>H67+G67</f>
        <v>15.208333333333332</v>
      </c>
      <c r="K67" s="2" t="str">
        <f t="shared" si="2"/>
        <v/>
      </c>
      <c r="L67">
        <v>11</v>
      </c>
      <c r="O67">
        <f t="shared" ref="O67:O130" si="3">600*H67</f>
        <v>0</v>
      </c>
    </row>
    <row r="68" spans="1:15" x14ac:dyDescent="0.25">
      <c r="A68">
        <v>35</v>
      </c>
      <c r="B68" s="1">
        <v>38714</v>
      </c>
      <c r="C68">
        <v>2005</v>
      </c>
      <c r="D68">
        <v>12</v>
      </c>
      <c r="E68" s="2">
        <v>2700</v>
      </c>
      <c r="F68">
        <v>7.3</v>
      </c>
      <c r="G68">
        <v>14.060092449922958</v>
      </c>
      <c r="H68">
        <v>1.6</v>
      </c>
      <c r="I68">
        <f>H68+G68</f>
        <v>15.660092449922958</v>
      </c>
      <c r="K68" s="2" t="str">
        <f t="shared" si="2"/>
        <v/>
      </c>
      <c r="L68">
        <v>11</v>
      </c>
      <c r="M68" t="s">
        <v>71</v>
      </c>
      <c r="O68">
        <f t="shared" si="3"/>
        <v>960</v>
      </c>
    </row>
    <row r="69" spans="1:15" x14ac:dyDescent="0.25">
      <c r="A69">
        <v>36</v>
      </c>
      <c r="B69" s="1">
        <v>38721</v>
      </c>
      <c r="C69">
        <v>2006</v>
      </c>
      <c r="D69">
        <v>1</v>
      </c>
      <c r="E69" s="2">
        <v>2700</v>
      </c>
      <c r="F69">
        <v>7.6</v>
      </c>
      <c r="G69">
        <v>14.660493827160494</v>
      </c>
      <c r="H69">
        <v>2.2000000000000002</v>
      </c>
      <c r="I69">
        <f>H69+G69</f>
        <v>16.860493827160493</v>
      </c>
      <c r="K69" s="2" t="str">
        <f t="shared" si="2"/>
        <v/>
      </c>
      <c r="L69">
        <v>11</v>
      </c>
      <c r="M69" t="s">
        <v>71</v>
      </c>
      <c r="O69">
        <f t="shared" si="3"/>
        <v>1320</v>
      </c>
    </row>
    <row r="70" spans="1:15" x14ac:dyDescent="0.25">
      <c r="A70">
        <v>37</v>
      </c>
      <c r="B70" s="1">
        <v>38728</v>
      </c>
      <c r="C70">
        <v>2006</v>
      </c>
      <c r="D70">
        <v>1</v>
      </c>
      <c r="E70" s="2">
        <v>2800</v>
      </c>
      <c r="F70">
        <v>7.5</v>
      </c>
      <c r="G70">
        <v>15.301391035548686</v>
      </c>
      <c r="H70">
        <v>1.7</v>
      </c>
      <c r="I70">
        <f>H70+G70</f>
        <v>17.001391035548686</v>
      </c>
      <c r="J70" s="2">
        <v>12.3</v>
      </c>
      <c r="K70" s="2">
        <f t="shared" ref="K70:K133" si="4">IF(ISBLANK(J70),"",ROUND((J70+2)/17,2))</f>
        <v>0.84</v>
      </c>
      <c r="L70">
        <v>11</v>
      </c>
      <c r="M70" t="s">
        <v>71</v>
      </c>
      <c r="O70">
        <f t="shared" si="3"/>
        <v>1020</v>
      </c>
    </row>
    <row r="71" spans="1:15" x14ac:dyDescent="0.25">
      <c r="A71">
        <v>38</v>
      </c>
      <c r="B71" s="1">
        <v>38735</v>
      </c>
      <c r="C71">
        <v>2006</v>
      </c>
      <c r="D71">
        <v>1</v>
      </c>
      <c r="E71" s="2">
        <v>2900</v>
      </c>
      <c r="F71">
        <v>7.5</v>
      </c>
      <c r="G71">
        <v>16.511627906976749</v>
      </c>
      <c r="H71">
        <v>0</v>
      </c>
      <c r="I71">
        <f>H71+G71</f>
        <v>16.511627906976749</v>
      </c>
      <c r="K71" s="2" t="str">
        <f t="shared" si="4"/>
        <v/>
      </c>
      <c r="L71">
        <v>11</v>
      </c>
      <c r="O71">
        <f t="shared" si="3"/>
        <v>0</v>
      </c>
    </row>
    <row r="72" spans="1:15" x14ac:dyDescent="0.25">
      <c r="A72">
        <v>39</v>
      </c>
      <c r="B72" s="1">
        <v>38742</v>
      </c>
      <c r="C72">
        <v>2006</v>
      </c>
      <c r="D72">
        <v>1</v>
      </c>
      <c r="E72" s="2">
        <v>2900</v>
      </c>
      <c r="F72">
        <v>7.5</v>
      </c>
      <c r="G72">
        <v>16.537267080745345</v>
      </c>
      <c r="H72">
        <v>0</v>
      </c>
      <c r="I72">
        <f>H72+G72</f>
        <v>16.537267080745345</v>
      </c>
      <c r="K72" s="2" t="str">
        <f t="shared" si="4"/>
        <v/>
      </c>
      <c r="L72">
        <v>11</v>
      </c>
      <c r="O72">
        <f t="shared" si="3"/>
        <v>0</v>
      </c>
    </row>
    <row r="73" spans="1:15" x14ac:dyDescent="0.25">
      <c r="A73">
        <v>40</v>
      </c>
      <c r="B73" s="1">
        <v>38745</v>
      </c>
      <c r="C73">
        <v>2006</v>
      </c>
      <c r="D73">
        <v>1</v>
      </c>
      <c r="E73" s="2">
        <v>2900</v>
      </c>
      <c r="F73">
        <v>7.5</v>
      </c>
      <c r="G73">
        <v>16.614664586583466</v>
      </c>
      <c r="H73">
        <v>0</v>
      </c>
      <c r="I73">
        <f>H73+G73</f>
        <v>16.614664586583466</v>
      </c>
      <c r="K73" s="2" t="str">
        <f t="shared" si="4"/>
        <v/>
      </c>
      <c r="L73">
        <v>11</v>
      </c>
      <c r="O73">
        <f t="shared" si="3"/>
        <v>0</v>
      </c>
    </row>
    <row r="74" spans="1:15" x14ac:dyDescent="0.25">
      <c r="A74">
        <v>41</v>
      </c>
      <c r="B74" s="1">
        <v>38752</v>
      </c>
      <c r="C74">
        <v>2006</v>
      </c>
      <c r="D74">
        <v>2</v>
      </c>
      <c r="E74" s="2">
        <v>2900</v>
      </c>
      <c r="F74">
        <v>7</v>
      </c>
      <c r="G74">
        <v>15.531250000000002</v>
      </c>
      <c r="H74">
        <v>0</v>
      </c>
      <c r="I74">
        <f>H74+G74</f>
        <v>15.531250000000002</v>
      </c>
      <c r="J74" s="2">
        <v>11.9</v>
      </c>
      <c r="K74" s="2">
        <f t="shared" si="4"/>
        <v>0.82</v>
      </c>
      <c r="L74">
        <v>11</v>
      </c>
      <c r="O74">
        <f t="shared" si="3"/>
        <v>0</v>
      </c>
    </row>
    <row r="75" spans="1:15" x14ac:dyDescent="0.25">
      <c r="A75">
        <v>42</v>
      </c>
      <c r="B75" s="1">
        <v>38759</v>
      </c>
      <c r="C75">
        <v>2006</v>
      </c>
      <c r="D75">
        <v>2</v>
      </c>
      <c r="E75" s="2">
        <v>2900</v>
      </c>
      <c r="F75">
        <v>6.8</v>
      </c>
      <c r="G75">
        <v>15.040498442367602</v>
      </c>
      <c r="H75">
        <v>2.7</v>
      </c>
      <c r="I75">
        <f>H75+G75</f>
        <v>17.740498442367603</v>
      </c>
      <c r="K75" s="2" t="str">
        <f t="shared" si="4"/>
        <v/>
      </c>
      <c r="L75">
        <v>11</v>
      </c>
      <c r="M75" t="s">
        <v>75</v>
      </c>
      <c r="O75">
        <f t="shared" si="3"/>
        <v>1620</v>
      </c>
    </row>
    <row r="76" spans="1:15" x14ac:dyDescent="0.25">
      <c r="A76">
        <v>43</v>
      </c>
      <c r="B76" s="1">
        <v>38766</v>
      </c>
      <c r="C76">
        <v>2006</v>
      </c>
      <c r="D76">
        <v>2</v>
      </c>
      <c r="E76" s="2">
        <v>3300</v>
      </c>
      <c r="F76">
        <v>6</v>
      </c>
      <c r="G76">
        <v>16.982892690513218</v>
      </c>
      <c r="H76">
        <v>4.5999999999999996</v>
      </c>
      <c r="I76">
        <f>H76+G76</f>
        <v>21.582892690513219</v>
      </c>
      <c r="J76" s="2">
        <v>12.1</v>
      </c>
      <c r="K76" s="2">
        <f t="shared" si="4"/>
        <v>0.83</v>
      </c>
      <c r="L76">
        <v>11</v>
      </c>
      <c r="M76" t="s">
        <v>75</v>
      </c>
      <c r="O76">
        <f t="shared" si="3"/>
        <v>2760</v>
      </c>
    </row>
    <row r="77" spans="1:15" x14ac:dyDescent="0.25">
      <c r="A77">
        <v>44</v>
      </c>
      <c r="B77" s="1">
        <v>38773</v>
      </c>
      <c r="C77">
        <v>2006</v>
      </c>
      <c r="D77">
        <v>2</v>
      </c>
      <c r="E77" s="2">
        <v>3300</v>
      </c>
      <c r="F77">
        <v>6</v>
      </c>
      <c r="G77">
        <v>16.930232558139533</v>
      </c>
      <c r="H77">
        <v>0</v>
      </c>
      <c r="I77">
        <f>H77+G77</f>
        <v>16.930232558139533</v>
      </c>
      <c r="K77" s="2" t="str">
        <f t="shared" si="4"/>
        <v/>
      </c>
      <c r="L77">
        <v>11</v>
      </c>
      <c r="O77">
        <f t="shared" si="3"/>
        <v>0</v>
      </c>
    </row>
    <row r="78" spans="1:15" x14ac:dyDescent="0.25">
      <c r="A78">
        <v>45</v>
      </c>
      <c r="B78" s="1">
        <v>38780</v>
      </c>
      <c r="C78">
        <v>2006</v>
      </c>
      <c r="D78">
        <v>3</v>
      </c>
      <c r="E78" s="2">
        <v>3200</v>
      </c>
      <c r="F78">
        <v>6</v>
      </c>
      <c r="G78">
        <v>16.024844720496894</v>
      </c>
      <c r="H78">
        <v>2</v>
      </c>
      <c r="I78">
        <f>H78+G78</f>
        <v>18.024844720496894</v>
      </c>
      <c r="J78" s="2">
        <v>12.3</v>
      </c>
      <c r="K78" s="2">
        <f t="shared" si="4"/>
        <v>0.84</v>
      </c>
      <c r="L78">
        <v>11</v>
      </c>
      <c r="M78" t="s">
        <v>71</v>
      </c>
      <c r="O78">
        <f t="shared" si="3"/>
        <v>1200</v>
      </c>
    </row>
    <row r="79" spans="1:15" x14ac:dyDescent="0.25">
      <c r="A79">
        <v>46</v>
      </c>
      <c r="B79" s="1">
        <v>38787</v>
      </c>
      <c r="C79">
        <v>2006</v>
      </c>
      <c r="D79">
        <v>3</v>
      </c>
      <c r="E79" s="2">
        <v>3200</v>
      </c>
      <c r="F79">
        <v>5.7</v>
      </c>
      <c r="G79">
        <v>15.069984447900467</v>
      </c>
      <c r="H79">
        <v>4.0999999999999996</v>
      </c>
      <c r="I79">
        <f>H79+G79</f>
        <v>19.169984447900468</v>
      </c>
      <c r="K79" s="2" t="str">
        <f t="shared" si="4"/>
        <v/>
      </c>
      <c r="L79">
        <v>11</v>
      </c>
      <c r="M79" t="s">
        <v>71</v>
      </c>
      <c r="O79">
        <f t="shared" si="3"/>
        <v>2460</v>
      </c>
    </row>
    <row r="80" spans="1:15" x14ac:dyDescent="0.25">
      <c r="A80">
        <v>47</v>
      </c>
      <c r="B80" s="1">
        <v>38794</v>
      </c>
      <c r="C80">
        <v>2006</v>
      </c>
      <c r="D80">
        <v>3</v>
      </c>
      <c r="E80" s="2">
        <v>2800</v>
      </c>
      <c r="F80">
        <v>5.7</v>
      </c>
      <c r="G80">
        <v>11.737909516380654</v>
      </c>
      <c r="H80">
        <v>4.3</v>
      </c>
      <c r="I80">
        <f>H80+G80</f>
        <v>16.037909516380655</v>
      </c>
      <c r="K80" s="2" t="str">
        <f t="shared" si="4"/>
        <v/>
      </c>
      <c r="L80">
        <v>11</v>
      </c>
      <c r="M80" t="s">
        <v>71</v>
      </c>
      <c r="O80">
        <f t="shared" si="3"/>
        <v>2580</v>
      </c>
    </row>
    <row r="81" spans="1:15" x14ac:dyDescent="0.25">
      <c r="A81">
        <v>48</v>
      </c>
      <c r="B81" s="1">
        <v>38801</v>
      </c>
      <c r="C81">
        <v>2006</v>
      </c>
      <c r="D81">
        <v>3</v>
      </c>
      <c r="E81" s="2">
        <v>3000</v>
      </c>
      <c r="F81">
        <v>5.8</v>
      </c>
      <c r="G81">
        <v>13.927330173775669</v>
      </c>
      <c r="H81">
        <v>5.6</v>
      </c>
      <c r="I81">
        <f>H81+G81</f>
        <v>19.527330173775667</v>
      </c>
      <c r="J81" s="2">
        <v>12.9</v>
      </c>
      <c r="K81" s="2">
        <f t="shared" si="4"/>
        <v>0.88</v>
      </c>
      <c r="L81">
        <v>11</v>
      </c>
      <c r="M81" t="s">
        <v>71</v>
      </c>
      <c r="O81">
        <f t="shared" si="3"/>
        <v>3360</v>
      </c>
    </row>
    <row r="82" spans="1:15" x14ac:dyDescent="0.25">
      <c r="A82">
        <v>49</v>
      </c>
      <c r="B82" s="1">
        <v>38804</v>
      </c>
      <c r="C82">
        <v>2006</v>
      </c>
      <c r="D82">
        <v>3</v>
      </c>
      <c r="E82" s="2">
        <v>3000</v>
      </c>
      <c r="F82">
        <v>5.8</v>
      </c>
      <c r="G82">
        <v>13.97147385103011</v>
      </c>
      <c r="H82">
        <v>6.5</v>
      </c>
      <c r="I82">
        <f>H82+G82</f>
        <v>20.471473851030112</v>
      </c>
      <c r="K82" s="2" t="str">
        <f t="shared" si="4"/>
        <v/>
      </c>
      <c r="L82">
        <v>11</v>
      </c>
      <c r="M82" t="s">
        <v>71</v>
      </c>
      <c r="O82">
        <f t="shared" si="3"/>
        <v>3900</v>
      </c>
    </row>
    <row r="83" spans="1:15" x14ac:dyDescent="0.25">
      <c r="A83">
        <v>50</v>
      </c>
      <c r="B83" s="1">
        <v>38811</v>
      </c>
      <c r="C83">
        <v>2006</v>
      </c>
      <c r="D83">
        <v>4</v>
      </c>
      <c r="E83" s="2">
        <v>3200</v>
      </c>
      <c r="F83">
        <v>5</v>
      </c>
      <c r="G83">
        <v>13.870967741935484</v>
      </c>
      <c r="H83">
        <v>5.6</v>
      </c>
      <c r="I83">
        <f>H83+G83</f>
        <v>19.470967741935482</v>
      </c>
      <c r="J83" s="2">
        <v>12.8</v>
      </c>
      <c r="K83" s="2">
        <f t="shared" si="4"/>
        <v>0.87</v>
      </c>
      <c r="L83">
        <v>11</v>
      </c>
      <c r="M83" t="s">
        <v>71</v>
      </c>
      <c r="O83">
        <f t="shared" si="3"/>
        <v>3360</v>
      </c>
    </row>
    <row r="84" spans="1:15" x14ac:dyDescent="0.25">
      <c r="A84">
        <v>51</v>
      </c>
      <c r="B84" s="1">
        <v>38818</v>
      </c>
      <c r="C84">
        <v>2006</v>
      </c>
      <c r="D84">
        <v>4</v>
      </c>
      <c r="E84" s="2">
        <v>3200</v>
      </c>
      <c r="F84">
        <v>4.5</v>
      </c>
      <c r="G84">
        <v>12.709359605911331</v>
      </c>
      <c r="H84">
        <v>5.0999999999999996</v>
      </c>
      <c r="I84">
        <f>H84+G84</f>
        <v>17.809359605911332</v>
      </c>
      <c r="K84" s="2" t="str">
        <f t="shared" si="4"/>
        <v/>
      </c>
      <c r="L84">
        <v>11</v>
      </c>
      <c r="M84" t="s">
        <v>71</v>
      </c>
      <c r="O84">
        <f t="shared" si="3"/>
        <v>3060</v>
      </c>
    </row>
    <row r="85" spans="1:15" x14ac:dyDescent="0.25">
      <c r="A85">
        <v>52</v>
      </c>
      <c r="B85" s="1">
        <v>38825</v>
      </c>
      <c r="C85">
        <v>2006</v>
      </c>
      <c r="D85">
        <v>4</v>
      </c>
      <c r="E85" s="2">
        <v>3050</v>
      </c>
      <c r="F85">
        <v>4.4000000000000004</v>
      </c>
      <c r="G85">
        <v>11.361842105263159</v>
      </c>
      <c r="H85">
        <v>6</v>
      </c>
      <c r="I85">
        <f>H85+G85</f>
        <v>17.361842105263158</v>
      </c>
      <c r="J85" s="2">
        <v>12.8</v>
      </c>
      <c r="K85" s="2">
        <f t="shared" si="4"/>
        <v>0.87</v>
      </c>
      <c r="L85">
        <v>11</v>
      </c>
      <c r="M85" t="s">
        <v>71</v>
      </c>
      <c r="O85">
        <f t="shared" si="3"/>
        <v>3600</v>
      </c>
    </row>
    <row r="86" spans="1:15" x14ac:dyDescent="0.25">
      <c r="A86">
        <v>53</v>
      </c>
      <c r="B86" s="1">
        <v>38832</v>
      </c>
      <c r="C86">
        <v>2006</v>
      </c>
      <c r="D86">
        <v>4</v>
      </c>
      <c r="E86" s="2">
        <v>3200</v>
      </c>
      <c r="F86">
        <v>4.5</v>
      </c>
      <c r="G86">
        <v>12.772277227722773</v>
      </c>
      <c r="H86">
        <v>4.5999999999999996</v>
      </c>
      <c r="I86">
        <f>H86+G86</f>
        <v>17.372277227722773</v>
      </c>
      <c r="K86" s="2" t="str">
        <f t="shared" si="4"/>
        <v/>
      </c>
      <c r="L86">
        <v>11</v>
      </c>
      <c r="M86" t="s">
        <v>71</v>
      </c>
      <c r="O86">
        <f t="shared" si="3"/>
        <v>2760</v>
      </c>
    </row>
    <row r="87" spans="1:15" x14ac:dyDescent="0.25">
      <c r="A87">
        <v>54</v>
      </c>
      <c r="B87" s="1">
        <v>38834</v>
      </c>
      <c r="C87">
        <v>2006</v>
      </c>
      <c r="D87">
        <v>4</v>
      </c>
      <c r="E87" s="2">
        <v>3050</v>
      </c>
      <c r="F87">
        <v>4.7</v>
      </c>
      <c r="G87">
        <v>12.797029702970297</v>
      </c>
      <c r="H87">
        <v>3.4</v>
      </c>
      <c r="I87">
        <f>H87+G87</f>
        <v>16.197029702970298</v>
      </c>
      <c r="K87" s="2" t="str">
        <f t="shared" si="4"/>
        <v/>
      </c>
      <c r="L87">
        <v>11</v>
      </c>
      <c r="M87" t="s">
        <v>71</v>
      </c>
      <c r="O87">
        <f t="shared" si="3"/>
        <v>2040</v>
      </c>
    </row>
    <row r="88" spans="1:15" x14ac:dyDescent="0.25">
      <c r="A88">
        <v>55</v>
      </c>
      <c r="B88" s="1">
        <v>38841</v>
      </c>
      <c r="C88">
        <v>2006</v>
      </c>
      <c r="D88">
        <v>5</v>
      </c>
      <c r="E88" s="2">
        <v>3000</v>
      </c>
      <c r="F88">
        <v>4.25</v>
      </c>
      <c r="G88">
        <v>11.433628318584072</v>
      </c>
      <c r="H88">
        <v>3.9</v>
      </c>
      <c r="I88">
        <f>H88+G88</f>
        <v>15.333628318584072</v>
      </c>
      <c r="J88" s="2">
        <v>12.6</v>
      </c>
      <c r="K88" s="2">
        <f t="shared" si="4"/>
        <v>0.86</v>
      </c>
      <c r="L88">
        <v>11</v>
      </c>
      <c r="M88" t="s">
        <v>71</v>
      </c>
      <c r="O88">
        <f t="shared" si="3"/>
        <v>2340</v>
      </c>
    </row>
    <row r="89" spans="1:15" x14ac:dyDescent="0.25">
      <c r="A89">
        <v>56</v>
      </c>
      <c r="B89" s="1">
        <v>38848</v>
      </c>
      <c r="C89">
        <v>2006</v>
      </c>
      <c r="D89">
        <v>5</v>
      </c>
      <c r="E89" s="2">
        <v>2900</v>
      </c>
      <c r="F89">
        <v>5.9</v>
      </c>
      <c r="G89">
        <v>15.867424242424244</v>
      </c>
      <c r="H89">
        <v>3.8</v>
      </c>
      <c r="I89">
        <f>H89+G89</f>
        <v>19.667424242424243</v>
      </c>
      <c r="K89" s="2" t="str">
        <f t="shared" si="4"/>
        <v/>
      </c>
      <c r="L89">
        <v>11</v>
      </c>
      <c r="M89" t="s">
        <v>71</v>
      </c>
      <c r="O89">
        <f t="shared" si="3"/>
        <v>2280</v>
      </c>
    </row>
    <row r="90" spans="1:15" x14ac:dyDescent="0.25">
      <c r="A90">
        <v>57</v>
      </c>
      <c r="B90" s="1">
        <v>38855</v>
      </c>
      <c r="C90">
        <v>2006</v>
      </c>
      <c r="D90">
        <v>5</v>
      </c>
      <c r="E90" s="2">
        <v>2800</v>
      </c>
      <c r="F90">
        <v>3.6</v>
      </c>
      <c r="G90">
        <v>8.932330827067668</v>
      </c>
      <c r="H90">
        <v>3.8</v>
      </c>
      <c r="I90">
        <f>H90+G90</f>
        <v>12.732330827067667</v>
      </c>
      <c r="K90" s="2" t="str">
        <f t="shared" si="4"/>
        <v/>
      </c>
      <c r="L90">
        <v>11</v>
      </c>
      <c r="M90" t="s">
        <v>71</v>
      </c>
      <c r="O90">
        <f t="shared" si="3"/>
        <v>2280</v>
      </c>
    </row>
    <row r="91" spans="1:15" x14ac:dyDescent="0.25">
      <c r="A91">
        <v>58</v>
      </c>
      <c r="B91" s="1">
        <v>38862</v>
      </c>
      <c r="C91">
        <v>2006</v>
      </c>
      <c r="D91">
        <v>5</v>
      </c>
      <c r="H91">
        <v>0</v>
      </c>
      <c r="I91">
        <f>H91+G91</f>
        <v>0</v>
      </c>
      <c r="K91" s="2" t="str">
        <f t="shared" si="4"/>
        <v/>
      </c>
      <c r="L91">
        <v>11</v>
      </c>
      <c r="O91">
        <f t="shared" si="3"/>
        <v>0</v>
      </c>
    </row>
    <row r="92" spans="1:15" x14ac:dyDescent="0.25">
      <c r="A92">
        <v>9</v>
      </c>
      <c r="B92" s="1">
        <v>38923</v>
      </c>
      <c r="C92">
        <v>2006</v>
      </c>
      <c r="D92">
        <v>7</v>
      </c>
      <c r="E92" s="2">
        <v>3000</v>
      </c>
      <c r="F92">
        <v>2.2000000000000002</v>
      </c>
      <c r="H92">
        <v>0</v>
      </c>
      <c r="I92">
        <f>H92+G92</f>
        <v>0</v>
      </c>
      <c r="J92" s="2">
        <v>13.4</v>
      </c>
      <c r="K92" s="2">
        <f t="shared" si="4"/>
        <v>0.91</v>
      </c>
      <c r="L92">
        <v>11</v>
      </c>
      <c r="O92">
        <f t="shared" si="3"/>
        <v>0</v>
      </c>
    </row>
    <row r="93" spans="1:15" x14ac:dyDescent="0.25">
      <c r="A93">
        <v>10</v>
      </c>
      <c r="B93" s="1">
        <v>38926</v>
      </c>
      <c r="C93">
        <v>2006</v>
      </c>
      <c r="D93">
        <v>7</v>
      </c>
      <c r="E93" s="2">
        <v>2950</v>
      </c>
      <c r="F93">
        <v>2.2000000000000002</v>
      </c>
      <c r="H93">
        <v>0</v>
      </c>
      <c r="I93">
        <f>H93+G93</f>
        <v>0</v>
      </c>
      <c r="K93" s="2" t="str">
        <f t="shared" si="4"/>
        <v/>
      </c>
      <c r="L93">
        <v>11</v>
      </c>
      <c r="O93">
        <f t="shared" si="3"/>
        <v>0</v>
      </c>
    </row>
    <row r="94" spans="1:15" x14ac:dyDescent="0.25">
      <c r="A94">
        <v>11</v>
      </c>
      <c r="B94" s="1">
        <v>38933</v>
      </c>
      <c r="C94">
        <v>2006</v>
      </c>
      <c r="D94">
        <v>8</v>
      </c>
      <c r="E94" s="2">
        <v>2900</v>
      </c>
      <c r="F94">
        <v>2.14</v>
      </c>
      <c r="H94">
        <v>0</v>
      </c>
      <c r="I94">
        <f>H94+G94</f>
        <v>0</v>
      </c>
      <c r="J94" s="2">
        <v>12.6</v>
      </c>
      <c r="K94" s="2">
        <f t="shared" si="4"/>
        <v>0.86</v>
      </c>
      <c r="L94">
        <v>11</v>
      </c>
      <c r="O94">
        <f t="shared" si="3"/>
        <v>0</v>
      </c>
    </row>
    <row r="95" spans="1:15" x14ac:dyDescent="0.25">
      <c r="A95">
        <v>12</v>
      </c>
      <c r="B95" s="1">
        <v>38940</v>
      </c>
      <c r="C95">
        <v>2006</v>
      </c>
      <c r="D95">
        <v>8</v>
      </c>
      <c r="E95" s="2">
        <v>2900</v>
      </c>
      <c r="F95">
        <v>2.4300000000000002</v>
      </c>
      <c r="G95">
        <v>18.582352941176474</v>
      </c>
      <c r="H95">
        <v>0</v>
      </c>
      <c r="I95">
        <f>H95+G95</f>
        <v>18.582352941176474</v>
      </c>
      <c r="K95" s="2" t="str">
        <f t="shared" si="4"/>
        <v/>
      </c>
      <c r="L95">
        <v>11</v>
      </c>
      <c r="O95">
        <f t="shared" si="3"/>
        <v>0</v>
      </c>
    </row>
    <row r="96" spans="1:15" x14ac:dyDescent="0.25">
      <c r="A96">
        <v>13</v>
      </c>
      <c r="B96" s="1">
        <v>38947</v>
      </c>
      <c r="C96">
        <v>2006</v>
      </c>
      <c r="D96">
        <v>8</v>
      </c>
      <c r="E96" s="2">
        <v>3100</v>
      </c>
      <c r="F96">
        <v>2.71</v>
      </c>
      <c r="G96">
        <v>13.632621951219512</v>
      </c>
      <c r="H96">
        <v>0</v>
      </c>
      <c r="I96">
        <f>H96+G96</f>
        <v>13.632621951219512</v>
      </c>
      <c r="J96" s="2">
        <v>12.8</v>
      </c>
      <c r="K96" s="2">
        <f t="shared" si="4"/>
        <v>0.87</v>
      </c>
      <c r="L96">
        <v>11</v>
      </c>
      <c r="O96">
        <f t="shared" si="3"/>
        <v>0</v>
      </c>
    </row>
    <row r="97" spans="1:15" x14ac:dyDescent="0.25">
      <c r="A97">
        <v>14</v>
      </c>
      <c r="B97" s="1">
        <v>38954</v>
      </c>
      <c r="C97">
        <v>2006</v>
      </c>
      <c r="D97">
        <v>8</v>
      </c>
      <c r="E97" s="2">
        <v>3350</v>
      </c>
      <c r="F97">
        <v>3</v>
      </c>
      <c r="G97">
        <v>13.985507246376811</v>
      </c>
      <c r="H97">
        <v>0</v>
      </c>
      <c r="I97">
        <f>H97+G97</f>
        <v>13.985507246376811</v>
      </c>
      <c r="K97" s="2" t="str">
        <f t="shared" si="4"/>
        <v/>
      </c>
      <c r="L97">
        <v>11</v>
      </c>
      <c r="O97">
        <f t="shared" si="3"/>
        <v>0</v>
      </c>
    </row>
    <row r="98" spans="1:15" x14ac:dyDescent="0.25">
      <c r="A98">
        <v>15</v>
      </c>
      <c r="B98" s="1">
        <v>38957</v>
      </c>
      <c r="C98">
        <v>2006</v>
      </c>
      <c r="D98">
        <v>8</v>
      </c>
      <c r="E98" s="2">
        <v>3400</v>
      </c>
      <c r="F98">
        <v>3.5</v>
      </c>
      <c r="G98">
        <v>15.131004366812229</v>
      </c>
      <c r="H98">
        <v>0</v>
      </c>
      <c r="I98">
        <f>H98+G98</f>
        <v>15.131004366812229</v>
      </c>
      <c r="K98" s="2" t="str">
        <f t="shared" si="4"/>
        <v/>
      </c>
      <c r="L98">
        <v>11</v>
      </c>
      <c r="O98">
        <f t="shared" si="3"/>
        <v>0</v>
      </c>
    </row>
    <row r="99" spans="1:15" x14ac:dyDescent="0.25">
      <c r="A99">
        <v>16</v>
      </c>
      <c r="B99" s="1">
        <v>38964</v>
      </c>
      <c r="C99">
        <v>2006</v>
      </c>
      <c r="D99">
        <v>9</v>
      </c>
      <c r="E99" s="2">
        <v>3363</v>
      </c>
      <c r="F99">
        <v>2.57</v>
      </c>
      <c r="G99">
        <v>9.3063653846153844</v>
      </c>
      <c r="H99">
        <v>0</v>
      </c>
      <c r="I99">
        <f>H99+G99</f>
        <v>9.3063653846153844</v>
      </c>
      <c r="J99" s="2">
        <v>13.1</v>
      </c>
      <c r="K99" s="2">
        <f t="shared" si="4"/>
        <v>0.89</v>
      </c>
      <c r="L99">
        <v>11</v>
      </c>
      <c r="O99">
        <f t="shared" si="3"/>
        <v>0</v>
      </c>
    </row>
    <row r="100" spans="1:15" x14ac:dyDescent="0.25">
      <c r="A100">
        <v>17</v>
      </c>
      <c r="B100" s="1">
        <v>38971</v>
      </c>
      <c r="C100">
        <v>2006</v>
      </c>
      <c r="D100">
        <v>9</v>
      </c>
      <c r="E100" s="2">
        <v>3200</v>
      </c>
      <c r="F100">
        <v>4.53</v>
      </c>
      <c r="G100">
        <v>13.888770053475938</v>
      </c>
      <c r="H100">
        <v>0</v>
      </c>
      <c r="I100">
        <f>H100+G100</f>
        <v>13.888770053475938</v>
      </c>
      <c r="J100" s="2">
        <v>12.5</v>
      </c>
      <c r="K100" s="2">
        <f t="shared" si="4"/>
        <v>0.85</v>
      </c>
      <c r="L100">
        <v>11</v>
      </c>
      <c r="O100">
        <f t="shared" si="3"/>
        <v>0</v>
      </c>
    </row>
    <row r="101" spans="1:15" x14ac:dyDescent="0.25">
      <c r="A101">
        <v>18</v>
      </c>
      <c r="B101" s="1">
        <v>38978</v>
      </c>
      <c r="C101">
        <v>2006</v>
      </c>
      <c r="D101">
        <v>9</v>
      </c>
      <c r="E101" s="2">
        <v>4000</v>
      </c>
      <c r="F101">
        <v>3</v>
      </c>
      <c r="G101">
        <v>12.967409948542024</v>
      </c>
      <c r="H101">
        <v>0</v>
      </c>
      <c r="I101">
        <f>H101+G101</f>
        <v>12.967409948542024</v>
      </c>
      <c r="J101" s="2">
        <v>12.9</v>
      </c>
      <c r="K101" s="2">
        <f t="shared" si="4"/>
        <v>0.88</v>
      </c>
      <c r="L101">
        <v>11</v>
      </c>
      <c r="O101">
        <f t="shared" si="3"/>
        <v>0</v>
      </c>
    </row>
    <row r="102" spans="1:15" x14ac:dyDescent="0.25">
      <c r="A102">
        <v>19</v>
      </c>
      <c r="B102" s="1">
        <v>38985</v>
      </c>
      <c r="C102">
        <v>2006</v>
      </c>
      <c r="D102">
        <v>9</v>
      </c>
      <c r="E102" s="2">
        <v>3100</v>
      </c>
      <c r="F102">
        <v>5.53</v>
      </c>
      <c r="G102">
        <v>14.982758620689657</v>
      </c>
      <c r="H102">
        <v>0</v>
      </c>
      <c r="I102">
        <f>H102+G102</f>
        <v>14.982758620689657</v>
      </c>
      <c r="K102" s="2" t="str">
        <f t="shared" si="4"/>
        <v/>
      </c>
      <c r="L102">
        <v>11</v>
      </c>
      <c r="O102">
        <f t="shared" si="3"/>
        <v>0</v>
      </c>
    </row>
    <row r="103" spans="1:15" x14ac:dyDescent="0.25">
      <c r="A103">
        <v>20</v>
      </c>
      <c r="B103" s="1">
        <v>38987</v>
      </c>
      <c r="C103">
        <v>2006</v>
      </c>
      <c r="D103">
        <v>9</v>
      </c>
      <c r="E103" s="2">
        <v>3100</v>
      </c>
      <c r="F103">
        <v>5.53</v>
      </c>
      <c r="G103">
        <v>14.982758620689657</v>
      </c>
      <c r="H103">
        <v>0</v>
      </c>
      <c r="I103">
        <f>H103+G103</f>
        <v>14.982758620689657</v>
      </c>
      <c r="J103" s="2">
        <v>12.7</v>
      </c>
      <c r="K103" s="2">
        <f t="shared" si="4"/>
        <v>0.86</v>
      </c>
      <c r="L103">
        <v>11</v>
      </c>
      <c r="O103">
        <f t="shared" si="3"/>
        <v>0</v>
      </c>
    </row>
    <row r="104" spans="1:15" x14ac:dyDescent="0.25">
      <c r="A104">
        <v>21</v>
      </c>
      <c r="B104" s="1">
        <v>38994</v>
      </c>
      <c r="C104">
        <v>2006</v>
      </c>
      <c r="D104">
        <v>10</v>
      </c>
      <c r="E104" s="2">
        <v>3450</v>
      </c>
      <c r="F104">
        <v>6.06</v>
      </c>
      <c r="G104">
        <v>18.979650238473766</v>
      </c>
      <c r="H104">
        <v>0</v>
      </c>
      <c r="I104">
        <f>H104+G104</f>
        <v>18.979650238473766</v>
      </c>
      <c r="K104" s="2" t="str">
        <f t="shared" si="4"/>
        <v/>
      </c>
      <c r="L104">
        <v>11</v>
      </c>
      <c r="O104">
        <f t="shared" si="3"/>
        <v>0</v>
      </c>
    </row>
    <row r="105" spans="1:15" x14ac:dyDescent="0.25">
      <c r="A105">
        <v>22</v>
      </c>
      <c r="B105" s="1">
        <v>39001</v>
      </c>
      <c r="C105">
        <v>2006</v>
      </c>
      <c r="D105">
        <v>10</v>
      </c>
      <c r="E105" s="2">
        <v>2600</v>
      </c>
      <c r="F105">
        <v>7.3</v>
      </c>
      <c r="G105">
        <v>12.975270479134467</v>
      </c>
      <c r="H105">
        <v>4.4000000000000004</v>
      </c>
      <c r="I105">
        <f>H105+G105</f>
        <v>17.375270479134468</v>
      </c>
      <c r="J105" s="2">
        <v>12.9</v>
      </c>
      <c r="K105" s="2">
        <f t="shared" si="4"/>
        <v>0.88</v>
      </c>
      <c r="L105">
        <v>11</v>
      </c>
      <c r="M105" t="s">
        <v>71</v>
      </c>
      <c r="O105">
        <f t="shared" si="3"/>
        <v>2640</v>
      </c>
    </row>
    <row r="106" spans="1:15" x14ac:dyDescent="0.25">
      <c r="A106">
        <v>23</v>
      </c>
      <c r="B106" s="1">
        <v>39008</v>
      </c>
      <c r="C106">
        <v>2006</v>
      </c>
      <c r="D106">
        <v>10</v>
      </c>
      <c r="E106" s="2">
        <v>2700</v>
      </c>
      <c r="F106">
        <v>7.2</v>
      </c>
      <c r="G106">
        <v>13.953488372093025</v>
      </c>
      <c r="H106">
        <v>4.4000000000000004</v>
      </c>
      <c r="I106">
        <f>H106+G106</f>
        <v>18.353488372093025</v>
      </c>
      <c r="J106" s="2">
        <v>12.8</v>
      </c>
      <c r="K106" s="2">
        <f t="shared" si="4"/>
        <v>0.87</v>
      </c>
      <c r="L106">
        <v>11</v>
      </c>
      <c r="M106" t="s">
        <v>71</v>
      </c>
      <c r="O106">
        <f t="shared" si="3"/>
        <v>2640</v>
      </c>
    </row>
    <row r="107" spans="1:15" x14ac:dyDescent="0.25">
      <c r="A107">
        <v>24</v>
      </c>
      <c r="B107" s="1">
        <v>39015</v>
      </c>
      <c r="C107">
        <v>2006</v>
      </c>
      <c r="D107">
        <v>10</v>
      </c>
      <c r="E107" s="2">
        <v>2800</v>
      </c>
      <c r="F107">
        <v>8.6</v>
      </c>
      <c r="G107">
        <v>17.698170731707318</v>
      </c>
      <c r="H107">
        <v>1.8</v>
      </c>
      <c r="I107">
        <f>H107+G107</f>
        <v>19.498170731707319</v>
      </c>
      <c r="J107" s="2">
        <v>12.8</v>
      </c>
      <c r="K107" s="2">
        <f t="shared" si="4"/>
        <v>0.87</v>
      </c>
      <c r="L107">
        <v>11</v>
      </c>
      <c r="M107" t="s">
        <v>71</v>
      </c>
      <c r="O107">
        <f t="shared" si="3"/>
        <v>1080</v>
      </c>
    </row>
    <row r="108" spans="1:15" x14ac:dyDescent="0.25">
      <c r="A108">
        <v>25</v>
      </c>
      <c r="B108" s="1">
        <v>39018</v>
      </c>
      <c r="C108">
        <v>2006</v>
      </c>
      <c r="D108">
        <v>10</v>
      </c>
      <c r="E108" s="2">
        <v>2800</v>
      </c>
      <c r="F108">
        <v>6.6</v>
      </c>
      <c r="G108">
        <v>13.520485584218513</v>
      </c>
      <c r="H108">
        <v>0</v>
      </c>
      <c r="I108">
        <f>H108+G108</f>
        <v>13.520485584218513</v>
      </c>
      <c r="K108" s="2" t="str">
        <f t="shared" si="4"/>
        <v/>
      </c>
      <c r="L108">
        <v>11</v>
      </c>
      <c r="O108">
        <f t="shared" si="3"/>
        <v>0</v>
      </c>
    </row>
    <row r="109" spans="1:15" x14ac:dyDescent="0.25">
      <c r="A109">
        <v>26</v>
      </c>
      <c r="B109" s="1">
        <v>39025</v>
      </c>
      <c r="C109">
        <v>2006</v>
      </c>
      <c r="D109">
        <v>11</v>
      </c>
      <c r="E109" s="2">
        <v>2800</v>
      </c>
      <c r="F109">
        <v>8.33</v>
      </c>
      <c r="G109">
        <v>17.064491654021243</v>
      </c>
      <c r="H109">
        <v>1</v>
      </c>
      <c r="I109">
        <f>H109+G109</f>
        <v>18.064491654021243</v>
      </c>
      <c r="K109" s="2" t="str">
        <f t="shared" si="4"/>
        <v/>
      </c>
      <c r="L109">
        <v>11</v>
      </c>
      <c r="M109" t="s">
        <v>71</v>
      </c>
      <c r="O109">
        <f t="shared" si="3"/>
        <v>600</v>
      </c>
    </row>
    <row r="110" spans="1:15" x14ac:dyDescent="0.25">
      <c r="A110">
        <v>27</v>
      </c>
      <c r="B110" s="1">
        <v>39032</v>
      </c>
      <c r="C110">
        <v>2006</v>
      </c>
      <c r="D110">
        <v>11</v>
      </c>
      <c r="E110" s="2">
        <v>3000</v>
      </c>
      <c r="F110">
        <v>7.7</v>
      </c>
      <c r="G110">
        <v>17.733333333333331</v>
      </c>
      <c r="H110">
        <v>0</v>
      </c>
      <c r="I110">
        <f>H110+G110</f>
        <v>17.733333333333331</v>
      </c>
      <c r="J110" s="2">
        <v>12.4</v>
      </c>
      <c r="K110" s="2">
        <f t="shared" si="4"/>
        <v>0.85</v>
      </c>
      <c r="L110">
        <v>11</v>
      </c>
      <c r="O110">
        <f t="shared" si="3"/>
        <v>0</v>
      </c>
    </row>
    <row r="111" spans="1:15" x14ac:dyDescent="0.25">
      <c r="A111">
        <v>28</v>
      </c>
      <c r="B111" s="1">
        <v>39039</v>
      </c>
      <c r="C111">
        <v>2006</v>
      </c>
      <c r="D111">
        <v>11</v>
      </c>
      <c r="E111" s="2">
        <v>3000</v>
      </c>
      <c r="F111">
        <v>6.9</v>
      </c>
      <c r="G111">
        <v>15.819004524886878</v>
      </c>
      <c r="H111">
        <v>0</v>
      </c>
      <c r="I111">
        <f>H111+G111</f>
        <v>15.819004524886878</v>
      </c>
      <c r="J111" s="2">
        <v>12.7</v>
      </c>
      <c r="K111" s="2">
        <f t="shared" si="4"/>
        <v>0.86</v>
      </c>
      <c r="L111">
        <v>11</v>
      </c>
      <c r="O111">
        <f t="shared" si="3"/>
        <v>0</v>
      </c>
    </row>
    <row r="112" spans="1:15" x14ac:dyDescent="0.25">
      <c r="A112">
        <v>29</v>
      </c>
      <c r="B112" s="1">
        <v>39046</v>
      </c>
      <c r="C112">
        <v>2006</v>
      </c>
      <c r="D112">
        <v>11</v>
      </c>
      <c r="E112" s="2">
        <v>2980</v>
      </c>
      <c r="F112">
        <v>7.7</v>
      </c>
      <c r="G112">
        <v>17.368421052631579</v>
      </c>
      <c r="H112">
        <v>0</v>
      </c>
      <c r="I112">
        <f>H112+G112</f>
        <v>17.368421052631579</v>
      </c>
      <c r="J112" s="2">
        <v>12.2</v>
      </c>
      <c r="K112" s="2">
        <f t="shared" si="4"/>
        <v>0.84</v>
      </c>
      <c r="L112">
        <v>11</v>
      </c>
      <c r="O112">
        <f t="shared" si="3"/>
        <v>0</v>
      </c>
    </row>
    <row r="113" spans="1:15" x14ac:dyDescent="0.25">
      <c r="A113">
        <v>30</v>
      </c>
      <c r="B113" s="1">
        <v>39055</v>
      </c>
      <c r="C113">
        <v>2006</v>
      </c>
      <c r="D113">
        <v>12</v>
      </c>
      <c r="E113" s="2">
        <v>3100</v>
      </c>
      <c r="F113">
        <v>7.2</v>
      </c>
      <c r="G113">
        <v>17.53984962406015</v>
      </c>
      <c r="H113">
        <v>0</v>
      </c>
      <c r="I113">
        <f>H113+G113</f>
        <v>17.53984962406015</v>
      </c>
      <c r="K113" s="2" t="str">
        <f t="shared" si="4"/>
        <v/>
      </c>
      <c r="L113">
        <v>11</v>
      </c>
      <c r="O113">
        <f t="shared" si="3"/>
        <v>0</v>
      </c>
    </row>
    <row r="114" spans="1:15" x14ac:dyDescent="0.25">
      <c r="A114">
        <v>31</v>
      </c>
      <c r="B114" s="1">
        <v>39062</v>
      </c>
      <c r="C114">
        <v>2006</v>
      </c>
      <c r="D114">
        <v>12</v>
      </c>
      <c r="E114" s="2">
        <v>2800</v>
      </c>
      <c r="F114">
        <v>8</v>
      </c>
      <c r="G114">
        <v>16.289592760180994</v>
      </c>
      <c r="H114">
        <v>3</v>
      </c>
      <c r="I114">
        <f>H114+G114</f>
        <v>19.289592760180994</v>
      </c>
      <c r="J114" s="2">
        <v>12.3</v>
      </c>
      <c r="K114" s="2">
        <f t="shared" si="4"/>
        <v>0.84</v>
      </c>
      <c r="L114">
        <v>11</v>
      </c>
      <c r="M114" t="s">
        <v>76</v>
      </c>
      <c r="O114">
        <f t="shared" si="3"/>
        <v>1800</v>
      </c>
    </row>
    <row r="115" spans="1:15" x14ac:dyDescent="0.25">
      <c r="A115">
        <v>32</v>
      </c>
      <c r="B115" s="1">
        <v>39069</v>
      </c>
      <c r="C115">
        <v>2006</v>
      </c>
      <c r="D115">
        <v>12</v>
      </c>
      <c r="E115" s="2">
        <v>2880</v>
      </c>
      <c r="F115">
        <v>7.6</v>
      </c>
      <c r="G115">
        <v>16.392156862745097</v>
      </c>
      <c r="H115">
        <v>2.2000000000000002</v>
      </c>
      <c r="I115">
        <f>H115+G115</f>
        <v>18.592156862745096</v>
      </c>
      <c r="J115" s="2">
        <v>12.3</v>
      </c>
      <c r="K115" s="2">
        <f t="shared" si="4"/>
        <v>0.84</v>
      </c>
      <c r="L115">
        <v>11</v>
      </c>
      <c r="M115" t="s">
        <v>76</v>
      </c>
      <c r="O115">
        <f t="shared" si="3"/>
        <v>1320</v>
      </c>
    </row>
    <row r="116" spans="1:15" x14ac:dyDescent="0.25">
      <c r="A116">
        <v>33</v>
      </c>
      <c r="B116" s="1">
        <v>39076</v>
      </c>
      <c r="C116">
        <v>2006</v>
      </c>
      <c r="D116">
        <v>12</v>
      </c>
      <c r="E116" s="2">
        <v>2700</v>
      </c>
      <c r="F116">
        <v>8.4</v>
      </c>
      <c r="G116">
        <v>15.837104072398189</v>
      </c>
      <c r="H116">
        <v>1.8</v>
      </c>
      <c r="I116">
        <f>H116+G116</f>
        <v>17.637104072398188</v>
      </c>
      <c r="K116" s="2" t="str">
        <f t="shared" si="4"/>
        <v/>
      </c>
      <c r="L116">
        <v>11</v>
      </c>
      <c r="M116" t="s">
        <v>76</v>
      </c>
      <c r="O116">
        <f t="shared" si="3"/>
        <v>1080</v>
      </c>
    </row>
    <row r="117" spans="1:15" x14ac:dyDescent="0.25">
      <c r="A117">
        <v>34</v>
      </c>
      <c r="B117" s="1">
        <v>39079</v>
      </c>
      <c r="C117">
        <v>2006</v>
      </c>
      <c r="D117">
        <v>12</v>
      </c>
      <c r="E117" s="2">
        <v>2700</v>
      </c>
      <c r="F117">
        <v>7.6</v>
      </c>
      <c r="G117">
        <v>14.372163388804839</v>
      </c>
      <c r="H117">
        <v>2.2999999999999998</v>
      </c>
      <c r="I117">
        <f>H117+G117</f>
        <v>16.67216338880484</v>
      </c>
      <c r="K117" s="2" t="str">
        <f t="shared" si="4"/>
        <v/>
      </c>
      <c r="L117">
        <v>11</v>
      </c>
      <c r="M117" t="s">
        <v>76</v>
      </c>
      <c r="O117">
        <f t="shared" si="3"/>
        <v>1380</v>
      </c>
    </row>
    <row r="118" spans="1:15" x14ac:dyDescent="0.25">
      <c r="A118">
        <v>35</v>
      </c>
      <c r="B118" s="1">
        <v>39086</v>
      </c>
      <c r="C118">
        <v>2007</v>
      </c>
      <c r="D118">
        <v>1</v>
      </c>
      <c r="E118" s="2">
        <v>2950</v>
      </c>
      <c r="F118">
        <v>7.3</v>
      </c>
      <c r="G118">
        <v>16.490963855421686</v>
      </c>
      <c r="H118">
        <v>0</v>
      </c>
      <c r="I118">
        <f>H118+G118</f>
        <v>16.490963855421686</v>
      </c>
      <c r="K118" s="2" t="str">
        <f t="shared" si="4"/>
        <v/>
      </c>
      <c r="L118">
        <v>11</v>
      </c>
      <c r="O118">
        <f t="shared" si="3"/>
        <v>0</v>
      </c>
    </row>
    <row r="119" spans="1:15" x14ac:dyDescent="0.25">
      <c r="A119">
        <v>36</v>
      </c>
      <c r="B119" s="1">
        <v>39093</v>
      </c>
      <c r="C119">
        <v>2007</v>
      </c>
      <c r="D119">
        <v>1</v>
      </c>
      <c r="E119" s="2">
        <v>3222</v>
      </c>
      <c r="F119">
        <v>5.9</v>
      </c>
      <c r="G119">
        <v>15.478614457831325</v>
      </c>
      <c r="H119">
        <v>0.7</v>
      </c>
      <c r="I119">
        <f>H119+G119</f>
        <v>16.178614457831326</v>
      </c>
      <c r="K119" s="2" t="str">
        <f t="shared" si="4"/>
        <v/>
      </c>
      <c r="L119">
        <v>11</v>
      </c>
      <c r="M119" t="s">
        <v>77</v>
      </c>
      <c r="O119">
        <f t="shared" si="3"/>
        <v>420</v>
      </c>
    </row>
    <row r="120" spans="1:15" x14ac:dyDescent="0.25">
      <c r="A120">
        <v>37</v>
      </c>
      <c r="B120" s="1">
        <v>39100</v>
      </c>
      <c r="C120">
        <v>2007</v>
      </c>
      <c r="D120">
        <v>1</v>
      </c>
      <c r="E120" s="2">
        <v>3520</v>
      </c>
      <c r="F120">
        <v>6.75</v>
      </c>
      <c r="G120">
        <v>20.800604229607249</v>
      </c>
      <c r="H120">
        <v>0</v>
      </c>
      <c r="I120">
        <f>H120+G120</f>
        <v>20.800604229607249</v>
      </c>
      <c r="J120" s="2">
        <v>12.1</v>
      </c>
      <c r="K120" s="2">
        <f t="shared" si="4"/>
        <v>0.83</v>
      </c>
      <c r="L120">
        <v>11</v>
      </c>
      <c r="O120">
        <f t="shared" si="3"/>
        <v>0</v>
      </c>
    </row>
    <row r="121" spans="1:15" x14ac:dyDescent="0.25">
      <c r="A121">
        <v>38</v>
      </c>
      <c r="B121" s="1">
        <v>39107</v>
      </c>
      <c r="C121">
        <v>2007</v>
      </c>
      <c r="D121">
        <v>1</v>
      </c>
      <c r="E121" s="2">
        <v>3800</v>
      </c>
      <c r="F121">
        <v>7.6</v>
      </c>
      <c r="G121">
        <v>26.554216867469876</v>
      </c>
      <c r="H121">
        <v>0</v>
      </c>
      <c r="I121">
        <f>H121+G121</f>
        <v>26.554216867469876</v>
      </c>
      <c r="K121" s="2" t="str">
        <f t="shared" si="4"/>
        <v/>
      </c>
      <c r="L121">
        <v>11</v>
      </c>
      <c r="O121">
        <f t="shared" si="3"/>
        <v>0</v>
      </c>
    </row>
    <row r="122" spans="1:15" x14ac:dyDescent="0.25">
      <c r="A122">
        <v>39</v>
      </c>
      <c r="B122" s="1">
        <v>39110</v>
      </c>
      <c r="C122">
        <v>2007</v>
      </c>
      <c r="D122">
        <v>1</v>
      </c>
      <c r="E122" s="2">
        <v>3600</v>
      </c>
      <c r="F122">
        <v>5.6</v>
      </c>
      <c r="G122">
        <v>17.879518072289155</v>
      </c>
      <c r="H122">
        <v>0</v>
      </c>
      <c r="I122">
        <f>H122+G122</f>
        <v>17.879518072289155</v>
      </c>
      <c r="J122" s="2">
        <v>11.8</v>
      </c>
      <c r="K122" s="2">
        <f t="shared" si="4"/>
        <v>0.81</v>
      </c>
      <c r="L122">
        <v>11</v>
      </c>
      <c r="O122">
        <f t="shared" si="3"/>
        <v>0</v>
      </c>
    </row>
    <row r="123" spans="1:15" x14ac:dyDescent="0.25">
      <c r="A123">
        <v>40</v>
      </c>
      <c r="B123" s="1">
        <v>39117</v>
      </c>
      <c r="C123">
        <v>2007</v>
      </c>
      <c r="D123">
        <v>2</v>
      </c>
      <c r="E123" s="2">
        <v>3260</v>
      </c>
      <c r="F123">
        <v>9.1999999999999993</v>
      </c>
      <c r="G123">
        <v>24.737160120845918</v>
      </c>
      <c r="H123">
        <v>0</v>
      </c>
      <c r="I123">
        <f>H123+G123</f>
        <v>24.737160120845918</v>
      </c>
      <c r="J123" s="2">
        <v>12.2</v>
      </c>
      <c r="K123" s="2">
        <f t="shared" si="4"/>
        <v>0.84</v>
      </c>
      <c r="L123">
        <v>11</v>
      </c>
      <c r="O123">
        <f t="shared" si="3"/>
        <v>0</v>
      </c>
    </row>
    <row r="124" spans="1:15" x14ac:dyDescent="0.25">
      <c r="A124">
        <v>41</v>
      </c>
      <c r="B124" s="1">
        <v>39124</v>
      </c>
      <c r="C124">
        <v>2007</v>
      </c>
      <c r="D124">
        <v>2</v>
      </c>
      <c r="E124" s="2">
        <v>3090</v>
      </c>
      <c r="F124">
        <v>5.8</v>
      </c>
      <c r="G124">
        <v>14.433990895295903</v>
      </c>
      <c r="H124">
        <v>4.5</v>
      </c>
      <c r="I124">
        <f>H124+G124</f>
        <v>18.933990895295903</v>
      </c>
      <c r="K124" s="2" t="str">
        <f t="shared" si="4"/>
        <v/>
      </c>
      <c r="L124">
        <v>11</v>
      </c>
      <c r="M124" t="s">
        <v>71</v>
      </c>
      <c r="O124">
        <f t="shared" si="3"/>
        <v>2700</v>
      </c>
    </row>
    <row r="125" spans="1:15" x14ac:dyDescent="0.25">
      <c r="A125">
        <v>42</v>
      </c>
      <c r="B125" s="1">
        <v>39131</v>
      </c>
      <c r="C125">
        <v>2007</v>
      </c>
      <c r="D125">
        <v>2</v>
      </c>
      <c r="E125" s="2">
        <v>3016</v>
      </c>
      <c r="F125">
        <v>6.6</v>
      </c>
      <c r="G125">
        <v>15.359999999999998</v>
      </c>
      <c r="H125">
        <v>3.5</v>
      </c>
      <c r="I125">
        <f>H125+G125</f>
        <v>18.86</v>
      </c>
      <c r="J125" s="2">
        <v>12</v>
      </c>
      <c r="K125" s="2">
        <f t="shared" si="4"/>
        <v>0.82</v>
      </c>
      <c r="L125">
        <v>11</v>
      </c>
      <c r="M125" t="s">
        <v>71</v>
      </c>
      <c r="O125">
        <f t="shared" si="3"/>
        <v>2100</v>
      </c>
    </row>
    <row r="126" spans="1:15" x14ac:dyDescent="0.25">
      <c r="A126">
        <v>43</v>
      </c>
      <c r="B126" s="1">
        <v>39138</v>
      </c>
      <c r="C126">
        <v>2007</v>
      </c>
      <c r="D126">
        <v>2</v>
      </c>
      <c r="E126" s="2">
        <v>3538</v>
      </c>
      <c r="F126">
        <v>5.8</v>
      </c>
      <c r="G126">
        <v>18.085454545454546</v>
      </c>
      <c r="H126">
        <v>3</v>
      </c>
      <c r="I126">
        <f>H126+G126</f>
        <v>21.085454545454546</v>
      </c>
      <c r="K126" s="2" t="str">
        <f t="shared" si="4"/>
        <v/>
      </c>
      <c r="L126">
        <v>11</v>
      </c>
      <c r="M126" t="s">
        <v>71</v>
      </c>
      <c r="O126">
        <f t="shared" si="3"/>
        <v>1800</v>
      </c>
    </row>
    <row r="127" spans="1:15" x14ac:dyDescent="0.25">
      <c r="A127">
        <v>44</v>
      </c>
      <c r="B127" s="1">
        <v>39145</v>
      </c>
      <c r="C127">
        <v>2007</v>
      </c>
      <c r="D127">
        <v>3</v>
      </c>
      <c r="E127" s="2">
        <v>3758</v>
      </c>
      <c r="F127">
        <v>4.8</v>
      </c>
      <c r="G127">
        <v>17.005287713841369</v>
      </c>
      <c r="H127">
        <v>2.2000000000000002</v>
      </c>
      <c r="I127">
        <f>H127+G127</f>
        <v>19.205287713841368</v>
      </c>
      <c r="J127" s="2">
        <v>12</v>
      </c>
      <c r="K127" s="2">
        <f t="shared" si="4"/>
        <v>0.82</v>
      </c>
      <c r="L127">
        <v>11</v>
      </c>
      <c r="M127" t="s">
        <v>71</v>
      </c>
      <c r="O127">
        <f t="shared" si="3"/>
        <v>1320</v>
      </c>
    </row>
    <row r="128" spans="1:15" x14ac:dyDescent="0.25">
      <c r="A128">
        <v>45</v>
      </c>
      <c r="B128" s="1">
        <v>39152</v>
      </c>
      <c r="C128">
        <v>2007</v>
      </c>
      <c r="D128">
        <v>3</v>
      </c>
      <c r="E128" s="2">
        <v>3870</v>
      </c>
      <c r="F128">
        <v>4.7</v>
      </c>
      <c r="G128">
        <v>18.11774193548387</v>
      </c>
      <c r="H128">
        <v>0.7</v>
      </c>
      <c r="I128">
        <f>H128+G128</f>
        <v>18.81774193548387</v>
      </c>
      <c r="K128" s="2" t="str">
        <f t="shared" si="4"/>
        <v/>
      </c>
      <c r="L128">
        <v>11</v>
      </c>
      <c r="M128" t="s">
        <v>71</v>
      </c>
      <c r="O128">
        <f t="shared" si="3"/>
        <v>420</v>
      </c>
    </row>
    <row r="129" spans="1:15" x14ac:dyDescent="0.25">
      <c r="A129">
        <v>46</v>
      </c>
      <c r="B129" s="1">
        <v>39159</v>
      </c>
      <c r="C129">
        <v>2007</v>
      </c>
      <c r="D129">
        <v>3</v>
      </c>
      <c r="E129" s="2">
        <v>3880</v>
      </c>
      <c r="F129">
        <v>5.2</v>
      </c>
      <c r="G129">
        <v>20.259740259740258</v>
      </c>
      <c r="H129">
        <v>0</v>
      </c>
      <c r="I129">
        <f>H129+G129</f>
        <v>20.259740259740258</v>
      </c>
      <c r="J129" s="2">
        <v>11.9</v>
      </c>
      <c r="K129" s="2">
        <f t="shared" si="4"/>
        <v>0.82</v>
      </c>
      <c r="L129">
        <v>11</v>
      </c>
      <c r="O129">
        <f t="shared" si="3"/>
        <v>0</v>
      </c>
    </row>
    <row r="130" spans="1:15" x14ac:dyDescent="0.25">
      <c r="A130">
        <v>47</v>
      </c>
      <c r="B130" s="1">
        <v>39166</v>
      </c>
      <c r="C130">
        <v>2007</v>
      </c>
      <c r="D130">
        <v>3</v>
      </c>
      <c r="E130" s="2">
        <v>4200</v>
      </c>
      <c r="F130">
        <v>4</v>
      </c>
      <c r="G130">
        <v>17.618270799347474</v>
      </c>
      <c r="H130">
        <v>1.1000000000000001</v>
      </c>
      <c r="I130">
        <f>H130+G130</f>
        <v>18.718270799347476</v>
      </c>
      <c r="K130" s="2" t="str">
        <f t="shared" si="4"/>
        <v/>
      </c>
      <c r="L130">
        <v>11</v>
      </c>
      <c r="M130" t="s">
        <v>71</v>
      </c>
      <c r="O130">
        <f t="shared" si="3"/>
        <v>660</v>
      </c>
    </row>
    <row r="131" spans="1:15" x14ac:dyDescent="0.25">
      <c r="A131">
        <v>48</v>
      </c>
      <c r="B131" s="1">
        <v>39169</v>
      </c>
      <c r="C131">
        <v>2007</v>
      </c>
      <c r="D131">
        <v>3</v>
      </c>
      <c r="E131" s="2">
        <v>4100</v>
      </c>
      <c r="F131">
        <v>4.3</v>
      </c>
      <c r="G131">
        <v>18.297872340425531</v>
      </c>
      <c r="H131">
        <v>0</v>
      </c>
      <c r="I131">
        <f>H131+G131</f>
        <v>18.297872340425531</v>
      </c>
      <c r="J131" s="2">
        <v>12.3</v>
      </c>
      <c r="K131" s="2">
        <f t="shared" si="4"/>
        <v>0.84</v>
      </c>
      <c r="L131">
        <v>11</v>
      </c>
      <c r="O131">
        <f t="shared" ref="O131:O194" si="5">600*H131</f>
        <v>0</v>
      </c>
    </row>
    <row r="132" spans="1:15" x14ac:dyDescent="0.25">
      <c r="A132">
        <v>49</v>
      </c>
      <c r="B132" s="1">
        <v>39176</v>
      </c>
      <c r="C132">
        <v>2007</v>
      </c>
      <c r="D132">
        <v>4</v>
      </c>
      <c r="E132" s="2">
        <v>3822</v>
      </c>
      <c r="F132">
        <v>4.25</v>
      </c>
      <c r="G132">
        <v>16.317213114754097</v>
      </c>
      <c r="H132">
        <v>0</v>
      </c>
      <c r="I132">
        <f>H132+G132</f>
        <v>16.317213114754097</v>
      </c>
      <c r="K132" s="2" t="str">
        <f t="shared" si="4"/>
        <v/>
      </c>
      <c r="L132">
        <v>11</v>
      </c>
      <c r="O132">
        <f t="shared" si="5"/>
        <v>0</v>
      </c>
    </row>
    <row r="133" spans="1:15" x14ac:dyDescent="0.25">
      <c r="A133">
        <v>50</v>
      </c>
      <c r="B133" s="1">
        <v>39183</v>
      </c>
      <c r="C133">
        <v>2007</v>
      </c>
      <c r="D133">
        <v>4</v>
      </c>
      <c r="E133" s="2">
        <v>3999</v>
      </c>
      <c r="F133">
        <v>4.8</v>
      </c>
      <c r="G133">
        <v>19.985454545454541</v>
      </c>
      <c r="H133">
        <v>0</v>
      </c>
      <c r="I133">
        <f>H133+G133</f>
        <v>19.985454545454541</v>
      </c>
      <c r="J133" s="2">
        <v>12.5</v>
      </c>
      <c r="K133" s="2">
        <f t="shared" si="4"/>
        <v>0.85</v>
      </c>
      <c r="L133">
        <v>11</v>
      </c>
      <c r="O133">
        <f t="shared" si="5"/>
        <v>0</v>
      </c>
    </row>
    <row r="134" spans="1:15" x14ac:dyDescent="0.25">
      <c r="A134">
        <v>51</v>
      </c>
      <c r="B134" s="1">
        <v>39190</v>
      </c>
      <c r="C134">
        <v>2007</v>
      </c>
      <c r="D134">
        <v>4</v>
      </c>
      <c r="E134" s="2">
        <v>4045</v>
      </c>
      <c r="F134">
        <v>4.4000000000000004</v>
      </c>
      <c r="G134">
        <v>18.654545454545456</v>
      </c>
      <c r="H134">
        <v>0</v>
      </c>
      <c r="I134">
        <f>H134+G134</f>
        <v>18.654545454545456</v>
      </c>
      <c r="K134" s="2" t="str">
        <f t="shared" ref="K134:K197" si="6">IF(ISBLANK(J134),"",ROUND((J134+2)/17,2))</f>
        <v/>
      </c>
      <c r="L134">
        <v>11</v>
      </c>
      <c r="O134">
        <f t="shared" si="5"/>
        <v>0</v>
      </c>
    </row>
    <row r="135" spans="1:15" x14ac:dyDescent="0.25">
      <c r="A135">
        <v>52</v>
      </c>
      <c r="B135" s="1">
        <v>39197</v>
      </c>
      <c r="C135">
        <v>2007</v>
      </c>
      <c r="D135">
        <v>4</v>
      </c>
      <c r="E135" s="2">
        <v>3790</v>
      </c>
      <c r="F135">
        <v>4.28</v>
      </c>
      <c r="G135">
        <v>16.34181818181818</v>
      </c>
      <c r="H135">
        <v>0</v>
      </c>
      <c r="I135">
        <f>H135+G135</f>
        <v>16.34181818181818</v>
      </c>
      <c r="K135" s="2" t="str">
        <f t="shared" si="6"/>
        <v/>
      </c>
      <c r="L135">
        <v>11</v>
      </c>
      <c r="O135">
        <f t="shared" si="5"/>
        <v>0</v>
      </c>
    </row>
    <row r="136" spans="1:15" x14ac:dyDescent="0.25">
      <c r="A136">
        <v>53</v>
      </c>
      <c r="B136" s="1">
        <v>39199</v>
      </c>
      <c r="C136">
        <v>2007</v>
      </c>
      <c r="D136">
        <v>4</v>
      </c>
      <c r="E136" s="2">
        <v>4200</v>
      </c>
      <c r="F136">
        <v>4.28</v>
      </c>
      <c r="G136">
        <v>19.147368421052629</v>
      </c>
      <c r="H136">
        <v>0</v>
      </c>
      <c r="I136">
        <f>H136+G136</f>
        <v>19.147368421052629</v>
      </c>
      <c r="K136" s="2" t="str">
        <f t="shared" si="6"/>
        <v/>
      </c>
      <c r="L136">
        <v>11</v>
      </c>
      <c r="O136">
        <f t="shared" si="5"/>
        <v>0</v>
      </c>
    </row>
    <row r="137" spans="1:15" x14ac:dyDescent="0.25">
      <c r="A137">
        <v>54</v>
      </c>
      <c r="B137" s="1">
        <v>39206</v>
      </c>
      <c r="C137">
        <v>2007</v>
      </c>
      <c r="D137">
        <v>5</v>
      </c>
      <c r="E137" s="2">
        <v>3357</v>
      </c>
      <c r="F137">
        <v>5.38</v>
      </c>
      <c r="G137">
        <v>19.960428015564201</v>
      </c>
      <c r="H137">
        <v>0.9</v>
      </c>
      <c r="I137">
        <f>H137+G137</f>
        <v>20.860428015564199</v>
      </c>
      <c r="K137" s="2" t="str">
        <f t="shared" si="6"/>
        <v/>
      </c>
      <c r="L137">
        <v>11</v>
      </c>
      <c r="M137" t="s">
        <v>71</v>
      </c>
      <c r="O137">
        <f t="shared" si="5"/>
        <v>540</v>
      </c>
    </row>
    <row r="138" spans="1:15" x14ac:dyDescent="0.25">
      <c r="A138">
        <v>55</v>
      </c>
      <c r="B138" s="1">
        <v>39213</v>
      </c>
      <c r="C138">
        <v>2007</v>
      </c>
      <c r="D138">
        <v>5</v>
      </c>
      <c r="E138" s="2">
        <v>2770</v>
      </c>
      <c r="F138">
        <v>4.4800000000000004</v>
      </c>
      <c r="G138">
        <v>11.733333333333334</v>
      </c>
      <c r="H138">
        <v>6.9</v>
      </c>
      <c r="I138">
        <f>H138+G138</f>
        <v>18.633333333333333</v>
      </c>
      <c r="J138" s="2">
        <v>12.3</v>
      </c>
      <c r="K138" s="2">
        <f t="shared" si="6"/>
        <v>0.84</v>
      </c>
      <c r="L138">
        <v>11</v>
      </c>
      <c r="M138" t="s">
        <v>71</v>
      </c>
      <c r="O138">
        <f t="shared" si="5"/>
        <v>4140</v>
      </c>
    </row>
    <row r="139" spans="1:15" x14ac:dyDescent="0.25">
      <c r="A139">
        <v>56</v>
      </c>
      <c r="B139" s="1">
        <v>39220</v>
      </c>
      <c r="C139">
        <v>2007</v>
      </c>
      <c r="D139">
        <v>5</v>
      </c>
      <c r="E139" s="2">
        <v>3048</v>
      </c>
      <c r="F139">
        <v>5</v>
      </c>
      <c r="G139">
        <v>16.440329218106996</v>
      </c>
      <c r="H139">
        <v>6.5</v>
      </c>
      <c r="I139">
        <f>H139+G139</f>
        <v>22.940329218106996</v>
      </c>
      <c r="K139" s="2" t="str">
        <f t="shared" si="6"/>
        <v/>
      </c>
      <c r="L139">
        <v>11</v>
      </c>
      <c r="M139" t="s">
        <v>71</v>
      </c>
      <c r="O139">
        <f t="shared" si="5"/>
        <v>3900</v>
      </c>
    </row>
    <row r="140" spans="1:15" x14ac:dyDescent="0.25">
      <c r="A140">
        <v>57</v>
      </c>
      <c r="B140" s="1">
        <v>39227</v>
      </c>
      <c r="C140">
        <v>2007</v>
      </c>
      <c r="D140">
        <v>5</v>
      </c>
      <c r="E140" s="2">
        <v>2780</v>
      </c>
      <c r="F140">
        <v>1.6</v>
      </c>
      <c r="G140">
        <v>5.9696312364425168</v>
      </c>
      <c r="H140">
        <v>2</v>
      </c>
      <c r="I140">
        <f>H140+G140</f>
        <v>7.9696312364425168</v>
      </c>
      <c r="K140" s="2" t="str">
        <f t="shared" si="6"/>
        <v/>
      </c>
      <c r="L140">
        <v>11</v>
      </c>
      <c r="M140" t="s">
        <v>71</v>
      </c>
      <c r="O140">
        <f t="shared" si="5"/>
        <v>1200</v>
      </c>
    </row>
    <row r="141" spans="1:15" x14ac:dyDescent="0.25">
      <c r="A141">
        <v>10</v>
      </c>
      <c r="B141" s="1">
        <v>39291</v>
      </c>
      <c r="C141">
        <v>2007</v>
      </c>
      <c r="D141">
        <v>7</v>
      </c>
      <c r="E141" s="2">
        <v>4400</v>
      </c>
      <c r="F141">
        <v>0.55000000000000004</v>
      </c>
      <c r="G141">
        <v>21.925675675675674</v>
      </c>
      <c r="H141">
        <v>0</v>
      </c>
      <c r="I141">
        <f>H141+G141</f>
        <v>21.925675675675674</v>
      </c>
      <c r="K141" s="2" t="str">
        <f t="shared" si="6"/>
        <v/>
      </c>
      <c r="L141">
        <v>11</v>
      </c>
      <c r="O141">
        <f t="shared" si="5"/>
        <v>0</v>
      </c>
    </row>
    <row r="142" spans="1:15" x14ac:dyDescent="0.25">
      <c r="A142">
        <v>11</v>
      </c>
      <c r="B142" s="1">
        <v>39298</v>
      </c>
      <c r="C142">
        <v>2007</v>
      </c>
      <c r="D142">
        <v>8</v>
      </c>
      <c r="E142" s="2">
        <v>4450</v>
      </c>
      <c r="F142">
        <v>1</v>
      </c>
      <c r="H142">
        <v>1.7</v>
      </c>
      <c r="I142">
        <f>H142+G142</f>
        <v>1.7</v>
      </c>
      <c r="J142" s="2">
        <v>12.8</v>
      </c>
      <c r="K142" s="2">
        <f t="shared" si="6"/>
        <v>0.87</v>
      </c>
      <c r="L142">
        <v>11</v>
      </c>
      <c r="M142" t="s">
        <v>71</v>
      </c>
      <c r="O142">
        <f t="shared" si="5"/>
        <v>1020</v>
      </c>
    </row>
    <row r="143" spans="1:15" x14ac:dyDescent="0.25">
      <c r="A143">
        <v>12</v>
      </c>
      <c r="B143" s="1">
        <v>39305</v>
      </c>
      <c r="C143">
        <v>2007</v>
      </c>
      <c r="D143">
        <v>8</v>
      </c>
      <c r="E143" s="2">
        <v>3900</v>
      </c>
      <c r="F143">
        <v>1.4</v>
      </c>
      <c r="G143">
        <v>16.255924170616115</v>
      </c>
      <c r="H143">
        <v>3.7</v>
      </c>
      <c r="I143">
        <f>H143+G143</f>
        <v>19.955924170616115</v>
      </c>
      <c r="K143" s="2" t="str">
        <f t="shared" si="6"/>
        <v/>
      </c>
      <c r="L143">
        <v>11</v>
      </c>
      <c r="M143" t="s">
        <v>71</v>
      </c>
      <c r="O143">
        <f t="shared" si="5"/>
        <v>2220</v>
      </c>
    </row>
    <row r="144" spans="1:15" x14ac:dyDescent="0.25">
      <c r="A144">
        <v>13</v>
      </c>
      <c r="B144" s="1">
        <v>39312</v>
      </c>
      <c r="C144">
        <v>2007</v>
      </c>
      <c r="D144">
        <v>8</v>
      </c>
      <c r="E144" s="2">
        <v>3820</v>
      </c>
      <c r="F144">
        <v>2.9</v>
      </c>
      <c r="G144">
        <v>21.681388012618299</v>
      </c>
      <c r="H144">
        <v>3.9</v>
      </c>
      <c r="I144">
        <f>H144+G144</f>
        <v>25.581388012618298</v>
      </c>
      <c r="K144" s="2" t="str">
        <f t="shared" si="6"/>
        <v/>
      </c>
      <c r="L144">
        <v>11</v>
      </c>
      <c r="M144" t="s">
        <v>71</v>
      </c>
      <c r="O144">
        <f t="shared" si="5"/>
        <v>2340</v>
      </c>
    </row>
    <row r="145" spans="1:15" x14ac:dyDescent="0.25">
      <c r="A145">
        <v>14</v>
      </c>
      <c r="B145" s="1">
        <v>39319</v>
      </c>
      <c r="C145">
        <v>2007</v>
      </c>
      <c r="D145">
        <v>8</v>
      </c>
      <c r="E145" s="2">
        <v>3356</v>
      </c>
      <c r="F145">
        <v>3.2</v>
      </c>
      <c r="G145">
        <v>15.552331606217617</v>
      </c>
      <c r="H145">
        <v>3.9</v>
      </c>
      <c r="I145">
        <f>H145+G145</f>
        <v>19.452331606217616</v>
      </c>
      <c r="J145" s="2">
        <v>12.6</v>
      </c>
      <c r="K145" s="2">
        <f t="shared" si="6"/>
        <v>0.86</v>
      </c>
      <c r="L145">
        <v>11</v>
      </c>
      <c r="M145" t="s">
        <v>71</v>
      </c>
      <c r="O145">
        <f t="shared" si="5"/>
        <v>2340</v>
      </c>
    </row>
    <row r="146" spans="1:15" x14ac:dyDescent="0.25">
      <c r="A146">
        <v>15</v>
      </c>
      <c r="B146" s="1">
        <v>39322</v>
      </c>
      <c r="C146">
        <v>2007</v>
      </c>
      <c r="D146">
        <v>8</v>
      </c>
      <c r="E146" s="2">
        <v>3468</v>
      </c>
      <c r="F146">
        <v>3.2</v>
      </c>
      <c r="G146">
        <v>14.913625866050809</v>
      </c>
      <c r="H146">
        <v>4</v>
      </c>
      <c r="I146">
        <f>H146+G146</f>
        <v>18.913625866050808</v>
      </c>
      <c r="K146" s="2" t="str">
        <f t="shared" si="6"/>
        <v/>
      </c>
      <c r="L146">
        <v>11</v>
      </c>
      <c r="M146" t="s">
        <v>71</v>
      </c>
      <c r="O146">
        <f t="shared" si="5"/>
        <v>2400</v>
      </c>
    </row>
    <row r="147" spans="1:15" x14ac:dyDescent="0.25">
      <c r="A147">
        <v>16</v>
      </c>
      <c r="B147" s="1">
        <v>39329</v>
      </c>
      <c r="C147">
        <v>2007</v>
      </c>
      <c r="D147">
        <v>9</v>
      </c>
      <c r="E147" s="2">
        <v>3500</v>
      </c>
      <c r="F147">
        <v>3.4</v>
      </c>
      <c r="G147">
        <v>14.612159329140461</v>
      </c>
      <c r="H147">
        <v>3.8</v>
      </c>
      <c r="I147">
        <f>H147+G147</f>
        <v>18.412159329140461</v>
      </c>
      <c r="K147" s="2" t="str">
        <f t="shared" si="6"/>
        <v/>
      </c>
      <c r="L147">
        <v>11</v>
      </c>
      <c r="M147" t="s">
        <v>71</v>
      </c>
      <c r="O147">
        <f t="shared" si="5"/>
        <v>2280</v>
      </c>
    </row>
    <row r="148" spans="1:15" x14ac:dyDescent="0.25">
      <c r="A148">
        <v>17</v>
      </c>
      <c r="B148" s="1">
        <v>39336</v>
      </c>
      <c r="C148">
        <v>2007</v>
      </c>
      <c r="D148">
        <v>9</v>
      </c>
      <c r="E148" s="2">
        <v>3688</v>
      </c>
      <c r="F148">
        <v>2.97</v>
      </c>
      <c r="G148">
        <v>12.95684210526316</v>
      </c>
      <c r="H148">
        <v>3.2</v>
      </c>
      <c r="I148">
        <f>H148+G148</f>
        <v>16.156842105263159</v>
      </c>
      <c r="K148" s="2" t="str">
        <f t="shared" si="6"/>
        <v/>
      </c>
      <c r="L148">
        <v>11</v>
      </c>
      <c r="M148" t="s">
        <v>71</v>
      </c>
      <c r="O148">
        <f t="shared" si="5"/>
        <v>1920</v>
      </c>
    </row>
    <row r="149" spans="1:15" x14ac:dyDescent="0.25">
      <c r="A149">
        <v>18</v>
      </c>
      <c r="B149" s="1">
        <v>39343</v>
      </c>
      <c r="C149">
        <v>2007</v>
      </c>
      <c r="D149">
        <v>9</v>
      </c>
      <c r="E149" s="2">
        <v>3250</v>
      </c>
      <c r="F149">
        <v>3.06</v>
      </c>
      <c r="G149">
        <v>9.8357142857142872</v>
      </c>
      <c r="H149">
        <v>1</v>
      </c>
      <c r="I149">
        <f>H149+G149</f>
        <v>10.835714285714287</v>
      </c>
      <c r="J149" s="2">
        <v>12.7</v>
      </c>
      <c r="K149" s="2">
        <f t="shared" si="6"/>
        <v>0.86</v>
      </c>
      <c r="L149">
        <v>11</v>
      </c>
      <c r="M149" t="s">
        <v>71</v>
      </c>
      <c r="O149">
        <f t="shared" si="5"/>
        <v>600</v>
      </c>
    </row>
    <row r="150" spans="1:15" x14ac:dyDescent="0.25">
      <c r="A150">
        <v>19</v>
      </c>
      <c r="B150" s="1">
        <v>39350</v>
      </c>
      <c r="C150">
        <v>2007</v>
      </c>
      <c r="D150">
        <v>9</v>
      </c>
      <c r="E150" s="2">
        <v>3295</v>
      </c>
      <c r="F150">
        <v>5.4</v>
      </c>
      <c r="G150">
        <v>16.753846153846155</v>
      </c>
      <c r="H150">
        <v>0</v>
      </c>
      <c r="I150">
        <f>H150+G150</f>
        <v>16.753846153846155</v>
      </c>
      <c r="J150" s="2">
        <v>12.4</v>
      </c>
      <c r="K150" s="2">
        <f t="shared" si="6"/>
        <v>0.85</v>
      </c>
      <c r="L150">
        <v>11</v>
      </c>
      <c r="O150">
        <f t="shared" si="5"/>
        <v>0</v>
      </c>
    </row>
    <row r="151" spans="1:15" x14ac:dyDescent="0.25">
      <c r="A151">
        <v>20</v>
      </c>
      <c r="B151" s="1">
        <v>39354</v>
      </c>
      <c r="C151">
        <v>2007</v>
      </c>
      <c r="D151">
        <v>9</v>
      </c>
      <c r="E151" s="2">
        <v>3330</v>
      </c>
      <c r="F151">
        <v>8.77</v>
      </c>
      <c r="G151">
        <v>26.510620915032678</v>
      </c>
      <c r="H151">
        <v>0</v>
      </c>
      <c r="I151">
        <f>H151+G151</f>
        <v>26.510620915032678</v>
      </c>
      <c r="K151" s="2" t="str">
        <f t="shared" si="6"/>
        <v/>
      </c>
      <c r="L151">
        <v>11</v>
      </c>
      <c r="O151">
        <f t="shared" si="5"/>
        <v>0</v>
      </c>
    </row>
    <row r="152" spans="1:15" x14ac:dyDescent="0.25">
      <c r="A152">
        <v>21</v>
      </c>
      <c r="B152" s="1">
        <v>39361</v>
      </c>
      <c r="C152">
        <v>2007</v>
      </c>
      <c r="D152">
        <v>10</v>
      </c>
      <c r="E152" s="2">
        <v>3529</v>
      </c>
      <c r="F152">
        <v>9</v>
      </c>
      <c r="H152">
        <v>0</v>
      </c>
      <c r="I152">
        <f>H152+G152</f>
        <v>0</v>
      </c>
      <c r="J152" s="2">
        <v>12.5</v>
      </c>
      <c r="K152" s="2">
        <f t="shared" si="6"/>
        <v>0.85</v>
      </c>
      <c r="L152">
        <v>11</v>
      </c>
      <c r="O152">
        <f t="shared" si="5"/>
        <v>0</v>
      </c>
    </row>
    <row r="153" spans="1:15" x14ac:dyDescent="0.25">
      <c r="A153">
        <v>22</v>
      </c>
      <c r="B153" s="1">
        <v>39368</v>
      </c>
      <c r="C153">
        <v>2007</v>
      </c>
      <c r="D153">
        <v>10</v>
      </c>
      <c r="E153" s="2">
        <v>2809</v>
      </c>
      <c r="F153">
        <v>8.1</v>
      </c>
      <c r="G153">
        <v>16.831651376146787</v>
      </c>
      <c r="H153">
        <v>4.8</v>
      </c>
      <c r="I153">
        <f>H153+G153</f>
        <v>21.631651376146788</v>
      </c>
      <c r="K153" s="2" t="str">
        <f t="shared" si="6"/>
        <v/>
      </c>
      <c r="L153">
        <v>11</v>
      </c>
      <c r="M153" t="s">
        <v>71</v>
      </c>
      <c r="O153">
        <f t="shared" si="5"/>
        <v>2880</v>
      </c>
    </row>
    <row r="154" spans="1:15" x14ac:dyDescent="0.25">
      <c r="A154">
        <v>23</v>
      </c>
      <c r="B154" s="1">
        <v>39375</v>
      </c>
      <c r="C154">
        <v>2007</v>
      </c>
      <c r="D154">
        <v>10</v>
      </c>
      <c r="E154" s="2">
        <v>2921</v>
      </c>
      <c r="F154">
        <v>8.3000000000000007</v>
      </c>
      <c r="G154">
        <v>18.277395209580842</v>
      </c>
      <c r="H154">
        <v>0.3</v>
      </c>
      <c r="I154">
        <f>H154+G154</f>
        <v>18.577395209580843</v>
      </c>
      <c r="K154" s="2" t="str">
        <f t="shared" si="6"/>
        <v/>
      </c>
      <c r="L154">
        <v>11</v>
      </c>
      <c r="M154" t="s">
        <v>71</v>
      </c>
      <c r="O154">
        <f t="shared" si="5"/>
        <v>180</v>
      </c>
    </row>
    <row r="155" spans="1:15" x14ac:dyDescent="0.25">
      <c r="A155">
        <v>24</v>
      </c>
      <c r="B155" s="1">
        <v>39382</v>
      </c>
      <c r="C155">
        <v>2007</v>
      </c>
      <c r="D155">
        <v>10</v>
      </c>
      <c r="E155" s="2">
        <v>2765</v>
      </c>
      <c r="F155">
        <v>7.2</v>
      </c>
      <c r="G155">
        <v>13.964601769911505</v>
      </c>
      <c r="H155">
        <v>3.8</v>
      </c>
      <c r="I155">
        <f>H155+G155</f>
        <v>17.764601769911504</v>
      </c>
      <c r="J155" s="2">
        <v>12.5</v>
      </c>
      <c r="K155" s="2">
        <f t="shared" si="6"/>
        <v>0.85</v>
      </c>
      <c r="L155">
        <v>11</v>
      </c>
      <c r="M155" t="s">
        <v>71</v>
      </c>
      <c r="O155">
        <f t="shared" si="5"/>
        <v>2280</v>
      </c>
    </row>
    <row r="156" spans="1:15" x14ac:dyDescent="0.25">
      <c r="A156">
        <v>25</v>
      </c>
      <c r="B156" s="1">
        <v>39389</v>
      </c>
      <c r="C156">
        <v>2007</v>
      </c>
      <c r="D156">
        <v>11</v>
      </c>
      <c r="E156" s="2">
        <v>2568</v>
      </c>
      <c r="F156">
        <v>7.2</v>
      </c>
      <c r="G156">
        <v>11.855081001472756</v>
      </c>
      <c r="H156">
        <v>5.3</v>
      </c>
      <c r="I156">
        <f>H156+G156</f>
        <v>17.155081001472755</v>
      </c>
      <c r="K156" s="2" t="str">
        <f t="shared" si="6"/>
        <v/>
      </c>
      <c r="L156">
        <v>11</v>
      </c>
      <c r="M156" t="s">
        <v>71</v>
      </c>
      <c r="O156">
        <f t="shared" si="5"/>
        <v>3180</v>
      </c>
    </row>
    <row r="157" spans="1:15" x14ac:dyDescent="0.25">
      <c r="A157">
        <v>26</v>
      </c>
      <c r="B157" s="1">
        <v>39396</v>
      </c>
      <c r="C157">
        <v>2007</v>
      </c>
      <c r="D157">
        <v>11</v>
      </c>
      <c r="E157" s="2">
        <v>2852</v>
      </c>
      <c r="F157">
        <v>7.5</v>
      </c>
      <c r="G157">
        <v>15.417888563049852</v>
      </c>
      <c r="H157">
        <v>2.4</v>
      </c>
      <c r="I157">
        <f>H157+G157</f>
        <v>17.817888563049852</v>
      </c>
      <c r="J157" s="2">
        <v>12.2</v>
      </c>
      <c r="K157" s="2">
        <f t="shared" si="6"/>
        <v>0.84</v>
      </c>
      <c r="L157">
        <v>11</v>
      </c>
      <c r="M157" t="s">
        <v>71</v>
      </c>
      <c r="O157">
        <f t="shared" si="5"/>
        <v>1440</v>
      </c>
    </row>
    <row r="158" spans="1:15" x14ac:dyDescent="0.25">
      <c r="A158">
        <v>27</v>
      </c>
      <c r="B158" s="1">
        <v>39403</v>
      </c>
      <c r="C158">
        <v>2007</v>
      </c>
      <c r="D158">
        <v>11</v>
      </c>
      <c r="E158" s="2">
        <v>3044</v>
      </c>
      <c r="F158">
        <v>8.1999999999999993</v>
      </c>
      <c r="G158">
        <v>18.887776141384389</v>
      </c>
      <c r="H158">
        <v>0</v>
      </c>
      <c r="I158">
        <f>H158+G158</f>
        <v>18.887776141384389</v>
      </c>
      <c r="K158" s="2" t="str">
        <f t="shared" si="6"/>
        <v/>
      </c>
      <c r="L158">
        <v>11</v>
      </c>
      <c r="O158">
        <f t="shared" si="5"/>
        <v>0</v>
      </c>
    </row>
    <row r="159" spans="1:15" x14ac:dyDescent="0.25">
      <c r="A159">
        <v>28</v>
      </c>
      <c r="B159" s="1">
        <v>39410</v>
      </c>
      <c r="C159">
        <v>2007</v>
      </c>
      <c r="D159">
        <v>11</v>
      </c>
      <c r="E159" s="2">
        <v>3059</v>
      </c>
      <c r="F159">
        <v>7.2</v>
      </c>
      <c r="G159">
        <v>16.842666666666666</v>
      </c>
      <c r="H159">
        <v>0</v>
      </c>
      <c r="I159">
        <f>H159+G159</f>
        <v>16.842666666666666</v>
      </c>
      <c r="K159" s="2" t="str">
        <f t="shared" si="6"/>
        <v/>
      </c>
      <c r="L159">
        <v>11</v>
      </c>
      <c r="O159">
        <f t="shared" si="5"/>
        <v>0</v>
      </c>
    </row>
    <row r="160" spans="1:15" x14ac:dyDescent="0.25">
      <c r="A160">
        <v>29</v>
      </c>
      <c r="B160" s="1">
        <v>39417</v>
      </c>
      <c r="C160">
        <v>2007</v>
      </c>
      <c r="D160">
        <v>12</v>
      </c>
      <c r="E160" s="2">
        <v>3432</v>
      </c>
      <c r="F160">
        <v>6.3</v>
      </c>
      <c r="G160">
        <v>18.520481927710843</v>
      </c>
      <c r="H160">
        <v>0</v>
      </c>
      <c r="I160">
        <f>H160+G160</f>
        <v>18.520481927710843</v>
      </c>
      <c r="J160" s="2">
        <v>11.9</v>
      </c>
      <c r="K160" s="2">
        <f t="shared" si="6"/>
        <v>0.82</v>
      </c>
      <c r="L160">
        <v>11</v>
      </c>
      <c r="O160">
        <f t="shared" si="5"/>
        <v>0</v>
      </c>
    </row>
    <row r="161" spans="1:15" x14ac:dyDescent="0.25">
      <c r="A161">
        <v>30</v>
      </c>
      <c r="B161" s="1">
        <v>39424</v>
      </c>
      <c r="C161">
        <v>2007</v>
      </c>
      <c r="D161">
        <v>12</v>
      </c>
      <c r="E161" s="2">
        <v>3383</v>
      </c>
      <c r="F161">
        <v>6.5</v>
      </c>
      <c r="G161">
        <v>18.434426229508194</v>
      </c>
      <c r="H161">
        <v>0</v>
      </c>
      <c r="I161">
        <f>H161+G161</f>
        <v>18.434426229508194</v>
      </c>
      <c r="J161" s="2">
        <v>12</v>
      </c>
      <c r="K161" s="2">
        <f t="shared" si="6"/>
        <v>0.82</v>
      </c>
      <c r="L161">
        <v>11</v>
      </c>
      <c r="O161">
        <f t="shared" si="5"/>
        <v>0</v>
      </c>
    </row>
    <row r="162" spans="1:15" x14ac:dyDescent="0.25">
      <c r="A162">
        <v>31</v>
      </c>
      <c r="B162" s="1">
        <v>39431</v>
      </c>
      <c r="C162">
        <v>2007</v>
      </c>
      <c r="D162">
        <v>12</v>
      </c>
      <c r="E162" s="2">
        <v>3460</v>
      </c>
      <c r="F162">
        <v>6.5</v>
      </c>
      <c r="G162">
        <v>19.094955489614239</v>
      </c>
      <c r="H162">
        <v>1</v>
      </c>
      <c r="I162">
        <f>H162+G162</f>
        <v>20.094955489614239</v>
      </c>
      <c r="K162" s="2" t="str">
        <f t="shared" si="6"/>
        <v/>
      </c>
      <c r="L162">
        <v>11</v>
      </c>
      <c r="M162" t="s">
        <v>77</v>
      </c>
      <c r="O162">
        <f t="shared" si="5"/>
        <v>600</v>
      </c>
    </row>
    <row r="163" spans="1:15" x14ac:dyDescent="0.25">
      <c r="A163">
        <v>32</v>
      </c>
      <c r="B163" s="1">
        <v>39439</v>
      </c>
      <c r="C163">
        <v>2007</v>
      </c>
      <c r="D163">
        <v>12</v>
      </c>
      <c r="E163" s="2">
        <v>3145</v>
      </c>
      <c r="F163">
        <v>7.9</v>
      </c>
      <c r="G163">
        <v>19.573660714285712</v>
      </c>
      <c r="H163">
        <v>0</v>
      </c>
      <c r="I163">
        <f>H163+G163</f>
        <v>19.573660714285712</v>
      </c>
      <c r="K163" s="2" t="str">
        <f t="shared" si="6"/>
        <v/>
      </c>
      <c r="L163">
        <v>11</v>
      </c>
      <c r="O163">
        <f t="shared" si="5"/>
        <v>0</v>
      </c>
    </row>
    <row r="164" spans="1:15" x14ac:dyDescent="0.25">
      <c r="A164">
        <v>33</v>
      </c>
      <c r="B164" s="1">
        <v>39446</v>
      </c>
      <c r="C164">
        <v>2008</v>
      </c>
      <c r="D164">
        <v>12</v>
      </c>
      <c r="E164" s="2">
        <v>2865</v>
      </c>
      <c r="F164">
        <v>7.9</v>
      </c>
      <c r="G164">
        <v>16.585311572700299</v>
      </c>
      <c r="H164">
        <v>2.5</v>
      </c>
      <c r="I164">
        <f>H164+G164</f>
        <v>19.085311572700299</v>
      </c>
      <c r="J164" s="2">
        <v>12.1</v>
      </c>
      <c r="K164" s="2">
        <f t="shared" si="6"/>
        <v>0.83</v>
      </c>
      <c r="L164">
        <v>11</v>
      </c>
      <c r="M164" t="s">
        <v>71</v>
      </c>
      <c r="O164">
        <f t="shared" si="5"/>
        <v>1500</v>
      </c>
    </row>
    <row r="165" spans="1:15" x14ac:dyDescent="0.25">
      <c r="A165">
        <v>34</v>
      </c>
      <c r="B165" s="1">
        <v>39452</v>
      </c>
      <c r="C165">
        <v>2008</v>
      </c>
      <c r="D165">
        <v>1</v>
      </c>
      <c r="E165" s="2">
        <v>2736</v>
      </c>
      <c r="F165">
        <v>7.9</v>
      </c>
      <c r="G165">
        <v>15.095690936106985</v>
      </c>
      <c r="H165">
        <v>3.4</v>
      </c>
      <c r="I165">
        <f>H165+G165</f>
        <v>18.495690936106985</v>
      </c>
      <c r="K165" s="2" t="str">
        <f t="shared" si="6"/>
        <v/>
      </c>
      <c r="L165">
        <v>11</v>
      </c>
      <c r="M165" t="s">
        <v>71</v>
      </c>
      <c r="O165">
        <f t="shared" si="5"/>
        <v>2040</v>
      </c>
    </row>
    <row r="166" spans="1:15" x14ac:dyDescent="0.25">
      <c r="A166">
        <v>35</v>
      </c>
      <c r="B166" s="1">
        <v>39459</v>
      </c>
      <c r="C166">
        <v>2008</v>
      </c>
      <c r="D166">
        <v>1</v>
      </c>
      <c r="E166" s="2">
        <v>3138</v>
      </c>
      <c r="F166">
        <v>7.4</v>
      </c>
      <c r="G166">
        <v>18.367065868263474</v>
      </c>
      <c r="H166">
        <v>0</v>
      </c>
      <c r="I166">
        <f>H166+G166</f>
        <v>18.367065868263474</v>
      </c>
      <c r="J166" s="2">
        <v>11.7</v>
      </c>
      <c r="K166" s="2">
        <f t="shared" si="6"/>
        <v>0.81</v>
      </c>
      <c r="L166">
        <v>11</v>
      </c>
      <c r="O166">
        <f t="shared" si="5"/>
        <v>0</v>
      </c>
    </row>
    <row r="167" spans="1:15" x14ac:dyDescent="0.25">
      <c r="A167">
        <v>36</v>
      </c>
      <c r="B167" s="1">
        <v>39466</v>
      </c>
      <c r="C167">
        <v>2008</v>
      </c>
      <c r="D167">
        <v>1</v>
      </c>
      <c r="E167" s="2">
        <v>2964</v>
      </c>
      <c r="F167">
        <v>7.5</v>
      </c>
      <c r="G167">
        <v>16.587183308494787</v>
      </c>
      <c r="H167">
        <v>0</v>
      </c>
      <c r="I167">
        <f>H167+G167</f>
        <v>16.587183308494787</v>
      </c>
      <c r="K167" s="2" t="str">
        <f t="shared" si="6"/>
        <v/>
      </c>
      <c r="L167">
        <v>11</v>
      </c>
      <c r="O167">
        <f t="shared" si="5"/>
        <v>0</v>
      </c>
    </row>
    <row r="168" spans="1:15" x14ac:dyDescent="0.25">
      <c r="A168">
        <v>37</v>
      </c>
      <c r="B168" s="1">
        <v>39473</v>
      </c>
      <c r="C168">
        <v>2008</v>
      </c>
      <c r="D168">
        <v>1</v>
      </c>
      <c r="E168" s="2">
        <v>2921</v>
      </c>
      <c r="F168">
        <v>8.1</v>
      </c>
      <c r="G168">
        <v>17.49940029985007</v>
      </c>
      <c r="H168">
        <v>0</v>
      </c>
      <c r="I168">
        <f>H168+G168</f>
        <v>17.49940029985007</v>
      </c>
      <c r="J168" s="2">
        <v>12</v>
      </c>
      <c r="K168" s="2">
        <f t="shared" si="6"/>
        <v>0.82</v>
      </c>
      <c r="L168">
        <v>11</v>
      </c>
      <c r="O168">
        <f t="shared" si="5"/>
        <v>0</v>
      </c>
    </row>
    <row r="169" spans="1:15" x14ac:dyDescent="0.25">
      <c r="A169">
        <v>38</v>
      </c>
      <c r="B169" s="1">
        <v>39480</v>
      </c>
      <c r="C169">
        <v>2008</v>
      </c>
      <c r="D169">
        <v>2</v>
      </c>
      <c r="E169" s="2">
        <v>2931</v>
      </c>
      <c r="F169">
        <v>8.6</v>
      </c>
      <c r="G169">
        <v>18.680538922155687</v>
      </c>
      <c r="H169">
        <v>0</v>
      </c>
      <c r="I169">
        <f>H169+G169</f>
        <v>18.680538922155687</v>
      </c>
      <c r="K169" s="2" t="str">
        <f t="shared" si="6"/>
        <v/>
      </c>
      <c r="L169">
        <v>11</v>
      </c>
      <c r="O169">
        <f t="shared" si="5"/>
        <v>0</v>
      </c>
    </row>
    <row r="170" spans="1:15" x14ac:dyDescent="0.25">
      <c r="A170">
        <v>39</v>
      </c>
      <c r="B170" s="1">
        <v>39487</v>
      </c>
      <c r="C170">
        <v>2008</v>
      </c>
      <c r="D170">
        <v>2</v>
      </c>
      <c r="E170" s="2">
        <v>3225</v>
      </c>
      <c r="F170">
        <v>8.15</v>
      </c>
      <c r="G170">
        <v>21.226492537313437</v>
      </c>
      <c r="H170">
        <v>0</v>
      </c>
      <c r="I170">
        <f>H170+G170</f>
        <v>21.226492537313437</v>
      </c>
      <c r="K170" s="2" t="str">
        <f t="shared" si="6"/>
        <v/>
      </c>
      <c r="L170">
        <v>11</v>
      </c>
      <c r="O170">
        <f t="shared" si="5"/>
        <v>0</v>
      </c>
    </row>
    <row r="171" spans="1:15" x14ac:dyDescent="0.25">
      <c r="A171">
        <v>40</v>
      </c>
      <c r="B171" s="1">
        <v>39494</v>
      </c>
      <c r="C171">
        <v>2008</v>
      </c>
      <c r="D171">
        <v>2</v>
      </c>
      <c r="E171" s="2">
        <v>3010</v>
      </c>
      <c r="F171">
        <v>8</v>
      </c>
      <c r="G171">
        <v>17.958208955223881</v>
      </c>
      <c r="H171">
        <v>1.4</v>
      </c>
      <c r="I171">
        <f>H171+G171</f>
        <v>19.35820895522388</v>
      </c>
      <c r="J171" s="2">
        <v>11.8</v>
      </c>
      <c r="K171" s="2">
        <f t="shared" si="6"/>
        <v>0.81</v>
      </c>
      <c r="L171">
        <v>11</v>
      </c>
      <c r="M171" t="s">
        <v>71</v>
      </c>
      <c r="O171">
        <f t="shared" si="5"/>
        <v>840</v>
      </c>
    </row>
    <row r="172" spans="1:15" x14ac:dyDescent="0.25">
      <c r="A172">
        <v>41</v>
      </c>
      <c r="B172" s="1">
        <v>39501</v>
      </c>
      <c r="C172">
        <v>2008</v>
      </c>
      <c r="D172">
        <v>2</v>
      </c>
      <c r="E172" s="2">
        <v>2974</v>
      </c>
      <c r="F172">
        <v>7.3</v>
      </c>
      <c r="G172">
        <v>16.375675675675673</v>
      </c>
      <c r="H172">
        <v>5</v>
      </c>
      <c r="I172">
        <f>H172+G172</f>
        <v>21.375675675675673</v>
      </c>
      <c r="K172" s="2" t="str">
        <f t="shared" si="6"/>
        <v/>
      </c>
      <c r="L172">
        <v>11</v>
      </c>
      <c r="M172" t="s">
        <v>71</v>
      </c>
      <c r="O172">
        <f t="shared" si="5"/>
        <v>3000</v>
      </c>
    </row>
    <row r="173" spans="1:15" x14ac:dyDescent="0.25">
      <c r="A173">
        <v>42</v>
      </c>
      <c r="B173" s="1">
        <v>39508</v>
      </c>
      <c r="C173">
        <v>2008</v>
      </c>
      <c r="D173">
        <v>3</v>
      </c>
      <c r="E173" s="2">
        <v>3016</v>
      </c>
      <c r="F173">
        <v>7.9</v>
      </c>
      <c r="G173">
        <v>18.44535768645358</v>
      </c>
      <c r="H173">
        <v>3.6</v>
      </c>
      <c r="I173">
        <f>H173+G173</f>
        <v>22.045357686453581</v>
      </c>
      <c r="J173" s="2">
        <v>11.8</v>
      </c>
      <c r="K173" s="2">
        <f t="shared" si="6"/>
        <v>0.81</v>
      </c>
      <c r="L173">
        <v>11</v>
      </c>
      <c r="M173" t="s">
        <v>71</v>
      </c>
      <c r="O173">
        <f t="shared" si="5"/>
        <v>2160</v>
      </c>
    </row>
    <row r="174" spans="1:15" x14ac:dyDescent="0.25">
      <c r="A174">
        <v>43</v>
      </c>
      <c r="B174" s="1">
        <v>39515</v>
      </c>
      <c r="C174">
        <v>2008</v>
      </c>
      <c r="D174">
        <v>3</v>
      </c>
      <c r="E174" s="2">
        <v>3176</v>
      </c>
      <c r="F174">
        <v>5.7</v>
      </c>
      <c r="G174">
        <v>14.918518518518518</v>
      </c>
      <c r="H174">
        <v>3.7</v>
      </c>
      <c r="I174">
        <f>H174+G174</f>
        <v>18.618518518518517</v>
      </c>
      <c r="K174" s="2" t="str">
        <f t="shared" si="6"/>
        <v/>
      </c>
      <c r="L174">
        <v>11</v>
      </c>
      <c r="M174" t="s">
        <v>71</v>
      </c>
      <c r="O174">
        <f t="shared" si="5"/>
        <v>2220</v>
      </c>
    </row>
    <row r="175" spans="1:15" x14ac:dyDescent="0.25">
      <c r="A175">
        <v>44</v>
      </c>
      <c r="B175" s="1">
        <v>39522</v>
      </c>
      <c r="C175">
        <v>2008</v>
      </c>
      <c r="D175">
        <v>3</v>
      </c>
      <c r="E175" s="2">
        <v>3239</v>
      </c>
      <c r="F175">
        <v>5.68</v>
      </c>
      <c r="G175">
        <v>15.46222222222222</v>
      </c>
      <c r="H175">
        <v>2.9</v>
      </c>
      <c r="I175">
        <f>H175+G175</f>
        <v>18.362222222222218</v>
      </c>
      <c r="J175" s="2">
        <v>11.9</v>
      </c>
      <c r="K175" s="2">
        <f t="shared" si="6"/>
        <v>0.82</v>
      </c>
      <c r="L175">
        <v>11</v>
      </c>
      <c r="M175" t="s">
        <v>71</v>
      </c>
      <c r="O175">
        <f t="shared" si="5"/>
        <v>1740</v>
      </c>
    </row>
    <row r="176" spans="1:15" x14ac:dyDescent="0.25">
      <c r="A176">
        <v>45</v>
      </c>
      <c r="B176" s="1">
        <v>39529</v>
      </c>
      <c r="C176">
        <v>2008</v>
      </c>
      <c r="D176">
        <v>3</v>
      </c>
      <c r="E176" s="2">
        <v>3455</v>
      </c>
      <c r="F176">
        <v>5.77</v>
      </c>
      <c r="G176">
        <v>17.586033950617285</v>
      </c>
      <c r="H176">
        <v>0.4</v>
      </c>
      <c r="I176">
        <f>H176+G176</f>
        <v>17.986033950617283</v>
      </c>
      <c r="K176" s="2" t="str">
        <f t="shared" si="6"/>
        <v/>
      </c>
      <c r="L176">
        <v>11</v>
      </c>
      <c r="M176" t="s">
        <v>71</v>
      </c>
      <c r="O176">
        <f t="shared" si="5"/>
        <v>240</v>
      </c>
    </row>
    <row r="177" spans="1:15" x14ac:dyDescent="0.25">
      <c r="A177">
        <v>46</v>
      </c>
      <c r="B177" s="1">
        <v>39536</v>
      </c>
      <c r="C177">
        <v>2008</v>
      </c>
      <c r="D177">
        <v>3</v>
      </c>
      <c r="E177" s="2">
        <v>3635</v>
      </c>
      <c r="F177">
        <v>5.4</v>
      </c>
      <c r="G177">
        <v>18.013931888544892</v>
      </c>
      <c r="H177">
        <v>0</v>
      </c>
      <c r="I177">
        <f>H177+G177</f>
        <v>18.013931888544892</v>
      </c>
      <c r="K177" s="2" t="str">
        <f t="shared" si="6"/>
        <v/>
      </c>
      <c r="L177">
        <v>11</v>
      </c>
      <c r="O177">
        <f t="shared" si="5"/>
        <v>0</v>
      </c>
    </row>
    <row r="178" spans="1:15" x14ac:dyDescent="0.25">
      <c r="A178">
        <v>47</v>
      </c>
      <c r="B178" s="1">
        <v>39543</v>
      </c>
      <c r="C178">
        <v>2008</v>
      </c>
      <c r="D178">
        <v>4</v>
      </c>
      <c r="E178" s="2">
        <v>3781</v>
      </c>
      <c r="F178">
        <v>5</v>
      </c>
      <c r="G178">
        <v>17.920560747663551</v>
      </c>
      <c r="H178">
        <v>0</v>
      </c>
      <c r="I178">
        <f>H178+G178</f>
        <v>17.920560747663551</v>
      </c>
      <c r="J178" s="2">
        <v>12</v>
      </c>
      <c r="K178" s="2">
        <f t="shared" si="6"/>
        <v>0.82</v>
      </c>
      <c r="L178">
        <v>11</v>
      </c>
      <c r="O178">
        <f t="shared" si="5"/>
        <v>0</v>
      </c>
    </row>
    <row r="179" spans="1:15" x14ac:dyDescent="0.25">
      <c r="A179">
        <v>48</v>
      </c>
      <c r="B179" s="1">
        <v>39550</v>
      </c>
      <c r="C179">
        <v>2008</v>
      </c>
      <c r="D179">
        <v>4</v>
      </c>
      <c r="E179" s="2">
        <v>3557</v>
      </c>
      <c r="F179">
        <v>4.7699999999999996</v>
      </c>
      <c r="G179">
        <v>15.36013953488372</v>
      </c>
      <c r="H179">
        <v>1.2</v>
      </c>
      <c r="I179">
        <f>H179+G179</f>
        <v>16.560139534883721</v>
      </c>
      <c r="K179" s="2" t="str">
        <f t="shared" si="6"/>
        <v/>
      </c>
      <c r="L179">
        <v>11</v>
      </c>
      <c r="M179" t="s">
        <v>71</v>
      </c>
      <c r="O179">
        <f t="shared" si="5"/>
        <v>720</v>
      </c>
    </row>
    <row r="180" spans="1:15" x14ac:dyDescent="0.25">
      <c r="A180">
        <v>49</v>
      </c>
      <c r="B180" s="1">
        <v>39557</v>
      </c>
      <c r="C180">
        <v>2008</v>
      </c>
      <c r="D180">
        <v>4</v>
      </c>
      <c r="E180" s="2">
        <v>3505</v>
      </c>
      <c r="F180">
        <v>5</v>
      </c>
      <c r="G180">
        <v>15.722049689440993</v>
      </c>
      <c r="H180">
        <v>2.8</v>
      </c>
      <c r="I180">
        <f>H180+G180</f>
        <v>18.522049689440994</v>
      </c>
      <c r="J180" s="2">
        <v>12.3</v>
      </c>
      <c r="K180" s="2">
        <f t="shared" si="6"/>
        <v>0.84</v>
      </c>
      <c r="L180">
        <v>11</v>
      </c>
      <c r="M180" t="s">
        <v>71</v>
      </c>
      <c r="O180">
        <f t="shared" si="5"/>
        <v>1680</v>
      </c>
    </row>
    <row r="181" spans="1:15" x14ac:dyDescent="0.25">
      <c r="A181">
        <v>50</v>
      </c>
      <c r="B181" s="1">
        <v>39564</v>
      </c>
      <c r="C181">
        <v>2008</v>
      </c>
      <c r="D181">
        <v>4</v>
      </c>
      <c r="E181" s="2">
        <v>3243</v>
      </c>
      <c r="F181">
        <v>5.4</v>
      </c>
      <c r="G181">
        <v>14.828971962616825</v>
      </c>
      <c r="H181">
        <v>4.2</v>
      </c>
      <c r="I181">
        <f>H181+G181</f>
        <v>19.028971962616826</v>
      </c>
      <c r="K181" s="2" t="str">
        <f t="shared" si="6"/>
        <v/>
      </c>
      <c r="L181">
        <v>11</v>
      </c>
      <c r="M181" t="s">
        <v>71</v>
      </c>
      <c r="O181">
        <f t="shared" si="5"/>
        <v>2520</v>
      </c>
    </row>
    <row r="182" spans="1:15" x14ac:dyDescent="0.25">
      <c r="A182">
        <v>51</v>
      </c>
      <c r="B182" s="1">
        <v>39571</v>
      </c>
      <c r="C182">
        <v>2008</v>
      </c>
      <c r="D182">
        <v>5</v>
      </c>
      <c r="E182" s="2">
        <v>2809</v>
      </c>
      <c r="F182">
        <v>5.12</v>
      </c>
      <c r="G182">
        <v>11.52</v>
      </c>
      <c r="H182">
        <v>7</v>
      </c>
      <c r="I182">
        <f>H182+G182</f>
        <v>18.52</v>
      </c>
      <c r="K182" s="2" t="str">
        <f t="shared" si="6"/>
        <v/>
      </c>
      <c r="L182">
        <v>11</v>
      </c>
      <c r="M182" t="s">
        <v>71</v>
      </c>
      <c r="O182">
        <f t="shared" si="5"/>
        <v>4200</v>
      </c>
    </row>
    <row r="183" spans="1:15" x14ac:dyDescent="0.25">
      <c r="A183">
        <v>52</v>
      </c>
      <c r="B183" s="1">
        <v>39578</v>
      </c>
      <c r="C183">
        <v>2008</v>
      </c>
      <c r="D183">
        <v>5</v>
      </c>
      <c r="E183" s="2">
        <v>2460</v>
      </c>
      <c r="F183">
        <v>3.4</v>
      </c>
      <c r="G183">
        <v>8.7157360406091371</v>
      </c>
      <c r="H183">
        <v>6.7</v>
      </c>
      <c r="I183">
        <f>H183+G183</f>
        <v>15.415736040609136</v>
      </c>
      <c r="K183" s="2" t="str">
        <f t="shared" si="6"/>
        <v/>
      </c>
      <c r="L183">
        <v>11</v>
      </c>
      <c r="M183" t="s">
        <v>71</v>
      </c>
      <c r="O183">
        <f t="shared" si="5"/>
        <v>4020</v>
      </c>
    </row>
    <row r="184" spans="1:15" x14ac:dyDescent="0.25">
      <c r="A184">
        <v>53</v>
      </c>
      <c r="B184" s="1">
        <v>39585</v>
      </c>
      <c r="C184">
        <v>2008</v>
      </c>
      <c r="D184">
        <v>5</v>
      </c>
      <c r="E184" s="2">
        <v>2563</v>
      </c>
      <c r="F184">
        <v>3.4</v>
      </c>
      <c r="G184">
        <v>10.227567567567567</v>
      </c>
      <c r="H184">
        <v>6.7</v>
      </c>
      <c r="I184">
        <f>H184+G184</f>
        <v>16.927567567567568</v>
      </c>
      <c r="K184" s="2" t="str">
        <f t="shared" si="6"/>
        <v/>
      </c>
      <c r="L184">
        <v>11</v>
      </c>
      <c r="M184" t="s">
        <v>71</v>
      </c>
      <c r="O184">
        <f t="shared" si="5"/>
        <v>4020</v>
      </c>
    </row>
    <row r="185" spans="1:15" x14ac:dyDescent="0.25">
      <c r="A185">
        <v>10</v>
      </c>
      <c r="B185" s="1">
        <v>39662</v>
      </c>
      <c r="C185">
        <v>2008</v>
      </c>
      <c r="D185">
        <v>8</v>
      </c>
      <c r="E185" s="2">
        <v>3400</v>
      </c>
      <c r="F185">
        <v>2.5</v>
      </c>
      <c r="H185">
        <v>0</v>
      </c>
      <c r="I185">
        <f>H185+G185</f>
        <v>0</v>
      </c>
      <c r="K185" s="2" t="str">
        <f t="shared" si="6"/>
        <v/>
      </c>
      <c r="L185">
        <v>11</v>
      </c>
      <c r="O185">
        <f t="shared" si="5"/>
        <v>0</v>
      </c>
    </row>
    <row r="186" spans="1:15" x14ac:dyDescent="0.25">
      <c r="A186">
        <v>11</v>
      </c>
      <c r="B186" s="1">
        <v>39669</v>
      </c>
      <c r="C186">
        <v>2008</v>
      </c>
      <c r="D186">
        <v>8</v>
      </c>
      <c r="E186" s="2">
        <v>3416</v>
      </c>
      <c r="F186">
        <v>2.5</v>
      </c>
      <c r="H186">
        <v>0</v>
      </c>
      <c r="I186">
        <f>H186+G186</f>
        <v>0</v>
      </c>
      <c r="K186" s="2" t="str">
        <f t="shared" si="6"/>
        <v/>
      </c>
      <c r="L186">
        <v>11</v>
      </c>
      <c r="O186">
        <f t="shared" si="5"/>
        <v>0</v>
      </c>
    </row>
    <row r="187" spans="1:15" x14ac:dyDescent="0.25">
      <c r="A187">
        <v>12</v>
      </c>
      <c r="B187" s="1">
        <v>39676</v>
      </c>
      <c r="C187">
        <v>2008</v>
      </c>
      <c r="D187">
        <v>8</v>
      </c>
      <c r="E187" s="2">
        <v>3636</v>
      </c>
      <c r="F187">
        <v>3</v>
      </c>
      <c r="H187">
        <v>0</v>
      </c>
      <c r="I187">
        <f>H187+G187</f>
        <v>0</v>
      </c>
      <c r="J187" s="2">
        <v>12.6</v>
      </c>
      <c r="K187" s="2">
        <f t="shared" si="6"/>
        <v>0.86</v>
      </c>
      <c r="L187">
        <v>11</v>
      </c>
      <c r="O187">
        <f t="shared" si="5"/>
        <v>0</v>
      </c>
    </row>
    <row r="188" spans="1:15" x14ac:dyDescent="0.25">
      <c r="A188">
        <v>13</v>
      </c>
      <c r="B188" s="1">
        <v>39683</v>
      </c>
      <c r="C188">
        <v>2008</v>
      </c>
      <c r="D188">
        <v>8</v>
      </c>
      <c r="E188" s="2">
        <v>3677</v>
      </c>
      <c r="F188">
        <v>3.5</v>
      </c>
      <c r="G188">
        <v>24.579032258064515</v>
      </c>
      <c r="H188">
        <v>0</v>
      </c>
      <c r="I188">
        <f>H188+G188</f>
        <v>24.579032258064515</v>
      </c>
      <c r="K188" s="2" t="str">
        <f t="shared" si="6"/>
        <v/>
      </c>
      <c r="L188">
        <v>11</v>
      </c>
      <c r="O188">
        <f t="shared" si="5"/>
        <v>0</v>
      </c>
    </row>
    <row r="189" spans="1:15" x14ac:dyDescent="0.25">
      <c r="A189">
        <v>14</v>
      </c>
      <c r="B189" s="1">
        <v>39690</v>
      </c>
      <c r="C189">
        <v>2008</v>
      </c>
      <c r="D189">
        <v>8</v>
      </c>
      <c r="E189" s="2">
        <v>3444</v>
      </c>
      <c r="F189">
        <v>4.8</v>
      </c>
      <c r="G189">
        <v>23.743511450381678</v>
      </c>
      <c r="H189">
        <v>2.2000000000000002</v>
      </c>
      <c r="I189">
        <f>H189+G189</f>
        <v>25.943511450381678</v>
      </c>
      <c r="J189" s="2">
        <v>12.6</v>
      </c>
      <c r="K189" s="2">
        <f t="shared" si="6"/>
        <v>0.86</v>
      </c>
      <c r="L189">
        <v>11</v>
      </c>
      <c r="M189" t="s">
        <v>71</v>
      </c>
      <c r="O189">
        <f t="shared" si="5"/>
        <v>1320</v>
      </c>
    </row>
    <row r="190" spans="1:15" x14ac:dyDescent="0.25">
      <c r="A190">
        <v>15</v>
      </c>
      <c r="B190" s="1">
        <v>39697</v>
      </c>
      <c r="C190">
        <v>2008</v>
      </c>
      <c r="D190">
        <v>9</v>
      </c>
      <c r="E190" s="2">
        <v>3127</v>
      </c>
      <c r="F190">
        <v>4.8</v>
      </c>
      <c r="G190">
        <v>17.967272727272729</v>
      </c>
      <c r="H190">
        <v>4.3</v>
      </c>
      <c r="I190">
        <f>H190+G190</f>
        <v>22.267272727272729</v>
      </c>
      <c r="K190" s="2" t="str">
        <f t="shared" si="6"/>
        <v/>
      </c>
      <c r="L190">
        <v>11</v>
      </c>
      <c r="M190" t="s">
        <v>71</v>
      </c>
      <c r="O190">
        <f t="shared" si="5"/>
        <v>2580</v>
      </c>
    </row>
    <row r="191" spans="1:15" x14ac:dyDescent="0.25">
      <c r="A191">
        <v>16</v>
      </c>
      <c r="B191" s="1">
        <v>39704</v>
      </c>
      <c r="C191">
        <v>2008</v>
      </c>
      <c r="D191">
        <v>9</v>
      </c>
      <c r="E191" s="2">
        <v>2885</v>
      </c>
      <c r="F191">
        <v>5.0999999999999996</v>
      </c>
      <c r="G191">
        <v>14.359719438877752</v>
      </c>
      <c r="H191">
        <v>4.8</v>
      </c>
      <c r="I191">
        <f>H191+G191</f>
        <v>19.159719438877751</v>
      </c>
      <c r="J191" s="2">
        <v>12.2</v>
      </c>
      <c r="K191" s="2">
        <f t="shared" si="6"/>
        <v>0.84</v>
      </c>
      <c r="L191">
        <v>11</v>
      </c>
      <c r="M191" t="s">
        <v>71</v>
      </c>
      <c r="O191">
        <f t="shared" si="5"/>
        <v>2880</v>
      </c>
    </row>
    <row r="192" spans="1:15" x14ac:dyDescent="0.25">
      <c r="A192">
        <v>17</v>
      </c>
      <c r="B192" s="1">
        <v>39711</v>
      </c>
      <c r="C192">
        <v>2008</v>
      </c>
      <c r="D192">
        <v>9</v>
      </c>
      <c r="E192" s="2">
        <v>2847</v>
      </c>
      <c r="F192">
        <v>5.45</v>
      </c>
      <c r="G192">
        <v>13.35152329749104</v>
      </c>
      <c r="H192">
        <v>3.2</v>
      </c>
      <c r="I192">
        <f>H192+G192</f>
        <v>16.551523297491041</v>
      </c>
      <c r="K192" s="2" t="str">
        <f t="shared" si="6"/>
        <v/>
      </c>
      <c r="L192">
        <v>11</v>
      </c>
      <c r="M192" t="s">
        <v>71</v>
      </c>
      <c r="O192">
        <f t="shared" si="5"/>
        <v>1920</v>
      </c>
    </row>
    <row r="193" spans="1:15" x14ac:dyDescent="0.25">
      <c r="A193">
        <v>18</v>
      </c>
      <c r="B193" s="1">
        <v>39718</v>
      </c>
      <c r="C193">
        <v>2008</v>
      </c>
      <c r="D193">
        <v>9</v>
      </c>
      <c r="E193" s="2">
        <v>2934</v>
      </c>
      <c r="F193">
        <v>7.1</v>
      </c>
      <c r="G193">
        <v>17.52699490662139</v>
      </c>
      <c r="H193">
        <v>0</v>
      </c>
      <c r="I193">
        <f>H193+G193</f>
        <v>17.52699490662139</v>
      </c>
      <c r="J193" s="2">
        <v>12.1</v>
      </c>
      <c r="K193" s="2">
        <f t="shared" si="6"/>
        <v>0.83</v>
      </c>
      <c r="L193">
        <v>11</v>
      </c>
      <c r="O193">
        <f t="shared" si="5"/>
        <v>0</v>
      </c>
    </row>
    <row r="194" spans="1:15" x14ac:dyDescent="0.25">
      <c r="A194">
        <v>19</v>
      </c>
      <c r="B194" s="1">
        <v>39725</v>
      </c>
      <c r="C194">
        <v>2008</v>
      </c>
      <c r="D194">
        <v>10</v>
      </c>
      <c r="E194" s="2">
        <v>2896</v>
      </c>
      <c r="F194">
        <v>6.92</v>
      </c>
      <c r="G194">
        <v>16.139225806451613</v>
      </c>
      <c r="H194">
        <v>0</v>
      </c>
      <c r="I194">
        <f>H194+G194</f>
        <v>16.139225806451613</v>
      </c>
      <c r="K194" s="2" t="str">
        <f t="shared" si="6"/>
        <v/>
      </c>
      <c r="L194">
        <v>11</v>
      </c>
      <c r="O194">
        <f t="shared" si="5"/>
        <v>0</v>
      </c>
    </row>
    <row r="195" spans="1:15" x14ac:dyDescent="0.25">
      <c r="A195">
        <v>20</v>
      </c>
      <c r="B195" s="1">
        <v>39732</v>
      </c>
      <c r="C195">
        <v>2008</v>
      </c>
      <c r="D195">
        <v>10</v>
      </c>
      <c r="E195" s="2">
        <v>2927</v>
      </c>
      <c r="F195">
        <v>6.9</v>
      </c>
      <c r="G195">
        <v>15.527682737169517</v>
      </c>
      <c r="H195">
        <v>3.1</v>
      </c>
      <c r="I195">
        <f>H195+G195</f>
        <v>18.627682737169518</v>
      </c>
      <c r="J195" s="2">
        <v>12.2</v>
      </c>
      <c r="K195" s="2">
        <f t="shared" si="6"/>
        <v>0.84</v>
      </c>
      <c r="L195">
        <v>11</v>
      </c>
      <c r="M195" t="s">
        <v>71</v>
      </c>
      <c r="O195">
        <f t="shared" ref="O195:O258" si="7">600*H195</f>
        <v>1860</v>
      </c>
    </row>
    <row r="196" spans="1:15" x14ac:dyDescent="0.25">
      <c r="A196">
        <v>21</v>
      </c>
      <c r="B196" s="1">
        <v>39739</v>
      </c>
      <c r="C196">
        <v>2008</v>
      </c>
      <c r="D196">
        <v>10</v>
      </c>
      <c r="E196" s="2">
        <v>2988</v>
      </c>
      <c r="F196">
        <v>8.18</v>
      </c>
      <c r="G196">
        <v>18.861529051987766</v>
      </c>
      <c r="H196">
        <v>0.2</v>
      </c>
      <c r="I196">
        <f>H196+G196</f>
        <v>19.061529051987765</v>
      </c>
      <c r="K196" s="2" t="str">
        <f t="shared" si="6"/>
        <v/>
      </c>
      <c r="L196">
        <v>11</v>
      </c>
      <c r="M196" t="s">
        <v>71</v>
      </c>
      <c r="O196">
        <f t="shared" si="7"/>
        <v>120</v>
      </c>
    </row>
    <row r="197" spans="1:15" x14ac:dyDescent="0.25">
      <c r="A197">
        <v>22</v>
      </c>
      <c r="B197" s="1">
        <v>39746</v>
      </c>
      <c r="C197">
        <v>2008</v>
      </c>
      <c r="D197">
        <v>10</v>
      </c>
      <c r="E197" s="2">
        <v>2935</v>
      </c>
      <c r="F197">
        <v>8.58</v>
      </c>
      <c r="G197">
        <v>18.85785498489426</v>
      </c>
      <c r="H197">
        <v>1.8</v>
      </c>
      <c r="I197">
        <f>H197+G197</f>
        <v>20.657854984894261</v>
      </c>
      <c r="K197" s="2" t="str">
        <f t="shared" si="6"/>
        <v/>
      </c>
      <c r="L197">
        <v>11</v>
      </c>
      <c r="M197" t="s">
        <v>71</v>
      </c>
      <c r="O197">
        <f t="shared" si="7"/>
        <v>1080</v>
      </c>
    </row>
    <row r="198" spans="1:15" x14ac:dyDescent="0.25">
      <c r="A198">
        <v>23</v>
      </c>
      <c r="B198" s="1">
        <v>39753</v>
      </c>
      <c r="C198">
        <v>2008</v>
      </c>
      <c r="D198">
        <v>11</v>
      </c>
      <c r="E198" s="2">
        <v>3028</v>
      </c>
      <c r="F198">
        <v>8.64</v>
      </c>
      <c r="G198">
        <v>20.142650602409642</v>
      </c>
      <c r="H198">
        <v>0</v>
      </c>
      <c r="I198">
        <f>H198+G198</f>
        <v>20.142650602409642</v>
      </c>
      <c r="J198" s="2">
        <v>12.1</v>
      </c>
      <c r="K198" s="2">
        <f t="shared" ref="K198:K261" si="8">IF(ISBLANK(J198),"",ROUND((J198+2)/17,2))</f>
        <v>0.83</v>
      </c>
      <c r="L198">
        <v>11</v>
      </c>
      <c r="O198">
        <f t="shared" si="7"/>
        <v>0</v>
      </c>
    </row>
    <row r="199" spans="1:15" x14ac:dyDescent="0.25">
      <c r="A199">
        <v>24</v>
      </c>
      <c r="B199" s="1">
        <v>39760</v>
      </c>
      <c r="C199">
        <v>2008</v>
      </c>
      <c r="D199">
        <v>11</v>
      </c>
      <c r="E199" s="2">
        <v>2925</v>
      </c>
      <c r="F199">
        <v>7.9</v>
      </c>
      <c r="G199">
        <v>17.114692653673163</v>
      </c>
      <c r="H199">
        <v>1.6</v>
      </c>
      <c r="I199">
        <f>H199+G199</f>
        <v>18.714692653673165</v>
      </c>
      <c r="K199" s="2" t="str">
        <f t="shared" si="8"/>
        <v/>
      </c>
      <c r="L199">
        <v>11</v>
      </c>
      <c r="M199" t="s">
        <v>71</v>
      </c>
      <c r="O199">
        <f t="shared" si="7"/>
        <v>960</v>
      </c>
    </row>
    <row r="200" spans="1:15" x14ac:dyDescent="0.25">
      <c r="A200">
        <v>25</v>
      </c>
      <c r="B200" s="1">
        <v>39767</v>
      </c>
      <c r="C200">
        <v>2008</v>
      </c>
      <c r="D200">
        <v>11</v>
      </c>
      <c r="E200" s="2">
        <v>2766</v>
      </c>
      <c r="F200">
        <v>7.6</v>
      </c>
      <c r="G200">
        <v>14.43663220088626</v>
      </c>
      <c r="H200">
        <v>0</v>
      </c>
      <c r="I200">
        <f>H200+G200</f>
        <v>14.43663220088626</v>
      </c>
      <c r="J200" s="2">
        <v>12.2</v>
      </c>
      <c r="K200" s="2">
        <f t="shared" si="8"/>
        <v>0.84</v>
      </c>
      <c r="L200">
        <v>11</v>
      </c>
      <c r="O200">
        <f t="shared" si="7"/>
        <v>0</v>
      </c>
    </row>
    <row r="201" spans="1:15" x14ac:dyDescent="0.25">
      <c r="A201">
        <v>26</v>
      </c>
      <c r="B201" s="1">
        <v>39774</v>
      </c>
      <c r="C201">
        <v>2008</v>
      </c>
      <c r="D201">
        <v>11</v>
      </c>
      <c r="E201" s="2">
        <v>3166</v>
      </c>
      <c r="F201">
        <v>8</v>
      </c>
      <c r="G201">
        <v>19.893805309734514</v>
      </c>
      <c r="H201">
        <v>0</v>
      </c>
      <c r="I201">
        <f>H201+G201</f>
        <v>19.893805309734514</v>
      </c>
      <c r="K201" s="2" t="str">
        <f t="shared" si="8"/>
        <v/>
      </c>
      <c r="L201">
        <v>11</v>
      </c>
      <c r="O201">
        <f t="shared" si="7"/>
        <v>0</v>
      </c>
    </row>
    <row r="202" spans="1:15" x14ac:dyDescent="0.25">
      <c r="A202">
        <v>27</v>
      </c>
      <c r="B202" s="1">
        <v>39781</v>
      </c>
      <c r="C202">
        <v>2008</v>
      </c>
      <c r="D202">
        <v>11</v>
      </c>
      <c r="E202" s="2">
        <v>3239</v>
      </c>
      <c r="F202">
        <v>8.5</v>
      </c>
      <c r="G202">
        <v>21.833825701624814</v>
      </c>
      <c r="H202">
        <v>0</v>
      </c>
      <c r="I202">
        <f>H202+G202</f>
        <v>21.833825701624814</v>
      </c>
      <c r="J202" s="2">
        <v>11.8</v>
      </c>
      <c r="K202" s="2">
        <f t="shared" si="8"/>
        <v>0.81</v>
      </c>
      <c r="L202">
        <v>11</v>
      </c>
      <c r="O202">
        <f t="shared" si="7"/>
        <v>0</v>
      </c>
    </row>
    <row r="203" spans="1:15" x14ac:dyDescent="0.25">
      <c r="A203">
        <v>28</v>
      </c>
      <c r="B203" s="1">
        <v>39788</v>
      </c>
      <c r="C203">
        <v>2008</v>
      </c>
      <c r="D203">
        <v>12</v>
      </c>
      <c r="E203" s="2">
        <v>3083</v>
      </c>
      <c r="F203">
        <v>7.75</v>
      </c>
      <c r="G203">
        <v>18.121491875923187</v>
      </c>
      <c r="H203">
        <v>0</v>
      </c>
      <c r="I203">
        <f>H203+G203</f>
        <v>18.121491875923187</v>
      </c>
      <c r="K203" s="2" t="str">
        <f t="shared" si="8"/>
        <v/>
      </c>
      <c r="L203">
        <v>11</v>
      </c>
      <c r="O203">
        <f t="shared" si="7"/>
        <v>0</v>
      </c>
    </row>
    <row r="204" spans="1:15" x14ac:dyDescent="0.25">
      <c r="A204">
        <v>29</v>
      </c>
      <c r="B204" s="1">
        <v>39795</v>
      </c>
      <c r="C204">
        <v>2008</v>
      </c>
      <c r="D204">
        <v>12</v>
      </c>
      <c r="E204" s="2">
        <v>2971</v>
      </c>
      <c r="F204">
        <v>7.65</v>
      </c>
      <c r="G204">
        <v>16.823230088495581</v>
      </c>
      <c r="H204">
        <v>0</v>
      </c>
      <c r="I204">
        <f>H204+G204</f>
        <v>16.823230088495581</v>
      </c>
      <c r="J204" s="2">
        <v>12.1</v>
      </c>
      <c r="K204" s="2">
        <f t="shared" si="8"/>
        <v>0.83</v>
      </c>
      <c r="L204">
        <v>11</v>
      </c>
      <c r="O204">
        <f t="shared" si="7"/>
        <v>0</v>
      </c>
    </row>
    <row r="205" spans="1:15" x14ac:dyDescent="0.25">
      <c r="A205">
        <v>30</v>
      </c>
      <c r="B205" s="1">
        <v>39802</v>
      </c>
      <c r="C205">
        <v>2008</v>
      </c>
      <c r="D205">
        <v>12</v>
      </c>
      <c r="E205" s="2">
        <v>3106</v>
      </c>
      <c r="F205">
        <v>7.65</v>
      </c>
      <c r="G205">
        <v>18.120796460176994</v>
      </c>
      <c r="H205">
        <v>0</v>
      </c>
      <c r="I205">
        <f>H205+G205</f>
        <v>18.120796460176994</v>
      </c>
      <c r="K205" s="2" t="str">
        <f t="shared" si="8"/>
        <v/>
      </c>
      <c r="L205">
        <v>11</v>
      </c>
      <c r="O205">
        <f t="shared" si="7"/>
        <v>0</v>
      </c>
    </row>
    <row r="206" spans="1:15" x14ac:dyDescent="0.25">
      <c r="A206">
        <v>31</v>
      </c>
      <c r="B206" s="1">
        <v>39809</v>
      </c>
      <c r="C206">
        <v>2008</v>
      </c>
      <c r="D206">
        <v>12</v>
      </c>
      <c r="E206" s="2">
        <v>2935</v>
      </c>
      <c r="F206">
        <v>7.4</v>
      </c>
      <c r="G206">
        <v>15.880530973451329</v>
      </c>
      <c r="H206">
        <v>2.2999999999999998</v>
      </c>
      <c r="I206">
        <f>H206+G206</f>
        <v>18.180530973451329</v>
      </c>
      <c r="J206" s="2">
        <v>12</v>
      </c>
      <c r="K206" s="2">
        <f t="shared" si="8"/>
        <v>0.82</v>
      </c>
      <c r="L206">
        <v>11</v>
      </c>
      <c r="M206" t="s">
        <v>71</v>
      </c>
      <c r="O206">
        <f t="shared" si="7"/>
        <v>1380</v>
      </c>
    </row>
    <row r="207" spans="1:15" x14ac:dyDescent="0.25">
      <c r="A207">
        <v>32</v>
      </c>
      <c r="B207" s="1">
        <v>39816</v>
      </c>
      <c r="C207">
        <v>2009</v>
      </c>
      <c r="D207">
        <v>1</v>
      </c>
      <c r="E207" s="2">
        <v>2993</v>
      </c>
      <c r="F207">
        <v>8.09</v>
      </c>
      <c r="G207">
        <v>18.080014771048745</v>
      </c>
      <c r="H207">
        <v>0</v>
      </c>
      <c r="I207">
        <f>H207+G207</f>
        <v>18.080014771048745</v>
      </c>
      <c r="K207" s="2" t="str">
        <f t="shared" si="8"/>
        <v/>
      </c>
      <c r="L207">
        <v>11</v>
      </c>
      <c r="O207">
        <f t="shared" si="7"/>
        <v>0</v>
      </c>
    </row>
    <row r="208" spans="1:15" x14ac:dyDescent="0.25">
      <c r="A208">
        <v>33</v>
      </c>
      <c r="B208" s="1">
        <v>39823</v>
      </c>
      <c r="C208">
        <v>2009</v>
      </c>
      <c r="D208">
        <v>1</v>
      </c>
      <c r="E208" s="2">
        <v>3125</v>
      </c>
      <c r="F208">
        <v>7</v>
      </c>
      <c r="G208">
        <v>16.983775811209441</v>
      </c>
      <c r="H208">
        <v>0</v>
      </c>
      <c r="I208">
        <f>H208+G208</f>
        <v>16.983775811209441</v>
      </c>
      <c r="K208" s="2" t="str">
        <f t="shared" si="8"/>
        <v/>
      </c>
      <c r="L208">
        <v>11</v>
      </c>
      <c r="O208">
        <f t="shared" si="7"/>
        <v>0</v>
      </c>
    </row>
    <row r="209" spans="1:15" x14ac:dyDescent="0.25">
      <c r="A209">
        <v>34</v>
      </c>
      <c r="B209" s="1">
        <v>39830</v>
      </c>
      <c r="C209">
        <v>2009</v>
      </c>
      <c r="D209">
        <v>1</v>
      </c>
      <c r="E209" s="2">
        <v>2965</v>
      </c>
      <c r="F209">
        <v>7.44</v>
      </c>
      <c r="G209">
        <v>16.271575846833578</v>
      </c>
      <c r="H209">
        <v>0</v>
      </c>
      <c r="I209">
        <f>H209+G209</f>
        <v>16.271575846833578</v>
      </c>
      <c r="K209" s="2" t="str">
        <f t="shared" si="8"/>
        <v/>
      </c>
      <c r="L209">
        <v>11</v>
      </c>
      <c r="O209">
        <f t="shared" si="7"/>
        <v>0</v>
      </c>
    </row>
    <row r="210" spans="1:15" x14ac:dyDescent="0.25">
      <c r="A210">
        <v>35</v>
      </c>
      <c r="B210" s="1">
        <v>39837</v>
      </c>
      <c r="C210">
        <v>2009</v>
      </c>
      <c r="D210">
        <v>1</v>
      </c>
      <c r="E210" s="2">
        <v>2870</v>
      </c>
      <c r="F210">
        <v>7.9</v>
      </c>
      <c r="G210">
        <v>16.172312223858615</v>
      </c>
      <c r="H210">
        <v>0</v>
      </c>
      <c r="I210">
        <f>H210+G210</f>
        <v>16.172312223858615</v>
      </c>
      <c r="J210" s="2">
        <v>11.6</v>
      </c>
      <c r="K210" s="2">
        <f t="shared" si="8"/>
        <v>0.8</v>
      </c>
      <c r="L210">
        <v>11</v>
      </c>
      <c r="O210">
        <f t="shared" si="7"/>
        <v>0</v>
      </c>
    </row>
    <row r="211" spans="1:15" x14ac:dyDescent="0.25">
      <c r="A211">
        <v>36</v>
      </c>
      <c r="B211" s="1">
        <v>39844</v>
      </c>
      <c r="C211">
        <v>2009</v>
      </c>
      <c r="D211">
        <v>1</v>
      </c>
      <c r="E211" s="2">
        <v>3000</v>
      </c>
      <c r="F211">
        <v>7.8</v>
      </c>
      <c r="G211">
        <v>17.564444444444447</v>
      </c>
      <c r="H211">
        <v>0</v>
      </c>
      <c r="I211">
        <f>H211+G211</f>
        <v>17.564444444444447</v>
      </c>
      <c r="K211" s="2" t="str">
        <f t="shared" si="8"/>
        <v/>
      </c>
      <c r="L211">
        <v>11</v>
      </c>
      <c r="O211">
        <f t="shared" si="7"/>
        <v>0</v>
      </c>
    </row>
    <row r="212" spans="1:15" x14ac:dyDescent="0.25">
      <c r="A212">
        <v>37</v>
      </c>
      <c r="B212" s="1">
        <v>39851</v>
      </c>
      <c r="C212">
        <v>2009</v>
      </c>
      <c r="D212">
        <v>2</v>
      </c>
      <c r="E212" s="2">
        <v>3057</v>
      </c>
      <c r="F212">
        <v>7.4</v>
      </c>
      <c r="G212">
        <v>17.314243323442138</v>
      </c>
      <c r="H212">
        <v>0</v>
      </c>
      <c r="I212">
        <f>H212+G212</f>
        <v>17.314243323442138</v>
      </c>
      <c r="J212" s="2">
        <v>11.7</v>
      </c>
      <c r="K212" s="2">
        <f t="shared" si="8"/>
        <v>0.81</v>
      </c>
      <c r="L212">
        <v>11</v>
      </c>
      <c r="O212">
        <f t="shared" si="7"/>
        <v>0</v>
      </c>
    </row>
    <row r="213" spans="1:15" x14ac:dyDescent="0.25">
      <c r="A213">
        <v>38</v>
      </c>
      <c r="B213" s="1">
        <v>39858</v>
      </c>
      <c r="C213">
        <v>2009</v>
      </c>
      <c r="D213">
        <v>2</v>
      </c>
      <c r="E213" s="2">
        <v>2889</v>
      </c>
      <c r="F213">
        <v>7.75</v>
      </c>
      <c r="G213">
        <v>16.546364985163205</v>
      </c>
      <c r="H213">
        <v>0</v>
      </c>
      <c r="I213">
        <f>H213+G213</f>
        <v>16.546364985163205</v>
      </c>
      <c r="K213" s="2" t="str">
        <f t="shared" si="8"/>
        <v/>
      </c>
      <c r="L213">
        <v>11</v>
      </c>
      <c r="O213">
        <f t="shared" si="7"/>
        <v>0</v>
      </c>
    </row>
    <row r="214" spans="1:15" x14ac:dyDescent="0.25">
      <c r="A214">
        <v>39</v>
      </c>
      <c r="B214" s="1">
        <v>39865</v>
      </c>
      <c r="C214">
        <v>2009</v>
      </c>
      <c r="D214">
        <v>2</v>
      </c>
      <c r="E214" s="2">
        <v>3045</v>
      </c>
      <c r="F214">
        <v>7.4</v>
      </c>
      <c r="G214">
        <v>17.899536321483772</v>
      </c>
      <c r="H214">
        <v>3.5</v>
      </c>
      <c r="I214">
        <f>H214+G214</f>
        <v>21.399536321483772</v>
      </c>
      <c r="J214" s="2">
        <v>11.9</v>
      </c>
      <c r="K214" s="2">
        <f t="shared" si="8"/>
        <v>0.82</v>
      </c>
      <c r="L214">
        <v>11</v>
      </c>
      <c r="M214" t="s">
        <v>71</v>
      </c>
      <c r="O214">
        <f t="shared" si="7"/>
        <v>2100</v>
      </c>
    </row>
    <row r="215" spans="1:15" x14ac:dyDescent="0.25">
      <c r="A215">
        <v>40</v>
      </c>
      <c r="B215" s="1">
        <v>39872</v>
      </c>
      <c r="C215">
        <v>2009</v>
      </c>
      <c r="D215">
        <v>2</v>
      </c>
      <c r="E215" s="2">
        <v>2734</v>
      </c>
      <c r="F215">
        <v>6.33</v>
      </c>
      <c r="G215">
        <v>12.66</v>
      </c>
      <c r="H215">
        <v>4.2</v>
      </c>
      <c r="I215">
        <f>H215+G215</f>
        <v>16.86</v>
      </c>
      <c r="K215" s="2" t="str">
        <f t="shared" si="8"/>
        <v/>
      </c>
      <c r="L215">
        <v>11</v>
      </c>
      <c r="M215" t="s">
        <v>71</v>
      </c>
      <c r="O215">
        <f t="shared" si="7"/>
        <v>2520</v>
      </c>
    </row>
    <row r="216" spans="1:15" x14ac:dyDescent="0.25">
      <c r="A216">
        <v>41</v>
      </c>
      <c r="B216" s="1">
        <v>39879</v>
      </c>
      <c r="C216">
        <v>2009</v>
      </c>
      <c r="D216">
        <v>3</v>
      </c>
      <c r="E216" s="2">
        <v>3140</v>
      </c>
      <c r="F216">
        <v>6.41</v>
      </c>
      <c r="G216">
        <v>16.809794628751973</v>
      </c>
      <c r="H216">
        <v>0</v>
      </c>
      <c r="I216">
        <f>H216+G216</f>
        <v>16.809794628751973</v>
      </c>
      <c r="J216" s="2">
        <v>11.6</v>
      </c>
      <c r="K216" s="2">
        <f t="shared" si="8"/>
        <v>0.8</v>
      </c>
      <c r="L216">
        <v>11</v>
      </c>
      <c r="O216">
        <f t="shared" si="7"/>
        <v>0</v>
      </c>
    </row>
    <row r="217" spans="1:15" x14ac:dyDescent="0.25">
      <c r="A217">
        <v>42</v>
      </c>
      <c r="B217" s="1">
        <v>39886</v>
      </c>
      <c r="C217">
        <v>2009</v>
      </c>
      <c r="D217">
        <v>3</v>
      </c>
      <c r="E217" s="2">
        <v>3394</v>
      </c>
      <c r="F217">
        <v>5.58</v>
      </c>
      <c r="G217">
        <v>17.006560509554141</v>
      </c>
      <c r="H217">
        <v>0</v>
      </c>
      <c r="I217">
        <f>H217+G217</f>
        <v>17.006560509554141</v>
      </c>
      <c r="K217" s="2" t="str">
        <f t="shared" si="8"/>
        <v/>
      </c>
      <c r="L217">
        <v>11</v>
      </c>
      <c r="O217">
        <f t="shared" si="7"/>
        <v>0</v>
      </c>
    </row>
    <row r="218" spans="1:15" x14ac:dyDescent="0.25">
      <c r="A218">
        <v>43</v>
      </c>
      <c r="B218" s="1">
        <v>39893</v>
      </c>
      <c r="C218">
        <v>2009</v>
      </c>
      <c r="D218">
        <v>3</v>
      </c>
      <c r="E218" s="2">
        <v>3126</v>
      </c>
      <c r="F218">
        <v>5.99</v>
      </c>
      <c r="G218">
        <v>15.650063492063493</v>
      </c>
      <c r="H218">
        <v>2.2000000000000002</v>
      </c>
      <c r="I218">
        <f>H218+G218</f>
        <v>17.850063492063494</v>
      </c>
      <c r="J218" s="2">
        <v>12.2</v>
      </c>
      <c r="K218" s="2">
        <f t="shared" si="8"/>
        <v>0.84</v>
      </c>
      <c r="L218">
        <v>11</v>
      </c>
      <c r="M218" t="s">
        <v>71</v>
      </c>
      <c r="O218">
        <f t="shared" si="7"/>
        <v>1320</v>
      </c>
    </row>
    <row r="219" spans="1:15" x14ac:dyDescent="0.25">
      <c r="A219">
        <v>44</v>
      </c>
      <c r="B219" s="1">
        <v>39900</v>
      </c>
      <c r="C219">
        <v>2009</v>
      </c>
      <c r="D219">
        <v>3</v>
      </c>
      <c r="E219" s="2">
        <v>2869</v>
      </c>
      <c r="F219">
        <v>5.31</v>
      </c>
      <c r="G219">
        <v>12.621256281407035</v>
      </c>
      <c r="H219">
        <v>6.1</v>
      </c>
      <c r="I219">
        <f>H219+G219</f>
        <v>18.721256281407037</v>
      </c>
      <c r="K219" s="2" t="str">
        <f t="shared" si="8"/>
        <v/>
      </c>
      <c r="L219">
        <v>11</v>
      </c>
      <c r="M219" t="s">
        <v>71</v>
      </c>
      <c r="O219">
        <f t="shared" si="7"/>
        <v>3660</v>
      </c>
    </row>
    <row r="220" spans="1:15" x14ac:dyDescent="0.25">
      <c r="A220">
        <v>45</v>
      </c>
      <c r="B220" s="1">
        <v>39907</v>
      </c>
      <c r="C220">
        <v>2009</v>
      </c>
      <c r="D220">
        <v>4</v>
      </c>
      <c r="E220" s="2">
        <v>3004</v>
      </c>
      <c r="F220">
        <v>5.07</v>
      </c>
      <c r="G220">
        <v>13.60756476683938</v>
      </c>
      <c r="H220">
        <v>4.5</v>
      </c>
      <c r="I220">
        <f>H220+G220</f>
        <v>18.107564766839381</v>
      </c>
      <c r="K220" s="2" t="str">
        <f t="shared" si="8"/>
        <v/>
      </c>
      <c r="L220">
        <v>11</v>
      </c>
      <c r="M220" t="s">
        <v>71</v>
      </c>
      <c r="O220">
        <f t="shared" si="7"/>
        <v>2700</v>
      </c>
    </row>
    <row r="221" spans="1:15" x14ac:dyDescent="0.25">
      <c r="A221">
        <v>46</v>
      </c>
      <c r="B221" s="1">
        <v>39914</v>
      </c>
      <c r="C221">
        <v>2009</v>
      </c>
      <c r="D221">
        <v>4</v>
      </c>
      <c r="E221" s="2">
        <v>2828</v>
      </c>
      <c r="F221">
        <v>4.9000000000000004</v>
      </c>
      <c r="G221">
        <v>11.795</v>
      </c>
      <c r="H221">
        <v>5.0999999999999996</v>
      </c>
      <c r="I221">
        <f>H221+G221</f>
        <v>16.895</v>
      </c>
      <c r="J221" s="2">
        <v>12.3</v>
      </c>
      <c r="K221" s="2">
        <f t="shared" si="8"/>
        <v>0.84</v>
      </c>
      <c r="L221">
        <v>11</v>
      </c>
      <c r="M221" t="s">
        <v>71</v>
      </c>
      <c r="O221">
        <f t="shared" si="7"/>
        <v>3060</v>
      </c>
    </row>
    <row r="222" spans="1:15" x14ac:dyDescent="0.25">
      <c r="A222">
        <v>47</v>
      </c>
      <c r="B222" s="1">
        <v>39921</v>
      </c>
      <c r="C222">
        <v>2009</v>
      </c>
      <c r="D222">
        <v>4</v>
      </c>
      <c r="E222" s="2">
        <v>3044</v>
      </c>
      <c r="F222">
        <v>4.7300000000000004</v>
      </c>
      <c r="G222">
        <v>13.3774321880651</v>
      </c>
      <c r="H222">
        <v>6</v>
      </c>
      <c r="I222">
        <f>H222+G222</f>
        <v>19.3774321880651</v>
      </c>
      <c r="K222" s="2" t="str">
        <f t="shared" si="8"/>
        <v/>
      </c>
      <c r="L222">
        <v>11</v>
      </c>
      <c r="M222" t="s">
        <v>71</v>
      </c>
      <c r="O222">
        <f t="shared" si="7"/>
        <v>3600</v>
      </c>
    </row>
    <row r="223" spans="1:15" x14ac:dyDescent="0.25">
      <c r="A223">
        <v>48</v>
      </c>
      <c r="B223" s="1">
        <v>39928</v>
      </c>
      <c r="C223">
        <v>2009</v>
      </c>
      <c r="D223">
        <v>4</v>
      </c>
      <c r="E223" s="2">
        <v>3264</v>
      </c>
      <c r="F223">
        <v>4.43</v>
      </c>
      <c r="G223">
        <v>15.649742574257427</v>
      </c>
      <c r="H223">
        <v>4.5</v>
      </c>
      <c r="I223">
        <f>H223+G223</f>
        <v>20.149742574257427</v>
      </c>
      <c r="J223" s="2">
        <v>12.4</v>
      </c>
      <c r="K223" s="2">
        <f t="shared" si="8"/>
        <v>0.85</v>
      </c>
      <c r="L223">
        <v>11</v>
      </c>
      <c r="M223" t="s">
        <v>71</v>
      </c>
      <c r="O223">
        <f t="shared" si="7"/>
        <v>2700</v>
      </c>
    </row>
    <row r="224" spans="1:15" x14ac:dyDescent="0.25">
      <c r="A224">
        <v>49</v>
      </c>
      <c r="B224" s="1">
        <v>39935</v>
      </c>
      <c r="C224">
        <v>2009</v>
      </c>
      <c r="D224">
        <v>5</v>
      </c>
      <c r="E224" s="2">
        <v>2923</v>
      </c>
      <c r="F224">
        <v>4.6900000000000004</v>
      </c>
      <c r="G224">
        <v>13.699736842105263</v>
      </c>
      <c r="H224">
        <v>4.8</v>
      </c>
      <c r="I224">
        <f>H224+G224</f>
        <v>18.499736842105264</v>
      </c>
      <c r="K224" s="2" t="str">
        <f t="shared" si="8"/>
        <v/>
      </c>
      <c r="L224">
        <v>11</v>
      </c>
      <c r="M224" t="s">
        <v>71</v>
      </c>
      <c r="O224">
        <f t="shared" si="7"/>
        <v>2880</v>
      </c>
    </row>
    <row r="225" spans="1:15" x14ac:dyDescent="0.25">
      <c r="A225">
        <v>50</v>
      </c>
      <c r="B225" s="1">
        <v>39942</v>
      </c>
      <c r="C225">
        <v>2009</v>
      </c>
      <c r="D225">
        <v>5</v>
      </c>
      <c r="E225" s="2">
        <v>2736</v>
      </c>
      <c r="F225">
        <v>5.7</v>
      </c>
      <c r="G225">
        <v>15.758041958041959</v>
      </c>
      <c r="H225">
        <v>6.1</v>
      </c>
      <c r="I225">
        <f>H225+G225</f>
        <v>21.858041958041959</v>
      </c>
      <c r="K225" s="2" t="str">
        <f t="shared" si="8"/>
        <v/>
      </c>
      <c r="L225">
        <v>11</v>
      </c>
      <c r="M225" t="s">
        <v>71</v>
      </c>
      <c r="O225">
        <f t="shared" si="7"/>
        <v>3660</v>
      </c>
    </row>
    <row r="226" spans="1:15" x14ac:dyDescent="0.25">
      <c r="A226">
        <v>51</v>
      </c>
      <c r="B226" s="1">
        <v>39949</v>
      </c>
      <c r="C226">
        <v>2009</v>
      </c>
      <c r="D226">
        <v>5</v>
      </c>
      <c r="E226" s="2">
        <v>2788</v>
      </c>
      <c r="F226">
        <v>3.32</v>
      </c>
      <c r="G226">
        <v>11.800434782608695</v>
      </c>
      <c r="H226">
        <v>7</v>
      </c>
      <c r="I226">
        <f>H226+G226</f>
        <v>18.800434782608697</v>
      </c>
      <c r="K226" s="2" t="str">
        <f t="shared" si="8"/>
        <v/>
      </c>
      <c r="L226">
        <v>11</v>
      </c>
      <c r="M226" t="s">
        <v>71</v>
      </c>
      <c r="O226">
        <f t="shared" si="7"/>
        <v>4200</v>
      </c>
    </row>
    <row r="227" spans="1:15" x14ac:dyDescent="0.25">
      <c r="A227">
        <v>52</v>
      </c>
      <c r="B227" s="1">
        <v>39956</v>
      </c>
      <c r="C227">
        <v>2009</v>
      </c>
      <c r="D227">
        <v>5</v>
      </c>
      <c r="E227" s="2">
        <v>2780</v>
      </c>
      <c r="F227">
        <v>0.71</v>
      </c>
      <c r="G227">
        <v>2.7128358208955223</v>
      </c>
      <c r="H227">
        <v>4.3</v>
      </c>
      <c r="I227">
        <f>H227+G227</f>
        <v>7.0128358208955222</v>
      </c>
      <c r="K227" s="2" t="str">
        <f t="shared" si="8"/>
        <v/>
      </c>
      <c r="L227">
        <v>11</v>
      </c>
      <c r="M227" t="s">
        <v>71</v>
      </c>
      <c r="O227">
        <f t="shared" si="7"/>
        <v>2580</v>
      </c>
    </row>
    <row r="228" spans="1:15" x14ac:dyDescent="0.25">
      <c r="A228">
        <v>10</v>
      </c>
      <c r="B228" s="1">
        <v>40026</v>
      </c>
      <c r="C228">
        <v>2009</v>
      </c>
      <c r="D228">
        <v>8</v>
      </c>
      <c r="E228" s="2">
        <v>3200</v>
      </c>
      <c r="F228">
        <v>0.67</v>
      </c>
      <c r="G228">
        <v>12.804444444444444</v>
      </c>
      <c r="H228">
        <v>0</v>
      </c>
      <c r="I228">
        <f>H228+G228</f>
        <v>12.804444444444444</v>
      </c>
      <c r="K228" s="2" t="str">
        <f t="shared" si="8"/>
        <v/>
      </c>
      <c r="L228">
        <v>11</v>
      </c>
      <c r="O228">
        <f t="shared" si="7"/>
        <v>0</v>
      </c>
    </row>
    <row r="229" spans="1:15" x14ac:dyDescent="0.25">
      <c r="A229">
        <v>11</v>
      </c>
      <c r="B229" s="1">
        <v>40033</v>
      </c>
      <c r="C229">
        <v>2009</v>
      </c>
      <c r="D229">
        <v>8</v>
      </c>
      <c r="E229" s="2">
        <v>3200</v>
      </c>
      <c r="F229">
        <v>0.96</v>
      </c>
      <c r="G229">
        <v>12.231111111111112</v>
      </c>
      <c r="H229">
        <v>0</v>
      </c>
      <c r="I229">
        <f>H229+G229</f>
        <v>12.231111111111112</v>
      </c>
      <c r="K229" s="2" t="str">
        <f t="shared" si="8"/>
        <v/>
      </c>
      <c r="L229">
        <v>11</v>
      </c>
      <c r="O229">
        <f t="shared" si="7"/>
        <v>0</v>
      </c>
    </row>
    <row r="230" spans="1:15" x14ac:dyDescent="0.25">
      <c r="A230">
        <v>12</v>
      </c>
      <c r="B230" s="1">
        <v>40040</v>
      </c>
      <c r="C230">
        <v>2009</v>
      </c>
      <c r="D230">
        <v>8</v>
      </c>
      <c r="E230" s="2">
        <v>3200</v>
      </c>
      <c r="F230">
        <v>1.65</v>
      </c>
      <c r="G230">
        <v>13.843902439024388</v>
      </c>
      <c r="H230">
        <v>0</v>
      </c>
      <c r="I230">
        <f>H230+G230</f>
        <v>13.843902439024388</v>
      </c>
      <c r="K230" s="2" t="str">
        <f t="shared" si="8"/>
        <v/>
      </c>
      <c r="L230">
        <v>11</v>
      </c>
      <c r="O230">
        <f t="shared" si="7"/>
        <v>0</v>
      </c>
    </row>
    <row r="231" spans="1:15" x14ac:dyDescent="0.25">
      <c r="A231">
        <v>13</v>
      </c>
      <c r="B231" s="1">
        <v>40047</v>
      </c>
      <c r="C231">
        <v>2009</v>
      </c>
      <c r="D231">
        <v>8</v>
      </c>
      <c r="E231" s="2">
        <v>3250</v>
      </c>
      <c r="F231">
        <v>2.2999999999999998</v>
      </c>
      <c r="G231">
        <v>13.048076923076923</v>
      </c>
      <c r="H231">
        <v>0</v>
      </c>
      <c r="I231">
        <f>H231+G231</f>
        <v>13.048076923076923</v>
      </c>
      <c r="K231" s="2" t="str">
        <f t="shared" si="8"/>
        <v/>
      </c>
      <c r="L231">
        <v>11</v>
      </c>
      <c r="O231">
        <f t="shared" si="7"/>
        <v>0</v>
      </c>
    </row>
    <row r="232" spans="1:15" x14ac:dyDescent="0.25">
      <c r="A232">
        <v>14</v>
      </c>
      <c r="B232" s="1">
        <v>40054</v>
      </c>
      <c r="C232">
        <v>2009</v>
      </c>
      <c r="D232">
        <v>8</v>
      </c>
      <c r="E232" s="2">
        <v>3400</v>
      </c>
      <c r="F232">
        <v>2.76</v>
      </c>
      <c r="G232">
        <v>12.1953488372093</v>
      </c>
      <c r="H232">
        <v>0</v>
      </c>
      <c r="I232">
        <f>H232+G232</f>
        <v>12.1953488372093</v>
      </c>
      <c r="K232" s="2" t="str">
        <f t="shared" si="8"/>
        <v/>
      </c>
      <c r="L232">
        <v>11</v>
      </c>
      <c r="O232">
        <f t="shared" si="7"/>
        <v>0</v>
      </c>
    </row>
    <row r="233" spans="1:15" x14ac:dyDescent="0.25">
      <c r="A233">
        <v>15</v>
      </c>
      <c r="B233" s="1">
        <v>40061</v>
      </c>
      <c r="C233">
        <v>2009</v>
      </c>
      <c r="D233">
        <v>9</v>
      </c>
      <c r="E233" s="2">
        <v>3600</v>
      </c>
      <c r="F233">
        <v>3.7</v>
      </c>
      <c r="G233">
        <v>16.567164179104481</v>
      </c>
      <c r="H233">
        <v>0</v>
      </c>
      <c r="I233">
        <f>H233+G233</f>
        <v>16.567164179104481</v>
      </c>
      <c r="J233" s="2">
        <v>12.3</v>
      </c>
      <c r="K233" s="2">
        <f t="shared" si="8"/>
        <v>0.84</v>
      </c>
      <c r="L233">
        <v>11</v>
      </c>
      <c r="O233">
        <f t="shared" si="7"/>
        <v>0</v>
      </c>
    </row>
    <row r="234" spans="1:15" x14ac:dyDescent="0.25">
      <c r="A234">
        <v>16</v>
      </c>
      <c r="B234" s="1">
        <v>40068</v>
      </c>
      <c r="C234">
        <v>2009</v>
      </c>
      <c r="D234">
        <v>9</v>
      </c>
      <c r="E234" s="2">
        <v>3600</v>
      </c>
      <c r="F234">
        <v>3.25</v>
      </c>
      <c r="G234">
        <v>12.688766114180478</v>
      </c>
      <c r="H234">
        <v>0</v>
      </c>
      <c r="I234">
        <f>H234+G234</f>
        <v>12.688766114180478</v>
      </c>
      <c r="K234" s="2" t="str">
        <f t="shared" si="8"/>
        <v/>
      </c>
      <c r="L234">
        <v>11</v>
      </c>
      <c r="O234">
        <f t="shared" si="7"/>
        <v>0</v>
      </c>
    </row>
    <row r="235" spans="1:15" x14ac:dyDescent="0.25">
      <c r="A235">
        <v>17</v>
      </c>
      <c r="B235" s="1">
        <v>40075</v>
      </c>
      <c r="C235">
        <v>2009</v>
      </c>
      <c r="D235">
        <v>9</v>
      </c>
      <c r="E235" s="2">
        <v>3350</v>
      </c>
      <c r="F235">
        <v>4.5999999999999996</v>
      </c>
      <c r="G235">
        <v>14.481481481481481</v>
      </c>
      <c r="H235">
        <v>0</v>
      </c>
      <c r="I235">
        <f>H235+G235</f>
        <v>14.481481481481481</v>
      </c>
      <c r="J235" s="2">
        <v>12.6</v>
      </c>
      <c r="K235" s="2">
        <f t="shared" si="8"/>
        <v>0.86</v>
      </c>
      <c r="L235">
        <v>11</v>
      </c>
      <c r="O235">
        <f t="shared" si="7"/>
        <v>0</v>
      </c>
    </row>
    <row r="236" spans="1:15" x14ac:dyDescent="0.25">
      <c r="A236">
        <v>18</v>
      </c>
      <c r="B236" s="1">
        <v>40082</v>
      </c>
      <c r="C236">
        <v>2009</v>
      </c>
      <c r="D236">
        <v>9</v>
      </c>
      <c r="E236" s="2">
        <v>3018</v>
      </c>
      <c r="F236">
        <v>5.8</v>
      </c>
      <c r="G236">
        <v>14.552039151712885</v>
      </c>
      <c r="H236">
        <v>0</v>
      </c>
      <c r="I236">
        <f>H236+G236</f>
        <v>14.552039151712885</v>
      </c>
      <c r="K236" s="2" t="str">
        <f t="shared" si="8"/>
        <v/>
      </c>
      <c r="L236">
        <v>11</v>
      </c>
      <c r="O236">
        <f t="shared" si="7"/>
        <v>0</v>
      </c>
    </row>
    <row r="237" spans="1:15" x14ac:dyDescent="0.25">
      <c r="A237">
        <v>19</v>
      </c>
      <c r="B237" s="1">
        <v>40089</v>
      </c>
      <c r="C237">
        <v>2009</v>
      </c>
      <c r="D237">
        <v>10</v>
      </c>
      <c r="E237" s="2">
        <v>2912</v>
      </c>
      <c r="F237">
        <v>6.9</v>
      </c>
      <c r="G237">
        <v>15.462910798122067</v>
      </c>
      <c r="H237">
        <v>0</v>
      </c>
      <c r="I237">
        <f>H237+G237</f>
        <v>15.462910798122067</v>
      </c>
      <c r="J237" s="2">
        <v>12.1</v>
      </c>
      <c r="K237" s="2">
        <f t="shared" si="8"/>
        <v>0.83</v>
      </c>
      <c r="L237">
        <v>11</v>
      </c>
      <c r="O237">
        <f t="shared" si="7"/>
        <v>0</v>
      </c>
    </row>
    <row r="238" spans="1:15" x14ac:dyDescent="0.25">
      <c r="A238">
        <v>20</v>
      </c>
      <c r="B238" s="1">
        <v>40096</v>
      </c>
      <c r="C238">
        <v>2009</v>
      </c>
      <c r="D238">
        <v>10</v>
      </c>
      <c r="E238" s="2">
        <v>2967</v>
      </c>
      <c r="F238">
        <v>8.3000000000000007</v>
      </c>
      <c r="G238">
        <v>19.046450617283952</v>
      </c>
      <c r="H238">
        <v>0</v>
      </c>
      <c r="I238">
        <f>H238+G238</f>
        <v>19.046450617283952</v>
      </c>
      <c r="K238" s="2" t="str">
        <f t="shared" si="8"/>
        <v/>
      </c>
      <c r="L238">
        <v>11</v>
      </c>
      <c r="O238">
        <f t="shared" si="7"/>
        <v>0</v>
      </c>
    </row>
    <row r="239" spans="1:15" x14ac:dyDescent="0.25">
      <c r="A239">
        <v>21</v>
      </c>
      <c r="B239" s="1">
        <v>40103</v>
      </c>
      <c r="C239">
        <v>2009</v>
      </c>
      <c r="D239">
        <v>10</v>
      </c>
      <c r="E239" s="2">
        <v>2821</v>
      </c>
      <c r="F239">
        <v>8</v>
      </c>
      <c r="G239">
        <v>16.328767123287673</v>
      </c>
      <c r="H239">
        <v>3.7</v>
      </c>
      <c r="I239">
        <f>H239+G239</f>
        <v>20.028767123287672</v>
      </c>
      <c r="J239" s="2">
        <v>12.3</v>
      </c>
      <c r="K239" s="2">
        <f t="shared" si="8"/>
        <v>0.84</v>
      </c>
      <c r="L239">
        <v>11</v>
      </c>
      <c r="M239" t="s">
        <v>71</v>
      </c>
      <c r="O239">
        <f t="shared" si="7"/>
        <v>2220</v>
      </c>
    </row>
    <row r="240" spans="1:15" x14ac:dyDescent="0.25">
      <c r="A240">
        <v>22</v>
      </c>
      <c r="B240" s="1">
        <v>40110</v>
      </c>
      <c r="C240">
        <v>2009</v>
      </c>
      <c r="D240">
        <v>10</v>
      </c>
      <c r="E240" s="2">
        <v>2926</v>
      </c>
      <c r="F240">
        <v>8.6</v>
      </c>
      <c r="G240">
        <v>18.956707317073171</v>
      </c>
      <c r="H240">
        <v>0</v>
      </c>
      <c r="I240">
        <f>H240+G240</f>
        <v>18.956707317073171</v>
      </c>
      <c r="K240" s="2" t="str">
        <f t="shared" si="8"/>
        <v/>
      </c>
      <c r="L240">
        <v>11</v>
      </c>
      <c r="O240">
        <f t="shared" si="7"/>
        <v>0</v>
      </c>
    </row>
    <row r="241" spans="1:15" x14ac:dyDescent="0.25">
      <c r="A241">
        <v>23</v>
      </c>
      <c r="B241" s="1">
        <v>40117</v>
      </c>
      <c r="C241">
        <v>2009</v>
      </c>
      <c r="D241">
        <v>10</v>
      </c>
      <c r="E241" s="2">
        <v>3005</v>
      </c>
      <c r="F241">
        <v>8.1</v>
      </c>
      <c r="G241">
        <v>18.526595744680851</v>
      </c>
      <c r="H241">
        <v>0</v>
      </c>
      <c r="I241">
        <f>H241+G241</f>
        <v>18.526595744680851</v>
      </c>
      <c r="J241" s="2">
        <v>12.3</v>
      </c>
      <c r="K241" s="2">
        <f t="shared" si="8"/>
        <v>0.84</v>
      </c>
      <c r="L241">
        <v>11</v>
      </c>
      <c r="O241">
        <f t="shared" si="7"/>
        <v>0</v>
      </c>
    </row>
    <row r="242" spans="1:15" x14ac:dyDescent="0.25">
      <c r="A242">
        <v>24</v>
      </c>
      <c r="B242" s="1">
        <v>40124</v>
      </c>
      <c r="C242">
        <v>2009</v>
      </c>
      <c r="D242">
        <v>11</v>
      </c>
      <c r="E242" s="2">
        <v>2947</v>
      </c>
      <c r="F242">
        <v>8.1</v>
      </c>
      <c r="G242">
        <v>17.758636363636366</v>
      </c>
      <c r="H242">
        <v>0</v>
      </c>
      <c r="I242">
        <f>H242+G242</f>
        <v>17.758636363636366</v>
      </c>
      <c r="K242" s="2" t="str">
        <f t="shared" si="8"/>
        <v/>
      </c>
      <c r="L242">
        <v>11</v>
      </c>
      <c r="O242">
        <f t="shared" si="7"/>
        <v>0</v>
      </c>
    </row>
    <row r="243" spans="1:15" x14ac:dyDescent="0.25">
      <c r="A243">
        <v>25</v>
      </c>
      <c r="B243" s="1">
        <v>40131</v>
      </c>
      <c r="C243">
        <v>2009</v>
      </c>
      <c r="D243">
        <v>11</v>
      </c>
      <c r="E243" s="2">
        <v>2911</v>
      </c>
      <c r="F243">
        <v>8</v>
      </c>
      <c r="G243">
        <v>17.345454545454547</v>
      </c>
      <c r="H243">
        <v>0</v>
      </c>
      <c r="I243">
        <f>H243+G243</f>
        <v>17.345454545454547</v>
      </c>
      <c r="J243" s="2">
        <v>12.7</v>
      </c>
      <c r="K243" s="2">
        <f t="shared" si="8"/>
        <v>0.86</v>
      </c>
      <c r="L243">
        <v>11</v>
      </c>
      <c r="O243">
        <f t="shared" si="7"/>
        <v>0</v>
      </c>
    </row>
    <row r="244" spans="1:15" x14ac:dyDescent="0.25">
      <c r="A244">
        <v>26</v>
      </c>
      <c r="B244" s="1">
        <v>40138</v>
      </c>
      <c r="C244">
        <v>2009</v>
      </c>
      <c r="D244">
        <v>11</v>
      </c>
      <c r="E244" s="2">
        <v>2831</v>
      </c>
      <c r="F244">
        <v>9.3000000000000007</v>
      </c>
      <c r="G244">
        <v>19.065705614567531</v>
      </c>
      <c r="H244">
        <v>0</v>
      </c>
      <c r="I244">
        <f>H244+G244</f>
        <v>19.065705614567531</v>
      </c>
      <c r="K244" s="2" t="str">
        <f t="shared" si="8"/>
        <v/>
      </c>
      <c r="L244">
        <v>11</v>
      </c>
      <c r="O244">
        <f t="shared" si="7"/>
        <v>0</v>
      </c>
    </row>
    <row r="245" spans="1:15" x14ac:dyDescent="0.25">
      <c r="A245">
        <v>27</v>
      </c>
      <c r="B245" s="1">
        <v>40145</v>
      </c>
      <c r="C245">
        <v>2009</v>
      </c>
      <c r="D245">
        <v>11</v>
      </c>
      <c r="E245" s="2">
        <v>2833</v>
      </c>
      <c r="F245">
        <v>8.08</v>
      </c>
      <c r="G245">
        <v>15.730864946889229</v>
      </c>
      <c r="H245">
        <v>0</v>
      </c>
      <c r="I245">
        <f>H245+G245</f>
        <v>15.730864946889229</v>
      </c>
      <c r="J245" s="2">
        <v>12.1</v>
      </c>
      <c r="K245" s="2">
        <f t="shared" si="8"/>
        <v>0.83</v>
      </c>
      <c r="L245">
        <v>11</v>
      </c>
      <c r="O245">
        <f t="shared" si="7"/>
        <v>0</v>
      </c>
    </row>
    <row r="246" spans="1:15" x14ac:dyDescent="0.25">
      <c r="A246">
        <v>28</v>
      </c>
      <c r="B246" s="1">
        <v>40152</v>
      </c>
      <c r="C246">
        <v>2009</v>
      </c>
      <c r="D246">
        <v>12</v>
      </c>
      <c r="E246" s="2">
        <v>3096</v>
      </c>
      <c r="F246">
        <v>7.78</v>
      </c>
      <c r="G246">
        <v>19.136194824961951</v>
      </c>
      <c r="H246">
        <v>0</v>
      </c>
      <c r="I246">
        <f>H246+G246</f>
        <v>19.136194824961951</v>
      </c>
      <c r="J246" s="2">
        <v>12</v>
      </c>
      <c r="K246" s="2">
        <f t="shared" si="8"/>
        <v>0.82</v>
      </c>
      <c r="L246">
        <v>11</v>
      </c>
      <c r="O246">
        <f t="shared" si="7"/>
        <v>0</v>
      </c>
    </row>
    <row r="247" spans="1:15" x14ac:dyDescent="0.25">
      <c r="A247">
        <v>29</v>
      </c>
      <c r="B247" s="1">
        <v>40159</v>
      </c>
      <c r="C247">
        <v>2009</v>
      </c>
      <c r="D247">
        <v>12</v>
      </c>
      <c r="E247" s="2">
        <v>3037</v>
      </c>
      <c r="F247">
        <v>7.6</v>
      </c>
      <c r="G247">
        <v>17.253740458015265</v>
      </c>
      <c r="H247">
        <v>0</v>
      </c>
      <c r="I247">
        <f>H247+G247</f>
        <v>17.253740458015265</v>
      </c>
      <c r="K247" s="2" t="str">
        <f t="shared" si="8"/>
        <v/>
      </c>
      <c r="L247">
        <v>11</v>
      </c>
      <c r="O247">
        <f t="shared" si="7"/>
        <v>0</v>
      </c>
    </row>
    <row r="248" spans="1:15" x14ac:dyDescent="0.25">
      <c r="A248">
        <v>30</v>
      </c>
      <c r="B248" s="1">
        <v>40166</v>
      </c>
      <c r="C248">
        <v>2009</v>
      </c>
      <c r="D248">
        <v>12</v>
      </c>
      <c r="E248" s="2">
        <v>2976</v>
      </c>
      <c r="F248">
        <v>8.4</v>
      </c>
      <c r="G248">
        <v>19.244104134762633</v>
      </c>
      <c r="H248">
        <v>0</v>
      </c>
      <c r="I248">
        <f>H248+G248</f>
        <v>19.244104134762633</v>
      </c>
      <c r="K248" s="2" t="str">
        <f t="shared" si="8"/>
        <v/>
      </c>
      <c r="L248">
        <v>11</v>
      </c>
      <c r="O248">
        <f t="shared" si="7"/>
        <v>0</v>
      </c>
    </row>
    <row r="249" spans="1:15" x14ac:dyDescent="0.25">
      <c r="A249">
        <v>31</v>
      </c>
      <c r="B249" s="1">
        <v>40173</v>
      </c>
      <c r="C249">
        <v>2009</v>
      </c>
      <c r="D249">
        <v>12</v>
      </c>
      <c r="E249" s="2">
        <v>2956</v>
      </c>
      <c r="F249">
        <v>7.8</v>
      </c>
      <c r="G249">
        <v>17.55</v>
      </c>
      <c r="H249">
        <v>0</v>
      </c>
      <c r="I249">
        <f>H249+G249</f>
        <v>17.55</v>
      </c>
      <c r="J249" s="2">
        <v>12.3</v>
      </c>
      <c r="K249" s="2">
        <f t="shared" si="8"/>
        <v>0.84</v>
      </c>
      <c r="L249">
        <v>11</v>
      </c>
      <c r="O249">
        <f t="shared" si="7"/>
        <v>0</v>
      </c>
    </row>
    <row r="250" spans="1:15" x14ac:dyDescent="0.25">
      <c r="A250">
        <v>32</v>
      </c>
      <c r="B250" s="1">
        <v>40180</v>
      </c>
      <c r="C250">
        <v>2010</v>
      </c>
      <c r="D250">
        <v>1</v>
      </c>
      <c r="E250" s="2">
        <v>2798</v>
      </c>
      <c r="F250">
        <v>7.9</v>
      </c>
      <c r="G250">
        <v>15.872256097560978</v>
      </c>
      <c r="H250">
        <v>0</v>
      </c>
      <c r="I250">
        <f>H250+G250</f>
        <v>15.872256097560978</v>
      </c>
      <c r="K250" s="2" t="str">
        <f t="shared" si="8"/>
        <v/>
      </c>
      <c r="L250">
        <v>11</v>
      </c>
      <c r="O250">
        <f t="shared" si="7"/>
        <v>0</v>
      </c>
    </row>
    <row r="251" spans="1:15" x14ac:dyDescent="0.25">
      <c r="A251">
        <v>33</v>
      </c>
      <c r="B251" s="1">
        <v>40187</v>
      </c>
      <c r="C251">
        <v>2010</v>
      </c>
      <c r="D251">
        <v>1</v>
      </c>
      <c r="E251" s="2">
        <v>2873</v>
      </c>
      <c r="F251">
        <v>8.6999999999999993</v>
      </c>
      <c r="G251">
        <v>18.530733944954125</v>
      </c>
      <c r="H251">
        <v>0</v>
      </c>
      <c r="I251">
        <f>H251+G251</f>
        <v>18.530733944954125</v>
      </c>
      <c r="K251" s="2" t="str">
        <f t="shared" si="8"/>
        <v/>
      </c>
      <c r="L251">
        <v>11</v>
      </c>
      <c r="O251">
        <f t="shared" si="7"/>
        <v>0</v>
      </c>
    </row>
    <row r="252" spans="1:15" x14ac:dyDescent="0.25">
      <c r="A252">
        <v>34</v>
      </c>
      <c r="B252" s="1">
        <v>40194</v>
      </c>
      <c r="C252">
        <v>2010</v>
      </c>
      <c r="D252">
        <v>1</v>
      </c>
      <c r="E252" s="2">
        <v>2704</v>
      </c>
      <c r="F252">
        <v>8.4</v>
      </c>
      <c r="G252">
        <v>15.769325153374234</v>
      </c>
      <c r="H252">
        <v>4.5999999999999996</v>
      </c>
      <c r="I252">
        <f>H252+G252</f>
        <v>20.369325153374234</v>
      </c>
      <c r="K252" s="2" t="str">
        <f t="shared" si="8"/>
        <v/>
      </c>
      <c r="L252">
        <v>11</v>
      </c>
      <c r="M252" t="s">
        <v>71</v>
      </c>
      <c r="O252">
        <f t="shared" si="7"/>
        <v>2760</v>
      </c>
    </row>
    <row r="253" spans="1:15" x14ac:dyDescent="0.25">
      <c r="A253">
        <v>35</v>
      </c>
      <c r="B253" s="1">
        <v>40201</v>
      </c>
      <c r="C253">
        <v>2010</v>
      </c>
      <c r="D253">
        <v>1</v>
      </c>
      <c r="E253" s="2">
        <v>2714</v>
      </c>
      <c r="F253">
        <v>8.5</v>
      </c>
      <c r="G253">
        <v>15.151607963246555</v>
      </c>
      <c r="H253">
        <v>4.7</v>
      </c>
      <c r="I253">
        <f>H253+G253</f>
        <v>19.851607963246554</v>
      </c>
      <c r="K253" s="2" t="str">
        <f t="shared" si="8"/>
        <v/>
      </c>
      <c r="L253">
        <v>11</v>
      </c>
      <c r="M253" t="s">
        <v>71</v>
      </c>
      <c r="O253">
        <f t="shared" si="7"/>
        <v>2820</v>
      </c>
    </row>
    <row r="254" spans="1:15" x14ac:dyDescent="0.25">
      <c r="A254">
        <v>36</v>
      </c>
      <c r="B254" s="1">
        <v>40208</v>
      </c>
      <c r="C254">
        <v>2010</v>
      </c>
      <c r="D254">
        <v>1</v>
      </c>
      <c r="E254" s="2">
        <v>2866</v>
      </c>
      <c r="F254">
        <v>6.98</v>
      </c>
      <c r="G254">
        <v>14.792477064220185</v>
      </c>
      <c r="H254">
        <v>3.4</v>
      </c>
      <c r="I254">
        <f>H254+G254</f>
        <v>18.192477064220185</v>
      </c>
      <c r="J254" s="2">
        <v>11.9</v>
      </c>
      <c r="K254" s="2">
        <f t="shared" si="8"/>
        <v>0.82</v>
      </c>
      <c r="L254">
        <v>11</v>
      </c>
      <c r="M254" t="s">
        <v>71</v>
      </c>
      <c r="O254">
        <f t="shared" si="7"/>
        <v>2040</v>
      </c>
    </row>
    <row r="255" spans="1:15" x14ac:dyDescent="0.25">
      <c r="A255">
        <v>37</v>
      </c>
      <c r="B255" s="1">
        <v>40215</v>
      </c>
      <c r="C255">
        <v>2010</v>
      </c>
      <c r="D255">
        <v>2</v>
      </c>
      <c r="E255" s="2">
        <v>3144</v>
      </c>
      <c r="F255">
        <v>7.7</v>
      </c>
      <c r="G255">
        <v>19.651533742331289</v>
      </c>
      <c r="H255">
        <v>0</v>
      </c>
      <c r="I255">
        <f>H255+G255</f>
        <v>19.651533742331289</v>
      </c>
      <c r="K255" s="2" t="str">
        <f t="shared" si="8"/>
        <v/>
      </c>
      <c r="L255">
        <v>11</v>
      </c>
      <c r="O255">
        <f t="shared" si="7"/>
        <v>0</v>
      </c>
    </row>
    <row r="256" spans="1:15" x14ac:dyDescent="0.25">
      <c r="A256">
        <v>38</v>
      </c>
      <c r="B256" s="1">
        <v>40222</v>
      </c>
      <c r="C256">
        <v>2010</v>
      </c>
      <c r="D256">
        <v>2</v>
      </c>
      <c r="E256" s="2">
        <v>3343</v>
      </c>
      <c r="F256">
        <v>7.28</v>
      </c>
      <c r="G256">
        <v>20.705308641975307</v>
      </c>
      <c r="H256">
        <v>0</v>
      </c>
      <c r="I256">
        <f>H256+G256</f>
        <v>20.705308641975307</v>
      </c>
      <c r="J256" s="2">
        <v>12</v>
      </c>
      <c r="K256" s="2">
        <f t="shared" si="8"/>
        <v>0.82</v>
      </c>
      <c r="L256">
        <v>11</v>
      </c>
      <c r="O256">
        <f t="shared" si="7"/>
        <v>0</v>
      </c>
    </row>
    <row r="257" spans="1:15" x14ac:dyDescent="0.25">
      <c r="A257">
        <v>39</v>
      </c>
      <c r="B257" s="1">
        <v>40229</v>
      </c>
      <c r="C257">
        <v>2010</v>
      </c>
      <c r="D257">
        <v>2</v>
      </c>
      <c r="E257" s="2">
        <v>3095</v>
      </c>
      <c r="F257">
        <v>7.8</v>
      </c>
      <c r="G257">
        <v>19.409861325115557</v>
      </c>
      <c r="H257">
        <v>0</v>
      </c>
      <c r="I257">
        <f>H257+G257</f>
        <v>19.409861325115557</v>
      </c>
      <c r="K257" s="2" t="str">
        <f t="shared" si="8"/>
        <v/>
      </c>
      <c r="L257">
        <v>11</v>
      </c>
      <c r="O257">
        <f t="shared" si="7"/>
        <v>0</v>
      </c>
    </row>
    <row r="258" spans="1:15" x14ac:dyDescent="0.25">
      <c r="A258">
        <v>40</v>
      </c>
      <c r="B258" s="1">
        <v>40236</v>
      </c>
      <c r="C258">
        <v>2010</v>
      </c>
      <c r="D258">
        <v>2</v>
      </c>
      <c r="E258" s="2">
        <v>3034</v>
      </c>
      <c r="F258">
        <v>6.8</v>
      </c>
      <c r="G258">
        <v>16.537089201877937</v>
      </c>
      <c r="H258">
        <v>0</v>
      </c>
      <c r="I258">
        <f>H258+G258</f>
        <v>16.537089201877937</v>
      </c>
      <c r="K258" s="2" t="str">
        <f t="shared" si="8"/>
        <v/>
      </c>
      <c r="L258">
        <v>11</v>
      </c>
      <c r="O258">
        <f t="shared" si="7"/>
        <v>0</v>
      </c>
    </row>
    <row r="259" spans="1:15" x14ac:dyDescent="0.25">
      <c r="A259">
        <v>41</v>
      </c>
      <c r="B259" s="1">
        <v>40243</v>
      </c>
      <c r="C259">
        <v>2010</v>
      </c>
      <c r="D259">
        <v>3</v>
      </c>
      <c r="E259" s="2">
        <v>2923</v>
      </c>
      <c r="F259">
        <v>6.28</v>
      </c>
      <c r="G259">
        <v>14.384190476190478</v>
      </c>
      <c r="H259">
        <v>2.5</v>
      </c>
      <c r="I259">
        <f>H259+G259</f>
        <v>16.884190476190476</v>
      </c>
      <c r="J259" s="2">
        <v>12</v>
      </c>
      <c r="K259" s="2">
        <f t="shared" si="8"/>
        <v>0.82</v>
      </c>
      <c r="L259">
        <v>11</v>
      </c>
      <c r="M259" t="s">
        <v>71</v>
      </c>
      <c r="O259">
        <f t="shared" ref="O259:O322" si="9">600*H259</f>
        <v>1500</v>
      </c>
    </row>
    <row r="260" spans="1:15" x14ac:dyDescent="0.25">
      <c r="A260">
        <v>42</v>
      </c>
      <c r="B260" s="1">
        <v>40250</v>
      </c>
      <c r="C260">
        <v>2010</v>
      </c>
      <c r="D260">
        <v>3</v>
      </c>
      <c r="E260" s="2">
        <v>3180</v>
      </c>
      <c r="F260">
        <v>6</v>
      </c>
      <c r="G260">
        <v>16.19047619047619</v>
      </c>
      <c r="H260">
        <v>3.5</v>
      </c>
      <c r="I260">
        <f>H260+G260</f>
        <v>19.69047619047619</v>
      </c>
      <c r="K260" s="2" t="str">
        <f t="shared" si="8"/>
        <v/>
      </c>
      <c r="L260">
        <v>11</v>
      </c>
      <c r="M260" t="s">
        <v>71</v>
      </c>
      <c r="O260">
        <f t="shared" si="9"/>
        <v>2100</v>
      </c>
    </row>
    <row r="261" spans="1:15" x14ac:dyDescent="0.25">
      <c r="A261">
        <v>43</v>
      </c>
      <c r="B261" s="1">
        <v>40257</v>
      </c>
      <c r="C261">
        <v>2010</v>
      </c>
      <c r="D261">
        <v>3</v>
      </c>
      <c r="E261" s="2">
        <v>3180</v>
      </c>
      <c r="F261">
        <v>5.58</v>
      </c>
      <c r="G261">
        <v>15.324717285945074</v>
      </c>
      <c r="H261">
        <v>4.7</v>
      </c>
      <c r="I261">
        <f>H261+G261</f>
        <v>20.024717285945073</v>
      </c>
      <c r="K261" s="2" t="str">
        <f t="shared" si="8"/>
        <v/>
      </c>
      <c r="L261">
        <v>11</v>
      </c>
      <c r="M261" t="s">
        <v>71</v>
      </c>
      <c r="O261">
        <f t="shared" si="9"/>
        <v>2820</v>
      </c>
    </row>
    <row r="262" spans="1:15" x14ac:dyDescent="0.25">
      <c r="A262">
        <v>44</v>
      </c>
      <c r="B262" s="1">
        <v>40264</v>
      </c>
      <c r="C262">
        <v>2010</v>
      </c>
      <c r="D262">
        <v>3</v>
      </c>
      <c r="E262" s="2">
        <v>3284</v>
      </c>
      <c r="F262">
        <v>6.1</v>
      </c>
      <c r="G262">
        <v>17.777705977382876</v>
      </c>
      <c r="H262">
        <v>4</v>
      </c>
      <c r="I262">
        <f>H262+G262</f>
        <v>21.777705977382876</v>
      </c>
      <c r="K262" s="2" t="str">
        <f t="shared" ref="K262:K325" si="10">IF(ISBLANK(J262),"",ROUND((J262+2)/17,2))</f>
        <v/>
      </c>
      <c r="L262">
        <v>11</v>
      </c>
      <c r="M262" t="s">
        <v>71</v>
      </c>
      <c r="O262">
        <f t="shared" si="9"/>
        <v>2400</v>
      </c>
    </row>
    <row r="263" spans="1:15" x14ac:dyDescent="0.25">
      <c r="A263">
        <v>45</v>
      </c>
      <c r="B263" s="1">
        <v>40271</v>
      </c>
      <c r="C263">
        <v>2010</v>
      </c>
      <c r="D263">
        <v>4</v>
      </c>
      <c r="E263" s="2">
        <v>3037</v>
      </c>
      <c r="F263">
        <v>5.7</v>
      </c>
      <c r="G263">
        <v>14.525204582651391</v>
      </c>
      <c r="H263">
        <v>4.3</v>
      </c>
      <c r="I263">
        <f>H263+G263</f>
        <v>18.825204582651391</v>
      </c>
      <c r="K263" s="2" t="str">
        <f t="shared" si="10"/>
        <v/>
      </c>
      <c r="L263">
        <v>11</v>
      </c>
      <c r="M263" t="s">
        <v>71</v>
      </c>
      <c r="O263">
        <f t="shared" si="9"/>
        <v>2580</v>
      </c>
    </row>
    <row r="264" spans="1:15" x14ac:dyDescent="0.25">
      <c r="A264">
        <v>46</v>
      </c>
      <c r="B264" s="1">
        <v>40278</v>
      </c>
      <c r="C264">
        <v>2010</v>
      </c>
      <c r="D264">
        <v>4</v>
      </c>
      <c r="E264" s="2">
        <v>3120</v>
      </c>
      <c r="F264">
        <v>4.8</v>
      </c>
      <c r="G264">
        <v>12.926108374384235</v>
      </c>
      <c r="H264">
        <v>6.8</v>
      </c>
      <c r="I264">
        <f>H264+G264</f>
        <v>19.726108374384236</v>
      </c>
      <c r="J264" s="2">
        <v>12.3</v>
      </c>
      <c r="K264" s="2">
        <f t="shared" si="10"/>
        <v>0.84</v>
      </c>
      <c r="L264">
        <v>11</v>
      </c>
      <c r="M264" t="s">
        <v>71</v>
      </c>
      <c r="O264">
        <f t="shared" si="9"/>
        <v>4080</v>
      </c>
    </row>
    <row r="265" spans="1:15" x14ac:dyDescent="0.25">
      <c r="A265">
        <v>47</v>
      </c>
      <c r="B265" s="1">
        <v>40285</v>
      </c>
      <c r="C265">
        <v>2010</v>
      </c>
      <c r="D265">
        <v>4</v>
      </c>
      <c r="E265" s="2">
        <v>3100</v>
      </c>
      <c r="F265">
        <v>5.5</v>
      </c>
      <c r="G265">
        <v>14.825291181364392</v>
      </c>
      <c r="H265">
        <v>5</v>
      </c>
      <c r="I265">
        <f>H265+G265</f>
        <v>19.825291181364392</v>
      </c>
      <c r="K265" s="2" t="str">
        <f t="shared" si="10"/>
        <v/>
      </c>
      <c r="L265">
        <v>11</v>
      </c>
      <c r="M265" t="s">
        <v>71</v>
      </c>
      <c r="O265">
        <f t="shared" si="9"/>
        <v>3000</v>
      </c>
    </row>
    <row r="266" spans="1:15" x14ac:dyDescent="0.25">
      <c r="A266">
        <v>48</v>
      </c>
      <c r="B266" s="1">
        <v>40292</v>
      </c>
      <c r="C266">
        <v>2010</v>
      </c>
      <c r="D266">
        <v>4</v>
      </c>
      <c r="E266" s="2">
        <v>3081</v>
      </c>
      <c r="F266">
        <v>4.8</v>
      </c>
      <c r="G266">
        <v>13.50579964850615</v>
      </c>
      <c r="H266">
        <v>5.9</v>
      </c>
      <c r="I266">
        <f>H266+G266</f>
        <v>19.40579964850615</v>
      </c>
      <c r="K266" s="2" t="str">
        <f t="shared" si="10"/>
        <v/>
      </c>
      <c r="L266">
        <v>11</v>
      </c>
      <c r="M266" t="s">
        <v>71</v>
      </c>
      <c r="O266">
        <f t="shared" si="9"/>
        <v>3540</v>
      </c>
    </row>
    <row r="267" spans="1:15" x14ac:dyDescent="0.25">
      <c r="A267">
        <v>49</v>
      </c>
      <c r="B267" s="1">
        <v>40300</v>
      </c>
      <c r="C267">
        <v>2010</v>
      </c>
      <c r="D267">
        <v>5</v>
      </c>
      <c r="E267" s="2">
        <v>3035</v>
      </c>
      <c r="F267">
        <v>4.3</v>
      </c>
      <c r="G267">
        <v>12.382407407407406</v>
      </c>
      <c r="H267">
        <v>4.3</v>
      </c>
      <c r="I267">
        <f>H267+G267</f>
        <v>16.682407407407407</v>
      </c>
      <c r="J267" s="2">
        <v>12.1</v>
      </c>
      <c r="K267" s="2">
        <f t="shared" si="10"/>
        <v>0.83</v>
      </c>
      <c r="L267">
        <v>11</v>
      </c>
      <c r="M267" t="s">
        <v>71</v>
      </c>
      <c r="O267">
        <f t="shared" si="9"/>
        <v>2580</v>
      </c>
    </row>
    <row r="268" spans="1:15" x14ac:dyDescent="0.25">
      <c r="A268">
        <v>50</v>
      </c>
      <c r="B268" s="1">
        <v>40306</v>
      </c>
      <c r="C268">
        <v>2010</v>
      </c>
      <c r="D268">
        <v>5</v>
      </c>
      <c r="E268" s="2">
        <v>3065</v>
      </c>
      <c r="F268">
        <v>4.3</v>
      </c>
      <c r="G268">
        <v>12.621296296296295</v>
      </c>
      <c r="H268">
        <v>4.9000000000000004</v>
      </c>
      <c r="I268">
        <f>H268+G268</f>
        <v>17.521296296296295</v>
      </c>
      <c r="K268" s="2" t="str">
        <f t="shared" si="10"/>
        <v/>
      </c>
      <c r="L268">
        <v>11</v>
      </c>
      <c r="M268" t="s">
        <v>71</v>
      </c>
      <c r="O268">
        <f t="shared" si="9"/>
        <v>2940</v>
      </c>
    </row>
    <row r="269" spans="1:15" x14ac:dyDescent="0.25">
      <c r="A269">
        <v>51</v>
      </c>
      <c r="B269" s="1">
        <v>40313</v>
      </c>
      <c r="C269">
        <v>2010</v>
      </c>
      <c r="D269">
        <v>5</v>
      </c>
      <c r="E269" s="2">
        <v>3098</v>
      </c>
      <c r="F269">
        <v>3.4</v>
      </c>
      <c r="G269">
        <v>13.352427184466018</v>
      </c>
      <c r="H269">
        <v>4.3</v>
      </c>
      <c r="I269">
        <f>H269+G269</f>
        <v>17.652427184466017</v>
      </c>
      <c r="K269" s="2" t="str">
        <f t="shared" si="10"/>
        <v/>
      </c>
      <c r="L269">
        <v>11</v>
      </c>
      <c r="M269" t="s">
        <v>71</v>
      </c>
      <c r="O269">
        <f t="shared" si="9"/>
        <v>2580</v>
      </c>
    </row>
    <row r="270" spans="1:15" x14ac:dyDescent="0.25">
      <c r="A270">
        <v>52</v>
      </c>
      <c r="B270" s="1">
        <v>40320</v>
      </c>
      <c r="C270">
        <v>2010</v>
      </c>
      <c r="D270">
        <v>5</v>
      </c>
      <c r="E270" s="2">
        <v>3149</v>
      </c>
      <c r="F270">
        <v>3.5</v>
      </c>
      <c r="G270">
        <v>17.489520958083833</v>
      </c>
      <c r="H270">
        <v>3.8</v>
      </c>
      <c r="I270">
        <f>H270+G270</f>
        <v>21.289520958083834</v>
      </c>
      <c r="K270" s="2" t="str">
        <f t="shared" si="10"/>
        <v/>
      </c>
      <c r="L270">
        <v>11</v>
      </c>
      <c r="M270" t="s">
        <v>71</v>
      </c>
      <c r="O270">
        <f t="shared" si="9"/>
        <v>2280</v>
      </c>
    </row>
    <row r="271" spans="1:15" x14ac:dyDescent="0.25">
      <c r="A271">
        <v>10</v>
      </c>
      <c r="B271" s="1">
        <v>40390</v>
      </c>
      <c r="C271">
        <v>2010</v>
      </c>
      <c r="D271">
        <v>7</v>
      </c>
      <c r="E271" s="2">
        <v>3300</v>
      </c>
      <c r="F271">
        <v>1.02</v>
      </c>
      <c r="H271">
        <v>0</v>
      </c>
      <c r="I271">
        <f>H271+G271</f>
        <v>0</v>
      </c>
      <c r="K271" s="2" t="str">
        <f t="shared" si="10"/>
        <v/>
      </c>
      <c r="L271">
        <v>11</v>
      </c>
      <c r="O271">
        <f t="shared" si="9"/>
        <v>0</v>
      </c>
    </row>
    <row r="272" spans="1:15" x14ac:dyDescent="0.25">
      <c r="A272">
        <v>11</v>
      </c>
      <c r="B272" s="1">
        <v>40397</v>
      </c>
      <c r="C272">
        <v>2010</v>
      </c>
      <c r="D272">
        <v>8</v>
      </c>
      <c r="E272" s="2">
        <v>3350</v>
      </c>
      <c r="F272">
        <v>0.98</v>
      </c>
      <c r="G272">
        <v>24.434666666666665</v>
      </c>
      <c r="H272">
        <v>0</v>
      </c>
      <c r="I272">
        <f>H272+G272</f>
        <v>24.434666666666665</v>
      </c>
      <c r="K272" s="2" t="str">
        <f t="shared" si="10"/>
        <v/>
      </c>
      <c r="L272">
        <v>11</v>
      </c>
      <c r="O272">
        <f t="shared" si="9"/>
        <v>0</v>
      </c>
    </row>
    <row r="273" spans="1:15" x14ac:dyDescent="0.25">
      <c r="A273">
        <v>12</v>
      </c>
      <c r="B273" s="1">
        <v>40404</v>
      </c>
      <c r="C273">
        <v>2010</v>
      </c>
      <c r="D273">
        <v>8</v>
      </c>
      <c r="E273" s="2">
        <v>3300</v>
      </c>
      <c r="F273">
        <v>1.5</v>
      </c>
      <c r="G273">
        <v>20.83969465648855</v>
      </c>
      <c r="H273">
        <v>0</v>
      </c>
      <c r="I273">
        <f>H273+G273</f>
        <v>20.83969465648855</v>
      </c>
      <c r="K273" s="2" t="str">
        <f t="shared" si="10"/>
        <v/>
      </c>
      <c r="L273">
        <v>11</v>
      </c>
      <c r="O273">
        <f t="shared" si="9"/>
        <v>0</v>
      </c>
    </row>
    <row r="274" spans="1:15" x14ac:dyDescent="0.25">
      <c r="A274">
        <v>13</v>
      </c>
      <c r="B274" s="1">
        <v>40411</v>
      </c>
      <c r="C274">
        <v>2010</v>
      </c>
      <c r="D274">
        <v>8</v>
      </c>
      <c r="E274" s="2">
        <v>3600</v>
      </c>
      <c r="F274">
        <v>1.9</v>
      </c>
      <c r="G274">
        <v>14.98076923076923</v>
      </c>
      <c r="H274">
        <v>0</v>
      </c>
      <c r="I274">
        <f>H274+G274</f>
        <v>14.98076923076923</v>
      </c>
      <c r="K274" s="2" t="str">
        <f t="shared" si="10"/>
        <v/>
      </c>
      <c r="L274">
        <v>11</v>
      </c>
      <c r="O274">
        <f t="shared" si="9"/>
        <v>0</v>
      </c>
    </row>
    <row r="275" spans="1:15" x14ac:dyDescent="0.25">
      <c r="A275">
        <v>14</v>
      </c>
      <c r="B275" s="1">
        <v>40418</v>
      </c>
      <c r="C275">
        <v>2010</v>
      </c>
      <c r="D275">
        <v>8</v>
      </c>
      <c r="E275" s="2">
        <v>3400</v>
      </c>
      <c r="F275">
        <v>3.47</v>
      </c>
      <c r="G275">
        <v>16.502570694087407</v>
      </c>
      <c r="H275">
        <v>0</v>
      </c>
      <c r="I275">
        <f>H275+G275</f>
        <v>16.502570694087407</v>
      </c>
      <c r="K275" s="2" t="str">
        <f t="shared" si="10"/>
        <v/>
      </c>
      <c r="L275">
        <v>11</v>
      </c>
      <c r="O275">
        <f t="shared" si="9"/>
        <v>0</v>
      </c>
    </row>
    <row r="276" spans="1:15" x14ac:dyDescent="0.25">
      <c r="A276">
        <v>15</v>
      </c>
      <c r="B276" s="1">
        <v>40425</v>
      </c>
      <c r="C276">
        <v>2010</v>
      </c>
      <c r="D276">
        <v>9</v>
      </c>
      <c r="E276" s="2">
        <v>3300</v>
      </c>
      <c r="F276">
        <v>4.5999999999999996</v>
      </c>
      <c r="G276">
        <v>17.310782241014795</v>
      </c>
      <c r="H276">
        <v>0</v>
      </c>
      <c r="I276">
        <f>H276+G276</f>
        <v>17.310782241014795</v>
      </c>
      <c r="J276" s="2">
        <v>12.8</v>
      </c>
      <c r="K276" s="2">
        <f t="shared" si="10"/>
        <v>0.87</v>
      </c>
      <c r="L276">
        <v>11</v>
      </c>
      <c r="O276">
        <f t="shared" si="9"/>
        <v>0</v>
      </c>
    </row>
    <row r="277" spans="1:15" x14ac:dyDescent="0.25">
      <c r="A277">
        <v>16</v>
      </c>
      <c r="B277" s="1">
        <v>40432</v>
      </c>
      <c r="C277">
        <v>2010</v>
      </c>
      <c r="D277">
        <v>9</v>
      </c>
      <c r="E277" s="2">
        <v>3300</v>
      </c>
      <c r="F277">
        <v>3.9</v>
      </c>
      <c r="G277">
        <v>13.121495327102801</v>
      </c>
      <c r="H277">
        <v>0</v>
      </c>
      <c r="I277">
        <f>H277+G277</f>
        <v>13.121495327102801</v>
      </c>
      <c r="K277" s="2" t="str">
        <f t="shared" si="10"/>
        <v/>
      </c>
      <c r="L277">
        <v>11</v>
      </c>
      <c r="O277">
        <f t="shared" si="9"/>
        <v>0</v>
      </c>
    </row>
    <row r="278" spans="1:15" x14ac:dyDescent="0.25">
      <c r="A278">
        <v>17</v>
      </c>
      <c r="B278" s="1">
        <v>40439</v>
      </c>
      <c r="C278">
        <v>2010</v>
      </c>
      <c r="D278">
        <v>9</v>
      </c>
      <c r="E278" s="2">
        <v>3021</v>
      </c>
      <c r="F278">
        <v>7.7</v>
      </c>
      <c r="G278">
        <v>19.732926829268294</v>
      </c>
      <c r="H278">
        <v>0</v>
      </c>
      <c r="I278">
        <f>H278+G278</f>
        <v>19.732926829268294</v>
      </c>
      <c r="J278" s="2">
        <v>12.7</v>
      </c>
      <c r="K278" s="2">
        <f t="shared" si="10"/>
        <v>0.86</v>
      </c>
      <c r="L278">
        <v>11</v>
      </c>
      <c r="O278">
        <f t="shared" si="9"/>
        <v>0</v>
      </c>
    </row>
    <row r="279" spans="1:15" x14ac:dyDescent="0.25">
      <c r="A279">
        <v>18</v>
      </c>
      <c r="B279" s="1">
        <v>40446</v>
      </c>
      <c r="C279">
        <v>2010</v>
      </c>
      <c r="D279">
        <v>9</v>
      </c>
      <c r="E279" s="2">
        <v>2644</v>
      </c>
      <c r="F279">
        <v>6.1</v>
      </c>
      <c r="G279">
        <v>11.900980392156862</v>
      </c>
      <c r="H279">
        <v>5.4</v>
      </c>
      <c r="I279">
        <f>H279+G279</f>
        <v>17.300980392156863</v>
      </c>
      <c r="K279" s="2" t="str">
        <f t="shared" si="10"/>
        <v/>
      </c>
      <c r="L279">
        <v>11</v>
      </c>
      <c r="M279" t="s">
        <v>71</v>
      </c>
      <c r="O279">
        <f t="shared" si="9"/>
        <v>3240</v>
      </c>
    </row>
    <row r="280" spans="1:15" x14ac:dyDescent="0.25">
      <c r="A280">
        <v>19</v>
      </c>
      <c r="B280" s="1">
        <v>40453</v>
      </c>
      <c r="C280">
        <v>2010</v>
      </c>
      <c r="D280">
        <v>10</v>
      </c>
      <c r="E280" s="2">
        <v>2696</v>
      </c>
      <c r="F280">
        <v>5.9</v>
      </c>
      <c r="G280">
        <v>11.497435897435899</v>
      </c>
      <c r="H280">
        <v>4.8</v>
      </c>
      <c r="I280">
        <f>H280+G280</f>
        <v>16.2974358974359</v>
      </c>
      <c r="K280" s="2" t="str">
        <f t="shared" si="10"/>
        <v/>
      </c>
      <c r="L280">
        <v>11</v>
      </c>
      <c r="M280" t="s">
        <v>71</v>
      </c>
      <c r="O280">
        <f t="shared" si="9"/>
        <v>2880</v>
      </c>
    </row>
    <row r="281" spans="1:15" x14ac:dyDescent="0.25">
      <c r="A281">
        <v>20</v>
      </c>
      <c r="B281" s="1">
        <v>40460</v>
      </c>
      <c r="C281">
        <v>2010</v>
      </c>
      <c r="D281">
        <v>10</v>
      </c>
      <c r="E281" s="2">
        <v>2780</v>
      </c>
      <c r="F281">
        <v>8</v>
      </c>
      <c r="G281">
        <v>16.024653312788903</v>
      </c>
      <c r="H281">
        <v>0</v>
      </c>
      <c r="I281">
        <f>H281+G281</f>
        <v>16.024653312788903</v>
      </c>
      <c r="J281" s="2">
        <v>12.7</v>
      </c>
      <c r="K281" s="2">
        <f t="shared" si="10"/>
        <v>0.86</v>
      </c>
      <c r="L281">
        <v>11</v>
      </c>
      <c r="O281">
        <f t="shared" si="9"/>
        <v>0</v>
      </c>
    </row>
    <row r="282" spans="1:15" x14ac:dyDescent="0.25">
      <c r="A282">
        <v>21</v>
      </c>
      <c r="B282" s="1">
        <v>40467</v>
      </c>
      <c r="C282">
        <v>2010</v>
      </c>
      <c r="D282">
        <v>10</v>
      </c>
      <c r="E282" s="2">
        <v>2976</v>
      </c>
      <c r="F282">
        <v>7.6</v>
      </c>
      <c r="G282">
        <v>17.174622356495465</v>
      </c>
      <c r="H282">
        <v>0</v>
      </c>
      <c r="I282">
        <f>H282+G282</f>
        <v>17.174622356495465</v>
      </c>
      <c r="K282" s="2" t="str">
        <f t="shared" si="10"/>
        <v/>
      </c>
      <c r="L282">
        <v>11</v>
      </c>
      <c r="O282">
        <f t="shared" si="9"/>
        <v>0</v>
      </c>
    </row>
    <row r="283" spans="1:15" x14ac:dyDescent="0.25">
      <c r="A283">
        <v>22</v>
      </c>
      <c r="B283" s="1">
        <v>40474</v>
      </c>
      <c r="C283">
        <v>2010</v>
      </c>
      <c r="D283">
        <v>10</v>
      </c>
      <c r="E283" s="2">
        <v>2994</v>
      </c>
      <c r="F283">
        <v>6.4</v>
      </c>
      <c r="G283">
        <v>14.748249619482497</v>
      </c>
      <c r="H283">
        <v>0</v>
      </c>
      <c r="I283">
        <f>H283+G283</f>
        <v>14.748249619482497</v>
      </c>
      <c r="J283" s="2">
        <v>12.3</v>
      </c>
      <c r="K283" s="2">
        <f t="shared" si="10"/>
        <v>0.84</v>
      </c>
      <c r="L283">
        <v>11</v>
      </c>
      <c r="O283">
        <f t="shared" si="9"/>
        <v>0</v>
      </c>
    </row>
    <row r="284" spans="1:15" x14ac:dyDescent="0.25">
      <c r="A284">
        <v>23</v>
      </c>
      <c r="B284" s="1">
        <v>40481</v>
      </c>
      <c r="C284">
        <v>2010</v>
      </c>
      <c r="D284">
        <v>10</v>
      </c>
      <c r="E284" s="2">
        <v>2930</v>
      </c>
      <c r="F284">
        <v>8.1</v>
      </c>
      <c r="G284">
        <v>17.741691842900298</v>
      </c>
      <c r="H284">
        <v>0</v>
      </c>
      <c r="I284">
        <f>H284+G284</f>
        <v>17.741691842900298</v>
      </c>
      <c r="K284" s="2" t="str">
        <f t="shared" si="10"/>
        <v/>
      </c>
      <c r="L284">
        <v>11</v>
      </c>
      <c r="O284">
        <f t="shared" si="9"/>
        <v>0</v>
      </c>
    </row>
    <row r="285" spans="1:15" x14ac:dyDescent="0.25">
      <c r="A285">
        <v>24</v>
      </c>
      <c r="B285" s="1">
        <v>40488</v>
      </c>
      <c r="C285">
        <v>2010</v>
      </c>
      <c r="D285">
        <v>11</v>
      </c>
      <c r="E285" s="2">
        <v>3021</v>
      </c>
      <c r="F285">
        <v>7.6</v>
      </c>
      <c r="G285">
        <v>17.691238670694862</v>
      </c>
      <c r="H285">
        <v>0</v>
      </c>
      <c r="I285">
        <f>H285+G285</f>
        <v>17.691238670694862</v>
      </c>
      <c r="J285" s="2">
        <v>12.4</v>
      </c>
      <c r="K285" s="2">
        <f t="shared" si="10"/>
        <v>0.85</v>
      </c>
      <c r="L285">
        <v>11</v>
      </c>
      <c r="O285">
        <f t="shared" si="9"/>
        <v>0</v>
      </c>
    </row>
    <row r="286" spans="1:15" x14ac:dyDescent="0.25">
      <c r="A286">
        <v>25</v>
      </c>
      <c r="B286" s="1">
        <v>40495</v>
      </c>
      <c r="C286">
        <v>2010</v>
      </c>
      <c r="D286">
        <v>11</v>
      </c>
      <c r="E286" s="2">
        <v>2969</v>
      </c>
      <c r="F286">
        <v>8.1</v>
      </c>
      <c r="G286">
        <v>18.301820940819422</v>
      </c>
      <c r="H286">
        <v>0</v>
      </c>
      <c r="I286">
        <f>H286+G286</f>
        <v>18.301820940819422</v>
      </c>
      <c r="K286" s="2" t="str">
        <f t="shared" si="10"/>
        <v/>
      </c>
      <c r="L286">
        <v>11</v>
      </c>
      <c r="O286">
        <f t="shared" si="9"/>
        <v>0</v>
      </c>
    </row>
    <row r="287" spans="1:15" x14ac:dyDescent="0.25">
      <c r="A287">
        <v>26</v>
      </c>
      <c r="B287" s="1">
        <v>40502</v>
      </c>
      <c r="C287">
        <v>2010</v>
      </c>
      <c r="D287">
        <v>11</v>
      </c>
      <c r="E287" s="2">
        <v>3055</v>
      </c>
      <c r="F287">
        <v>7.7</v>
      </c>
      <c r="G287">
        <v>18.29185520361991</v>
      </c>
      <c r="H287">
        <v>0</v>
      </c>
      <c r="I287">
        <f>H287+G287</f>
        <v>18.29185520361991</v>
      </c>
      <c r="J287" s="2">
        <v>12</v>
      </c>
      <c r="K287" s="2">
        <f t="shared" si="10"/>
        <v>0.82</v>
      </c>
      <c r="L287">
        <v>11</v>
      </c>
      <c r="O287">
        <f t="shared" si="9"/>
        <v>0</v>
      </c>
    </row>
    <row r="288" spans="1:15" x14ac:dyDescent="0.25">
      <c r="A288">
        <v>27</v>
      </c>
      <c r="B288" s="1">
        <v>40509</v>
      </c>
      <c r="C288">
        <v>2010</v>
      </c>
      <c r="D288">
        <v>11</v>
      </c>
      <c r="E288" s="2">
        <v>3217</v>
      </c>
      <c r="F288">
        <v>7.2</v>
      </c>
      <c r="G288">
        <v>18.806616541353385</v>
      </c>
      <c r="H288">
        <v>0</v>
      </c>
      <c r="I288">
        <f>H288+G288</f>
        <v>18.806616541353385</v>
      </c>
      <c r="J288" s="2">
        <v>12.2</v>
      </c>
      <c r="K288" s="2">
        <f t="shared" si="10"/>
        <v>0.84</v>
      </c>
      <c r="L288">
        <v>11</v>
      </c>
      <c r="O288">
        <f t="shared" si="9"/>
        <v>0</v>
      </c>
    </row>
    <row r="289" spans="1:15" x14ac:dyDescent="0.25">
      <c r="A289">
        <v>28</v>
      </c>
      <c r="B289" s="1">
        <v>40516</v>
      </c>
      <c r="C289">
        <v>2010</v>
      </c>
      <c r="D289">
        <v>12</v>
      </c>
      <c r="E289" s="2">
        <v>3027</v>
      </c>
      <c r="F289">
        <v>7.9</v>
      </c>
      <c r="G289">
        <v>18.405572289156627</v>
      </c>
      <c r="H289">
        <v>0</v>
      </c>
      <c r="I289">
        <f>H289+G289</f>
        <v>18.405572289156627</v>
      </c>
      <c r="K289" s="2" t="str">
        <f t="shared" si="10"/>
        <v/>
      </c>
      <c r="L289">
        <v>11</v>
      </c>
      <c r="O289">
        <f t="shared" si="9"/>
        <v>0</v>
      </c>
    </row>
    <row r="290" spans="1:15" x14ac:dyDescent="0.25">
      <c r="A290">
        <v>29</v>
      </c>
      <c r="B290" s="1">
        <v>40523</v>
      </c>
      <c r="C290">
        <v>2010</v>
      </c>
      <c r="D290">
        <v>12</v>
      </c>
      <c r="E290" s="2">
        <v>2850</v>
      </c>
      <c r="F290">
        <v>8</v>
      </c>
      <c r="G290">
        <v>16.506024096385541</v>
      </c>
      <c r="H290">
        <v>5.2</v>
      </c>
      <c r="I290">
        <f>H290+G290</f>
        <v>21.706024096385541</v>
      </c>
      <c r="J290" s="2">
        <v>12.1</v>
      </c>
      <c r="K290" s="2">
        <f t="shared" si="10"/>
        <v>0.83</v>
      </c>
      <c r="L290">
        <v>11</v>
      </c>
      <c r="M290" t="s">
        <v>71</v>
      </c>
      <c r="O290">
        <f t="shared" si="9"/>
        <v>3120</v>
      </c>
    </row>
    <row r="291" spans="1:15" x14ac:dyDescent="0.25">
      <c r="A291">
        <v>30</v>
      </c>
      <c r="B291" s="1">
        <v>40530</v>
      </c>
      <c r="C291">
        <v>2010</v>
      </c>
      <c r="D291">
        <v>12</v>
      </c>
      <c r="E291" s="2">
        <v>2868</v>
      </c>
      <c r="F291">
        <v>7.7</v>
      </c>
      <c r="G291">
        <v>16.095783132530119</v>
      </c>
      <c r="H291">
        <v>1.8</v>
      </c>
      <c r="I291">
        <f>H291+G291</f>
        <v>17.89578313253012</v>
      </c>
      <c r="K291" s="2" t="str">
        <f t="shared" si="10"/>
        <v/>
      </c>
      <c r="L291">
        <v>11</v>
      </c>
      <c r="M291" t="s">
        <v>71</v>
      </c>
      <c r="O291">
        <f t="shared" si="9"/>
        <v>1080</v>
      </c>
    </row>
    <row r="292" spans="1:15" x14ac:dyDescent="0.25">
      <c r="A292">
        <v>31</v>
      </c>
      <c r="B292" s="1">
        <v>40537</v>
      </c>
      <c r="C292">
        <v>2010</v>
      </c>
      <c r="D292">
        <v>12</v>
      </c>
      <c r="E292" s="2">
        <v>3015</v>
      </c>
      <c r="F292">
        <v>7.7</v>
      </c>
      <c r="G292">
        <v>17.881240544629353</v>
      </c>
      <c r="H292">
        <v>0</v>
      </c>
      <c r="I292">
        <f>H292+G292</f>
        <v>17.881240544629353</v>
      </c>
      <c r="K292" s="2" t="str">
        <f t="shared" si="10"/>
        <v/>
      </c>
      <c r="L292">
        <v>11</v>
      </c>
      <c r="O292">
        <f t="shared" si="9"/>
        <v>0</v>
      </c>
    </row>
    <row r="293" spans="1:15" x14ac:dyDescent="0.25">
      <c r="A293">
        <v>32</v>
      </c>
      <c r="B293" s="1">
        <v>40544</v>
      </c>
      <c r="C293">
        <v>2011</v>
      </c>
      <c r="D293">
        <v>1</v>
      </c>
      <c r="E293" s="2">
        <v>3088</v>
      </c>
      <c r="F293">
        <v>6.1</v>
      </c>
      <c r="G293">
        <v>14.839334341906204</v>
      </c>
      <c r="H293">
        <v>3.7</v>
      </c>
      <c r="I293">
        <f>H293+G293</f>
        <v>18.539334341906205</v>
      </c>
      <c r="K293" s="2" t="str">
        <f t="shared" si="10"/>
        <v/>
      </c>
      <c r="L293">
        <v>11</v>
      </c>
      <c r="M293" t="s">
        <v>71</v>
      </c>
      <c r="O293">
        <f t="shared" si="9"/>
        <v>2220</v>
      </c>
    </row>
    <row r="294" spans="1:15" x14ac:dyDescent="0.25">
      <c r="A294">
        <v>33</v>
      </c>
      <c r="B294" s="1">
        <v>40551</v>
      </c>
      <c r="C294">
        <v>2011</v>
      </c>
      <c r="D294">
        <v>1</v>
      </c>
      <c r="E294" s="2">
        <v>3109</v>
      </c>
      <c r="F294">
        <v>7.1</v>
      </c>
      <c r="G294">
        <v>16.695173453996983</v>
      </c>
      <c r="H294">
        <v>0</v>
      </c>
      <c r="I294">
        <f>H294+G294</f>
        <v>16.695173453996983</v>
      </c>
      <c r="K294" s="2" t="str">
        <f t="shared" si="10"/>
        <v/>
      </c>
      <c r="L294">
        <v>11</v>
      </c>
      <c r="O294">
        <f t="shared" si="9"/>
        <v>0</v>
      </c>
    </row>
    <row r="295" spans="1:15" x14ac:dyDescent="0.25">
      <c r="A295">
        <v>34</v>
      </c>
      <c r="B295" s="1">
        <v>40558</v>
      </c>
      <c r="C295">
        <v>2011</v>
      </c>
      <c r="D295">
        <v>1</v>
      </c>
      <c r="E295" s="2">
        <v>3237</v>
      </c>
      <c r="F295">
        <v>7.6</v>
      </c>
      <c r="G295">
        <v>19.338159879336349</v>
      </c>
      <c r="H295">
        <v>0</v>
      </c>
      <c r="I295">
        <f>H295+G295</f>
        <v>19.338159879336349</v>
      </c>
      <c r="K295" s="2" t="str">
        <f t="shared" si="10"/>
        <v/>
      </c>
      <c r="L295">
        <v>11</v>
      </c>
      <c r="O295">
        <f t="shared" si="9"/>
        <v>0</v>
      </c>
    </row>
    <row r="296" spans="1:15" x14ac:dyDescent="0.25">
      <c r="A296">
        <v>35</v>
      </c>
      <c r="B296" s="1">
        <v>40565</v>
      </c>
      <c r="C296">
        <v>2011</v>
      </c>
      <c r="D296">
        <v>1</v>
      </c>
      <c r="E296" s="2">
        <v>3160</v>
      </c>
      <c r="F296">
        <v>6.28</v>
      </c>
      <c r="G296">
        <v>15.250075414781298</v>
      </c>
      <c r="H296">
        <v>0</v>
      </c>
      <c r="I296">
        <f>H296+G296</f>
        <v>15.250075414781298</v>
      </c>
      <c r="J296" s="2">
        <v>12.3</v>
      </c>
      <c r="K296" s="2">
        <f t="shared" si="10"/>
        <v>0.84</v>
      </c>
      <c r="L296">
        <v>11</v>
      </c>
      <c r="O296">
        <f t="shared" si="9"/>
        <v>0</v>
      </c>
    </row>
    <row r="297" spans="1:15" x14ac:dyDescent="0.25">
      <c r="A297">
        <v>36</v>
      </c>
      <c r="B297" s="1">
        <v>40572</v>
      </c>
      <c r="C297">
        <v>2011</v>
      </c>
      <c r="D297">
        <v>1</v>
      </c>
      <c r="E297" s="2">
        <v>3174</v>
      </c>
      <c r="F297">
        <v>7.8</v>
      </c>
      <c r="G297">
        <v>19.221851289833076</v>
      </c>
      <c r="H297">
        <v>0</v>
      </c>
      <c r="I297">
        <f>H297+G297</f>
        <v>19.221851289833076</v>
      </c>
      <c r="K297" s="2" t="str">
        <f t="shared" si="10"/>
        <v/>
      </c>
      <c r="L297">
        <v>11</v>
      </c>
      <c r="O297">
        <f t="shared" si="9"/>
        <v>0</v>
      </c>
    </row>
    <row r="298" spans="1:15" x14ac:dyDescent="0.25">
      <c r="A298">
        <v>37</v>
      </c>
      <c r="B298" s="1">
        <v>40579</v>
      </c>
      <c r="C298">
        <v>2011</v>
      </c>
      <c r="D298">
        <v>2</v>
      </c>
      <c r="E298" s="2">
        <v>3002</v>
      </c>
      <c r="F298">
        <v>7.9</v>
      </c>
      <c r="G298">
        <v>17.353706505295012</v>
      </c>
      <c r="H298">
        <v>0</v>
      </c>
      <c r="I298">
        <f>H298+G298</f>
        <v>17.353706505295012</v>
      </c>
      <c r="K298" s="2" t="str">
        <f t="shared" si="10"/>
        <v/>
      </c>
      <c r="L298">
        <v>11</v>
      </c>
      <c r="O298">
        <f t="shared" si="9"/>
        <v>0</v>
      </c>
    </row>
    <row r="299" spans="1:15" x14ac:dyDescent="0.25">
      <c r="A299">
        <v>38</v>
      </c>
      <c r="B299" s="1">
        <v>40586</v>
      </c>
      <c r="C299">
        <v>2011</v>
      </c>
      <c r="D299">
        <v>2</v>
      </c>
      <c r="E299" s="2">
        <v>3019</v>
      </c>
      <c r="F299">
        <v>7.6</v>
      </c>
      <c r="G299">
        <v>16.915757575757574</v>
      </c>
      <c r="H299">
        <v>1.4</v>
      </c>
      <c r="I299">
        <f>H299+G299</f>
        <v>18.315757575757573</v>
      </c>
      <c r="J299" s="2">
        <v>12.1</v>
      </c>
      <c r="K299" s="2">
        <f t="shared" si="10"/>
        <v>0.83</v>
      </c>
      <c r="L299">
        <v>11</v>
      </c>
      <c r="M299" t="s">
        <v>71</v>
      </c>
      <c r="O299">
        <f t="shared" si="9"/>
        <v>840</v>
      </c>
    </row>
    <row r="300" spans="1:15" x14ac:dyDescent="0.25">
      <c r="A300">
        <v>39</v>
      </c>
      <c r="B300" s="1">
        <v>40593</v>
      </c>
      <c r="C300">
        <v>2011</v>
      </c>
      <c r="D300">
        <v>2</v>
      </c>
      <c r="E300" s="2">
        <v>3053</v>
      </c>
      <c r="F300">
        <v>7.6</v>
      </c>
      <c r="G300">
        <v>17.333535660091044</v>
      </c>
      <c r="H300">
        <v>0</v>
      </c>
      <c r="I300">
        <f>H300+G300</f>
        <v>17.333535660091044</v>
      </c>
      <c r="K300" s="2" t="str">
        <f t="shared" si="10"/>
        <v/>
      </c>
      <c r="L300">
        <v>11</v>
      </c>
      <c r="O300">
        <f t="shared" si="9"/>
        <v>0</v>
      </c>
    </row>
    <row r="301" spans="1:15" x14ac:dyDescent="0.25">
      <c r="A301">
        <v>40</v>
      </c>
      <c r="B301" s="1">
        <v>40600</v>
      </c>
      <c r="C301">
        <v>2011</v>
      </c>
      <c r="D301">
        <v>2</v>
      </c>
      <c r="E301" s="2">
        <v>2822</v>
      </c>
      <c r="F301">
        <v>6.5</v>
      </c>
      <c r="G301">
        <v>12.565349544072948</v>
      </c>
      <c r="H301">
        <v>5.4</v>
      </c>
      <c r="I301">
        <f>H301+G301</f>
        <v>17.96534954407295</v>
      </c>
      <c r="K301" s="2" t="str">
        <f t="shared" si="10"/>
        <v/>
      </c>
      <c r="L301">
        <v>11</v>
      </c>
      <c r="M301" t="s">
        <v>71</v>
      </c>
      <c r="O301">
        <f t="shared" si="9"/>
        <v>3240</v>
      </c>
    </row>
    <row r="302" spans="1:15" x14ac:dyDescent="0.25">
      <c r="A302">
        <v>41</v>
      </c>
      <c r="B302" s="1">
        <v>40607</v>
      </c>
      <c r="C302">
        <v>2011</v>
      </c>
      <c r="D302">
        <v>3</v>
      </c>
      <c r="E302" s="2">
        <v>3058</v>
      </c>
      <c r="F302">
        <v>6.3</v>
      </c>
      <c r="G302">
        <v>14.438297872340426</v>
      </c>
      <c r="H302">
        <v>1.1000000000000001</v>
      </c>
      <c r="I302">
        <f>H302+G302</f>
        <v>15.538297872340426</v>
      </c>
      <c r="K302" s="2" t="str">
        <f t="shared" si="10"/>
        <v/>
      </c>
      <c r="L302">
        <v>11</v>
      </c>
      <c r="M302" t="s">
        <v>71</v>
      </c>
      <c r="O302">
        <f t="shared" si="9"/>
        <v>660</v>
      </c>
    </row>
    <row r="303" spans="1:15" x14ac:dyDescent="0.25">
      <c r="A303">
        <v>42</v>
      </c>
      <c r="B303" s="1">
        <v>40614</v>
      </c>
      <c r="C303">
        <v>2011</v>
      </c>
      <c r="D303">
        <v>3</v>
      </c>
      <c r="E303" s="2">
        <v>2941</v>
      </c>
      <c r="F303">
        <v>6.4</v>
      </c>
      <c r="G303">
        <v>13.529483282674773</v>
      </c>
      <c r="H303">
        <v>2.1</v>
      </c>
      <c r="I303">
        <f>H303+G303</f>
        <v>15.629483282674773</v>
      </c>
      <c r="J303" s="2">
        <v>12.1</v>
      </c>
      <c r="K303" s="2">
        <f t="shared" si="10"/>
        <v>0.83</v>
      </c>
      <c r="L303">
        <v>11</v>
      </c>
      <c r="M303" t="s">
        <v>71</v>
      </c>
      <c r="O303">
        <f t="shared" si="9"/>
        <v>1260</v>
      </c>
    </row>
    <row r="304" spans="1:15" x14ac:dyDescent="0.25">
      <c r="A304">
        <v>43</v>
      </c>
      <c r="B304" s="1">
        <v>40621</v>
      </c>
      <c r="C304">
        <v>2011</v>
      </c>
      <c r="D304">
        <v>3</v>
      </c>
      <c r="E304" s="2">
        <v>3020</v>
      </c>
      <c r="F304">
        <v>5.8</v>
      </c>
      <c r="G304">
        <v>12.977168949771688</v>
      </c>
      <c r="H304">
        <v>4.0999999999999996</v>
      </c>
      <c r="I304">
        <f>H304+G304</f>
        <v>17.077168949771689</v>
      </c>
      <c r="K304" s="2" t="str">
        <f t="shared" si="10"/>
        <v/>
      </c>
      <c r="L304">
        <v>11</v>
      </c>
      <c r="M304" t="s">
        <v>71</v>
      </c>
      <c r="O304">
        <f t="shared" si="9"/>
        <v>2460</v>
      </c>
    </row>
    <row r="305" spans="1:15" x14ac:dyDescent="0.25">
      <c r="A305">
        <v>44</v>
      </c>
      <c r="B305" s="1">
        <v>40628</v>
      </c>
      <c r="C305">
        <v>2011</v>
      </c>
      <c r="D305">
        <v>3</v>
      </c>
      <c r="E305" s="2">
        <v>3094</v>
      </c>
      <c r="F305">
        <v>5.4</v>
      </c>
      <c r="G305">
        <v>12.709756097560978</v>
      </c>
      <c r="H305">
        <v>5.4</v>
      </c>
      <c r="I305">
        <f>H305+G305</f>
        <v>18.109756097560979</v>
      </c>
      <c r="K305" s="2" t="str">
        <f t="shared" si="10"/>
        <v/>
      </c>
      <c r="L305">
        <v>11</v>
      </c>
      <c r="M305" t="s">
        <v>71</v>
      </c>
      <c r="O305">
        <f t="shared" si="9"/>
        <v>3240</v>
      </c>
    </row>
    <row r="306" spans="1:15" x14ac:dyDescent="0.25">
      <c r="A306">
        <v>45</v>
      </c>
      <c r="B306" s="1">
        <v>40635</v>
      </c>
      <c r="C306">
        <v>2011</v>
      </c>
      <c r="D306">
        <v>4</v>
      </c>
      <c r="E306" s="2">
        <v>3297</v>
      </c>
      <c r="F306">
        <v>4.95</v>
      </c>
      <c r="G306">
        <v>13.539041095890409</v>
      </c>
      <c r="H306">
        <v>4.5999999999999996</v>
      </c>
      <c r="I306">
        <f>H306+G306</f>
        <v>18.139041095890409</v>
      </c>
      <c r="K306" s="2" t="str">
        <f t="shared" si="10"/>
        <v/>
      </c>
      <c r="L306">
        <v>11</v>
      </c>
      <c r="M306" t="s">
        <v>71</v>
      </c>
      <c r="O306">
        <f t="shared" si="9"/>
        <v>2760</v>
      </c>
    </row>
    <row r="307" spans="1:15" x14ac:dyDescent="0.25">
      <c r="A307">
        <v>46</v>
      </c>
      <c r="B307" s="1">
        <v>40642</v>
      </c>
      <c r="C307">
        <v>2011</v>
      </c>
      <c r="D307">
        <v>4</v>
      </c>
      <c r="E307" s="2">
        <v>3434</v>
      </c>
      <c r="F307">
        <v>4.7</v>
      </c>
      <c r="G307">
        <v>14.337223974763408</v>
      </c>
      <c r="H307">
        <v>5.2</v>
      </c>
      <c r="I307">
        <f>H307+G307</f>
        <v>19.537223974763407</v>
      </c>
      <c r="J307" s="2">
        <v>12.3</v>
      </c>
      <c r="K307" s="2">
        <f t="shared" si="10"/>
        <v>0.84</v>
      </c>
      <c r="L307">
        <v>11</v>
      </c>
      <c r="M307" t="s">
        <v>71</v>
      </c>
      <c r="O307">
        <f t="shared" si="9"/>
        <v>3120</v>
      </c>
    </row>
    <row r="308" spans="1:15" x14ac:dyDescent="0.25">
      <c r="A308">
        <v>47</v>
      </c>
      <c r="B308" s="1">
        <v>40649</v>
      </c>
      <c r="C308">
        <v>2011</v>
      </c>
      <c r="D308">
        <v>4</v>
      </c>
      <c r="E308" s="2">
        <v>3413</v>
      </c>
      <c r="F308">
        <v>4.5999999999999996</v>
      </c>
      <c r="G308">
        <v>13.934634146341462</v>
      </c>
      <c r="H308">
        <v>4</v>
      </c>
      <c r="I308">
        <f>H308+G308</f>
        <v>17.934634146341462</v>
      </c>
      <c r="J308" s="2">
        <v>12.2</v>
      </c>
      <c r="K308" s="2">
        <f t="shared" si="10"/>
        <v>0.84</v>
      </c>
      <c r="L308">
        <v>11</v>
      </c>
      <c r="M308" t="s">
        <v>71</v>
      </c>
      <c r="O308">
        <f t="shared" si="9"/>
        <v>2400</v>
      </c>
    </row>
    <row r="309" spans="1:15" x14ac:dyDescent="0.25">
      <c r="A309">
        <v>48</v>
      </c>
      <c r="B309" s="1">
        <v>40656</v>
      </c>
      <c r="C309">
        <v>2011</v>
      </c>
      <c r="D309">
        <v>4</v>
      </c>
      <c r="E309" s="2">
        <v>3349</v>
      </c>
      <c r="F309">
        <v>4.3</v>
      </c>
      <c r="G309">
        <v>12.892833333333332</v>
      </c>
      <c r="H309">
        <v>3.9</v>
      </c>
      <c r="I309">
        <f>H309+G309</f>
        <v>16.792833333333331</v>
      </c>
      <c r="K309" s="2" t="str">
        <f t="shared" si="10"/>
        <v/>
      </c>
      <c r="L309">
        <v>11</v>
      </c>
      <c r="M309" t="s">
        <v>71</v>
      </c>
      <c r="O309">
        <f t="shared" si="9"/>
        <v>2340</v>
      </c>
    </row>
    <row r="310" spans="1:15" x14ac:dyDescent="0.25">
      <c r="A310">
        <v>49</v>
      </c>
      <c r="B310" s="1">
        <v>40663</v>
      </c>
      <c r="C310">
        <v>2011</v>
      </c>
      <c r="D310">
        <v>4</v>
      </c>
      <c r="E310" s="2">
        <v>3265</v>
      </c>
      <c r="F310">
        <v>4.5</v>
      </c>
      <c r="G310">
        <v>13.830645161290324</v>
      </c>
      <c r="H310">
        <v>4.9000000000000004</v>
      </c>
      <c r="I310">
        <f>H310+G310</f>
        <v>18.730645161290326</v>
      </c>
      <c r="K310" s="2" t="str">
        <f t="shared" si="10"/>
        <v/>
      </c>
      <c r="L310">
        <v>11</v>
      </c>
      <c r="M310" t="s">
        <v>71</v>
      </c>
      <c r="O310">
        <f t="shared" si="9"/>
        <v>2940</v>
      </c>
    </row>
    <row r="311" spans="1:15" x14ac:dyDescent="0.25">
      <c r="A311">
        <v>50</v>
      </c>
      <c r="B311" s="1">
        <v>40670</v>
      </c>
      <c r="C311">
        <v>2011</v>
      </c>
      <c r="D311">
        <v>5</v>
      </c>
      <c r="E311" s="2">
        <v>3180</v>
      </c>
      <c r="F311">
        <v>4.8</v>
      </c>
      <c r="G311">
        <v>14.021505376344086</v>
      </c>
      <c r="H311">
        <v>3.8</v>
      </c>
      <c r="I311">
        <f>H311+G311</f>
        <v>17.821505376344085</v>
      </c>
      <c r="K311" s="2" t="str">
        <f t="shared" si="10"/>
        <v/>
      </c>
      <c r="L311">
        <v>11</v>
      </c>
      <c r="M311" t="s">
        <v>71</v>
      </c>
      <c r="O311">
        <f t="shared" si="9"/>
        <v>2280</v>
      </c>
    </row>
    <row r="312" spans="1:15" x14ac:dyDescent="0.25">
      <c r="A312">
        <v>51</v>
      </c>
      <c r="B312" s="1">
        <v>40677</v>
      </c>
      <c r="C312">
        <v>2011</v>
      </c>
      <c r="D312">
        <v>5</v>
      </c>
      <c r="E312" s="2">
        <v>3252</v>
      </c>
      <c r="F312">
        <v>5.32</v>
      </c>
      <c r="G312">
        <v>17.279847328244273</v>
      </c>
      <c r="H312">
        <v>0</v>
      </c>
      <c r="I312">
        <f>H312+G312</f>
        <v>17.279847328244273</v>
      </c>
      <c r="J312" s="2">
        <v>12</v>
      </c>
      <c r="K312" s="2">
        <f t="shared" si="10"/>
        <v>0.82</v>
      </c>
      <c r="L312">
        <v>11</v>
      </c>
      <c r="O312">
        <f t="shared" si="9"/>
        <v>0</v>
      </c>
    </row>
    <row r="313" spans="1:15" x14ac:dyDescent="0.25">
      <c r="A313">
        <v>52</v>
      </c>
      <c r="B313" s="1">
        <v>40684</v>
      </c>
      <c r="C313">
        <v>2011</v>
      </c>
      <c r="D313">
        <v>5</v>
      </c>
      <c r="E313" s="2">
        <v>3163</v>
      </c>
      <c r="F313">
        <v>5</v>
      </c>
      <c r="G313">
        <v>17.050739957716704</v>
      </c>
      <c r="H313">
        <v>2.2000000000000002</v>
      </c>
      <c r="I313">
        <f>H313+G313</f>
        <v>19.250739957716704</v>
      </c>
      <c r="K313" s="2" t="str">
        <f t="shared" si="10"/>
        <v/>
      </c>
      <c r="L313">
        <v>11</v>
      </c>
      <c r="M313" t="s">
        <v>71</v>
      </c>
      <c r="O313">
        <f t="shared" si="9"/>
        <v>1320</v>
      </c>
    </row>
    <row r="314" spans="1:15" x14ac:dyDescent="0.25">
      <c r="A314">
        <v>53</v>
      </c>
      <c r="B314" s="1">
        <v>40691</v>
      </c>
      <c r="C314">
        <v>2011</v>
      </c>
      <c r="D314">
        <v>5</v>
      </c>
      <c r="E314" s="2">
        <v>2676</v>
      </c>
      <c r="F314">
        <v>3.52</v>
      </c>
      <c r="G314">
        <v>9.9088000000000012</v>
      </c>
      <c r="H314">
        <v>0</v>
      </c>
      <c r="I314">
        <f>H314+G314</f>
        <v>9.9088000000000012</v>
      </c>
      <c r="K314" s="2" t="str">
        <f t="shared" si="10"/>
        <v/>
      </c>
      <c r="L314">
        <v>11</v>
      </c>
      <c r="O314">
        <f t="shared" si="9"/>
        <v>0</v>
      </c>
    </row>
    <row r="315" spans="1:15" x14ac:dyDescent="0.25">
      <c r="A315">
        <v>10</v>
      </c>
      <c r="B315" s="1">
        <v>40761</v>
      </c>
      <c r="C315">
        <v>2011</v>
      </c>
      <c r="D315">
        <v>8</v>
      </c>
      <c r="E315" s="2">
        <v>3700</v>
      </c>
      <c r="F315">
        <v>1.7</v>
      </c>
      <c r="H315">
        <v>0</v>
      </c>
      <c r="I315">
        <f>H315+G315</f>
        <v>0</v>
      </c>
      <c r="K315" s="2" t="str">
        <f t="shared" si="10"/>
        <v/>
      </c>
      <c r="L315">
        <v>11</v>
      </c>
      <c r="O315">
        <f t="shared" si="9"/>
        <v>0</v>
      </c>
    </row>
    <row r="316" spans="1:15" x14ac:dyDescent="0.25">
      <c r="A316">
        <v>11</v>
      </c>
      <c r="B316" s="1">
        <v>40768</v>
      </c>
      <c r="C316">
        <v>2011</v>
      </c>
      <c r="D316">
        <v>8</v>
      </c>
      <c r="E316" s="2">
        <v>3700</v>
      </c>
      <c r="F316">
        <v>2.6</v>
      </c>
      <c r="H316">
        <v>0</v>
      </c>
      <c r="I316">
        <f>H316+G316</f>
        <v>0</v>
      </c>
      <c r="K316" s="2" t="str">
        <f t="shared" si="10"/>
        <v/>
      </c>
      <c r="L316">
        <v>11</v>
      </c>
      <c r="O316">
        <f t="shared" si="9"/>
        <v>0</v>
      </c>
    </row>
    <row r="317" spans="1:15" x14ac:dyDescent="0.25">
      <c r="A317">
        <v>12</v>
      </c>
      <c r="B317" s="1">
        <v>40775</v>
      </c>
      <c r="C317">
        <v>2011</v>
      </c>
      <c r="D317">
        <v>8</v>
      </c>
      <c r="E317" s="2">
        <v>3500</v>
      </c>
      <c r="F317">
        <v>2.6</v>
      </c>
      <c r="G317">
        <v>15.221518987341772</v>
      </c>
      <c r="H317">
        <v>0</v>
      </c>
      <c r="I317">
        <f>H317+G317</f>
        <v>15.221518987341772</v>
      </c>
      <c r="K317" s="2" t="str">
        <f t="shared" si="10"/>
        <v/>
      </c>
      <c r="L317">
        <v>11</v>
      </c>
      <c r="O317">
        <f t="shared" si="9"/>
        <v>0</v>
      </c>
    </row>
    <row r="318" spans="1:15" x14ac:dyDescent="0.25">
      <c r="A318">
        <v>13</v>
      </c>
      <c r="B318" s="1">
        <v>40782</v>
      </c>
      <c r="C318">
        <v>2011</v>
      </c>
      <c r="D318">
        <v>8</v>
      </c>
      <c r="E318" s="2">
        <v>3533</v>
      </c>
      <c r="F318">
        <v>3</v>
      </c>
      <c r="G318">
        <v>14.350588235294117</v>
      </c>
      <c r="H318">
        <v>0</v>
      </c>
      <c r="I318">
        <f>H318+G318</f>
        <v>14.350588235294117</v>
      </c>
      <c r="K318" s="2" t="str">
        <f t="shared" si="10"/>
        <v/>
      </c>
      <c r="L318">
        <v>11</v>
      </c>
      <c r="O318">
        <f t="shared" si="9"/>
        <v>0</v>
      </c>
    </row>
    <row r="319" spans="1:15" x14ac:dyDescent="0.25">
      <c r="A319">
        <v>14</v>
      </c>
      <c r="B319" s="1">
        <v>40789</v>
      </c>
      <c r="C319">
        <v>2011</v>
      </c>
      <c r="D319">
        <v>9</v>
      </c>
      <c r="E319" s="2">
        <v>3110</v>
      </c>
      <c r="F319">
        <v>3.6</v>
      </c>
      <c r="G319">
        <v>12.07741935483871</v>
      </c>
      <c r="H319">
        <v>4</v>
      </c>
      <c r="I319">
        <f>H319+G319</f>
        <v>16.07741935483871</v>
      </c>
      <c r="J319" s="2">
        <v>12.8</v>
      </c>
      <c r="K319" s="2">
        <f t="shared" si="10"/>
        <v>0.87</v>
      </c>
      <c r="L319">
        <v>11</v>
      </c>
      <c r="M319" t="s">
        <v>71</v>
      </c>
      <c r="O319">
        <f t="shared" si="9"/>
        <v>2400</v>
      </c>
    </row>
    <row r="320" spans="1:15" x14ac:dyDescent="0.25">
      <c r="A320">
        <v>15</v>
      </c>
      <c r="B320" s="1">
        <v>40796</v>
      </c>
      <c r="C320">
        <v>2011</v>
      </c>
      <c r="D320">
        <v>9</v>
      </c>
      <c r="E320" s="2">
        <v>2863</v>
      </c>
      <c r="F320">
        <v>4.4000000000000004</v>
      </c>
      <c r="G320">
        <v>12.146107784431139</v>
      </c>
      <c r="H320">
        <v>4</v>
      </c>
      <c r="I320">
        <f>H320+G320</f>
        <v>16.146107784431138</v>
      </c>
      <c r="J320" s="2">
        <v>12.6</v>
      </c>
      <c r="K320" s="2">
        <f t="shared" si="10"/>
        <v>0.86</v>
      </c>
      <c r="L320">
        <v>11</v>
      </c>
      <c r="M320" t="s">
        <v>71</v>
      </c>
      <c r="O320">
        <f t="shared" si="9"/>
        <v>2400</v>
      </c>
    </row>
    <row r="321" spans="1:15" x14ac:dyDescent="0.25">
      <c r="A321">
        <v>16</v>
      </c>
      <c r="B321" s="1">
        <v>40803</v>
      </c>
      <c r="C321">
        <v>2011</v>
      </c>
      <c r="D321">
        <v>9</v>
      </c>
      <c r="E321" s="2">
        <v>3003</v>
      </c>
      <c r="F321">
        <v>5.2</v>
      </c>
      <c r="G321">
        <v>14.942641509433964</v>
      </c>
      <c r="H321">
        <v>0</v>
      </c>
      <c r="I321">
        <f>H321+G321</f>
        <v>14.942641509433964</v>
      </c>
      <c r="J321" s="2">
        <v>12.7</v>
      </c>
      <c r="K321" s="2">
        <f t="shared" si="10"/>
        <v>0.86</v>
      </c>
      <c r="L321">
        <v>11</v>
      </c>
      <c r="O321">
        <f t="shared" si="9"/>
        <v>0</v>
      </c>
    </row>
    <row r="322" spans="1:15" x14ac:dyDescent="0.25">
      <c r="A322">
        <v>17</v>
      </c>
      <c r="B322" s="1">
        <v>40810</v>
      </c>
      <c r="C322">
        <v>2011</v>
      </c>
      <c r="D322">
        <v>9</v>
      </c>
      <c r="E322" s="2">
        <v>3042</v>
      </c>
      <c r="F322">
        <v>5.9</v>
      </c>
      <c r="G322">
        <v>15.747406082289805</v>
      </c>
      <c r="H322">
        <v>0</v>
      </c>
      <c r="I322">
        <f>H322+G322</f>
        <v>15.747406082289805</v>
      </c>
      <c r="K322" s="2" t="str">
        <f t="shared" si="10"/>
        <v/>
      </c>
      <c r="L322">
        <v>11</v>
      </c>
      <c r="O322">
        <f t="shared" si="9"/>
        <v>0</v>
      </c>
    </row>
    <row r="323" spans="1:15" x14ac:dyDescent="0.25">
      <c r="A323">
        <v>18</v>
      </c>
      <c r="B323" s="1">
        <v>40817</v>
      </c>
      <c r="C323">
        <v>2011</v>
      </c>
      <c r="D323">
        <v>10</v>
      </c>
      <c r="E323" s="2">
        <v>3122</v>
      </c>
      <c r="F323">
        <v>6</v>
      </c>
      <c r="G323">
        <v>16.78364565587734</v>
      </c>
      <c r="H323">
        <v>0</v>
      </c>
      <c r="I323">
        <f>H323+G323</f>
        <v>16.78364565587734</v>
      </c>
      <c r="J323" s="2">
        <v>12.5</v>
      </c>
      <c r="K323" s="2">
        <f t="shared" si="10"/>
        <v>0.85</v>
      </c>
      <c r="L323">
        <v>11</v>
      </c>
      <c r="O323">
        <f t="shared" ref="O323:O386" si="11">600*H323</f>
        <v>0</v>
      </c>
    </row>
    <row r="324" spans="1:15" x14ac:dyDescent="0.25">
      <c r="A324">
        <v>19</v>
      </c>
      <c r="B324" s="1">
        <v>40824</v>
      </c>
      <c r="C324">
        <v>2011</v>
      </c>
      <c r="D324">
        <v>10</v>
      </c>
      <c r="E324" s="2">
        <v>3218</v>
      </c>
      <c r="F324">
        <v>5.7</v>
      </c>
      <c r="G324">
        <v>16.000980392156865</v>
      </c>
      <c r="H324">
        <v>0</v>
      </c>
      <c r="I324">
        <f>H324+G324</f>
        <v>16.000980392156865</v>
      </c>
      <c r="J324" s="2">
        <v>12.4</v>
      </c>
      <c r="K324" s="2">
        <f t="shared" si="10"/>
        <v>0.85</v>
      </c>
      <c r="L324">
        <v>11</v>
      </c>
      <c r="O324">
        <f t="shared" si="11"/>
        <v>0</v>
      </c>
    </row>
    <row r="325" spans="1:15" x14ac:dyDescent="0.25">
      <c r="A325">
        <v>20</v>
      </c>
      <c r="B325" s="1">
        <v>40831</v>
      </c>
      <c r="C325">
        <v>2011</v>
      </c>
      <c r="D325">
        <v>10</v>
      </c>
      <c r="E325" s="2">
        <v>3289</v>
      </c>
      <c r="F325">
        <v>6.1</v>
      </c>
      <c r="G325">
        <v>17.322063492063492</v>
      </c>
      <c r="H325">
        <v>0</v>
      </c>
      <c r="I325">
        <f>H325+G325</f>
        <v>17.322063492063492</v>
      </c>
      <c r="J325" s="2">
        <v>12.4</v>
      </c>
      <c r="K325" s="2">
        <f t="shared" si="10"/>
        <v>0.85</v>
      </c>
      <c r="L325">
        <v>11</v>
      </c>
      <c r="O325">
        <f t="shared" si="11"/>
        <v>0</v>
      </c>
    </row>
    <row r="326" spans="1:15" x14ac:dyDescent="0.25">
      <c r="A326">
        <v>21</v>
      </c>
      <c r="B326" s="1">
        <v>40838</v>
      </c>
      <c r="C326">
        <v>2011</v>
      </c>
      <c r="D326">
        <v>10</v>
      </c>
      <c r="E326" s="2">
        <v>3500</v>
      </c>
      <c r="F326">
        <v>7</v>
      </c>
      <c r="G326">
        <v>20.65390749601276</v>
      </c>
      <c r="H326">
        <v>0</v>
      </c>
      <c r="I326">
        <f>H326+G326</f>
        <v>20.65390749601276</v>
      </c>
      <c r="J326" s="2">
        <v>12.1</v>
      </c>
      <c r="K326" s="2">
        <f t="shared" ref="K326:K389" si="12">IF(ISBLANK(J326),"",ROUND((J326+2)/17,2))</f>
        <v>0.83</v>
      </c>
      <c r="L326">
        <v>11</v>
      </c>
      <c r="O326">
        <f t="shared" si="11"/>
        <v>0</v>
      </c>
    </row>
    <row r="327" spans="1:15" x14ac:dyDescent="0.25">
      <c r="A327">
        <v>22</v>
      </c>
      <c r="B327" s="1">
        <v>40845</v>
      </c>
      <c r="C327">
        <v>2011</v>
      </c>
      <c r="D327">
        <v>10</v>
      </c>
      <c r="E327" s="2">
        <v>3550</v>
      </c>
      <c r="F327">
        <v>6.3</v>
      </c>
      <c r="G327">
        <v>20.435126582278482</v>
      </c>
      <c r="H327">
        <v>0</v>
      </c>
      <c r="I327">
        <f>H327+G327</f>
        <v>20.435126582278482</v>
      </c>
      <c r="J327" s="2">
        <v>12.4</v>
      </c>
      <c r="K327" s="2">
        <f t="shared" si="12"/>
        <v>0.85</v>
      </c>
      <c r="L327">
        <v>11</v>
      </c>
      <c r="O327">
        <f t="shared" si="11"/>
        <v>0</v>
      </c>
    </row>
    <row r="328" spans="1:15" x14ac:dyDescent="0.25">
      <c r="A328">
        <v>23</v>
      </c>
      <c r="B328" s="1">
        <v>40852</v>
      </c>
      <c r="C328">
        <v>2011</v>
      </c>
      <c r="D328">
        <v>11</v>
      </c>
      <c r="E328" s="2">
        <v>3024</v>
      </c>
      <c r="F328">
        <v>8.1</v>
      </c>
      <c r="G328">
        <v>19.688038277511957</v>
      </c>
      <c r="H328">
        <v>0</v>
      </c>
      <c r="I328">
        <f>H328+G328</f>
        <v>19.688038277511957</v>
      </c>
      <c r="J328" s="2">
        <v>12.2</v>
      </c>
      <c r="K328" s="2">
        <f t="shared" si="12"/>
        <v>0.84</v>
      </c>
      <c r="L328">
        <v>11</v>
      </c>
      <c r="O328">
        <f t="shared" si="11"/>
        <v>0</v>
      </c>
    </row>
    <row r="329" spans="1:15" x14ac:dyDescent="0.25">
      <c r="A329">
        <v>24</v>
      </c>
      <c r="B329" s="1">
        <v>40859</v>
      </c>
      <c r="C329">
        <v>2011</v>
      </c>
      <c r="D329">
        <v>11</v>
      </c>
      <c r="E329" s="2">
        <v>2706</v>
      </c>
      <c r="F329">
        <v>8.1</v>
      </c>
      <c r="G329">
        <v>15.579904306220094</v>
      </c>
      <c r="H329">
        <v>6</v>
      </c>
      <c r="I329">
        <f>H329+G329</f>
        <v>21.579904306220094</v>
      </c>
      <c r="J329" s="2">
        <v>12.4</v>
      </c>
      <c r="K329" s="2">
        <f t="shared" si="12"/>
        <v>0.85</v>
      </c>
      <c r="L329">
        <v>11</v>
      </c>
      <c r="M329" t="s">
        <v>71</v>
      </c>
      <c r="O329">
        <f t="shared" si="11"/>
        <v>3600</v>
      </c>
    </row>
    <row r="330" spans="1:15" x14ac:dyDescent="0.25">
      <c r="A330">
        <v>25</v>
      </c>
      <c r="B330" s="1">
        <v>40866</v>
      </c>
      <c r="C330">
        <v>2011</v>
      </c>
      <c r="D330">
        <v>11</v>
      </c>
      <c r="E330" s="2">
        <v>2920</v>
      </c>
      <c r="F330">
        <v>7.5</v>
      </c>
      <c r="G330">
        <v>17.012779552715653</v>
      </c>
      <c r="H330">
        <v>0.86</v>
      </c>
      <c r="I330">
        <f>H330+G330</f>
        <v>17.872779552715652</v>
      </c>
      <c r="J330" s="2">
        <v>11.9</v>
      </c>
      <c r="K330" s="2">
        <f t="shared" si="12"/>
        <v>0.82</v>
      </c>
      <c r="L330">
        <v>11</v>
      </c>
      <c r="M330" t="s">
        <v>71</v>
      </c>
      <c r="O330">
        <f t="shared" si="11"/>
        <v>516</v>
      </c>
    </row>
    <row r="331" spans="1:15" x14ac:dyDescent="0.25">
      <c r="A331">
        <v>26</v>
      </c>
      <c r="B331" s="1">
        <v>40873</v>
      </c>
      <c r="C331">
        <v>2011</v>
      </c>
      <c r="D331">
        <v>11</v>
      </c>
      <c r="E331" s="2">
        <v>2909</v>
      </c>
      <c r="F331">
        <v>8.5</v>
      </c>
      <c r="G331">
        <v>18.394108280254777</v>
      </c>
      <c r="H331">
        <v>0</v>
      </c>
      <c r="I331">
        <f>H331+G331</f>
        <v>18.394108280254777</v>
      </c>
      <c r="K331" s="2" t="str">
        <f t="shared" si="12"/>
        <v/>
      </c>
      <c r="L331">
        <v>11</v>
      </c>
      <c r="O331">
        <f t="shared" si="11"/>
        <v>0</v>
      </c>
    </row>
    <row r="332" spans="1:15" x14ac:dyDescent="0.25">
      <c r="A332">
        <v>27</v>
      </c>
      <c r="B332" s="1">
        <v>40880</v>
      </c>
      <c r="C332">
        <v>2011</v>
      </c>
      <c r="D332">
        <v>12</v>
      </c>
      <c r="E332" s="2">
        <v>2930</v>
      </c>
      <c r="F332">
        <v>8.5</v>
      </c>
      <c r="G332">
        <v>18.678343949044585</v>
      </c>
      <c r="H332">
        <v>0</v>
      </c>
      <c r="I332">
        <f>H332+G332</f>
        <v>18.678343949044585</v>
      </c>
      <c r="J332" s="2">
        <v>12.6</v>
      </c>
      <c r="K332" s="2">
        <f t="shared" si="12"/>
        <v>0.86</v>
      </c>
      <c r="L332">
        <v>11</v>
      </c>
      <c r="O332">
        <f t="shared" si="11"/>
        <v>0</v>
      </c>
    </row>
    <row r="333" spans="1:15" x14ac:dyDescent="0.25">
      <c r="A333">
        <v>28</v>
      </c>
      <c r="B333" s="1">
        <v>40887</v>
      </c>
      <c r="C333">
        <v>2011</v>
      </c>
      <c r="D333">
        <v>12</v>
      </c>
      <c r="E333" s="2">
        <v>2877</v>
      </c>
      <c r="F333">
        <v>9.8000000000000007</v>
      </c>
      <c r="G333">
        <v>20.740988835725677</v>
      </c>
      <c r="H333">
        <v>0</v>
      </c>
      <c r="I333">
        <f>H333+G333</f>
        <v>20.740988835725677</v>
      </c>
      <c r="J333" s="2">
        <v>12.5</v>
      </c>
      <c r="K333" s="2">
        <f t="shared" si="12"/>
        <v>0.85</v>
      </c>
      <c r="L333">
        <v>11</v>
      </c>
      <c r="O333">
        <f t="shared" si="11"/>
        <v>0</v>
      </c>
    </row>
    <row r="334" spans="1:15" x14ac:dyDescent="0.25">
      <c r="A334">
        <v>29</v>
      </c>
      <c r="B334" s="1">
        <v>40894</v>
      </c>
      <c r="C334">
        <v>2011</v>
      </c>
      <c r="D334">
        <v>12</v>
      </c>
      <c r="E334" s="2">
        <v>2929</v>
      </c>
      <c r="F334">
        <v>10.199999999999999</v>
      </c>
      <c r="G334">
        <v>22.469329073482427</v>
      </c>
      <c r="H334">
        <v>0</v>
      </c>
      <c r="I334">
        <f>H334+G334</f>
        <v>22.469329073482427</v>
      </c>
      <c r="J334" s="2">
        <v>12.4</v>
      </c>
      <c r="K334" s="2">
        <f t="shared" si="12"/>
        <v>0.85</v>
      </c>
      <c r="L334">
        <v>11</v>
      </c>
      <c r="O334">
        <f t="shared" si="11"/>
        <v>0</v>
      </c>
    </row>
    <row r="335" spans="1:15" x14ac:dyDescent="0.25">
      <c r="A335">
        <v>30</v>
      </c>
      <c r="B335" s="1">
        <v>40901</v>
      </c>
      <c r="C335">
        <v>2011</v>
      </c>
      <c r="D335">
        <v>12</v>
      </c>
      <c r="E335" s="2">
        <v>2989</v>
      </c>
      <c r="F335">
        <v>9.6999999999999993</v>
      </c>
      <c r="G335">
        <v>22.262041467304623</v>
      </c>
      <c r="H335">
        <v>0</v>
      </c>
      <c r="I335">
        <f>H335+G335</f>
        <v>22.262041467304623</v>
      </c>
      <c r="J335" s="2">
        <v>12.7</v>
      </c>
      <c r="K335" s="2">
        <f t="shared" si="12"/>
        <v>0.86</v>
      </c>
      <c r="L335">
        <v>11</v>
      </c>
      <c r="O335">
        <f t="shared" si="11"/>
        <v>0</v>
      </c>
    </row>
    <row r="336" spans="1:15" x14ac:dyDescent="0.25">
      <c r="A336">
        <v>31</v>
      </c>
      <c r="B336" s="1">
        <v>40908</v>
      </c>
      <c r="C336">
        <v>2012</v>
      </c>
      <c r="D336">
        <v>12</v>
      </c>
      <c r="E336" s="2">
        <v>3018</v>
      </c>
      <c r="F336">
        <v>9.1999999999999993</v>
      </c>
      <c r="G336">
        <v>21.505732484076429</v>
      </c>
      <c r="H336">
        <v>0</v>
      </c>
      <c r="I336">
        <f>H336+G336</f>
        <v>21.505732484076429</v>
      </c>
      <c r="K336" s="2" t="str">
        <f t="shared" si="12"/>
        <v/>
      </c>
      <c r="L336">
        <v>11</v>
      </c>
      <c r="O336">
        <f t="shared" si="11"/>
        <v>0</v>
      </c>
    </row>
    <row r="337" spans="1:15" x14ac:dyDescent="0.25">
      <c r="A337">
        <v>32</v>
      </c>
      <c r="B337" s="1">
        <v>40915</v>
      </c>
      <c r="C337">
        <v>2012</v>
      </c>
      <c r="D337">
        <v>1</v>
      </c>
      <c r="E337" s="2">
        <v>3112</v>
      </c>
      <c r="F337">
        <v>8.68</v>
      </c>
      <c r="G337">
        <v>20.143111111111107</v>
      </c>
      <c r="H337">
        <v>0</v>
      </c>
      <c r="I337">
        <f>H337+G337</f>
        <v>20.143111111111107</v>
      </c>
      <c r="J337" s="2">
        <v>12.6</v>
      </c>
      <c r="K337" s="2">
        <f t="shared" si="12"/>
        <v>0.86</v>
      </c>
      <c r="L337">
        <v>11</v>
      </c>
      <c r="O337">
        <f t="shared" si="11"/>
        <v>0</v>
      </c>
    </row>
    <row r="338" spans="1:15" x14ac:dyDescent="0.25">
      <c r="A338">
        <v>33</v>
      </c>
      <c r="B338" s="1">
        <v>40922</v>
      </c>
      <c r="C338">
        <v>2012</v>
      </c>
      <c r="D338">
        <v>1</v>
      </c>
      <c r="E338" s="2">
        <v>3174</v>
      </c>
      <c r="F338">
        <v>7.65</v>
      </c>
      <c r="G338">
        <v>18.77391304347826</v>
      </c>
      <c r="H338">
        <v>0</v>
      </c>
      <c r="I338">
        <f>H338+G338</f>
        <v>18.77391304347826</v>
      </c>
      <c r="J338" s="2">
        <v>13.2</v>
      </c>
      <c r="K338" s="2">
        <f t="shared" si="12"/>
        <v>0.89</v>
      </c>
      <c r="L338">
        <v>11</v>
      </c>
      <c r="O338">
        <f t="shared" si="11"/>
        <v>0</v>
      </c>
    </row>
    <row r="339" spans="1:15" x14ac:dyDescent="0.25">
      <c r="A339">
        <v>34</v>
      </c>
      <c r="B339" s="1">
        <v>40929</v>
      </c>
      <c r="C339">
        <v>2012</v>
      </c>
      <c r="D339">
        <v>1</v>
      </c>
      <c r="E339" s="2">
        <v>3303</v>
      </c>
      <c r="F339">
        <v>8.9</v>
      </c>
      <c r="G339">
        <v>23.690338164251209</v>
      </c>
      <c r="H339">
        <v>0</v>
      </c>
      <c r="I339">
        <f>H339+G339</f>
        <v>23.690338164251209</v>
      </c>
      <c r="J339" s="2">
        <v>12.4</v>
      </c>
      <c r="K339" s="2">
        <f t="shared" si="12"/>
        <v>0.85</v>
      </c>
      <c r="L339">
        <v>11</v>
      </c>
      <c r="O339">
        <f t="shared" si="11"/>
        <v>0</v>
      </c>
    </row>
    <row r="340" spans="1:15" x14ac:dyDescent="0.25">
      <c r="A340">
        <v>35</v>
      </c>
      <c r="B340" s="1">
        <v>40936</v>
      </c>
      <c r="C340">
        <v>2012</v>
      </c>
      <c r="D340">
        <v>1</v>
      </c>
      <c r="E340" s="2">
        <v>3027</v>
      </c>
      <c r="F340">
        <v>9.99</v>
      </c>
      <c r="G340">
        <v>22.259271844660191</v>
      </c>
      <c r="H340">
        <v>0</v>
      </c>
      <c r="I340">
        <f>H340+G340</f>
        <v>22.259271844660191</v>
      </c>
      <c r="J340" s="2">
        <v>12.7</v>
      </c>
      <c r="K340" s="2">
        <f t="shared" si="12"/>
        <v>0.86</v>
      </c>
      <c r="L340">
        <v>11</v>
      </c>
      <c r="O340">
        <f t="shared" si="11"/>
        <v>0</v>
      </c>
    </row>
    <row r="341" spans="1:15" x14ac:dyDescent="0.25">
      <c r="A341">
        <v>36</v>
      </c>
      <c r="B341" s="1">
        <v>40943</v>
      </c>
      <c r="C341">
        <v>2012</v>
      </c>
      <c r="D341">
        <v>2</v>
      </c>
      <c r="E341" s="2">
        <v>2714</v>
      </c>
      <c r="F341">
        <v>9.8000000000000007</v>
      </c>
      <c r="G341">
        <v>15.286731391585761</v>
      </c>
      <c r="H341">
        <v>0</v>
      </c>
      <c r="I341">
        <f>H341+G341</f>
        <v>15.286731391585761</v>
      </c>
      <c r="J341" s="2">
        <v>12.7</v>
      </c>
      <c r="K341" s="2">
        <f t="shared" si="12"/>
        <v>0.86</v>
      </c>
      <c r="L341">
        <v>11</v>
      </c>
      <c r="O341">
        <f t="shared" si="11"/>
        <v>0</v>
      </c>
    </row>
    <row r="342" spans="1:15" x14ac:dyDescent="0.25">
      <c r="A342">
        <v>37</v>
      </c>
      <c r="B342" s="1">
        <v>40950</v>
      </c>
      <c r="C342">
        <v>2012</v>
      </c>
      <c r="D342">
        <v>2</v>
      </c>
      <c r="E342" s="2">
        <v>3052</v>
      </c>
      <c r="F342">
        <v>7.3</v>
      </c>
      <c r="G342">
        <v>15.33</v>
      </c>
      <c r="H342">
        <v>4</v>
      </c>
      <c r="I342">
        <f>H342+G342</f>
        <v>19.329999999999998</v>
      </c>
      <c r="J342" s="2">
        <v>12.7</v>
      </c>
      <c r="K342" s="2">
        <f t="shared" si="12"/>
        <v>0.86</v>
      </c>
      <c r="L342">
        <v>11</v>
      </c>
      <c r="M342" t="s">
        <v>71</v>
      </c>
      <c r="O342">
        <f t="shared" si="11"/>
        <v>2400</v>
      </c>
    </row>
    <row r="343" spans="1:15" x14ac:dyDescent="0.25">
      <c r="A343">
        <v>38</v>
      </c>
      <c r="B343" s="1">
        <v>40957</v>
      </c>
      <c r="C343">
        <v>2012</v>
      </c>
      <c r="D343">
        <v>2</v>
      </c>
      <c r="E343" s="2">
        <v>3194</v>
      </c>
      <c r="F343">
        <v>7.1</v>
      </c>
      <c r="G343">
        <v>16.536129032258064</v>
      </c>
      <c r="H343">
        <v>5</v>
      </c>
      <c r="I343">
        <f>H343+G343</f>
        <v>21.536129032258064</v>
      </c>
      <c r="J343" s="2">
        <v>12.1</v>
      </c>
      <c r="K343" s="2">
        <f t="shared" si="12"/>
        <v>0.83</v>
      </c>
      <c r="L343">
        <v>11</v>
      </c>
      <c r="M343" t="s">
        <v>71</v>
      </c>
      <c r="O343">
        <f t="shared" si="11"/>
        <v>3000</v>
      </c>
    </row>
    <row r="344" spans="1:15" x14ac:dyDescent="0.25">
      <c r="A344">
        <v>39</v>
      </c>
      <c r="B344" s="1">
        <v>40964</v>
      </c>
      <c r="C344">
        <v>2012</v>
      </c>
      <c r="D344">
        <v>2</v>
      </c>
      <c r="E344" s="2">
        <v>3238</v>
      </c>
      <c r="F344">
        <v>7.3</v>
      </c>
      <c r="G344">
        <v>17.52</v>
      </c>
      <c r="H344">
        <v>0</v>
      </c>
      <c r="I344">
        <f>H344+G344</f>
        <v>17.52</v>
      </c>
      <c r="K344" s="2" t="str">
        <f t="shared" si="12"/>
        <v/>
      </c>
      <c r="L344">
        <v>11</v>
      </c>
      <c r="O344">
        <f t="shared" si="11"/>
        <v>0</v>
      </c>
    </row>
    <row r="345" spans="1:15" x14ac:dyDescent="0.25">
      <c r="A345">
        <v>40</v>
      </c>
      <c r="B345" s="1">
        <v>40971</v>
      </c>
      <c r="C345">
        <v>2012</v>
      </c>
      <c r="D345">
        <v>3</v>
      </c>
      <c r="E345" s="2">
        <v>3522</v>
      </c>
      <c r="F345">
        <v>6.85</v>
      </c>
      <c r="G345">
        <v>19.577741935483871</v>
      </c>
      <c r="H345">
        <v>0</v>
      </c>
      <c r="I345">
        <f>H345+G345</f>
        <v>19.577741935483871</v>
      </c>
      <c r="J345" s="2">
        <v>12.3</v>
      </c>
      <c r="K345" s="2">
        <f t="shared" si="12"/>
        <v>0.84</v>
      </c>
      <c r="L345">
        <v>11</v>
      </c>
      <c r="O345">
        <f t="shared" si="11"/>
        <v>0</v>
      </c>
    </row>
    <row r="346" spans="1:15" x14ac:dyDescent="0.25">
      <c r="A346">
        <v>41</v>
      </c>
      <c r="B346" s="1">
        <v>40978</v>
      </c>
      <c r="C346">
        <v>2012</v>
      </c>
      <c r="D346">
        <v>3</v>
      </c>
      <c r="E346" s="2">
        <v>3221</v>
      </c>
      <c r="F346">
        <v>7.6</v>
      </c>
      <c r="G346">
        <v>17.973633440514465</v>
      </c>
      <c r="H346">
        <v>1</v>
      </c>
      <c r="I346">
        <f>H346+G346</f>
        <v>18.973633440514465</v>
      </c>
      <c r="J346" s="2">
        <v>11.5</v>
      </c>
      <c r="K346" s="2">
        <f t="shared" si="12"/>
        <v>0.79</v>
      </c>
      <c r="L346">
        <v>11</v>
      </c>
      <c r="M346" t="s">
        <v>71</v>
      </c>
      <c r="O346">
        <f t="shared" si="11"/>
        <v>600</v>
      </c>
    </row>
    <row r="347" spans="1:15" x14ac:dyDescent="0.25">
      <c r="A347">
        <v>42</v>
      </c>
      <c r="B347" s="1">
        <v>40985</v>
      </c>
      <c r="C347">
        <v>2012</v>
      </c>
      <c r="D347">
        <v>3</v>
      </c>
      <c r="E347" s="2">
        <v>3011</v>
      </c>
      <c r="F347">
        <v>6.1</v>
      </c>
      <c r="G347">
        <v>12.857073954983921</v>
      </c>
      <c r="H347">
        <v>6</v>
      </c>
      <c r="I347">
        <f>H347+G347</f>
        <v>18.857073954983921</v>
      </c>
      <c r="J347" s="2">
        <v>12.6</v>
      </c>
      <c r="K347" s="2">
        <f t="shared" si="12"/>
        <v>0.86</v>
      </c>
      <c r="L347">
        <v>11</v>
      </c>
      <c r="M347" t="s">
        <v>71</v>
      </c>
      <c r="O347">
        <f t="shared" si="11"/>
        <v>3600</v>
      </c>
    </row>
    <row r="348" spans="1:15" x14ac:dyDescent="0.25">
      <c r="A348">
        <v>43</v>
      </c>
      <c r="B348" s="1">
        <v>40992</v>
      </c>
      <c r="C348">
        <v>2012</v>
      </c>
      <c r="D348">
        <v>3</v>
      </c>
      <c r="E348" s="2">
        <v>3238</v>
      </c>
      <c r="F348">
        <v>6.77</v>
      </c>
      <c r="G348">
        <v>16.793967741935482</v>
      </c>
      <c r="H348">
        <v>4.5999999999999996</v>
      </c>
      <c r="I348">
        <f>H348+G348</f>
        <v>21.393967741935484</v>
      </c>
      <c r="J348" s="2">
        <v>11.9</v>
      </c>
      <c r="K348" s="2">
        <f t="shared" si="12"/>
        <v>0.82</v>
      </c>
      <c r="L348">
        <v>11</v>
      </c>
      <c r="M348" t="s">
        <v>71</v>
      </c>
      <c r="O348">
        <f t="shared" si="11"/>
        <v>2760</v>
      </c>
    </row>
    <row r="349" spans="1:15" x14ac:dyDescent="0.25">
      <c r="A349">
        <v>44</v>
      </c>
      <c r="B349" s="1">
        <v>40999</v>
      </c>
      <c r="C349">
        <v>2012</v>
      </c>
      <c r="D349">
        <v>3</v>
      </c>
      <c r="E349" s="2">
        <v>3439</v>
      </c>
      <c r="F349">
        <v>6.27</v>
      </c>
      <c r="G349">
        <v>17.529790996784566</v>
      </c>
      <c r="H349">
        <v>3</v>
      </c>
      <c r="I349">
        <f>H349+G349</f>
        <v>20.529790996784566</v>
      </c>
      <c r="J349" s="2">
        <v>12.2</v>
      </c>
      <c r="K349" s="2">
        <f t="shared" si="12"/>
        <v>0.84</v>
      </c>
      <c r="L349">
        <v>11</v>
      </c>
      <c r="M349" t="s">
        <v>71</v>
      </c>
      <c r="O349">
        <f t="shared" si="11"/>
        <v>1800</v>
      </c>
    </row>
    <row r="350" spans="1:15" x14ac:dyDescent="0.25">
      <c r="A350">
        <v>45</v>
      </c>
      <c r="B350" s="1">
        <v>41006</v>
      </c>
      <c r="C350">
        <v>2012</v>
      </c>
      <c r="D350">
        <v>4</v>
      </c>
      <c r="E350" s="2">
        <v>3519</v>
      </c>
      <c r="F350">
        <v>5.52</v>
      </c>
      <c r="G350">
        <v>15.852077922077921</v>
      </c>
      <c r="H350">
        <v>3</v>
      </c>
      <c r="I350">
        <f>H350+G350</f>
        <v>18.852077922077921</v>
      </c>
      <c r="J350" s="2">
        <v>12.5</v>
      </c>
      <c r="K350" s="2">
        <f t="shared" si="12"/>
        <v>0.85</v>
      </c>
      <c r="L350">
        <v>11</v>
      </c>
      <c r="M350" t="s">
        <v>71</v>
      </c>
      <c r="O350">
        <f t="shared" si="11"/>
        <v>1800</v>
      </c>
    </row>
    <row r="351" spans="1:15" x14ac:dyDescent="0.25">
      <c r="A351">
        <v>46</v>
      </c>
      <c r="B351" s="1">
        <v>41013</v>
      </c>
      <c r="C351">
        <v>2012</v>
      </c>
      <c r="D351">
        <v>4</v>
      </c>
      <c r="E351" s="2">
        <v>3473</v>
      </c>
      <c r="F351">
        <v>5.65</v>
      </c>
      <c r="G351">
        <v>15.829186991869921</v>
      </c>
      <c r="H351">
        <v>4</v>
      </c>
      <c r="I351">
        <f>H351+G351</f>
        <v>19.829186991869921</v>
      </c>
      <c r="J351" s="2">
        <v>12.3</v>
      </c>
      <c r="K351" s="2">
        <f t="shared" si="12"/>
        <v>0.84</v>
      </c>
      <c r="L351">
        <v>11</v>
      </c>
      <c r="M351" t="s">
        <v>71</v>
      </c>
      <c r="O351">
        <f t="shared" si="11"/>
        <v>2400</v>
      </c>
    </row>
    <row r="352" spans="1:15" x14ac:dyDescent="0.25">
      <c r="A352">
        <v>47</v>
      </c>
      <c r="B352" s="1">
        <v>41020</v>
      </c>
      <c r="C352">
        <v>2012</v>
      </c>
      <c r="D352">
        <v>4</v>
      </c>
      <c r="E352" s="2">
        <v>3291</v>
      </c>
      <c r="F352">
        <v>5.5</v>
      </c>
      <c r="G352">
        <v>13.758928571428573</v>
      </c>
      <c r="H352">
        <v>7</v>
      </c>
      <c r="I352">
        <f>H352+G352</f>
        <v>20.758928571428573</v>
      </c>
      <c r="J352" s="2">
        <v>12.3</v>
      </c>
      <c r="K352" s="2">
        <f t="shared" si="12"/>
        <v>0.84</v>
      </c>
      <c r="L352">
        <v>11</v>
      </c>
      <c r="M352" t="s">
        <v>71</v>
      </c>
      <c r="O352">
        <f t="shared" si="11"/>
        <v>4200</v>
      </c>
    </row>
    <row r="353" spans="1:15" x14ac:dyDescent="0.25">
      <c r="A353">
        <v>48</v>
      </c>
      <c r="B353" s="1">
        <v>41027</v>
      </c>
      <c r="C353">
        <v>2012</v>
      </c>
      <c r="D353">
        <v>4</v>
      </c>
      <c r="E353" s="2">
        <v>3308</v>
      </c>
      <c r="F353">
        <v>4.42</v>
      </c>
      <c r="G353">
        <v>11.832233676975944</v>
      </c>
      <c r="H353">
        <v>5</v>
      </c>
      <c r="I353">
        <f>H353+G353</f>
        <v>16.832233676975946</v>
      </c>
      <c r="J353" s="2">
        <v>12.7</v>
      </c>
      <c r="K353" s="2">
        <f t="shared" si="12"/>
        <v>0.86</v>
      </c>
      <c r="L353">
        <v>11</v>
      </c>
      <c r="M353" t="s">
        <v>71</v>
      </c>
      <c r="O353">
        <f t="shared" si="11"/>
        <v>3000</v>
      </c>
    </row>
    <row r="354" spans="1:15" x14ac:dyDescent="0.25">
      <c r="A354">
        <v>49</v>
      </c>
      <c r="B354" s="1">
        <v>41034</v>
      </c>
      <c r="C354">
        <v>2012</v>
      </c>
      <c r="D354">
        <v>5</v>
      </c>
      <c r="E354" s="2">
        <v>3317</v>
      </c>
      <c r="F354">
        <v>4.4000000000000004</v>
      </c>
      <c r="G354">
        <v>12.624440619621344</v>
      </c>
      <c r="H354">
        <v>5</v>
      </c>
      <c r="I354">
        <f>H354+G354</f>
        <v>17.624440619621346</v>
      </c>
      <c r="J354" s="2">
        <v>12.6</v>
      </c>
      <c r="K354" s="2">
        <f t="shared" si="12"/>
        <v>0.86</v>
      </c>
      <c r="L354">
        <v>11</v>
      </c>
      <c r="M354" t="s">
        <v>71</v>
      </c>
      <c r="O354">
        <f t="shared" si="11"/>
        <v>3000</v>
      </c>
    </row>
    <row r="355" spans="1:15" x14ac:dyDescent="0.25">
      <c r="A355">
        <v>50</v>
      </c>
      <c r="B355" s="1">
        <v>41041</v>
      </c>
      <c r="C355">
        <v>2012</v>
      </c>
      <c r="D355">
        <v>5</v>
      </c>
      <c r="E355" s="2">
        <v>3047</v>
      </c>
      <c r="F355">
        <v>4.54</v>
      </c>
      <c r="G355">
        <v>11.573686131386863</v>
      </c>
      <c r="H355">
        <v>5</v>
      </c>
      <c r="I355">
        <f>H355+G355</f>
        <v>16.573686131386864</v>
      </c>
      <c r="J355" s="2">
        <v>12.5</v>
      </c>
      <c r="K355" s="2">
        <f t="shared" si="12"/>
        <v>0.85</v>
      </c>
      <c r="L355">
        <v>11</v>
      </c>
      <c r="M355" t="s">
        <v>71</v>
      </c>
      <c r="O355">
        <f t="shared" si="11"/>
        <v>3000</v>
      </c>
    </row>
    <row r="356" spans="1:15" x14ac:dyDescent="0.25">
      <c r="A356">
        <v>51</v>
      </c>
      <c r="B356" s="1">
        <v>41048</v>
      </c>
      <c r="C356">
        <v>2012</v>
      </c>
      <c r="D356">
        <v>5</v>
      </c>
      <c r="E356" s="2">
        <v>2959</v>
      </c>
      <c r="F356">
        <v>4.2</v>
      </c>
      <c r="G356">
        <v>10.589610389610389</v>
      </c>
      <c r="H356">
        <v>7</v>
      </c>
      <c r="I356">
        <f>H356+G356</f>
        <v>17.589610389610389</v>
      </c>
      <c r="J356" s="2">
        <v>12.4</v>
      </c>
      <c r="K356" s="2">
        <f t="shared" si="12"/>
        <v>0.85</v>
      </c>
      <c r="L356">
        <v>11</v>
      </c>
      <c r="M356" t="s">
        <v>71</v>
      </c>
      <c r="O356">
        <f t="shared" si="11"/>
        <v>4200</v>
      </c>
    </row>
    <row r="357" spans="1:15" x14ac:dyDescent="0.25">
      <c r="A357">
        <v>52</v>
      </c>
      <c r="B357" s="1">
        <v>41055</v>
      </c>
      <c r="C357">
        <v>2012</v>
      </c>
      <c r="D357">
        <v>5</v>
      </c>
      <c r="E357" s="2">
        <v>2800</v>
      </c>
      <c r="F357">
        <v>0.9</v>
      </c>
      <c r="G357">
        <v>5.3181818181818183</v>
      </c>
      <c r="H357">
        <v>0</v>
      </c>
      <c r="I357">
        <f>H357+G357</f>
        <v>5.3181818181818183</v>
      </c>
      <c r="K357" s="2" t="str">
        <f t="shared" si="12"/>
        <v/>
      </c>
      <c r="L357">
        <v>11</v>
      </c>
      <c r="O357">
        <f t="shared" si="11"/>
        <v>0</v>
      </c>
    </row>
    <row r="358" spans="1:15" x14ac:dyDescent="0.25">
      <c r="A358">
        <v>10</v>
      </c>
      <c r="B358" s="1">
        <v>41125</v>
      </c>
      <c r="C358">
        <v>2012</v>
      </c>
      <c r="D358">
        <v>8</v>
      </c>
      <c r="E358" s="2">
        <v>4000</v>
      </c>
      <c r="F358">
        <v>0.71</v>
      </c>
      <c r="G358">
        <v>15.661764705882353</v>
      </c>
      <c r="H358">
        <v>0.8</v>
      </c>
      <c r="I358">
        <f>H358+G358</f>
        <v>16.461764705882352</v>
      </c>
      <c r="K358" s="2" t="str">
        <f t="shared" si="12"/>
        <v/>
      </c>
      <c r="L358">
        <v>11</v>
      </c>
      <c r="M358" t="s">
        <v>71</v>
      </c>
      <c r="O358">
        <f t="shared" si="11"/>
        <v>480</v>
      </c>
    </row>
    <row r="359" spans="1:15" x14ac:dyDescent="0.25">
      <c r="A359">
        <v>11</v>
      </c>
      <c r="B359" s="1">
        <v>41132</v>
      </c>
      <c r="C359">
        <v>2012</v>
      </c>
      <c r="D359">
        <v>8</v>
      </c>
      <c r="E359" s="2">
        <v>3500</v>
      </c>
      <c r="F359">
        <v>2.7</v>
      </c>
      <c r="G359">
        <v>23.142857142857146</v>
      </c>
      <c r="H359">
        <v>1.5</v>
      </c>
      <c r="I359">
        <f>H359+G359</f>
        <v>24.642857142857146</v>
      </c>
      <c r="K359" s="2" t="str">
        <f t="shared" si="12"/>
        <v/>
      </c>
      <c r="L359">
        <v>11</v>
      </c>
      <c r="M359" t="s">
        <v>71</v>
      </c>
      <c r="O359">
        <f t="shared" si="11"/>
        <v>900</v>
      </c>
    </row>
    <row r="360" spans="1:15" x14ac:dyDescent="0.25">
      <c r="A360">
        <v>12</v>
      </c>
      <c r="B360" s="1">
        <v>41139</v>
      </c>
      <c r="C360">
        <v>2012</v>
      </c>
      <c r="D360">
        <v>8</v>
      </c>
      <c r="E360" s="2">
        <v>3100</v>
      </c>
      <c r="F360">
        <v>2.67</v>
      </c>
      <c r="G360">
        <v>11.454142011834319</v>
      </c>
      <c r="H360">
        <v>1.5</v>
      </c>
      <c r="I360">
        <f>H360+G360</f>
        <v>12.954142011834319</v>
      </c>
      <c r="K360" s="2" t="str">
        <f t="shared" si="12"/>
        <v/>
      </c>
      <c r="L360">
        <v>11</v>
      </c>
      <c r="M360" t="s">
        <v>71</v>
      </c>
      <c r="O360">
        <f t="shared" si="11"/>
        <v>900</v>
      </c>
    </row>
    <row r="361" spans="1:15" x14ac:dyDescent="0.25">
      <c r="A361">
        <v>13</v>
      </c>
      <c r="B361" s="1">
        <v>41146</v>
      </c>
      <c r="C361">
        <v>2012</v>
      </c>
      <c r="D361">
        <v>8</v>
      </c>
      <c r="E361" s="2">
        <v>3450</v>
      </c>
      <c r="F361">
        <v>2.92</v>
      </c>
      <c r="G361">
        <v>11.666666666666668</v>
      </c>
      <c r="H361">
        <v>1.5</v>
      </c>
      <c r="I361">
        <f>H361+G361</f>
        <v>13.166666666666668</v>
      </c>
      <c r="J361" s="2">
        <v>12.5</v>
      </c>
      <c r="K361" s="2">
        <f t="shared" si="12"/>
        <v>0.85</v>
      </c>
      <c r="L361">
        <v>11</v>
      </c>
      <c r="M361" t="s">
        <v>71</v>
      </c>
      <c r="O361">
        <f t="shared" si="11"/>
        <v>900</v>
      </c>
    </row>
    <row r="362" spans="1:15" x14ac:dyDescent="0.25">
      <c r="A362">
        <v>14</v>
      </c>
      <c r="B362" s="1">
        <v>41153</v>
      </c>
      <c r="C362">
        <v>2012</v>
      </c>
      <c r="D362">
        <v>9</v>
      </c>
      <c r="E362" s="2">
        <v>3820</v>
      </c>
      <c r="F362">
        <v>4.07</v>
      </c>
      <c r="G362">
        <v>17.537398373983738</v>
      </c>
      <c r="H362">
        <v>1.5</v>
      </c>
      <c r="I362">
        <f>H362+G362</f>
        <v>19.037398373983738</v>
      </c>
      <c r="J362" s="2">
        <v>12.5</v>
      </c>
      <c r="K362" s="2">
        <f t="shared" si="12"/>
        <v>0.85</v>
      </c>
      <c r="L362">
        <v>11</v>
      </c>
      <c r="M362" t="s">
        <v>71</v>
      </c>
      <c r="O362">
        <f t="shared" si="11"/>
        <v>900</v>
      </c>
    </row>
    <row r="363" spans="1:15" x14ac:dyDescent="0.25">
      <c r="A363">
        <v>15</v>
      </c>
      <c r="B363" s="1">
        <v>41160</v>
      </c>
      <c r="C363">
        <v>2012</v>
      </c>
      <c r="D363">
        <v>9</v>
      </c>
      <c r="E363" s="2">
        <v>3646</v>
      </c>
      <c r="F363">
        <v>4.3</v>
      </c>
      <c r="G363">
        <v>16.410707456978969</v>
      </c>
      <c r="H363">
        <v>1.5</v>
      </c>
      <c r="I363">
        <f>H363+G363</f>
        <v>17.910707456978969</v>
      </c>
      <c r="J363" s="2">
        <v>12.5</v>
      </c>
      <c r="K363" s="2">
        <f t="shared" si="12"/>
        <v>0.85</v>
      </c>
      <c r="L363">
        <v>11</v>
      </c>
      <c r="M363" t="s">
        <v>71</v>
      </c>
      <c r="O363">
        <f t="shared" si="11"/>
        <v>900</v>
      </c>
    </row>
    <row r="364" spans="1:15" x14ac:dyDescent="0.25">
      <c r="A364">
        <v>16</v>
      </c>
      <c r="B364" s="1">
        <v>41167</v>
      </c>
      <c r="C364">
        <v>2012</v>
      </c>
      <c r="D364">
        <v>9</v>
      </c>
      <c r="E364" s="2">
        <v>2993</v>
      </c>
      <c r="F364">
        <v>6.18</v>
      </c>
      <c r="G364">
        <v>15.284972375690607</v>
      </c>
      <c r="H364">
        <v>0</v>
      </c>
      <c r="I364">
        <f>H364+G364</f>
        <v>15.284972375690607</v>
      </c>
      <c r="J364" s="2">
        <v>12.6</v>
      </c>
      <c r="K364" s="2">
        <f t="shared" si="12"/>
        <v>0.86</v>
      </c>
      <c r="L364">
        <v>11</v>
      </c>
      <c r="O364">
        <f t="shared" si="11"/>
        <v>0</v>
      </c>
    </row>
    <row r="365" spans="1:15" x14ac:dyDescent="0.25">
      <c r="A365">
        <v>17</v>
      </c>
      <c r="B365" s="1">
        <v>41174</v>
      </c>
      <c r="C365">
        <v>2012</v>
      </c>
      <c r="D365">
        <v>9</v>
      </c>
      <c r="E365" s="2">
        <v>2744</v>
      </c>
      <c r="F365">
        <v>6.8</v>
      </c>
      <c r="G365">
        <v>13.051228070175437</v>
      </c>
      <c r="H365">
        <v>0</v>
      </c>
      <c r="I365">
        <f>H365+G365</f>
        <v>13.051228070175437</v>
      </c>
      <c r="J365" s="2">
        <v>12.7</v>
      </c>
      <c r="K365" s="2">
        <f t="shared" si="12"/>
        <v>0.86</v>
      </c>
      <c r="L365">
        <v>11</v>
      </c>
      <c r="O365">
        <f t="shared" si="11"/>
        <v>0</v>
      </c>
    </row>
    <row r="366" spans="1:15" x14ac:dyDescent="0.25">
      <c r="A366">
        <v>18</v>
      </c>
      <c r="B366" s="1">
        <v>41181</v>
      </c>
      <c r="C366">
        <v>2012</v>
      </c>
      <c r="D366">
        <v>9</v>
      </c>
      <c r="E366" s="2">
        <v>2724</v>
      </c>
      <c r="F366">
        <v>7.02</v>
      </c>
      <c r="G366">
        <v>13.599801980198018</v>
      </c>
      <c r="H366">
        <v>4</v>
      </c>
      <c r="I366">
        <f>H366+G366</f>
        <v>17.599801980198016</v>
      </c>
      <c r="J366" s="2">
        <v>12.4</v>
      </c>
      <c r="K366" s="2">
        <f t="shared" si="12"/>
        <v>0.85</v>
      </c>
      <c r="L366">
        <v>11</v>
      </c>
      <c r="M366" t="s">
        <v>71</v>
      </c>
      <c r="O366">
        <f t="shared" si="11"/>
        <v>2400</v>
      </c>
    </row>
    <row r="367" spans="1:15" x14ac:dyDescent="0.25">
      <c r="A367">
        <v>19</v>
      </c>
      <c r="B367" s="1">
        <v>41188</v>
      </c>
      <c r="C367">
        <v>2012</v>
      </c>
      <c r="D367">
        <v>10</v>
      </c>
      <c r="E367" s="2">
        <v>2742</v>
      </c>
      <c r="F367">
        <v>6.59</v>
      </c>
      <c r="G367">
        <v>12.669806451612901</v>
      </c>
      <c r="H367">
        <v>7</v>
      </c>
      <c r="I367">
        <f>H367+G367</f>
        <v>19.669806451612899</v>
      </c>
      <c r="J367" s="2">
        <v>12.2</v>
      </c>
      <c r="K367" s="2">
        <f t="shared" si="12"/>
        <v>0.84</v>
      </c>
      <c r="L367">
        <v>11</v>
      </c>
      <c r="M367" t="s">
        <v>71</v>
      </c>
      <c r="O367">
        <f t="shared" si="11"/>
        <v>4200</v>
      </c>
    </row>
    <row r="368" spans="1:15" x14ac:dyDescent="0.25">
      <c r="A368">
        <v>20</v>
      </c>
      <c r="B368" s="1">
        <v>41195</v>
      </c>
      <c r="C368">
        <v>2012</v>
      </c>
      <c r="D368">
        <v>10</v>
      </c>
      <c r="E368" s="2">
        <v>2917</v>
      </c>
      <c r="F368">
        <v>7.14</v>
      </c>
      <c r="G368">
        <v>14.52067415730337</v>
      </c>
      <c r="H368">
        <v>4</v>
      </c>
      <c r="I368">
        <f>H368+G368</f>
        <v>18.520674157303368</v>
      </c>
      <c r="J368" s="2">
        <v>12.4</v>
      </c>
      <c r="K368" s="2">
        <f t="shared" si="12"/>
        <v>0.85</v>
      </c>
      <c r="L368">
        <v>12</v>
      </c>
      <c r="M368" t="s">
        <v>71</v>
      </c>
      <c r="O368">
        <f t="shared" si="11"/>
        <v>2400</v>
      </c>
    </row>
    <row r="369" spans="1:15" x14ac:dyDescent="0.25">
      <c r="A369">
        <v>21</v>
      </c>
      <c r="B369" s="1">
        <v>41202</v>
      </c>
      <c r="C369">
        <v>2012</v>
      </c>
      <c r="D369">
        <v>10</v>
      </c>
      <c r="E369" s="2">
        <v>3342</v>
      </c>
      <c r="F369">
        <v>7.4</v>
      </c>
      <c r="G369">
        <v>21.183386581469648</v>
      </c>
      <c r="H369">
        <v>0</v>
      </c>
      <c r="I369">
        <f>H369+G369</f>
        <v>21.183386581469648</v>
      </c>
      <c r="K369" s="2" t="str">
        <f t="shared" si="12"/>
        <v/>
      </c>
      <c r="L369">
        <v>11</v>
      </c>
      <c r="O369">
        <f t="shared" si="11"/>
        <v>0</v>
      </c>
    </row>
    <row r="370" spans="1:15" x14ac:dyDescent="0.25">
      <c r="A370">
        <v>22</v>
      </c>
      <c r="B370" s="1">
        <v>41209</v>
      </c>
      <c r="C370">
        <v>2012</v>
      </c>
      <c r="D370">
        <v>10</v>
      </c>
      <c r="E370" s="2">
        <v>3361</v>
      </c>
      <c r="F370">
        <v>8.19</v>
      </c>
      <c r="G370">
        <v>23.039281150159741</v>
      </c>
      <c r="H370">
        <v>0</v>
      </c>
      <c r="I370">
        <f>H370+G370</f>
        <v>23.039281150159741</v>
      </c>
      <c r="J370" s="2">
        <v>12.7</v>
      </c>
      <c r="K370" s="2">
        <f t="shared" si="12"/>
        <v>0.86</v>
      </c>
      <c r="L370">
        <v>11</v>
      </c>
      <c r="O370">
        <f t="shared" si="11"/>
        <v>0</v>
      </c>
    </row>
    <row r="371" spans="1:15" x14ac:dyDescent="0.25">
      <c r="A371">
        <v>23</v>
      </c>
      <c r="B371" s="1">
        <v>41216</v>
      </c>
      <c r="C371">
        <v>2012</v>
      </c>
      <c r="D371">
        <v>11</v>
      </c>
      <c r="E371" s="2">
        <v>3083</v>
      </c>
      <c r="F371">
        <v>9.1</v>
      </c>
      <c r="G371">
        <v>21.557987220447284</v>
      </c>
      <c r="H371">
        <v>4.4000000000000004</v>
      </c>
      <c r="I371">
        <f>H371+G371</f>
        <v>25.957987220447286</v>
      </c>
      <c r="K371" s="2" t="str">
        <f t="shared" si="12"/>
        <v/>
      </c>
      <c r="L371">
        <v>11</v>
      </c>
      <c r="O371">
        <f t="shared" si="11"/>
        <v>2640</v>
      </c>
    </row>
    <row r="372" spans="1:15" x14ac:dyDescent="0.25">
      <c r="A372">
        <v>24</v>
      </c>
      <c r="B372" s="1">
        <v>41223</v>
      </c>
      <c r="C372">
        <v>2012</v>
      </c>
      <c r="D372">
        <v>11</v>
      </c>
      <c r="E372" s="2">
        <v>3108</v>
      </c>
      <c r="F372">
        <v>8.6</v>
      </c>
      <c r="G372">
        <v>20.816693418940609</v>
      </c>
      <c r="H372">
        <v>4.4000000000000004</v>
      </c>
      <c r="I372">
        <f>H372+G372</f>
        <v>25.216693418940608</v>
      </c>
      <c r="J372" s="2">
        <v>12.7</v>
      </c>
      <c r="K372" s="2">
        <f t="shared" si="12"/>
        <v>0.86</v>
      </c>
      <c r="L372">
        <v>12</v>
      </c>
      <c r="O372">
        <f t="shared" si="11"/>
        <v>2640</v>
      </c>
    </row>
    <row r="373" spans="1:15" x14ac:dyDescent="0.25">
      <c r="A373">
        <v>25</v>
      </c>
      <c r="B373" s="1">
        <v>41230</v>
      </c>
      <c r="C373">
        <v>2012</v>
      </c>
      <c r="D373">
        <v>11</v>
      </c>
      <c r="E373" s="2">
        <v>3147</v>
      </c>
      <c r="F373">
        <v>7.6</v>
      </c>
      <c r="G373">
        <v>18.871910112359551</v>
      </c>
      <c r="H373">
        <v>4.3</v>
      </c>
      <c r="I373">
        <f>H373+G373</f>
        <v>23.171910112359551</v>
      </c>
      <c r="J373" s="2">
        <v>12.3</v>
      </c>
      <c r="K373" s="2">
        <f t="shared" si="12"/>
        <v>0.84</v>
      </c>
      <c r="L373">
        <v>12</v>
      </c>
      <c r="O373">
        <f t="shared" si="11"/>
        <v>2580</v>
      </c>
    </row>
    <row r="374" spans="1:15" x14ac:dyDescent="0.25">
      <c r="A374">
        <v>26</v>
      </c>
      <c r="B374" s="1">
        <v>41237</v>
      </c>
      <c r="C374">
        <v>2012</v>
      </c>
      <c r="D374">
        <v>11</v>
      </c>
      <c r="E374" s="2">
        <v>3226</v>
      </c>
      <c r="F374">
        <v>7.7</v>
      </c>
      <c r="G374">
        <v>20.064423076923077</v>
      </c>
      <c r="H374">
        <v>4.3</v>
      </c>
      <c r="I374">
        <f>H374+G374</f>
        <v>24.364423076923078</v>
      </c>
      <c r="K374" s="2" t="str">
        <f t="shared" si="12"/>
        <v/>
      </c>
      <c r="L374">
        <v>12</v>
      </c>
      <c r="O374">
        <f t="shared" si="11"/>
        <v>2580</v>
      </c>
    </row>
    <row r="375" spans="1:15" x14ac:dyDescent="0.25">
      <c r="A375">
        <v>27</v>
      </c>
      <c r="B375" s="1">
        <v>41251</v>
      </c>
      <c r="C375">
        <v>2012</v>
      </c>
      <c r="D375">
        <v>12</v>
      </c>
      <c r="E375" s="2">
        <v>3210</v>
      </c>
      <c r="F375">
        <v>8</v>
      </c>
      <c r="G375">
        <v>20.064308681672024</v>
      </c>
      <c r="H375">
        <v>0</v>
      </c>
      <c r="I375">
        <f>H375+G375</f>
        <v>20.064308681672024</v>
      </c>
      <c r="J375" s="2">
        <v>12.3</v>
      </c>
      <c r="K375" s="2">
        <f t="shared" si="12"/>
        <v>0.84</v>
      </c>
      <c r="L375">
        <v>11</v>
      </c>
      <c r="O375">
        <f t="shared" si="11"/>
        <v>0</v>
      </c>
    </row>
    <row r="376" spans="1:15" x14ac:dyDescent="0.25">
      <c r="A376">
        <v>28</v>
      </c>
      <c r="B376" s="1">
        <v>41258</v>
      </c>
      <c r="C376">
        <v>2012</v>
      </c>
      <c r="D376">
        <v>12</v>
      </c>
      <c r="E376" s="2">
        <v>3355</v>
      </c>
      <c r="F376">
        <v>9.1</v>
      </c>
      <c r="G376">
        <v>23.331469648562297</v>
      </c>
      <c r="H376">
        <v>4.3</v>
      </c>
      <c r="I376">
        <f>H376+G376</f>
        <v>27.631469648562298</v>
      </c>
      <c r="J376" s="2">
        <v>12.4</v>
      </c>
      <c r="K376" s="2">
        <f t="shared" si="12"/>
        <v>0.85</v>
      </c>
      <c r="L376">
        <v>11</v>
      </c>
      <c r="O376">
        <f t="shared" si="11"/>
        <v>2580</v>
      </c>
    </row>
    <row r="377" spans="1:15" x14ac:dyDescent="0.25">
      <c r="A377">
        <v>29</v>
      </c>
      <c r="B377" s="1">
        <v>41265</v>
      </c>
      <c r="C377">
        <v>2012</v>
      </c>
      <c r="D377">
        <v>12</v>
      </c>
      <c r="E377" s="2">
        <v>3312</v>
      </c>
      <c r="F377">
        <v>9.6</v>
      </c>
      <c r="G377">
        <v>24.720766773162939</v>
      </c>
      <c r="H377">
        <v>0</v>
      </c>
      <c r="I377">
        <f>H377+G377</f>
        <v>24.720766773162939</v>
      </c>
      <c r="K377" s="2" t="str">
        <f t="shared" si="12"/>
        <v/>
      </c>
      <c r="L377">
        <v>11</v>
      </c>
      <c r="O377">
        <f t="shared" si="11"/>
        <v>0</v>
      </c>
    </row>
    <row r="378" spans="1:15" x14ac:dyDescent="0.25">
      <c r="A378">
        <v>30</v>
      </c>
      <c r="B378" s="1">
        <v>41272</v>
      </c>
      <c r="C378">
        <v>2013</v>
      </c>
      <c r="D378">
        <v>12</v>
      </c>
      <c r="E378" s="2">
        <v>3346</v>
      </c>
      <c r="F378">
        <v>9.1</v>
      </c>
      <c r="G378">
        <v>23.851273885350317</v>
      </c>
      <c r="H378">
        <v>0</v>
      </c>
      <c r="I378">
        <f>H378+G378</f>
        <v>23.851273885350317</v>
      </c>
      <c r="K378" s="2" t="str">
        <f t="shared" si="12"/>
        <v/>
      </c>
      <c r="L378">
        <v>11</v>
      </c>
      <c r="O378">
        <f t="shared" si="11"/>
        <v>0</v>
      </c>
    </row>
    <row r="379" spans="1:15" x14ac:dyDescent="0.25">
      <c r="A379">
        <v>31</v>
      </c>
      <c r="B379" s="1">
        <v>41279</v>
      </c>
      <c r="C379">
        <v>2013</v>
      </c>
      <c r="D379">
        <v>1</v>
      </c>
      <c r="E379" s="2">
        <v>2942</v>
      </c>
      <c r="F379">
        <v>7.72</v>
      </c>
      <c r="G379">
        <v>14.747179487179489</v>
      </c>
      <c r="H379">
        <v>4.4000000000000004</v>
      </c>
      <c r="I379">
        <f>H379+G379</f>
        <v>19.147179487179489</v>
      </c>
      <c r="J379" s="2">
        <v>11.8</v>
      </c>
      <c r="K379" s="2">
        <f t="shared" si="12"/>
        <v>0.81</v>
      </c>
      <c r="L379">
        <v>11</v>
      </c>
      <c r="O379">
        <f t="shared" si="11"/>
        <v>2640</v>
      </c>
    </row>
    <row r="380" spans="1:15" x14ac:dyDescent="0.25">
      <c r="A380">
        <v>32</v>
      </c>
      <c r="B380" s="1">
        <v>41286</v>
      </c>
      <c r="C380">
        <v>2013</v>
      </c>
      <c r="D380">
        <v>1</v>
      </c>
      <c r="E380" s="2">
        <v>2942</v>
      </c>
      <c r="F380">
        <v>7.72</v>
      </c>
      <c r="G380">
        <v>14.747179487179489</v>
      </c>
      <c r="H380">
        <v>4.4000000000000004</v>
      </c>
      <c r="I380">
        <f>H380+G380</f>
        <v>19.147179487179489</v>
      </c>
      <c r="J380" s="2">
        <v>11.8</v>
      </c>
      <c r="K380" s="2">
        <f t="shared" si="12"/>
        <v>0.81</v>
      </c>
      <c r="L380">
        <v>11</v>
      </c>
      <c r="O380">
        <f t="shared" si="11"/>
        <v>2640</v>
      </c>
    </row>
    <row r="381" spans="1:15" x14ac:dyDescent="0.25">
      <c r="A381">
        <v>33</v>
      </c>
      <c r="B381" s="1">
        <v>41293</v>
      </c>
      <c r="C381">
        <v>2013</v>
      </c>
      <c r="D381">
        <v>1</v>
      </c>
      <c r="E381" s="2">
        <v>3085</v>
      </c>
      <c r="F381">
        <v>8.42</v>
      </c>
      <c r="G381">
        <v>17.985119999999998</v>
      </c>
      <c r="H381">
        <v>0</v>
      </c>
      <c r="I381">
        <f>H381+G381</f>
        <v>17.985119999999998</v>
      </c>
      <c r="K381" s="2" t="str">
        <f t="shared" si="12"/>
        <v/>
      </c>
      <c r="L381">
        <v>11</v>
      </c>
      <c r="O381">
        <f t="shared" si="11"/>
        <v>0</v>
      </c>
    </row>
    <row r="382" spans="1:15" x14ac:dyDescent="0.25">
      <c r="A382">
        <v>34</v>
      </c>
      <c r="B382" s="1">
        <v>41300</v>
      </c>
      <c r="C382">
        <v>2013</v>
      </c>
      <c r="D382">
        <v>1</v>
      </c>
      <c r="E382" s="2">
        <v>3346</v>
      </c>
      <c r="F382">
        <v>8.48</v>
      </c>
      <c r="G382">
        <v>21.689230769230772</v>
      </c>
      <c r="H382">
        <v>0</v>
      </c>
      <c r="I382">
        <f>H382+G382</f>
        <v>21.689230769230772</v>
      </c>
      <c r="J382" s="2">
        <v>11.8</v>
      </c>
      <c r="K382" s="2">
        <f t="shared" si="12"/>
        <v>0.81</v>
      </c>
      <c r="L382">
        <v>11</v>
      </c>
      <c r="O382">
        <f t="shared" si="11"/>
        <v>0</v>
      </c>
    </row>
    <row r="383" spans="1:15" x14ac:dyDescent="0.25">
      <c r="A383">
        <v>35</v>
      </c>
      <c r="B383" s="1">
        <v>41307</v>
      </c>
      <c r="C383">
        <v>2013</v>
      </c>
      <c r="D383">
        <v>2</v>
      </c>
      <c r="E383" s="2">
        <v>3459</v>
      </c>
      <c r="F383">
        <v>8.68</v>
      </c>
      <c r="G383">
        <v>24.468141025641025</v>
      </c>
      <c r="H383">
        <v>4.5999999999999996</v>
      </c>
      <c r="I383">
        <f>H383+G383</f>
        <v>29.068141025641026</v>
      </c>
      <c r="J383" s="2">
        <v>11.7</v>
      </c>
      <c r="K383" s="2">
        <f t="shared" si="12"/>
        <v>0.81</v>
      </c>
      <c r="L383">
        <v>11</v>
      </c>
      <c r="O383">
        <f t="shared" si="11"/>
        <v>2760</v>
      </c>
    </row>
    <row r="384" spans="1:15" x14ac:dyDescent="0.25">
      <c r="A384">
        <v>36</v>
      </c>
      <c r="B384" s="1">
        <v>41314</v>
      </c>
      <c r="C384">
        <v>2013</v>
      </c>
      <c r="D384">
        <v>2</v>
      </c>
      <c r="E384" s="2">
        <v>3432</v>
      </c>
      <c r="F384">
        <v>7.2</v>
      </c>
      <c r="G384">
        <v>20.048874598070739</v>
      </c>
      <c r="H384">
        <v>0</v>
      </c>
      <c r="I384">
        <f>H384+G384</f>
        <v>20.048874598070739</v>
      </c>
      <c r="K384" s="2" t="str">
        <f t="shared" si="12"/>
        <v/>
      </c>
      <c r="L384">
        <v>11</v>
      </c>
      <c r="O384">
        <f t="shared" si="11"/>
        <v>0</v>
      </c>
    </row>
    <row r="385" spans="1:15" x14ac:dyDescent="0.25">
      <c r="A385">
        <v>37</v>
      </c>
      <c r="B385" s="1">
        <v>41321</v>
      </c>
      <c r="C385">
        <v>2013</v>
      </c>
      <c r="D385">
        <v>2</v>
      </c>
      <c r="E385" s="2">
        <v>3571</v>
      </c>
      <c r="F385">
        <v>7.57</v>
      </c>
      <c r="G385">
        <v>23.341845906902087</v>
      </c>
      <c r="H385">
        <v>4.5</v>
      </c>
      <c r="I385">
        <f>H385+G385</f>
        <v>27.841845906902087</v>
      </c>
      <c r="J385" s="2">
        <v>11.6</v>
      </c>
      <c r="K385" s="2">
        <f t="shared" si="12"/>
        <v>0.8</v>
      </c>
      <c r="L385">
        <v>11</v>
      </c>
      <c r="O385">
        <f t="shared" si="11"/>
        <v>2700</v>
      </c>
    </row>
    <row r="386" spans="1:15" x14ac:dyDescent="0.25">
      <c r="A386">
        <v>38</v>
      </c>
      <c r="B386" s="1">
        <v>41328</v>
      </c>
      <c r="C386">
        <v>2013</v>
      </c>
      <c r="D386">
        <v>2</v>
      </c>
      <c r="E386" s="2">
        <v>3357</v>
      </c>
      <c r="F386">
        <v>8.8800000000000008</v>
      </c>
      <c r="G386">
        <v>24.330914927768866</v>
      </c>
      <c r="H386">
        <v>0</v>
      </c>
      <c r="I386">
        <f>H386+G386</f>
        <v>24.330914927768866</v>
      </c>
      <c r="K386" s="2" t="str">
        <f t="shared" si="12"/>
        <v/>
      </c>
      <c r="L386">
        <v>11</v>
      </c>
      <c r="O386">
        <f t="shared" si="11"/>
        <v>0</v>
      </c>
    </row>
    <row r="387" spans="1:15" x14ac:dyDescent="0.25">
      <c r="A387">
        <v>39</v>
      </c>
      <c r="B387" s="1">
        <v>41335</v>
      </c>
      <c r="C387">
        <v>2013</v>
      </c>
      <c r="D387">
        <v>3</v>
      </c>
      <c r="E387" s="2">
        <v>3417</v>
      </c>
      <c r="F387">
        <v>9.3000000000000007</v>
      </c>
      <c r="G387">
        <v>26.377367576243984</v>
      </c>
      <c r="H387">
        <v>4.5999999999999996</v>
      </c>
      <c r="I387">
        <f>H387+G387</f>
        <v>30.977367576243985</v>
      </c>
      <c r="K387" s="2" t="str">
        <f t="shared" si="12"/>
        <v/>
      </c>
      <c r="L387">
        <v>11</v>
      </c>
      <c r="O387">
        <f t="shared" ref="O387:O450" si="13">600*H387</f>
        <v>2760</v>
      </c>
    </row>
    <row r="388" spans="1:15" x14ac:dyDescent="0.25">
      <c r="A388">
        <v>40</v>
      </c>
      <c r="B388" s="1">
        <v>41342</v>
      </c>
      <c r="C388">
        <v>2013</v>
      </c>
      <c r="D388">
        <v>3</v>
      </c>
      <c r="E388" s="2">
        <v>3303</v>
      </c>
      <c r="F388">
        <v>6.9</v>
      </c>
      <c r="G388">
        <v>18.278365384615384</v>
      </c>
      <c r="H388">
        <v>0</v>
      </c>
      <c r="I388">
        <f>H388+G388</f>
        <v>18.278365384615384</v>
      </c>
      <c r="K388" s="2" t="str">
        <f t="shared" si="12"/>
        <v/>
      </c>
      <c r="L388">
        <v>11</v>
      </c>
      <c r="O388">
        <f t="shared" si="13"/>
        <v>0</v>
      </c>
    </row>
    <row r="389" spans="1:15" x14ac:dyDescent="0.25">
      <c r="A389">
        <v>41</v>
      </c>
      <c r="B389" s="1">
        <v>41349</v>
      </c>
      <c r="C389">
        <v>2013</v>
      </c>
      <c r="D389">
        <v>3</v>
      </c>
      <c r="E389" s="2">
        <v>3263</v>
      </c>
      <c r="F389">
        <v>6.6</v>
      </c>
      <c r="G389">
        <v>17.033279999999998</v>
      </c>
      <c r="H389">
        <v>0</v>
      </c>
      <c r="I389">
        <f>H389+G389</f>
        <v>17.033279999999998</v>
      </c>
      <c r="K389" s="2" t="str">
        <f t="shared" si="12"/>
        <v/>
      </c>
      <c r="L389">
        <v>11</v>
      </c>
      <c r="O389">
        <f t="shared" si="13"/>
        <v>0</v>
      </c>
    </row>
    <row r="390" spans="1:15" x14ac:dyDescent="0.25">
      <c r="A390">
        <v>42</v>
      </c>
      <c r="B390" s="1">
        <v>41356</v>
      </c>
      <c r="C390">
        <v>2013</v>
      </c>
      <c r="D390">
        <v>3</v>
      </c>
      <c r="E390" s="2">
        <v>3559</v>
      </c>
      <c r="F390">
        <v>5.8</v>
      </c>
      <c r="G390">
        <v>16.841412520064207</v>
      </c>
      <c r="H390">
        <v>4.4000000000000004</v>
      </c>
      <c r="I390">
        <f>H390+G390</f>
        <v>21.241412520064209</v>
      </c>
      <c r="K390" s="2" t="str">
        <f t="shared" ref="K390:K453" si="14">IF(ISBLANK(J390),"",ROUND((J390+2)/17,2))</f>
        <v/>
      </c>
      <c r="L390">
        <v>11</v>
      </c>
      <c r="O390">
        <f t="shared" si="13"/>
        <v>2640</v>
      </c>
    </row>
    <row r="391" spans="1:15" x14ac:dyDescent="0.25">
      <c r="A391">
        <v>43</v>
      </c>
      <c r="B391" s="1">
        <v>41363</v>
      </c>
      <c r="C391">
        <v>2013</v>
      </c>
      <c r="D391">
        <v>3</v>
      </c>
      <c r="E391" s="2">
        <v>4000</v>
      </c>
      <c r="F391">
        <v>4.95</v>
      </c>
      <c r="G391">
        <v>18.70176848874598</v>
      </c>
      <c r="H391">
        <v>0</v>
      </c>
      <c r="I391">
        <f>H391+G391</f>
        <v>18.70176848874598</v>
      </c>
      <c r="K391" s="2" t="str">
        <f t="shared" si="14"/>
        <v/>
      </c>
      <c r="L391">
        <v>11</v>
      </c>
      <c r="O391">
        <f t="shared" si="13"/>
        <v>0</v>
      </c>
    </row>
    <row r="392" spans="1:15" x14ac:dyDescent="0.25">
      <c r="A392">
        <v>44</v>
      </c>
      <c r="B392" s="1">
        <v>41370</v>
      </c>
      <c r="C392">
        <v>2013</v>
      </c>
      <c r="D392">
        <v>4</v>
      </c>
      <c r="E392" s="2">
        <v>3867</v>
      </c>
      <c r="F392">
        <v>6.2</v>
      </c>
      <c r="G392">
        <v>22.644810543657332</v>
      </c>
      <c r="H392">
        <v>0</v>
      </c>
      <c r="I392">
        <f>H392+G392</f>
        <v>22.644810543657332</v>
      </c>
      <c r="K392" s="2" t="str">
        <f t="shared" si="14"/>
        <v/>
      </c>
      <c r="L392">
        <v>11</v>
      </c>
      <c r="O392">
        <f t="shared" si="13"/>
        <v>0</v>
      </c>
    </row>
    <row r="393" spans="1:15" x14ac:dyDescent="0.25">
      <c r="A393">
        <v>45</v>
      </c>
      <c r="B393" s="1">
        <v>41377</v>
      </c>
      <c r="C393">
        <v>2013</v>
      </c>
      <c r="D393">
        <v>4</v>
      </c>
      <c r="E393" s="2">
        <v>3627</v>
      </c>
      <c r="F393">
        <v>4.8499999999999996</v>
      </c>
      <c r="G393">
        <v>15.628678929765886</v>
      </c>
      <c r="H393">
        <v>4.4000000000000004</v>
      </c>
      <c r="I393">
        <f>H393+G393</f>
        <v>20.028678929765888</v>
      </c>
      <c r="K393" s="2" t="str">
        <f t="shared" si="14"/>
        <v/>
      </c>
      <c r="L393">
        <v>11</v>
      </c>
      <c r="O393">
        <f t="shared" si="13"/>
        <v>2640</v>
      </c>
    </row>
    <row r="394" spans="1:15" x14ac:dyDescent="0.25">
      <c r="A394">
        <v>46</v>
      </c>
      <c r="B394" s="1">
        <v>41384</v>
      </c>
      <c r="C394">
        <v>2013</v>
      </c>
      <c r="D394">
        <v>4</v>
      </c>
      <c r="E394" s="2">
        <v>3725</v>
      </c>
      <c r="F394">
        <v>4.74</v>
      </c>
      <c r="G394">
        <v>16.131932773109245</v>
      </c>
      <c r="H394">
        <v>4.4000000000000004</v>
      </c>
      <c r="I394">
        <f>H394+G394</f>
        <v>20.531932773109247</v>
      </c>
      <c r="K394" s="2" t="str">
        <f t="shared" si="14"/>
        <v/>
      </c>
      <c r="L394">
        <v>11</v>
      </c>
      <c r="O394">
        <f t="shared" si="13"/>
        <v>2640</v>
      </c>
    </row>
    <row r="395" spans="1:15" x14ac:dyDescent="0.25">
      <c r="A395">
        <v>47</v>
      </c>
      <c r="B395" s="1">
        <v>41391</v>
      </c>
      <c r="C395">
        <v>2013</v>
      </c>
      <c r="D395">
        <v>4</v>
      </c>
      <c r="E395" s="2">
        <v>3553</v>
      </c>
      <c r="F395">
        <v>4.6399999999999997</v>
      </c>
      <c r="G395">
        <v>15.661056466302368</v>
      </c>
      <c r="H395">
        <v>4.3</v>
      </c>
      <c r="I395">
        <f>H395+G395</f>
        <v>19.961056466302367</v>
      </c>
      <c r="K395" s="2" t="str">
        <f t="shared" si="14"/>
        <v/>
      </c>
      <c r="L395">
        <v>11</v>
      </c>
      <c r="O395">
        <f t="shared" si="13"/>
        <v>2580</v>
      </c>
    </row>
    <row r="396" spans="1:15" x14ac:dyDescent="0.25">
      <c r="A396">
        <v>48</v>
      </c>
      <c r="B396" s="1">
        <v>41398</v>
      </c>
      <c r="C396">
        <v>2013</v>
      </c>
      <c r="D396">
        <v>5</v>
      </c>
      <c r="E396" s="2">
        <v>3339</v>
      </c>
      <c r="F396">
        <v>4.2</v>
      </c>
      <c r="G396">
        <v>13.392607003891051</v>
      </c>
      <c r="H396">
        <v>7.7</v>
      </c>
      <c r="I396">
        <f>H396+G396</f>
        <v>21.09260700389105</v>
      </c>
      <c r="K396" s="2" t="str">
        <f t="shared" si="14"/>
        <v/>
      </c>
      <c r="L396">
        <v>11</v>
      </c>
      <c r="O396">
        <f t="shared" si="13"/>
        <v>4620</v>
      </c>
    </row>
    <row r="397" spans="1:15" x14ac:dyDescent="0.25">
      <c r="A397">
        <v>49</v>
      </c>
      <c r="B397" s="1">
        <v>41405</v>
      </c>
      <c r="C397">
        <v>2013</v>
      </c>
      <c r="D397">
        <v>5</v>
      </c>
      <c r="E397" s="2">
        <v>3262</v>
      </c>
      <c r="F397">
        <v>5.9</v>
      </c>
      <c r="G397">
        <v>18.141338582677168</v>
      </c>
      <c r="H397">
        <v>0</v>
      </c>
      <c r="I397">
        <f>H397+G397</f>
        <v>18.141338582677168</v>
      </c>
      <c r="K397" s="2" t="str">
        <f t="shared" si="14"/>
        <v/>
      </c>
      <c r="L397">
        <v>11</v>
      </c>
      <c r="O397">
        <f t="shared" si="13"/>
        <v>0</v>
      </c>
    </row>
    <row r="398" spans="1:15" x14ac:dyDescent="0.25">
      <c r="A398">
        <v>50</v>
      </c>
      <c r="B398" s="1">
        <v>41412</v>
      </c>
      <c r="C398">
        <v>2013</v>
      </c>
      <c r="D398">
        <v>5</v>
      </c>
      <c r="E398" s="2">
        <v>3277</v>
      </c>
      <c r="F398">
        <v>5.92</v>
      </c>
      <c r="G398">
        <v>19.691934731934733</v>
      </c>
      <c r="H398">
        <v>4.4000000000000004</v>
      </c>
      <c r="I398">
        <f>H398+G398</f>
        <v>24.091934731934735</v>
      </c>
      <c r="K398" s="2" t="str">
        <f t="shared" si="14"/>
        <v/>
      </c>
      <c r="L398">
        <v>11</v>
      </c>
      <c r="O398">
        <f t="shared" si="13"/>
        <v>2640</v>
      </c>
    </row>
    <row r="399" spans="1:15" x14ac:dyDescent="0.25">
      <c r="A399">
        <v>11</v>
      </c>
      <c r="B399" s="1">
        <v>41496</v>
      </c>
      <c r="C399">
        <v>2013</v>
      </c>
      <c r="D399">
        <v>8</v>
      </c>
      <c r="E399" s="2">
        <v>3200</v>
      </c>
      <c r="F399">
        <v>1.74</v>
      </c>
      <c r="G399">
        <v>17.098265895953759</v>
      </c>
      <c r="H399">
        <v>0</v>
      </c>
      <c r="I399">
        <f>H399+G399</f>
        <v>17.098265895953759</v>
      </c>
      <c r="K399" s="2" t="str">
        <f t="shared" si="14"/>
        <v/>
      </c>
      <c r="L399">
        <v>11</v>
      </c>
      <c r="O399">
        <f t="shared" si="13"/>
        <v>0</v>
      </c>
    </row>
    <row r="400" spans="1:15" x14ac:dyDescent="0.25">
      <c r="A400">
        <v>12</v>
      </c>
      <c r="B400" s="1">
        <v>41503</v>
      </c>
      <c r="C400">
        <v>2013</v>
      </c>
      <c r="D400">
        <v>8</v>
      </c>
      <c r="E400" s="2">
        <v>3300</v>
      </c>
      <c r="F400">
        <v>4.37</v>
      </c>
      <c r="H400">
        <v>5.3</v>
      </c>
      <c r="I400">
        <f>H400+G400</f>
        <v>5.3</v>
      </c>
      <c r="K400" s="2" t="str">
        <f t="shared" si="14"/>
        <v/>
      </c>
      <c r="L400">
        <v>11</v>
      </c>
      <c r="O400">
        <f t="shared" si="13"/>
        <v>3180</v>
      </c>
    </row>
    <row r="401" spans="1:15" x14ac:dyDescent="0.25">
      <c r="A401">
        <v>13</v>
      </c>
      <c r="B401" s="1">
        <v>41510</v>
      </c>
      <c r="C401">
        <v>2013</v>
      </c>
      <c r="D401">
        <v>8</v>
      </c>
      <c r="E401" s="2">
        <v>3300</v>
      </c>
      <c r="F401">
        <v>3.85</v>
      </c>
      <c r="G401">
        <v>16.673228346456693</v>
      </c>
      <c r="H401">
        <v>0</v>
      </c>
      <c r="I401">
        <f>H401+G401</f>
        <v>16.673228346456693</v>
      </c>
      <c r="K401" s="2" t="str">
        <f t="shared" si="14"/>
        <v/>
      </c>
      <c r="L401">
        <v>11</v>
      </c>
      <c r="O401">
        <f t="shared" si="13"/>
        <v>0</v>
      </c>
    </row>
    <row r="402" spans="1:15" x14ac:dyDescent="0.25">
      <c r="A402">
        <v>14</v>
      </c>
      <c r="B402" s="1">
        <v>41517</v>
      </c>
      <c r="C402">
        <v>2013</v>
      </c>
      <c r="D402">
        <v>8</v>
      </c>
      <c r="E402" s="2">
        <v>3406</v>
      </c>
      <c r="F402">
        <v>4.8</v>
      </c>
      <c r="G402">
        <v>18.116814159292034</v>
      </c>
      <c r="H402">
        <v>5</v>
      </c>
      <c r="I402">
        <f>H402+G402</f>
        <v>23.116814159292034</v>
      </c>
      <c r="J402" s="2">
        <v>12.7</v>
      </c>
      <c r="K402" s="2">
        <f t="shared" si="14"/>
        <v>0.86</v>
      </c>
      <c r="L402">
        <v>11</v>
      </c>
      <c r="O402">
        <f t="shared" si="13"/>
        <v>3000</v>
      </c>
    </row>
    <row r="403" spans="1:15" x14ac:dyDescent="0.25">
      <c r="A403">
        <v>15</v>
      </c>
      <c r="B403" s="1">
        <v>41524</v>
      </c>
      <c r="C403">
        <v>2013</v>
      </c>
      <c r="D403">
        <v>9</v>
      </c>
      <c r="E403" s="2">
        <v>3210</v>
      </c>
      <c r="F403">
        <v>5.7</v>
      </c>
      <c r="G403">
        <v>16.876470588235296</v>
      </c>
      <c r="H403">
        <v>0</v>
      </c>
      <c r="I403">
        <f>H403+G403</f>
        <v>16.876470588235296</v>
      </c>
      <c r="J403" s="2">
        <v>12.7</v>
      </c>
      <c r="K403" s="2">
        <f t="shared" si="14"/>
        <v>0.86</v>
      </c>
      <c r="L403">
        <v>11</v>
      </c>
      <c r="O403">
        <f t="shared" si="13"/>
        <v>0</v>
      </c>
    </row>
    <row r="404" spans="1:15" x14ac:dyDescent="0.25">
      <c r="A404">
        <v>16</v>
      </c>
      <c r="B404" s="1">
        <v>41531</v>
      </c>
      <c r="C404">
        <v>2013</v>
      </c>
      <c r="D404">
        <v>9</v>
      </c>
      <c r="E404" s="2">
        <v>3021</v>
      </c>
      <c r="F404">
        <v>7.1</v>
      </c>
      <c r="G404">
        <v>18.297180451127819</v>
      </c>
      <c r="H404">
        <v>0</v>
      </c>
      <c r="I404">
        <f>H404+G404</f>
        <v>18.297180451127819</v>
      </c>
      <c r="J404" s="2">
        <v>12.4</v>
      </c>
      <c r="K404" s="2">
        <f t="shared" si="14"/>
        <v>0.85</v>
      </c>
      <c r="L404">
        <v>11</v>
      </c>
      <c r="O404">
        <f t="shared" si="13"/>
        <v>0</v>
      </c>
    </row>
    <row r="405" spans="1:15" x14ac:dyDescent="0.25">
      <c r="A405">
        <v>17</v>
      </c>
      <c r="B405" s="1">
        <v>41538</v>
      </c>
      <c r="C405">
        <v>2013</v>
      </c>
      <c r="D405">
        <v>9</v>
      </c>
      <c r="E405" s="2">
        <v>2680</v>
      </c>
      <c r="F405">
        <v>6.35</v>
      </c>
      <c r="G405">
        <v>12.052724077328646</v>
      </c>
      <c r="H405">
        <v>4.5999999999999996</v>
      </c>
      <c r="I405">
        <f>H405+G405</f>
        <v>16.652724077328646</v>
      </c>
      <c r="J405" s="2">
        <v>12.4</v>
      </c>
      <c r="K405" s="2">
        <f t="shared" si="14"/>
        <v>0.85</v>
      </c>
      <c r="L405">
        <v>10</v>
      </c>
      <c r="O405">
        <f t="shared" si="13"/>
        <v>2760</v>
      </c>
    </row>
    <row r="406" spans="1:15" x14ac:dyDescent="0.25">
      <c r="A406">
        <v>18</v>
      </c>
      <c r="B406" s="1">
        <v>41545</v>
      </c>
      <c r="C406">
        <v>2013</v>
      </c>
      <c r="D406">
        <v>9</v>
      </c>
      <c r="E406" s="2">
        <v>2680</v>
      </c>
      <c r="F406">
        <v>6.35</v>
      </c>
      <c r="G406">
        <v>11.683134582623508</v>
      </c>
      <c r="H406">
        <v>0</v>
      </c>
      <c r="I406">
        <f>H406+G406</f>
        <v>11.683134582623508</v>
      </c>
      <c r="K406" s="2" t="str">
        <f t="shared" si="14"/>
        <v/>
      </c>
      <c r="L406">
        <v>10</v>
      </c>
      <c r="O406">
        <f t="shared" si="13"/>
        <v>0</v>
      </c>
    </row>
    <row r="407" spans="1:15" x14ac:dyDescent="0.25">
      <c r="A407">
        <v>19</v>
      </c>
      <c r="B407" s="1">
        <v>41552</v>
      </c>
      <c r="C407">
        <v>2013</v>
      </c>
      <c r="D407">
        <v>10</v>
      </c>
      <c r="E407" s="2">
        <v>3245</v>
      </c>
      <c r="F407">
        <v>6.9</v>
      </c>
      <c r="G407">
        <v>18.486156351791532</v>
      </c>
      <c r="H407">
        <v>4.7</v>
      </c>
      <c r="I407">
        <f>H407+G407</f>
        <v>23.186156351791531</v>
      </c>
      <c r="J407" s="2">
        <v>12</v>
      </c>
      <c r="K407" s="2">
        <f t="shared" si="14"/>
        <v>0.82</v>
      </c>
      <c r="L407">
        <v>10</v>
      </c>
      <c r="O407">
        <f t="shared" si="13"/>
        <v>2820</v>
      </c>
    </row>
    <row r="408" spans="1:15" x14ac:dyDescent="0.25">
      <c r="A408">
        <v>20</v>
      </c>
      <c r="B408" s="1">
        <v>41559</v>
      </c>
      <c r="C408">
        <v>2013</v>
      </c>
      <c r="D408">
        <v>10</v>
      </c>
      <c r="E408" s="2">
        <v>3336</v>
      </c>
      <c r="F408">
        <v>8.1999999999999993</v>
      </c>
      <c r="G408">
        <v>21.533226324237557</v>
      </c>
      <c r="H408">
        <v>0</v>
      </c>
      <c r="I408">
        <f>H408+G408</f>
        <v>21.533226324237557</v>
      </c>
      <c r="J408" s="2">
        <v>12</v>
      </c>
      <c r="K408" s="2">
        <f t="shared" si="14"/>
        <v>0.82</v>
      </c>
      <c r="L408">
        <v>10</v>
      </c>
      <c r="O408">
        <f t="shared" si="13"/>
        <v>0</v>
      </c>
    </row>
    <row r="409" spans="1:15" x14ac:dyDescent="0.25">
      <c r="A409">
        <v>21</v>
      </c>
      <c r="B409" s="1">
        <v>41566</v>
      </c>
      <c r="C409">
        <v>2013</v>
      </c>
      <c r="D409">
        <v>10</v>
      </c>
      <c r="E409" s="2">
        <v>2869</v>
      </c>
      <c r="F409">
        <v>7.2</v>
      </c>
      <c r="G409">
        <v>14.665810593900483</v>
      </c>
      <c r="H409">
        <v>4.5999999999999996</v>
      </c>
      <c r="I409">
        <f>H409+G409</f>
        <v>19.265810593900483</v>
      </c>
      <c r="J409" s="2">
        <v>12.1</v>
      </c>
      <c r="K409" s="2">
        <f t="shared" si="14"/>
        <v>0.83</v>
      </c>
      <c r="L409">
        <v>10</v>
      </c>
      <c r="O409">
        <f t="shared" si="13"/>
        <v>2760</v>
      </c>
    </row>
    <row r="410" spans="1:15" x14ac:dyDescent="0.25">
      <c r="A410">
        <v>22</v>
      </c>
      <c r="B410" s="1">
        <v>41573</v>
      </c>
      <c r="C410">
        <v>2013</v>
      </c>
      <c r="D410">
        <v>10</v>
      </c>
      <c r="E410" s="2">
        <v>3035</v>
      </c>
      <c r="F410">
        <v>7.6</v>
      </c>
      <c r="G410">
        <v>17.4496</v>
      </c>
      <c r="H410">
        <v>0</v>
      </c>
      <c r="I410">
        <f>H410+G410</f>
        <v>17.4496</v>
      </c>
      <c r="K410" s="2" t="str">
        <f t="shared" si="14"/>
        <v/>
      </c>
      <c r="L410">
        <v>10</v>
      </c>
      <c r="O410">
        <f t="shared" si="13"/>
        <v>0</v>
      </c>
    </row>
    <row r="411" spans="1:15" x14ac:dyDescent="0.25">
      <c r="A411">
        <v>23</v>
      </c>
      <c r="B411" s="1">
        <v>41580</v>
      </c>
      <c r="C411">
        <v>2013</v>
      </c>
      <c r="D411">
        <v>11</v>
      </c>
      <c r="E411" s="2">
        <v>3135</v>
      </c>
      <c r="F411">
        <v>7</v>
      </c>
      <c r="G411">
        <v>17.695374800637957</v>
      </c>
      <c r="H411">
        <v>0</v>
      </c>
      <c r="I411">
        <f>H411+G411</f>
        <v>17.695374800637957</v>
      </c>
      <c r="K411" s="2" t="str">
        <f t="shared" si="14"/>
        <v/>
      </c>
      <c r="L411">
        <v>10</v>
      </c>
      <c r="O411">
        <f t="shared" si="13"/>
        <v>0</v>
      </c>
    </row>
    <row r="412" spans="1:15" x14ac:dyDescent="0.25">
      <c r="A412">
        <v>24</v>
      </c>
      <c r="B412" s="1">
        <v>41587</v>
      </c>
      <c r="C412">
        <v>2013</v>
      </c>
      <c r="D412">
        <v>11</v>
      </c>
      <c r="E412" s="2">
        <v>3346</v>
      </c>
      <c r="F412">
        <v>6.77</v>
      </c>
      <c r="G412">
        <v>19.485448717948721</v>
      </c>
      <c r="H412">
        <v>4.3</v>
      </c>
      <c r="I412">
        <f>H412+G412</f>
        <v>23.785448717948722</v>
      </c>
      <c r="J412" s="2">
        <v>11.5</v>
      </c>
      <c r="K412" s="2">
        <f t="shared" si="14"/>
        <v>0.79</v>
      </c>
      <c r="L412">
        <v>10</v>
      </c>
      <c r="O412">
        <f t="shared" si="13"/>
        <v>2580</v>
      </c>
    </row>
    <row r="413" spans="1:15" x14ac:dyDescent="0.25">
      <c r="A413">
        <v>25</v>
      </c>
      <c r="B413" s="1">
        <v>41594</v>
      </c>
      <c r="C413">
        <v>2013</v>
      </c>
      <c r="D413">
        <v>11</v>
      </c>
      <c r="E413" s="2">
        <v>3315</v>
      </c>
      <c r="F413">
        <v>7</v>
      </c>
      <c r="G413">
        <v>19.799679487179489</v>
      </c>
      <c r="H413">
        <v>0</v>
      </c>
      <c r="I413">
        <f>H413+G413</f>
        <v>19.799679487179489</v>
      </c>
      <c r="J413" s="2">
        <v>11.6</v>
      </c>
      <c r="K413" s="2">
        <f t="shared" si="14"/>
        <v>0.8</v>
      </c>
      <c r="L413">
        <v>10</v>
      </c>
      <c r="O413">
        <f t="shared" si="13"/>
        <v>0</v>
      </c>
    </row>
    <row r="414" spans="1:15" x14ac:dyDescent="0.25">
      <c r="A414">
        <v>26</v>
      </c>
      <c r="B414" s="1">
        <v>41601</v>
      </c>
      <c r="C414">
        <v>2013</v>
      </c>
      <c r="D414">
        <v>11</v>
      </c>
      <c r="E414" s="2">
        <v>3348</v>
      </c>
      <c r="F414">
        <v>6.9</v>
      </c>
      <c r="G414">
        <v>19.977777777777774</v>
      </c>
      <c r="H414">
        <v>0</v>
      </c>
      <c r="I414">
        <f>H414+G414</f>
        <v>19.977777777777774</v>
      </c>
      <c r="J414" s="2">
        <v>11.4</v>
      </c>
      <c r="K414" s="2">
        <f t="shared" si="14"/>
        <v>0.79</v>
      </c>
      <c r="L414">
        <v>10</v>
      </c>
      <c r="O414">
        <f t="shared" si="13"/>
        <v>0</v>
      </c>
    </row>
    <row r="415" spans="1:15" x14ac:dyDescent="0.25">
      <c r="A415">
        <v>27</v>
      </c>
      <c r="B415" s="1">
        <v>41608</v>
      </c>
      <c r="C415">
        <v>2013</v>
      </c>
      <c r="D415">
        <v>11</v>
      </c>
      <c r="E415" s="2">
        <v>3348</v>
      </c>
      <c r="F415">
        <v>6.9</v>
      </c>
      <c r="G415">
        <v>19.977777777777774</v>
      </c>
      <c r="H415">
        <v>0</v>
      </c>
      <c r="I415">
        <f>H415+G415</f>
        <v>19.977777777777774</v>
      </c>
      <c r="K415" s="2" t="str">
        <f t="shared" si="14"/>
        <v/>
      </c>
      <c r="L415">
        <v>10</v>
      </c>
      <c r="O415">
        <f t="shared" si="13"/>
        <v>0</v>
      </c>
    </row>
    <row r="416" spans="1:15" x14ac:dyDescent="0.25">
      <c r="A416">
        <v>28</v>
      </c>
      <c r="B416" s="1">
        <v>41615</v>
      </c>
      <c r="C416">
        <v>2013</v>
      </c>
      <c r="D416">
        <v>12</v>
      </c>
      <c r="E416" s="2">
        <v>3199</v>
      </c>
      <c r="F416">
        <v>7.9</v>
      </c>
      <c r="G416">
        <v>20.977616747181965</v>
      </c>
      <c r="H416">
        <v>4.2</v>
      </c>
      <c r="I416">
        <f>H416+G416</f>
        <v>25.177616747181965</v>
      </c>
      <c r="J416" s="2">
        <v>11.9</v>
      </c>
      <c r="K416" s="2">
        <f t="shared" si="14"/>
        <v>0.82</v>
      </c>
      <c r="L416">
        <v>10</v>
      </c>
      <c r="O416">
        <f t="shared" si="13"/>
        <v>2520</v>
      </c>
    </row>
    <row r="417" spans="1:15" x14ac:dyDescent="0.25">
      <c r="A417">
        <v>29</v>
      </c>
      <c r="B417" s="1">
        <v>41622</v>
      </c>
      <c r="C417">
        <v>2013</v>
      </c>
      <c r="D417">
        <v>12</v>
      </c>
      <c r="E417" s="2">
        <v>3133</v>
      </c>
      <c r="F417">
        <v>8.48</v>
      </c>
      <c r="G417">
        <v>20.153589743589745</v>
      </c>
      <c r="H417">
        <v>0</v>
      </c>
      <c r="I417">
        <f>H417+G417</f>
        <v>20.153589743589745</v>
      </c>
      <c r="K417" s="2" t="str">
        <f t="shared" si="14"/>
        <v/>
      </c>
      <c r="L417">
        <v>11</v>
      </c>
      <c r="O417">
        <f t="shared" si="13"/>
        <v>0</v>
      </c>
    </row>
    <row r="418" spans="1:15" x14ac:dyDescent="0.25">
      <c r="A418">
        <v>30</v>
      </c>
      <c r="B418" s="1">
        <v>41629</v>
      </c>
      <c r="C418">
        <v>2013</v>
      </c>
      <c r="D418">
        <v>12</v>
      </c>
      <c r="E418" s="2">
        <v>3209</v>
      </c>
      <c r="F418">
        <v>8.2799999999999994</v>
      </c>
      <c r="G418">
        <v>20.786666666666665</v>
      </c>
      <c r="H418">
        <v>0</v>
      </c>
      <c r="I418">
        <f>H418+G418</f>
        <v>20.786666666666665</v>
      </c>
      <c r="K418" s="2" t="str">
        <f t="shared" si="14"/>
        <v/>
      </c>
      <c r="L418">
        <v>11</v>
      </c>
      <c r="O418">
        <f t="shared" si="13"/>
        <v>0</v>
      </c>
    </row>
    <row r="419" spans="1:15" x14ac:dyDescent="0.25">
      <c r="A419">
        <v>31</v>
      </c>
      <c r="B419" s="1">
        <v>41636</v>
      </c>
      <c r="C419">
        <v>2013</v>
      </c>
      <c r="D419">
        <v>12</v>
      </c>
      <c r="E419" s="2">
        <v>3159</v>
      </c>
      <c r="F419">
        <v>9.58</v>
      </c>
      <c r="G419">
        <v>22.507600644122384</v>
      </c>
      <c r="H419">
        <v>0</v>
      </c>
      <c r="I419">
        <f>H419+G419</f>
        <v>22.507600644122384</v>
      </c>
      <c r="K419" s="2" t="str">
        <f t="shared" si="14"/>
        <v/>
      </c>
      <c r="L419">
        <v>11</v>
      </c>
      <c r="O419">
        <f t="shared" si="13"/>
        <v>0</v>
      </c>
    </row>
    <row r="420" spans="1:15" x14ac:dyDescent="0.25">
      <c r="A420">
        <v>32</v>
      </c>
      <c r="B420" s="1">
        <v>41643</v>
      </c>
      <c r="C420">
        <v>2014</v>
      </c>
      <c r="D420">
        <v>1</v>
      </c>
      <c r="E420" s="2">
        <v>3333</v>
      </c>
      <c r="F420">
        <v>9.4499999999999993</v>
      </c>
      <c r="G420">
        <v>27.13260869565217</v>
      </c>
      <c r="H420">
        <v>0</v>
      </c>
      <c r="I420">
        <f>H420+G420</f>
        <v>27.13260869565217</v>
      </c>
      <c r="K420" s="2" t="str">
        <f t="shared" si="14"/>
        <v/>
      </c>
      <c r="L420">
        <v>11</v>
      </c>
      <c r="O420">
        <f t="shared" si="13"/>
        <v>0</v>
      </c>
    </row>
    <row r="421" spans="1:15" x14ac:dyDescent="0.25">
      <c r="A421">
        <v>33</v>
      </c>
      <c r="B421" s="1">
        <v>41650</v>
      </c>
      <c r="C421">
        <v>2014</v>
      </c>
      <c r="D421">
        <v>1</v>
      </c>
      <c r="E421" s="2">
        <v>2977</v>
      </c>
      <c r="F421">
        <v>9.57</v>
      </c>
      <c r="G421">
        <v>20.417025723472669</v>
      </c>
      <c r="H421">
        <v>4.0999999999999996</v>
      </c>
      <c r="I421">
        <f>H421+G421</f>
        <v>24.517025723472671</v>
      </c>
      <c r="J421" s="2">
        <v>11.9</v>
      </c>
      <c r="K421" s="2">
        <f t="shared" si="14"/>
        <v>0.82</v>
      </c>
      <c r="L421">
        <v>11</v>
      </c>
      <c r="O421">
        <f t="shared" si="13"/>
        <v>2460</v>
      </c>
    </row>
    <row r="422" spans="1:15" x14ac:dyDescent="0.25">
      <c r="A422">
        <v>34</v>
      </c>
      <c r="B422" s="1">
        <v>41657</v>
      </c>
      <c r="C422">
        <v>2014</v>
      </c>
      <c r="D422">
        <v>1</v>
      </c>
      <c r="E422" s="2">
        <v>2763</v>
      </c>
      <c r="F422">
        <v>6.6</v>
      </c>
      <c r="G422">
        <v>12.891787439613527</v>
      </c>
      <c r="H422">
        <v>0</v>
      </c>
      <c r="I422">
        <f>H422+G422</f>
        <v>12.891787439613527</v>
      </c>
      <c r="J422" s="2">
        <v>12.2</v>
      </c>
      <c r="K422" s="2">
        <f t="shared" si="14"/>
        <v>0.84</v>
      </c>
      <c r="L422">
        <v>11</v>
      </c>
      <c r="O422">
        <f t="shared" si="13"/>
        <v>0</v>
      </c>
    </row>
    <row r="423" spans="1:15" x14ac:dyDescent="0.25">
      <c r="A423">
        <v>35</v>
      </c>
      <c r="B423" s="1">
        <v>41664</v>
      </c>
      <c r="C423">
        <v>2014</v>
      </c>
      <c r="D423">
        <v>1</v>
      </c>
      <c r="E423" s="2">
        <v>2627</v>
      </c>
      <c r="F423">
        <v>7</v>
      </c>
      <c r="G423">
        <v>12.199029126213592</v>
      </c>
      <c r="H423">
        <v>4.2</v>
      </c>
      <c r="I423">
        <f>H423+G423</f>
        <v>16.399029126213591</v>
      </c>
      <c r="J423" s="2">
        <v>12.1</v>
      </c>
      <c r="K423" s="2">
        <f t="shared" si="14"/>
        <v>0.83</v>
      </c>
      <c r="L423">
        <v>11</v>
      </c>
      <c r="O423">
        <f t="shared" si="13"/>
        <v>2520</v>
      </c>
    </row>
    <row r="424" spans="1:15" x14ac:dyDescent="0.25">
      <c r="A424">
        <v>36</v>
      </c>
      <c r="B424" s="1">
        <v>41671</v>
      </c>
      <c r="C424">
        <v>2014</v>
      </c>
      <c r="D424">
        <v>2</v>
      </c>
      <c r="E424" s="2">
        <v>3131</v>
      </c>
      <c r="F424">
        <v>6.24</v>
      </c>
      <c r="G424">
        <v>14.905548387096776</v>
      </c>
      <c r="H424">
        <v>0</v>
      </c>
      <c r="I424">
        <f>H424+G424</f>
        <v>14.905548387096776</v>
      </c>
      <c r="J424" s="2">
        <v>12</v>
      </c>
      <c r="K424" s="2">
        <f t="shared" si="14"/>
        <v>0.82</v>
      </c>
      <c r="L424">
        <v>11</v>
      </c>
      <c r="O424">
        <f t="shared" si="13"/>
        <v>0</v>
      </c>
    </row>
    <row r="425" spans="1:15" x14ac:dyDescent="0.25">
      <c r="A425">
        <v>37</v>
      </c>
      <c r="B425" s="1">
        <v>41678</v>
      </c>
      <c r="C425">
        <v>2014</v>
      </c>
      <c r="D425">
        <v>2</v>
      </c>
      <c r="E425" s="2">
        <v>3064</v>
      </c>
      <c r="F425">
        <v>6.85</v>
      </c>
      <c r="G425">
        <v>15.572186495176849</v>
      </c>
      <c r="H425">
        <v>0</v>
      </c>
      <c r="I425">
        <f>H425+G425</f>
        <v>15.572186495176849</v>
      </c>
      <c r="J425" s="2">
        <v>11.4</v>
      </c>
      <c r="K425" s="2">
        <f t="shared" si="14"/>
        <v>0.79</v>
      </c>
      <c r="L425">
        <v>11.4</v>
      </c>
      <c r="O425">
        <f t="shared" si="13"/>
        <v>0</v>
      </c>
    </row>
    <row r="426" spans="1:15" x14ac:dyDescent="0.25">
      <c r="A426">
        <v>38</v>
      </c>
      <c r="B426" s="1">
        <v>41685</v>
      </c>
      <c r="C426">
        <v>2014</v>
      </c>
      <c r="D426">
        <v>2</v>
      </c>
      <c r="E426" s="2">
        <v>3474</v>
      </c>
      <c r="F426">
        <v>7.67</v>
      </c>
      <c r="G426">
        <v>21.946096774193546</v>
      </c>
      <c r="H426">
        <v>4.0999999999999996</v>
      </c>
      <c r="I426">
        <f>H426+G426</f>
        <v>26.046096774193543</v>
      </c>
      <c r="J426" s="2">
        <v>11.8</v>
      </c>
      <c r="K426" s="2">
        <f t="shared" si="14"/>
        <v>0.81</v>
      </c>
      <c r="L426">
        <v>11</v>
      </c>
      <c r="O426">
        <f t="shared" si="13"/>
        <v>2460</v>
      </c>
    </row>
    <row r="427" spans="1:15" x14ac:dyDescent="0.25">
      <c r="A427">
        <v>39</v>
      </c>
      <c r="B427" s="1">
        <v>41692</v>
      </c>
      <c r="C427">
        <v>2014</v>
      </c>
      <c r="D427">
        <v>2</v>
      </c>
      <c r="E427" s="2">
        <v>3329</v>
      </c>
      <c r="F427">
        <v>7.6</v>
      </c>
      <c r="G427">
        <v>19.936231884057971</v>
      </c>
      <c r="H427">
        <v>0</v>
      </c>
      <c r="I427">
        <f>H427+G427</f>
        <v>19.936231884057971</v>
      </c>
      <c r="K427" s="2" t="str">
        <f t="shared" si="14"/>
        <v/>
      </c>
      <c r="L427">
        <v>11</v>
      </c>
      <c r="O427">
        <f t="shared" si="13"/>
        <v>0</v>
      </c>
    </row>
    <row r="428" spans="1:15" x14ac:dyDescent="0.25">
      <c r="A428">
        <v>40</v>
      </c>
      <c r="B428" s="1">
        <v>41699</v>
      </c>
      <c r="C428">
        <v>2014</v>
      </c>
      <c r="D428">
        <v>3</v>
      </c>
      <c r="E428" s="2">
        <v>3277</v>
      </c>
      <c r="F428">
        <v>6.72</v>
      </c>
      <c r="G428">
        <v>17.606183574879228</v>
      </c>
      <c r="H428">
        <v>0</v>
      </c>
      <c r="I428">
        <f>H428+G428</f>
        <v>17.606183574879228</v>
      </c>
      <c r="J428" s="2">
        <v>11.4</v>
      </c>
      <c r="K428" s="2">
        <f t="shared" si="14"/>
        <v>0.79</v>
      </c>
      <c r="L428">
        <v>11</v>
      </c>
      <c r="O428">
        <f t="shared" si="13"/>
        <v>0</v>
      </c>
    </row>
    <row r="429" spans="1:15" x14ac:dyDescent="0.25">
      <c r="A429">
        <v>41</v>
      </c>
      <c r="B429" s="1">
        <v>41706</v>
      </c>
      <c r="C429">
        <v>2014</v>
      </c>
      <c r="D429">
        <v>3</v>
      </c>
      <c r="E429" s="2">
        <v>3037</v>
      </c>
      <c r="F429">
        <v>7.68</v>
      </c>
      <c r="G429">
        <v>18.205957446808508</v>
      </c>
      <c r="H429">
        <v>4.3</v>
      </c>
      <c r="I429">
        <f>H429+G429</f>
        <v>22.505957446808509</v>
      </c>
      <c r="K429" s="2" t="str">
        <f t="shared" si="14"/>
        <v/>
      </c>
      <c r="L429">
        <v>11</v>
      </c>
      <c r="O429">
        <f t="shared" si="13"/>
        <v>2580</v>
      </c>
    </row>
    <row r="430" spans="1:15" x14ac:dyDescent="0.25">
      <c r="A430">
        <v>42</v>
      </c>
      <c r="B430" s="1">
        <v>41713</v>
      </c>
      <c r="C430">
        <v>2014</v>
      </c>
      <c r="D430">
        <v>3</v>
      </c>
      <c r="E430" s="2">
        <v>3113</v>
      </c>
      <c r="F430">
        <v>6.9</v>
      </c>
      <c r="G430">
        <v>18.361016949152543</v>
      </c>
      <c r="H430">
        <v>0</v>
      </c>
      <c r="I430">
        <f>H430+G430</f>
        <v>18.361016949152543</v>
      </c>
      <c r="J430" s="2">
        <v>11.6</v>
      </c>
      <c r="K430" s="2">
        <f t="shared" si="14"/>
        <v>0.8</v>
      </c>
      <c r="L430">
        <v>11</v>
      </c>
      <c r="O430">
        <f t="shared" si="13"/>
        <v>0</v>
      </c>
    </row>
    <row r="431" spans="1:15" x14ac:dyDescent="0.25">
      <c r="A431">
        <v>43</v>
      </c>
      <c r="B431" s="1">
        <v>41720</v>
      </c>
      <c r="C431">
        <v>2014</v>
      </c>
      <c r="D431">
        <v>3</v>
      </c>
      <c r="E431" s="2">
        <v>3295</v>
      </c>
      <c r="F431">
        <v>6.88</v>
      </c>
      <c r="G431">
        <v>21.266666666666669</v>
      </c>
      <c r="H431">
        <v>4.0999999999999996</v>
      </c>
      <c r="I431">
        <f>H431+G431</f>
        <v>25.366666666666667</v>
      </c>
      <c r="J431" s="2">
        <v>11.3</v>
      </c>
      <c r="K431" s="2">
        <f t="shared" si="14"/>
        <v>0.78</v>
      </c>
      <c r="L431">
        <v>11</v>
      </c>
      <c r="O431">
        <f t="shared" si="13"/>
        <v>2460</v>
      </c>
    </row>
    <row r="432" spans="1:15" x14ac:dyDescent="0.25">
      <c r="A432">
        <v>44</v>
      </c>
      <c r="B432" s="1">
        <v>41727</v>
      </c>
      <c r="C432">
        <v>2014</v>
      </c>
      <c r="D432">
        <v>3</v>
      </c>
      <c r="E432" s="2">
        <v>3103</v>
      </c>
      <c r="F432">
        <v>5.0199999999999996</v>
      </c>
      <c r="G432">
        <v>14.881775147928991</v>
      </c>
      <c r="H432">
        <v>0</v>
      </c>
      <c r="I432">
        <f>H432+G432</f>
        <v>14.881775147928991</v>
      </c>
      <c r="J432" s="2">
        <v>11.8</v>
      </c>
      <c r="K432" s="2">
        <f t="shared" si="14"/>
        <v>0.81</v>
      </c>
      <c r="L432">
        <v>11</v>
      </c>
      <c r="O432">
        <f t="shared" si="13"/>
        <v>0</v>
      </c>
    </row>
    <row r="433" spans="1:15" x14ac:dyDescent="0.25">
      <c r="A433">
        <v>45</v>
      </c>
      <c r="B433" s="1">
        <v>41734</v>
      </c>
      <c r="C433">
        <v>2014</v>
      </c>
      <c r="D433">
        <v>4</v>
      </c>
      <c r="E433" s="2">
        <v>3404</v>
      </c>
      <c r="F433">
        <v>4.5999999999999996</v>
      </c>
      <c r="G433">
        <v>16.399999999999999</v>
      </c>
      <c r="H433">
        <v>4.0999999999999996</v>
      </c>
      <c r="I433">
        <f>H433+G433</f>
        <v>20.5</v>
      </c>
      <c r="J433" s="2">
        <v>11.8</v>
      </c>
      <c r="K433" s="2">
        <f t="shared" si="14"/>
        <v>0.81</v>
      </c>
      <c r="L433">
        <v>11</v>
      </c>
      <c r="O433">
        <f t="shared" si="13"/>
        <v>2460</v>
      </c>
    </row>
    <row r="434" spans="1:15" x14ac:dyDescent="0.25">
      <c r="A434">
        <v>46</v>
      </c>
      <c r="B434" s="1">
        <v>41741</v>
      </c>
      <c r="C434">
        <v>2014</v>
      </c>
      <c r="D434">
        <v>4</v>
      </c>
      <c r="E434" s="2">
        <v>3638</v>
      </c>
      <c r="F434">
        <v>5</v>
      </c>
      <c r="G434">
        <v>18.270377733598412</v>
      </c>
      <c r="H434">
        <v>0</v>
      </c>
      <c r="I434">
        <f>H434+G434</f>
        <v>18.270377733598412</v>
      </c>
      <c r="J434" s="2">
        <v>11.8</v>
      </c>
      <c r="K434" s="2">
        <f t="shared" si="14"/>
        <v>0.81</v>
      </c>
      <c r="L434">
        <v>11</v>
      </c>
      <c r="O434">
        <f t="shared" si="13"/>
        <v>0</v>
      </c>
    </row>
    <row r="435" spans="1:15" x14ac:dyDescent="0.25">
      <c r="A435">
        <v>47</v>
      </c>
      <c r="B435" s="1">
        <v>41748</v>
      </c>
      <c r="C435">
        <v>2014</v>
      </c>
      <c r="D435">
        <v>4</v>
      </c>
      <c r="E435" s="2">
        <v>3700</v>
      </c>
      <c r="F435">
        <v>4</v>
      </c>
      <c r="G435">
        <v>15.950920245398773</v>
      </c>
      <c r="H435">
        <v>4</v>
      </c>
      <c r="I435">
        <f>H435+G435</f>
        <v>19.950920245398773</v>
      </c>
      <c r="K435" s="2" t="str">
        <f t="shared" si="14"/>
        <v/>
      </c>
      <c r="L435">
        <v>11</v>
      </c>
      <c r="O435">
        <f t="shared" si="13"/>
        <v>2400</v>
      </c>
    </row>
    <row r="436" spans="1:15" x14ac:dyDescent="0.25">
      <c r="A436">
        <v>48</v>
      </c>
      <c r="B436" s="1">
        <v>41755</v>
      </c>
      <c r="C436">
        <v>2014</v>
      </c>
      <c r="D436">
        <v>4</v>
      </c>
      <c r="E436" s="2">
        <v>3626</v>
      </c>
      <c r="F436">
        <v>4.4000000000000004</v>
      </c>
      <c r="G436">
        <v>17.022033898305086</v>
      </c>
      <c r="H436">
        <v>0</v>
      </c>
      <c r="I436">
        <f>H436+G436</f>
        <v>17.022033898305086</v>
      </c>
      <c r="K436" s="2" t="str">
        <f t="shared" si="14"/>
        <v/>
      </c>
      <c r="L436">
        <v>11</v>
      </c>
      <c r="O436">
        <f t="shared" si="13"/>
        <v>0</v>
      </c>
    </row>
    <row r="437" spans="1:15" x14ac:dyDescent="0.25">
      <c r="A437">
        <v>49</v>
      </c>
      <c r="B437" s="1">
        <v>41762</v>
      </c>
      <c r="C437">
        <v>2014</v>
      </c>
      <c r="D437">
        <v>5</v>
      </c>
      <c r="E437" s="2">
        <v>3087</v>
      </c>
      <c r="F437">
        <v>4.2</v>
      </c>
      <c r="G437">
        <v>15.141176470588233</v>
      </c>
      <c r="H437">
        <v>4.0999999999999996</v>
      </c>
      <c r="I437">
        <f>H437+G437</f>
        <v>19.241176470588233</v>
      </c>
      <c r="J437" s="2">
        <v>11.7</v>
      </c>
      <c r="K437" s="2">
        <f t="shared" si="14"/>
        <v>0.81</v>
      </c>
      <c r="L437">
        <v>11</v>
      </c>
      <c r="O437">
        <f t="shared" si="13"/>
        <v>2460</v>
      </c>
    </row>
    <row r="438" spans="1:15" x14ac:dyDescent="0.25">
      <c r="A438">
        <v>50</v>
      </c>
      <c r="B438" s="1">
        <v>41769</v>
      </c>
      <c r="C438">
        <v>2014</v>
      </c>
      <c r="D438">
        <v>5</v>
      </c>
      <c r="E438" s="2">
        <v>3109</v>
      </c>
      <c r="F438">
        <v>3.71</v>
      </c>
      <c r="G438">
        <v>21.227019607843136</v>
      </c>
      <c r="H438">
        <v>0</v>
      </c>
      <c r="I438">
        <f>H438+G438</f>
        <v>21.227019607843136</v>
      </c>
      <c r="K438" s="2" t="str">
        <f t="shared" si="14"/>
        <v/>
      </c>
      <c r="L438">
        <v>11</v>
      </c>
      <c r="O438">
        <f t="shared" si="13"/>
        <v>0</v>
      </c>
    </row>
    <row r="439" spans="1:15" x14ac:dyDescent="0.25">
      <c r="A439">
        <v>51</v>
      </c>
      <c r="B439" s="1">
        <v>41776</v>
      </c>
      <c r="C439">
        <v>2014</v>
      </c>
      <c r="D439">
        <v>5</v>
      </c>
      <c r="E439" s="2">
        <v>2964</v>
      </c>
      <c r="F439">
        <v>3.6</v>
      </c>
      <c r="G439">
        <v>19.654054054054058</v>
      </c>
      <c r="H439">
        <v>4</v>
      </c>
      <c r="I439">
        <f>H439+G439</f>
        <v>23.654054054054058</v>
      </c>
      <c r="K439" s="2" t="str">
        <f t="shared" si="14"/>
        <v/>
      </c>
      <c r="L439">
        <v>11</v>
      </c>
      <c r="O439">
        <f t="shared" si="13"/>
        <v>2400</v>
      </c>
    </row>
    <row r="440" spans="1:15" x14ac:dyDescent="0.25">
      <c r="A440">
        <v>11</v>
      </c>
      <c r="B440" s="1">
        <v>41860</v>
      </c>
      <c r="C440">
        <v>2014</v>
      </c>
      <c r="D440">
        <v>8</v>
      </c>
      <c r="E440" s="2">
        <v>3900</v>
      </c>
      <c r="F440">
        <v>1.1000000000000001</v>
      </c>
      <c r="G440">
        <v>18.065693430656939</v>
      </c>
      <c r="H440">
        <v>0</v>
      </c>
      <c r="I440">
        <f>H440+G440</f>
        <v>18.065693430656939</v>
      </c>
      <c r="K440" s="2" t="str">
        <f t="shared" si="14"/>
        <v/>
      </c>
      <c r="L440">
        <v>10</v>
      </c>
      <c r="O440">
        <f t="shared" si="13"/>
        <v>0</v>
      </c>
    </row>
    <row r="441" spans="1:15" x14ac:dyDescent="0.25">
      <c r="A441">
        <v>12</v>
      </c>
      <c r="B441" s="1">
        <v>41867</v>
      </c>
      <c r="C441">
        <v>2014</v>
      </c>
      <c r="D441">
        <v>8</v>
      </c>
      <c r="E441" s="2">
        <v>3860</v>
      </c>
      <c r="F441">
        <v>2.08</v>
      </c>
      <c r="G441">
        <v>18.686178861788616</v>
      </c>
      <c r="H441">
        <v>0</v>
      </c>
      <c r="I441">
        <f>H441+G441</f>
        <v>18.686178861788616</v>
      </c>
      <c r="J441" s="2">
        <v>12.5</v>
      </c>
      <c r="K441" s="2">
        <f t="shared" si="14"/>
        <v>0.85</v>
      </c>
      <c r="L441">
        <v>10</v>
      </c>
      <c r="O441">
        <f t="shared" si="13"/>
        <v>0</v>
      </c>
    </row>
    <row r="442" spans="1:15" x14ac:dyDescent="0.25">
      <c r="A442">
        <v>13</v>
      </c>
      <c r="B442" s="1">
        <v>41874</v>
      </c>
      <c r="C442">
        <v>2014</v>
      </c>
      <c r="D442">
        <v>8</v>
      </c>
      <c r="E442" s="2">
        <v>3464</v>
      </c>
      <c r="F442">
        <v>2.56</v>
      </c>
      <c r="G442">
        <v>13.281882352941176</v>
      </c>
      <c r="H442">
        <v>4.9000000000000004</v>
      </c>
      <c r="I442">
        <f>H442+G442</f>
        <v>18.181882352941177</v>
      </c>
      <c r="J442" s="2">
        <v>12.5</v>
      </c>
      <c r="K442" s="2">
        <f t="shared" si="14"/>
        <v>0.85</v>
      </c>
      <c r="L442">
        <v>10</v>
      </c>
      <c r="O442">
        <f t="shared" si="13"/>
        <v>2940</v>
      </c>
    </row>
    <row r="443" spans="1:15" x14ac:dyDescent="0.25">
      <c r="A443">
        <v>14</v>
      </c>
      <c r="B443" s="1">
        <v>41881</v>
      </c>
      <c r="C443">
        <v>2014</v>
      </c>
      <c r="D443">
        <v>8</v>
      </c>
      <c r="E443" s="2">
        <v>3334</v>
      </c>
      <c r="F443">
        <v>3.51</v>
      </c>
      <c r="G443">
        <v>15.177905236907728</v>
      </c>
      <c r="H443">
        <v>0</v>
      </c>
      <c r="I443">
        <f>H443+G443</f>
        <v>15.177905236907728</v>
      </c>
      <c r="J443" s="2">
        <v>13</v>
      </c>
      <c r="K443" s="2">
        <f t="shared" si="14"/>
        <v>0.88</v>
      </c>
      <c r="L443">
        <v>10</v>
      </c>
      <c r="O443">
        <f t="shared" si="13"/>
        <v>0</v>
      </c>
    </row>
    <row r="444" spans="1:15" x14ac:dyDescent="0.25">
      <c r="A444">
        <v>15</v>
      </c>
      <c r="B444" s="1">
        <v>41888</v>
      </c>
      <c r="C444">
        <v>2014</v>
      </c>
      <c r="D444">
        <v>9</v>
      </c>
      <c r="E444" s="2">
        <v>3458</v>
      </c>
      <c r="F444">
        <v>2.97</v>
      </c>
      <c r="G444">
        <v>12.372780269058296</v>
      </c>
      <c r="H444">
        <v>4.8</v>
      </c>
      <c r="I444">
        <f>H444+G444</f>
        <v>17.172780269058297</v>
      </c>
      <c r="J444" s="2">
        <v>12.7</v>
      </c>
      <c r="K444" s="2">
        <f t="shared" si="14"/>
        <v>0.86</v>
      </c>
      <c r="L444">
        <v>10</v>
      </c>
      <c r="O444">
        <f t="shared" si="13"/>
        <v>2880</v>
      </c>
    </row>
    <row r="445" spans="1:15" x14ac:dyDescent="0.25">
      <c r="A445">
        <v>16</v>
      </c>
      <c r="B445" s="1">
        <v>41895</v>
      </c>
      <c r="C445">
        <v>2014</v>
      </c>
      <c r="D445">
        <v>9</v>
      </c>
      <c r="E445" s="2">
        <v>3495</v>
      </c>
      <c r="F445">
        <v>4.18</v>
      </c>
      <c r="G445">
        <v>16.002222222222223</v>
      </c>
      <c r="H445">
        <v>0</v>
      </c>
      <c r="I445">
        <f>H445+G445</f>
        <v>16.002222222222223</v>
      </c>
      <c r="J445" s="2">
        <v>12.8</v>
      </c>
      <c r="K445" s="2">
        <f t="shared" si="14"/>
        <v>0.87</v>
      </c>
      <c r="L445">
        <v>10</v>
      </c>
      <c r="O445">
        <f t="shared" si="13"/>
        <v>0</v>
      </c>
    </row>
    <row r="446" spans="1:15" x14ac:dyDescent="0.25">
      <c r="A446">
        <v>17</v>
      </c>
      <c r="B446" s="1">
        <v>41902</v>
      </c>
      <c r="C446">
        <v>2014</v>
      </c>
      <c r="D446">
        <v>9</v>
      </c>
      <c r="E446" s="2">
        <v>3058</v>
      </c>
      <c r="F446">
        <v>5.84</v>
      </c>
      <c r="G446">
        <v>16.249465648854962</v>
      </c>
      <c r="H446">
        <v>4.5999999999999996</v>
      </c>
      <c r="I446">
        <f>H446+G446</f>
        <v>20.849465648854959</v>
      </c>
      <c r="J446" s="2">
        <v>12.5</v>
      </c>
      <c r="K446" s="2">
        <f t="shared" si="14"/>
        <v>0.85</v>
      </c>
      <c r="L446">
        <v>10</v>
      </c>
      <c r="O446">
        <f t="shared" si="13"/>
        <v>2760</v>
      </c>
    </row>
    <row r="447" spans="1:15" x14ac:dyDescent="0.25">
      <c r="A447">
        <v>18</v>
      </c>
      <c r="B447" s="1">
        <v>41909</v>
      </c>
      <c r="C447">
        <v>2014</v>
      </c>
      <c r="D447">
        <v>9</v>
      </c>
      <c r="E447" s="2">
        <v>3289</v>
      </c>
      <c r="F447">
        <v>5.14</v>
      </c>
      <c r="G447">
        <v>15.717276119402984</v>
      </c>
      <c r="H447">
        <v>0</v>
      </c>
      <c r="I447">
        <f>H447+G447</f>
        <v>15.717276119402984</v>
      </c>
      <c r="J447" s="2">
        <v>12.5</v>
      </c>
      <c r="K447" s="2">
        <f t="shared" si="14"/>
        <v>0.85</v>
      </c>
      <c r="L447">
        <v>11</v>
      </c>
      <c r="O447">
        <f t="shared" si="13"/>
        <v>0</v>
      </c>
    </row>
    <row r="448" spans="1:15" x14ac:dyDescent="0.25">
      <c r="A448">
        <v>19</v>
      </c>
      <c r="B448" s="1">
        <v>41916</v>
      </c>
      <c r="C448">
        <v>2014</v>
      </c>
      <c r="D448">
        <v>10</v>
      </c>
      <c r="E448" s="2">
        <v>3314</v>
      </c>
      <c r="F448">
        <v>4.7</v>
      </c>
      <c r="G448">
        <v>14.402946593001843</v>
      </c>
      <c r="H448">
        <v>4.4000000000000004</v>
      </c>
      <c r="I448">
        <f>H448+G448</f>
        <v>18.802946593001842</v>
      </c>
      <c r="K448" s="2" t="str">
        <f t="shared" si="14"/>
        <v/>
      </c>
      <c r="L448">
        <v>11</v>
      </c>
      <c r="O448">
        <f t="shared" si="13"/>
        <v>2640</v>
      </c>
    </row>
    <row r="449" spans="1:15" x14ac:dyDescent="0.25">
      <c r="A449">
        <v>20</v>
      </c>
      <c r="B449" s="1">
        <v>41923</v>
      </c>
      <c r="C449">
        <v>2014</v>
      </c>
      <c r="D449">
        <v>10</v>
      </c>
      <c r="E449" s="2">
        <v>3216</v>
      </c>
      <c r="F449">
        <v>7.2</v>
      </c>
      <c r="G449">
        <v>20.352346570397113</v>
      </c>
      <c r="H449">
        <v>0</v>
      </c>
      <c r="I449">
        <f>H449+G449</f>
        <v>20.352346570397113</v>
      </c>
      <c r="J449" s="2">
        <v>12.3</v>
      </c>
      <c r="K449" s="2">
        <f t="shared" si="14"/>
        <v>0.84</v>
      </c>
      <c r="L449">
        <v>11</v>
      </c>
      <c r="O449">
        <f t="shared" si="13"/>
        <v>0</v>
      </c>
    </row>
    <row r="450" spans="1:15" x14ac:dyDescent="0.25">
      <c r="A450">
        <v>21</v>
      </c>
      <c r="B450" s="1">
        <v>41930</v>
      </c>
      <c r="C450">
        <v>2014</v>
      </c>
      <c r="D450">
        <v>10</v>
      </c>
      <c r="E450" s="2">
        <v>3399</v>
      </c>
      <c r="F450">
        <v>7.6</v>
      </c>
      <c r="G450">
        <v>23.95027027027027</v>
      </c>
      <c r="H450">
        <v>4.5</v>
      </c>
      <c r="I450">
        <f>H450+G450</f>
        <v>28.45027027027027</v>
      </c>
      <c r="J450" s="2">
        <v>11.9</v>
      </c>
      <c r="K450" s="2">
        <f t="shared" si="14"/>
        <v>0.82</v>
      </c>
      <c r="L450">
        <v>11</v>
      </c>
      <c r="O450">
        <f t="shared" si="13"/>
        <v>2700</v>
      </c>
    </row>
    <row r="451" spans="1:15" x14ac:dyDescent="0.25">
      <c r="A451">
        <v>22</v>
      </c>
      <c r="B451" s="1">
        <v>41937</v>
      </c>
      <c r="C451">
        <v>2014</v>
      </c>
      <c r="D451">
        <v>10</v>
      </c>
      <c r="E451" s="2">
        <v>3223</v>
      </c>
      <c r="F451">
        <v>7.7</v>
      </c>
      <c r="G451">
        <v>21.706272401433694</v>
      </c>
      <c r="H451">
        <v>0</v>
      </c>
      <c r="I451">
        <f>H451+G451</f>
        <v>21.706272401433694</v>
      </c>
      <c r="K451" s="2" t="str">
        <f t="shared" si="14"/>
        <v/>
      </c>
      <c r="L451">
        <v>11</v>
      </c>
      <c r="O451">
        <f t="shared" ref="O451:O514" si="15">600*H451</f>
        <v>0</v>
      </c>
    </row>
    <row r="452" spans="1:15" x14ac:dyDescent="0.25">
      <c r="A452">
        <v>23</v>
      </c>
      <c r="B452" s="1">
        <v>41944</v>
      </c>
      <c r="C452">
        <v>2014</v>
      </c>
      <c r="D452">
        <v>11</v>
      </c>
      <c r="E452" s="2">
        <v>3319</v>
      </c>
      <c r="F452">
        <v>7.2</v>
      </c>
      <c r="G452">
        <v>21.535483870967745</v>
      </c>
      <c r="H452">
        <v>4.2</v>
      </c>
      <c r="I452">
        <f>H452+G452</f>
        <v>25.735483870967744</v>
      </c>
      <c r="J452" s="2">
        <v>12.4</v>
      </c>
      <c r="K452" s="2">
        <f t="shared" si="14"/>
        <v>0.85</v>
      </c>
      <c r="L452">
        <v>11</v>
      </c>
      <c r="O452">
        <f t="shared" si="15"/>
        <v>2520</v>
      </c>
    </row>
    <row r="453" spans="1:15" x14ac:dyDescent="0.25">
      <c r="A453">
        <v>24</v>
      </c>
      <c r="B453" s="1">
        <v>41951</v>
      </c>
      <c r="C453">
        <v>2014</v>
      </c>
      <c r="D453">
        <v>11</v>
      </c>
      <c r="E453" s="2">
        <v>3278</v>
      </c>
      <c r="F453">
        <v>6.38</v>
      </c>
      <c r="G453">
        <v>18.614050179211471</v>
      </c>
      <c r="H453">
        <v>0</v>
      </c>
      <c r="I453">
        <f>H453+G453</f>
        <v>18.614050179211471</v>
      </c>
      <c r="J453" s="2">
        <v>12.4</v>
      </c>
      <c r="K453" s="2">
        <f t="shared" si="14"/>
        <v>0.85</v>
      </c>
      <c r="L453">
        <v>11</v>
      </c>
      <c r="O453">
        <f t="shared" si="15"/>
        <v>0</v>
      </c>
    </row>
    <row r="454" spans="1:15" x14ac:dyDescent="0.25">
      <c r="A454">
        <v>25</v>
      </c>
      <c r="B454" s="1">
        <v>41958</v>
      </c>
      <c r="C454">
        <v>2014</v>
      </c>
      <c r="D454">
        <v>11</v>
      </c>
      <c r="E454" s="2">
        <v>3304</v>
      </c>
      <c r="F454">
        <v>7.12</v>
      </c>
      <c r="G454">
        <v>21.104802867383516</v>
      </c>
      <c r="H454">
        <v>4.1900000000000004</v>
      </c>
      <c r="I454">
        <f>H454+G454</f>
        <v>25.294802867383517</v>
      </c>
      <c r="J454" s="2">
        <v>12.4</v>
      </c>
      <c r="K454" s="2">
        <f t="shared" ref="K454:K517" si="16">IF(ISBLANK(J454),"",ROUND((J454+2)/17,2))</f>
        <v>0.85</v>
      </c>
      <c r="L454">
        <v>11</v>
      </c>
      <c r="O454">
        <f t="shared" si="15"/>
        <v>2514.0000000000005</v>
      </c>
    </row>
    <row r="455" spans="1:15" x14ac:dyDescent="0.25">
      <c r="A455">
        <v>26</v>
      </c>
      <c r="B455" s="1">
        <v>41965</v>
      </c>
      <c r="C455">
        <v>2014</v>
      </c>
      <c r="D455">
        <v>11</v>
      </c>
      <c r="E455" s="2">
        <v>3262</v>
      </c>
      <c r="F455">
        <v>6.7</v>
      </c>
      <c r="G455">
        <v>19.390305206463196</v>
      </c>
      <c r="H455">
        <v>0</v>
      </c>
      <c r="I455">
        <f>H455+G455</f>
        <v>19.390305206463196</v>
      </c>
      <c r="K455" s="2" t="str">
        <f t="shared" si="16"/>
        <v/>
      </c>
      <c r="L455">
        <v>11</v>
      </c>
      <c r="O455">
        <f t="shared" si="15"/>
        <v>0</v>
      </c>
    </row>
    <row r="456" spans="1:15" x14ac:dyDescent="0.25">
      <c r="A456">
        <v>27</v>
      </c>
      <c r="B456" s="1">
        <v>41972</v>
      </c>
      <c r="C456">
        <v>2014</v>
      </c>
      <c r="D456">
        <v>11</v>
      </c>
      <c r="E456" s="2">
        <v>3390</v>
      </c>
      <c r="F456">
        <v>6.25</v>
      </c>
      <c r="G456">
        <v>19.524236983842009</v>
      </c>
      <c r="H456">
        <v>4.2</v>
      </c>
      <c r="I456">
        <f>H456+G456</f>
        <v>23.724236983842008</v>
      </c>
      <c r="J456" s="2">
        <v>11.8</v>
      </c>
      <c r="K456" s="2">
        <f t="shared" si="16"/>
        <v>0.81</v>
      </c>
      <c r="L456">
        <v>11</v>
      </c>
      <c r="O456">
        <f t="shared" si="15"/>
        <v>2520</v>
      </c>
    </row>
    <row r="457" spans="1:15" x14ac:dyDescent="0.25">
      <c r="A457">
        <v>28</v>
      </c>
      <c r="B457" s="1">
        <v>41979</v>
      </c>
      <c r="C457">
        <v>2014</v>
      </c>
      <c r="D457">
        <v>12</v>
      </c>
      <c r="E457" s="2">
        <v>3591</v>
      </c>
      <c r="F457">
        <v>6.42</v>
      </c>
      <c r="G457">
        <v>22.452648648648651</v>
      </c>
      <c r="H457">
        <v>0</v>
      </c>
      <c r="I457">
        <f>H457+G457</f>
        <v>22.452648648648651</v>
      </c>
      <c r="J457" s="2">
        <v>12.1</v>
      </c>
      <c r="K457" s="2">
        <f t="shared" si="16"/>
        <v>0.83</v>
      </c>
      <c r="L457">
        <v>11</v>
      </c>
      <c r="O457">
        <f t="shared" si="15"/>
        <v>0</v>
      </c>
    </row>
    <row r="458" spans="1:15" x14ac:dyDescent="0.25">
      <c r="A458">
        <v>29</v>
      </c>
      <c r="B458" s="1">
        <v>41986</v>
      </c>
      <c r="C458">
        <v>2014</v>
      </c>
      <c r="D458">
        <v>12</v>
      </c>
      <c r="E458" s="2">
        <v>3441.5</v>
      </c>
      <c r="F458">
        <v>7.42</v>
      </c>
      <c r="G458">
        <v>24.125099818511799</v>
      </c>
      <c r="H458">
        <v>4.2</v>
      </c>
      <c r="I458">
        <f>H458+G458</f>
        <v>28.325099818511799</v>
      </c>
      <c r="J458" s="2">
        <v>11.7</v>
      </c>
      <c r="K458" s="2">
        <f t="shared" si="16"/>
        <v>0.81</v>
      </c>
      <c r="L458">
        <v>11</v>
      </c>
      <c r="O458">
        <f t="shared" si="15"/>
        <v>2520</v>
      </c>
    </row>
    <row r="459" spans="1:15" x14ac:dyDescent="0.25">
      <c r="A459">
        <v>30</v>
      </c>
      <c r="B459" s="1">
        <v>41993</v>
      </c>
      <c r="C459">
        <v>2014</v>
      </c>
      <c r="D459">
        <v>12</v>
      </c>
      <c r="E459" s="2">
        <v>3292</v>
      </c>
      <c r="F459">
        <v>6.65</v>
      </c>
      <c r="G459">
        <v>19.144303797468357</v>
      </c>
      <c r="H459">
        <v>0</v>
      </c>
      <c r="I459">
        <f>H459+G459</f>
        <v>19.144303797468357</v>
      </c>
      <c r="K459" s="2" t="str">
        <f t="shared" si="16"/>
        <v/>
      </c>
      <c r="L459">
        <v>11</v>
      </c>
      <c r="O459">
        <f t="shared" si="15"/>
        <v>0</v>
      </c>
    </row>
    <row r="460" spans="1:15" x14ac:dyDescent="0.25">
      <c r="A460">
        <v>31</v>
      </c>
      <c r="B460" s="1">
        <v>42000</v>
      </c>
      <c r="C460">
        <v>2014</v>
      </c>
      <c r="D460">
        <v>12</v>
      </c>
      <c r="E460" s="2">
        <v>3348</v>
      </c>
      <c r="F460">
        <v>6.9</v>
      </c>
      <c r="G460">
        <v>20.562748643761299</v>
      </c>
      <c r="H460">
        <v>0</v>
      </c>
      <c r="I460">
        <f>H460+G460</f>
        <v>20.562748643761299</v>
      </c>
      <c r="K460" s="2" t="str">
        <f t="shared" si="16"/>
        <v/>
      </c>
      <c r="L460">
        <v>11</v>
      </c>
      <c r="O460">
        <f t="shared" si="15"/>
        <v>0</v>
      </c>
    </row>
    <row r="461" spans="1:15" x14ac:dyDescent="0.25">
      <c r="A461">
        <v>32</v>
      </c>
      <c r="B461" s="1">
        <v>42007</v>
      </c>
      <c r="C461">
        <v>2015</v>
      </c>
      <c r="D461">
        <v>1</v>
      </c>
      <c r="E461" s="2">
        <v>3341</v>
      </c>
      <c r="F461">
        <v>8.9</v>
      </c>
      <c r="G461">
        <v>26.410307414104889</v>
      </c>
      <c r="H461">
        <v>0</v>
      </c>
      <c r="I461">
        <f>H461+G461</f>
        <v>26.410307414104889</v>
      </c>
      <c r="K461" s="2" t="str">
        <f t="shared" si="16"/>
        <v/>
      </c>
      <c r="L461">
        <v>11</v>
      </c>
      <c r="O461">
        <f t="shared" si="15"/>
        <v>0</v>
      </c>
    </row>
    <row r="462" spans="1:15" x14ac:dyDescent="0.25">
      <c r="A462">
        <v>33</v>
      </c>
      <c r="B462" s="1">
        <v>42014</v>
      </c>
      <c r="C462">
        <v>2015</v>
      </c>
      <c r="D462">
        <v>1</v>
      </c>
      <c r="E462" s="2">
        <v>3370</v>
      </c>
      <c r="F462">
        <v>6</v>
      </c>
      <c r="G462">
        <v>18.119349005424954</v>
      </c>
      <c r="H462">
        <v>0</v>
      </c>
      <c r="I462">
        <f>H462+G462</f>
        <v>18.119349005424954</v>
      </c>
      <c r="K462" s="2" t="str">
        <f t="shared" si="16"/>
        <v/>
      </c>
      <c r="L462">
        <v>11</v>
      </c>
      <c r="O462">
        <f t="shared" si="15"/>
        <v>0</v>
      </c>
    </row>
    <row r="463" spans="1:15" x14ac:dyDescent="0.25">
      <c r="A463">
        <v>34</v>
      </c>
      <c r="B463" s="1">
        <v>42021</v>
      </c>
      <c r="C463">
        <v>2015</v>
      </c>
      <c r="D463">
        <v>1</v>
      </c>
      <c r="E463" s="2">
        <v>3375</v>
      </c>
      <c r="F463">
        <v>8.1</v>
      </c>
      <c r="G463">
        <v>24.713114754098356</v>
      </c>
      <c r="H463">
        <v>0</v>
      </c>
      <c r="I463">
        <f>H463+G463</f>
        <v>24.713114754098356</v>
      </c>
      <c r="J463" s="2">
        <v>11</v>
      </c>
      <c r="K463" s="2">
        <f t="shared" si="16"/>
        <v>0.76</v>
      </c>
      <c r="L463">
        <v>11</v>
      </c>
      <c r="O463">
        <f t="shared" si="15"/>
        <v>0</v>
      </c>
    </row>
    <row r="464" spans="1:15" x14ac:dyDescent="0.25">
      <c r="A464">
        <v>35</v>
      </c>
      <c r="B464" s="1">
        <v>42028</v>
      </c>
      <c r="C464">
        <v>2015</v>
      </c>
      <c r="D464">
        <v>1</v>
      </c>
      <c r="E464" s="2">
        <v>3239</v>
      </c>
      <c r="F464">
        <v>7.8</v>
      </c>
      <c r="G464">
        <v>22.575956284153005</v>
      </c>
      <c r="H464">
        <v>4.2</v>
      </c>
      <c r="I464">
        <f>H464+G464</f>
        <v>26.775956284153004</v>
      </c>
      <c r="K464" s="2" t="str">
        <f t="shared" si="16"/>
        <v/>
      </c>
      <c r="L464">
        <v>11</v>
      </c>
      <c r="O464">
        <f t="shared" si="15"/>
        <v>2520</v>
      </c>
    </row>
    <row r="465" spans="1:15" x14ac:dyDescent="0.25">
      <c r="A465">
        <v>36</v>
      </c>
      <c r="B465" s="1">
        <v>42035</v>
      </c>
      <c r="C465">
        <v>2015</v>
      </c>
      <c r="D465">
        <v>1</v>
      </c>
      <c r="E465" s="2">
        <v>3225</v>
      </c>
      <c r="F465">
        <v>6.45</v>
      </c>
      <c r="G465">
        <v>18.504098360655739</v>
      </c>
      <c r="H465">
        <v>0</v>
      </c>
      <c r="I465">
        <f>H465+G465</f>
        <v>18.504098360655739</v>
      </c>
      <c r="J465" s="2">
        <v>11.6</v>
      </c>
      <c r="K465" s="2">
        <f t="shared" si="16"/>
        <v>0.8</v>
      </c>
      <c r="L465">
        <v>11</v>
      </c>
      <c r="O465">
        <f t="shared" si="15"/>
        <v>0</v>
      </c>
    </row>
    <row r="466" spans="1:15" x14ac:dyDescent="0.25">
      <c r="A466">
        <v>37</v>
      </c>
      <c r="B466" s="1">
        <v>42042</v>
      </c>
      <c r="C466">
        <v>2015</v>
      </c>
      <c r="D466">
        <v>2</v>
      </c>
      <c r="E466" s="2">
        <v>3267</v>
      </c>
      <c r="F466">
        <v>7.28</v>
      </c>
      <c r="G466">
        <v>20.855137111517369</v>
      </c>
      <c r="H466">
        <v>4.09</v>
      </c>
      <c r="I466">
        <f>H466+G466</f>
        <v>24.945137111517369</v>
      </c>
      <c r="K466" s="2" t="str">
        <f t="shared" si="16"/>
        <v/>
      </c>
      <c r="L466">
        <v>11</v>
      </c>
      <c r="O466">
        <f t="shared" si="15"/>
        <v>2454</v>
      </c>
    </row>
    <row r="467" spans="1:15" x14ac:dyDescent="0.25">
      <c r="A467">
        <v>38</v>
      </c>
      <c r="B467" s="1">
        <v>42049</v>
      </c>
      <c r="C467">
        <v>2015</v>
      </c>
      <c r="D467">
        <v>2</v>
      </c>
      <c r="E467" s="2">
        <v>3000</v>
      </c>
      <c r="F467">
        <v>6.99</v>
      </c>
      <c r="G467">
        <v>17.251371115173672</v>
      </c>
      <c r="H467">
        <v>0</v>
      </c>
      <c r="I467">
        <f>H467+G467</f>
        <v>17.251371115173672</v>
      </c>
      <c r="K467" s="2" t="str">
        <f t="shared" si="16"/>
        <v/>
      </c>
      <c r="L467">
        <v>11</v>
      </c>
      <c r="O467">
        <f t="shared" si="15"/>
        <v>0</v>
      </c>
    </row>
    <row r="468" spans="1:15" x14ac:dyDescent="0.25">
      <c r="A468">
        <v>39</v>
      </c>
      <c r="B468" s="1">
        <v>42056</v>
      </c>
      <c r="C468">
        <v>2015</v>
      </c>
      <c r="D468">
        <v>2</v>
      </c>
      <c r="E468" s="2">
        <v>2970</v>
      </c>
      <c r="F468">
        <v>5.73</v>
      </c>
      <c r="G468">
        <v>13.802189781021902</v>
      </c>
      <c r="H468">
        <v>4.18</v>
      </c>
      <c r="I468">
        <f>H468+G468</f>
        <v>17.982189781021901</v>
      </c>
      <c r="K468" s="2" t="str">
        <f t="shared" si="16"/>
        <v/>
      </c>
      <c r="L468">
        <v>13</v>
      </c>
      <c r="O468">
        <f t="shared" si="15"/>
        <v>2508</v>
      </c>
    </row>
    <row r="469" spans="1:15" x14ac:dyDescent="0.25">
      <c r="A469">
        <v>40</v>
      </c>
      <c r="B469" s="1">
        <v>42063</v>
      </c>
      <c r="C469">
        <v>2015</v>
      </c>
      <c r="D469">
        <v>2</v>
      </c>
      <c r="E469" s="2">
        <v>3408</v>
      </c>
      <c r="F469">
        <v>5.32</v>
      </c>
      <c r="G469">
        <v>19.772854122621567</v>
      </c>
      <c r="H469">
        <v>0</v>
      </c>
      <c r="I469">
        <f>H469+G469</f>
        <v>19.772854122621567</v>
      </c>
      <c r="J469" s="2">
        <v>11.5</v>
      </c>
      <c r="K469" s="2">
        <f t="shared" si="16"/>
        <v>0.79</v>
      </c>
      <c r="L469">
        <v>13</v>
      </c>
      <c r="O469">
        <f t="shared" si="15"/>
        <v>0</v>
      </c>
    </row>
    <row r="470" spans="1:15" x14ac:dyDescent="0.25">
      <c r="A470">
        <v>41</v>
      </c>
      <c r="B470" s="1">
        <v>42070</v>
      </c>
      <c r="C470">
        <v>2015</v>
      </c>
      <c r="D470">
        <v>3</v>
      </c>
      <c r="E470" s="2">
        <v>3769</v>
      </c>
      <c r="F470">
        <v>5.14</v>
      </c>
      <c r="G470">
        <v>23.27277777777778</v>
      </c>
      <c r="H470">
        <v>4.16</v>
      </c>
      <c r="I470">
        <f>H470+G470</f>
        <v>27.43277777777778</v>
      </c>
      <c r="J470" s="2">
        <v>11.7</v>
      </c>
      <c r="K470" s="2">
        <f t="shared" si="16"/>
        <v>0.81</v>
      </c>
      <c r="L470">
        <v>13</v>
      </c>
      <c r="O470">
        <f t="shared" si="15"/>
        <v>2496</v>
      </c>
    </row>
    <row r="471" spans="1:15" x14ac:dyDescent="0.25">
      <c r="A471">
        <v>42</v>
      </c>
      <c r="B471" s="1">
        <v>42077</v>
      </c>
      <c r="C471">
        <v>2015</v>
      </c>
      <c r="D471">
        <v>3</v>
      </c>
      <c r="E471" s="2">
        <v>3710</v>
      </c>
      <c r="F471">
        <v>4.37</v>
      </c>
      <c r="G471">
        <v>19.235470085470091</v>
      </c>
      <c r="H471">
        <v>0</v>
      </c>
      <c r="I471">
        <f>H471+G471</f>
        <v>19.235470085470091</v>
      </c>
      <c r="J471" s="2">
        <v>11.6</v>
      </c>
      <c r="K471" s="2">
        <f t="shared" si="16"/>
        <v>0.8</v>
      </c>
      <c r="L471">
        <v>13</v>
      </c>
      <c r="O471">
        <f t="shared" si="15"/>
        <v>0</v>
      </c>
    </row>
    <row r="472" spans="1:15" x14ac:dyDescent="0.25">
      <c r="A472">
        <v>43</v>
      </c>
      <c r="B472" s="1">
        <v>42084</v>
      </c>
      <c r="C472">
        <v>2015</v>
      </c>
      <c r="D472">
        <v>3</v>
      </c>
      <c r="E472" s="2">
        <v>3857</v>
      </c>
      <c r="F472">
        <v>4.8</v>
      </c>
      <c r="G472">
        <v>22.075906183368868</v>
      </c>
      <c r="H472">
        <v>4.26</v>
      </c>
      <c r="I472">
        <f>H472+G472</f>
        <v>26.33590618336887</v>
      </c>
      <c r="J472" s="2">
        <v>11.9</v>
      </c>
      <c r="K472" s="2">
        <f t="shared" si="16"/>
        <v>0.82</v>
      </c>
      <c r="L472">
        <v>13</v>
      </c>
      <c r="O472">
        <f t="shared" si="15"/>
        <v>2556</v>
      </c>
    </row>
    <row r="473" spans="1:15" x14ac:dyDescent="0.25">
      <c r="A473">
        <v>44</v>
      </c>
      <c r="B473" s="1">
        <v>42091</v>
      </c>
      <c r="C473">
        <v>2015</v>
      </c>
      <c r="D473">
        <v>3</v>
      </c>
      <c r="E473" s="2">
        <v>3767</v>
      </c>
      <c r="F473">
        <v>4.28</v>
      </c>
      <c r="G473">
        <v>18.782929936305731</v>
      </c>
      <c r="H473">
        <v>0</v>
      </c>
      <c r="I473">
        <f>H473+G473</f>
        <v>18.782929936305731</v>
      </c>
      <c r="J473" s="2">
        <v>11.9</v>
      </c>
      <c r="K473" s="2">
        <f t="shared" si="16"/>
        <v>0.82</v>
      </c>
      <c r="L473">
        <v>13</v>
      </c>
      <c r="O473">
        <f t="shared" si="15"/>
        <v>0</v>
      </c>
    </row>
    <row r="474" spans="1:15" x14ac:dyDescent="0.25">
      <c r="A474">
        <v>45</v>
      </c>
      <c r="B474" s="1">
        <v>42098</v>
      </c>
      <c r="C474">
        <v>2015</v>
      </c>
      <c r="D474">
        <v>4</v>
      </c>
      <c r="E474" s="2">
        <v>4152</v>
      </c>
      <c r="F474">
        <v>4.4400000000000004</v>
      </c>
      <c r="G474">
        <v>23.212963752665249</v>
      </c>
      <c r="H474">
        <v>4.25</v>
      </c>
      <c r="I474">
        <f>H474+G474</f>
        <v>27.462963752665249</v>
      </c>
      <c r="J474" s="2">
        <v>12</v>
      </c>
      <c r="K474" s="2">
        <f t="shared" si="16"/>
        <v>0.82</v>
      </c>
      <c r="L474">
        <v>13</v>
      </c>
      <c r="O474">
        <f t="shared" si="15"/>
        <v>2550</v>
      </c>
    </row>
    <row r="475" spans="1:15" x14ac:dyDescent="0.25">
      <c r="A475">
        <v>46</v>
      </c>
      <c r="B475" s="1">
        <v>42105</v>
      </c>
      <c r="C475">
        <v>2015</v>
      </c>
      <c r="D475">
        <v>4</v>
      </c>
      <c r="E475" s="2">
        <v>4236</v>
      </c>
      <c r="F475">
        <v>3.71</v>
      </c>
      <c r="G475">
        <v>20.060895522388059</v>
      </c>
      <c r="H475">
        <v>0</v>
      </c>
      <c r="I475">
        <f>H475+G475</f>
        <v>20.060895522388059</v>
      </c>
      <c r="J475" s="2">
        <v>11.6</v>
      </c>
      <c r="K475" s="2">
        <f t="shared" si="16"/>
        <v>0.8</v>
      </c>
      <c r="L475">
        <v>13</v>
      </c>
      <c r="O475">
        <f t="shared" si="15"/>
        <v>0</v>
      </c>
    </row>
    <row r="476" spans="1:15" x14ac:dyDescent="0.25">
      <c r="A476">
        <v>47</v>
      </c>
      <c r="B476" s="1">
        <v>42112</v>
      </c>
      <c r="C476">
        <v>2015</v>
      </c>
      <c r="D476">
        <v>4</v>
      </c>
      <c r="E476" s="2">
        <v>4052</v>
      </c>
      <c r="F476">
        <v>3.99</v>
      </c>
      <c r="G476">
        <v>20.009552238805973</v>
      </c>
      <c r="H476">
        <v>4.26</v>
      </c>
      <c r="I476">
        <f>H476+G476</f>
        <v>24.269552238805971</v>
      </c>
      <c r="J476" s="2">
        <v>12.1</v>
      </c>
      <c r="K476" s="2">
        <f t="shared" si="16"/>
        <v>0.83</v>
      </c>
      <c r="L476">
        <v>12</v>
      </c>
      <c r="O476">
        <f t="shared" si="15"/>
        <v>2556</v>
      </c>
    </row>
    <row r="477" spans="1:15" x14ac:dyDescent="0.25">
      <c r="A477">
        <v>48</v>
      </c>
      <c r="B477" s="1">
        <v>42119</v>
      </c>
      <c r="C477">
        <v>2015</v>
      </c>
      <c r="D477">
        <v>4</v>
      </c>
      <c r="E477" s="2">
        <v>3718</v>
      </c>
      <c r="F477">
        <v>4.32</v>
      </c>
      <c r="G477">
        <v>18.707639484978539</v>
      </c>
      <c r="H477">
        <v>0</v>
      </c>
      <c r="I477">
        <f>H477+G477</f>
        <v>18.707639484978539</v>
      </c>
      <c r="J477" s="2">
        <v>12</v>
      </c>
      <c r="K477" s="2">
        <f t="shared" si="16"/>
        <v>0.82</v>
      </c>
      <c r="L477">
        <v>12</v>
      </c>
      <c r="O477">
        <f t="shared" si="15"/>
        <v>0</v>
      </c>
    </row>
    <row r="478" spans="1:15" x14ac:dyDescent="0.25">
      <c r="A478">
        <v>49</v>
      </c>
      <c r="B478" s="1">
        <v>42126</v>
      </c>
      <c r="C478">
        <v>2015</v>
      </c>
      <c r="D478">
        <v>5</v>
      </c>
      <c r="E478" s="2">
        <v>3773</v>
      </c>
      <c r="F478">
        <v>3.77</v>
      </c>
      <c r="G478">
        <v>16.699166666666667</v>
      </c>
      <c r="H478">
        <v>4.3600000000000003</v>
      </c>
      <c r="I478">
        <f>H478+G478</f>
        <v>21.059166666666666</v>
      </c>
      <c r="J478" s="2">
        <v>11.9</v>
      </c>
      <c r="K478" s="2">
        <f t="shared" si="16"/>
        <v>0.82</v>
      </c>
      <c r="L478">
        <v>12</v>
      </c>
      <c r="O478">
        <f t="shared" si="15"/>
        <v>2616</v>
      </c>
    </row>
    <row r="479" spans="1:15" x14ac:dyDescent="0.25">
      <c r="A479">
        <v>50</v>
      </c>
      <c r="B479" s="1">
        <v>42133</v>
      </c>
      <c r="C479">
        <v>2015</v>
      </c>
      <c r="D479">
        <v>5</v>
      </c>
      <c r="E479" s="2">
        <v>3606</v>
      </c>
      <c r="F479">
        <v>4.2699999999999996</v>
      </c>
      <c r="G479">
        <v>19.288960739030021</v>
      </c>
      <c r="H479">
        <v>0</v>
      </c>
      <c r="I479">
        <f>H479+G479</f>
        <v>19.288960739030021</v>
      </c>
      <c r="J479" s="2">
        <v>12.3</v>
      </c>
      <c r="K479" s="2">
        <f t="shared" si="16"/>
        <v>0.84</v>
      </c>
      <c r="L479">
        <v>12</v>
      </c>
      <c r="O479">
        <f t="shared" si="15"/>
        <v>0</v>
      </c>
    </row>
    <row r="480" spans="1:15" x14ac:dyDescent="0.25">
      <c r="A480">
        <v>51</v>
      </c>
      <c r="B480" s="1">
        <v>42140</v>
      </c>
      <c r="C480">
        <v>2015</v>
      </c>
      <c r="D480">
        <v>5</v>
      </c>
      <c r="E480" s="2">
        <v>3549</v>
      </c>
      <c r="F480">
        <v>4.3</v>
      </c>
      <c r="G480">
        <v>20.312686567164175</v>
      </c>
      <c r="H480">
        <v>4.41</v>
      </c>
      <c r="I480">
        <f>H480+G480</f>
        <v>24.722686567164175</v>
      </c>
      <c r="J480" s="2">
        <v>12.2</v>
      </c>
      <c r="K480" s="2">
        <f t="shared" si="16"/>
        <v>0.84</v>
      </c>
      <c r="L480">
        <v>12</v>
      </c>
      <c r="O480">
        <f t="shared" si="15"/>
        <v>2646</v>
      </c>
    </row>
    <row r="481" spans="1:15" x14ac:dyDescent="0.25">
      <c r="A481">
        <v>52</v>
      </c>
      <c r="B481" s="1">
        <v>42147</v>
      </c>
      <c r="C481">
        <v>2015</v>
      </c>
      <c r="D481">
        <v>5</v>
      </c>
      <c r="E481" s="2">
        <v>3416</v>
      </c>
      <c r="F481">
        <v>5.13</v>
      </c>
      <c r="G481">
        <v>27.790122699386501</v>
      </c>
      <c r="H481">
        <v>0</v>
      </c>
      <c r="I481">
        <f>H481+G481</f>
        <v>27.790122699386501</v>
      </c>
      <c r="J481" s="2">
        <v>12.2</v>
      </c>
      <c r="K481" s="2">
        <f t="shared" si="16"/>
        <v>0.84</v>
      </c>
      <c r="L481">
        <v>12</v>
      </c>
      <c r="O481">
        <f t="shared" si="15"/>
        <v>0</v>
      </c>
    </row>
    <row r="482" spans="1:15" x14ac:dyDescent="0.25">
      <c r="A482">
        <v>53</v>
      </c>
      <c r="B482" s="1">
        <v>42152</v>
      </c>
      <c r="C482">
        <v>2015</v>
      </c>
      <c r="D482">
        <v>5</v>
      </c>
      <c r="E482" s="2">
        <v>3182</v>
      </c>
      <c r="F482">
        <v>1.76</v>
      </c>
      <c r="G482">
        <v>8.8107975460122709</v>
      </c>
      <c r="H482">
        <v>4.55</v>
      </c>
      <c r="I482">
        <f>H482+G482</f>
        <v>13.360797546012272</v>
      </c>
      <c r="K482" s="2" t="str">
        <f t="shared" si="16"/>
        <v/>
      </c>
      <c r="L482">
        <v>12</v>
      </c>
      <c r="O482">
        <f t="shared" si="15"/>
        <v>2730</v>
      </c>
    </row>
    <row r="483" spans="1:15" x14ac:dyDescent="0.25">
      <c r="A483">
        <v>10</v>
      </c>
      <c r="B483" s="1">
        <v>42217</v>
      </c>
      <c r="C483">
        <v>2015</v>
      </c>
      <c r="D483">
        <v>8</v>
      </c>
      <c r="E483" s="2">
        <v>3200</v>
      </c>
      <c r="F483">
        <v>0.24</v>
      </c>
      <c r="G483">
        <v>5.391304347826086</v>
      </c>
      <c r="H483">
        <v>4</v>
      </c>
      <c r="I483">
        <f>H483+G483</f>
        <v>9.391304347826086</v>
      </c>
      <c r="K483" s="2" t="str">
        <f t="shared" si="16"/>
        <v/>
      </c>
      <c r="L483">
        <v>11</v>
      </c>
      <c r="M483" t="s">
        <v>79</v>
      </c>
      <c r="O483">
        <f t="shared" si="15"/>
        <v>2400</v>
      </c>
    </row>
    <row r="484" spans="1:15" x14ac:dyDescent="0.25">
      <c r="A484">
        <v>11</v>
      </c>
      <c r="B484" s="1">
        <v>42224</v>
      </c>
      <c r="C484">
        <v>2015</v>
      </c>
      <c r="D484">
        <v>8</v>
      </c>
      <c r="E484" s="2">
        <v>3220</v>
      </c>
      <c r="F484">
        <v>0.85699999999999998</v>
      </c>
      <c r="G484">
        <v>9.5782352941176487</v>
      </c>
      <c r="H484">
        <v>2.86</v>
      </c>
      <c r="I484">
        <f>H484+G484</f>
        <v>12.438235294117648</v>
      </c>
      <c r="K484" s="2" t="str">
        <f t="shared" si="16"/>
        <v/>
      </c>
      <c r="L484">
        <v>11</v>
      </c>
      <c r="M484" t="s">
        <v>79</v>
      </c>
      <c r="O484">
        <f t="shared" si="15"/>
        <v>1716</v>
      </c>
    </row>
    <row r="485" spans="1:15" x14ac:dyDescent="0.25">
      <c r="A485">
        <v>12</v>
      </c>
      <c r="B485" s="1">
        <v>42231</v>
      </c>
      <c r="C485">
        <v>2015</v>
      </c>
      <c r="D485">
        <v>8</v>
      </c>
      <c r="E485" s="2">
        <v>3450</v>
      </c>
      <c r="F485">
        <v>1.2</v>
      </c>
      <c r="G485">
        <v>9.1244239631336406</v>
      </c>
      <c r="H485">
        <v>2.9</v>
      </c>
      <c r="I485">
        <f>H485+G485</f>
        <v>12.024423963133641</v>
      </c>
      <c r="K485" s="2" t="str">
        <f t="shared" si="16"/>
        <v/>
      </c>
      <c r="L485">
        <v>11</v>
      </c>
      <c r="M485" t="s">
        <v>79</v>
      </c>
      <c r="O485">
        <f t="shared" si="15"/>
        <v>1740</v>
      </c>
    </row>
    <row r="486" spans="1:15" x14ac:dyDescent="0.25">
      <c r="A486">
        <v>13</v>
      </c>
      <c r="B486" s="1">
        <v>42238</v>
      </c>
      <c r="C486">
        <v>2015</v>
      </c>
      <c r="D486">
        <v>8</v>
      </c>
      <c r="E486" s="2">
        <v>3660</v>
      </c>
      <c r="F486">
        <v>2</v>
      </c>
      <c r="G486">
        <v>12.875</v>
      </c>
      <c r="H486">
        <v>0.65</v>
      </c>
      <c r="I486">
        <f>H486+G486</f>
        <v>13.525</v>
      </c>
      <c r="K486" s="2" t="str">
        <f t="shared" si="16"/>
        <v/>
      </c>
      <c r="L486">
        <v>11</v>
      </c>
      <c r="M486" t="s">
        <v>79</v>
      </c>
      <c r="O486">
        <f t="shared" si="15"/>
        <v>390</v>
      </c>
    </row>
    <row r="487" spans="1:15" x14ac:dyDescent="0.25">
      <c r="A487">
        <v>14</v>
      </c>
      <c r="B487" s="1">
        <v>42245</v>
      </c>
      <c r="C487">
        <v>2015</v>
      </c>
      <c r="D487">
        <v>8</v>
      </c>
      <c r="E487" s="2">
        <v>3471</v>
      </c>
      <c r="F487">
        <v>3.25</v>
      </c>
      <c r="G487">
        <v>14.977216748768472</v>
      </c>
      <c r="H487">
        <v>0.5</v>
      </c>
      <c r="I487">
        <f>H487+G487</f>
        <v>15.477216748768472</v>
      </c>
      <c r="J487" s="2">
        <v>12.7</v>
      </c>
      <c r="K487" s="2">
        <f t="shared" si="16"/>
        <v>0.86</v>
      </c>
      <c r="L487">
        <v>11</v>
      </c>
      <c r="M487" t="s">
        <v>79</v>
      </c>
      <c r="O487">
        <f t="shared" si="15"/>
        <v>300</v>
      </c>
    </row>
    <row r="488" spans="1:15" x14ac:dyDescent="0.25">
      <c r="A488">
        <v>15</v>
      </c>
      <c r="B488" s="1">
        <v>42252</v>
      </c>
      <c r="C488">
        <v>2015</v>
      </c>
      <c r="D488">
        <v>9</v>
      </c>
      <c r="E488" s="2">
        <v>3290</v>
      </c>
      <c r="F488">
        <v>3.49</v>
      </c>
      <c r="G488">
        <v>13.224439461883408</v>
      </c>
      <c r="H488">
        <v>2.9</v>
      </c>
      <c r="I488">
        <f>H488+G488</f>
        <v>16.124439461883409</v>
      </c>
      <c r="J488" s="2">
        <v>12.5</v>
      </c>
      <c r="K488" s="2">
        <f t="shared" si="16"/>
        <v>0.85</v>
      </c>
      <c r="L488">
        <v>11</v>
      </c>
      <c r="M488" t="s">
        <v>79</v>
      </c>
      <c r="O488">
        <f t="shared" si="15"/>
        <v>1740</v>
      </c>
    </row>
    <row r="489" spans="1:15" x14ac:dyDescent="0.25">
      <c r="A489">
        <v>16</v>
      </c>
      <c r="B489" s="1">
        <v>42259</v>
      </c>
      <c r="C489">
        <v>2015</v>
      </c>
      <c r="D489">
        <v>9</v>
      </c>
      <c r="E489" s="2">
        <v>3306</v>
      </c>
      <c r="F489">
        <v>4.1900000000000004</v>
      </c>
      <c r="G489">
        <v>15.017100840336136</v>
      </c>
      <c r="H489">
        <v>3.13</v>
      </c>
      <c r="I489">
        <f>H489+G489</f>
        <v>18.147100840336137</v>
      </c>
      <c r="J489" s="2">
        <v>13.1</v>
      </c>
      <c r="K489" s="2">
        <f t="shared" si="16"/>
        <v>0.89</v>
      </c>
      <c r="L489">
        <v>11</v>
      </c>
      <c r="M489" t="s">
        <v>79</v>
      </c>
      <c r="O489">
        <f t="shared" si="15"/>
        <v>1878</v>
      </c>
    </row>
    <row r="490" spans="1:15" x14ac:dyDescent="0.25">
      <c r="A490">
        <v>17</v>
      </c>
      <c r="B490" s="1">
        <v>42266</v>
      </c>
      <c r="C490">
        <v>2015</v>
      </c>
      <c r="D490">
        <v>9</v>
      </c>
      <c r="E490" s="2">
        <v>3287</v>
      </c>
      <c r="F490">
        <v>3.5</v>
      </c>
      <c r="G490">
        <v>11.598178137651821</v>
      </c>
      <c r="H490">
        <v>3</v>
      </c>
      <c r="I490">
        <f>H490+G490</f>
        <v>14.598178137651821</v>
      </c>
      <c r="J490" s="2">
        <v>12.6</v>
      </c>
      <c r="K490" s="2">
        <f t="shared" si="16"/>
        <v>0.86</v>
      </c>
      <c r="L490">
        <v>11</v>
      </c>
      <c r="M490" t="s">
        <v>79</v>
      </c>
      <c r="O490">
        <f t="shared" si="15"/>
        <v>1800</v>
      </c>
    </row>
    <row r="491" spans="1:15" x14ac:dyDescent="0.25">
      <c r="A491">
        <v>18</v>
      </c>
      <c r="B491" s="1">
        <v>42273</v>
      </c>
      <c r="C491">
        <v>2015</v>
      </c>
      <c r="D491">
        <v>9</v>
      </c>
      <c r="E491" s="2">
        <v>3020</v>
      </c>
      <c r="F491">
        <v>5.52</v>
      </c>
      <c r="G491">
        <v>14.459655831739962</v>
      </c>
      <c r="H491">
        <v>2.7</v>
      </c>
      <c r="I491">
        <f>H491+G491</f>
        <v>17.159655831739961</v>
      </c>
      <c r="J491" s="2">
        <v>12.7</v>
      </c>
      <c r="K491" s="2">
        <f t="shared" si="16"/>
        <v>0.86</v>
      </c>
      <c r="L491">
        <v>11</v>
      </c>
      <c r="M491" t="s">
        <v>79</v>
      </c>
      <c r="O491">
        <f t="shared" si="15"/>
        <v>1620</v>
      </c>
    </row>
    <row r="492" spans="1:15" x14ac:dyDescent="0.25">
      <c r="A492">
        <v>19</v>
      </c>
      <c r="B492" s="1">
        <v>42280</v>
      </c>
      <c r="C492">
        <v>2015</v>
      </c>
      <c r="D492">
        <v>10</v>
      </c>
      <c r="E492" s="2">
        <v>3300</v>
      </c>
      <c r="F492">
        <v>5.61</v>
      </c>
      <c r="G492">
        <v>17.173469387755102</v>
      </c>
      <c r="H492">
        <v>0</v>
      </c>
      <c r="I492">
        <f>H492+G492</f>
        <v>17.173469387755102</v>
      </c>
      <c r="J492" s="2">
        <v>12.4</v>
      </c>
      <c r="K492" s="2">
        <f t="shared" si="16"/>
        <v>0.85</v>
      </c>
      <c r="L492">
        <v>11</v>
      </c>
      <c r="O492">
        <f t="shared" si="15"/>
        <v>0</v>
      </c>
    </row>
    <row r="493" spans="1:15" x14ac:dyDescent="0.25">
      <c r="A493">
        <v>20</v>
      </c>
      <c r="B493" s="1">
        <v>42287</v>
      </c>
      <c r="C493">
        <v>2015</v>
      </c>
      <c r="D493">
        <v>10</v>
      </c>
      <c r="E493" s="2">
        <v>3476</v>
      </c>
      <c r="F493">
        <v>5.6</v>
      </c>
      <c r="G493">
        <v>18.762568807339449</v>
      </c>
      <c r="H493">
        <v>0</v>
      </c>
      <c r="I493">
        <f>H493+G493</f>
        <v>18.762568807339449</v>
      </c>
      <c r="J493" s="2">
        <v>12.1</v>
      </c>
      <c r="K493" s="2">
        <f t="shared" si="16"/>
        <v>0.83</v>
      </c>
      <c r="L493">
        <v>11</v>
      </c>
      <c r="O493">
        <f t="shared" si="15"/>
        <v>0</v>
      </c>
    </row>
    <row r="494" spans="1:15" x14ac:dyDescent="0.25">
      <c r="A494">
        <v>21</v>
      </c>
      <c r="B494" s="1">
        <v>42294</v>
      </c>
      <c r="C494">
        <v>2015</v>
      </c>
      <c r="D494">
        <v>10</v>
      </c>
      <c r="E494" s="2">
        <v>3368</v>
      </c>
      <c r="F494">
        <v>5.38</v>
      </c>
      <c r="G494">
        <v>16.744275362318838</v>
      </c>
      <c r="H494">
        <v>0</v>
      </c>
      <c r="I494">
        <f>H494+G494</f>
        <v>16.744275362318838</v>
      </c>
      <c r="J494" s="2">
        <v>12</v>
      </c>
      <c r="K494" s="2">
        <f t="shared" si="16"/>
        <v>0.82</v>
      </c>
      <c r="L494">
        <v>11</v>
      </c>
      <c r="O494">
        <f t="shared" si="15"/>
        <v>0</v>
      </c>
    </row>
    <row r="495" spans="1:15" x14ac:dyDescent="0.25">
      <c r="A495">
        <v>22</v>
      </c>
      <c r="B495" s="1">
        <v>42301</v>
      </c>
      <c r="C495">
        <v>2015</v>
      </c>
      <c r="D495">
        <v>10</v>
      </c>
      <c r="E495" s="2">
        <v>3433</v>
      </c>
      <c r="F495">
        <v>6.05</v>
      </c>
      <c r="G495">
        <v>24.5890243902439</v>
      </c>
      <c r="H495">
        <v>0</v>
      </c>
      <c r="I495">
        <f>H495+G495</f>
        <v>24.5890243902439</v>
      </c>
      <c r="J495" s="2">
        <v>11.8</v>
      </c>
      <c r="K495" s="2">
        <f t="shared" si="16"/>
        <v>0.81</v>
      </c>
      <c r="L495">
        <v>11</v>
      </c>
      <c r="O495">
        <f t="shared" si="15"/>
        <v>0</v>
      </c>
    </row>
    <row r="496" spans="1:15" x14ac:dyDescent="0.25">
      <c r="A496">
        <v>23</v>
      </c>
      <c r="B496" s="1">
        <v>42308</v>
      </c>
      <c r="C496">
        <v>2015</v>
      </c>
      <c r="D496">
        <v>10</v>
      </c>
      <c r="E496" s="2">
        <v>3504</v>
      </c>
      <c r="F496">
        <v>6.03</v>
      </c>
      <c r="G496">
        <v>20.686702702702704</v>
      </c>
      <c r="H496">
        <v>0</v>
      </c>
      <c r="I496">
        <f>H496+G496</f>
        <v>20.686702702702704</v>
      </c>
      <c r="J496" s="2">
        <v>12</v>
      </c>
      <c r="K496" s="2">
        <f t="shared" si="16"/>
        <v>0.82</v>
      </c>
      <c r="L496">
        <v>11</v>
      </c>
      <c r="O496">
        <f t="shared" si="15"/>
        <v>0</v>
      </c>
    </row>
    <row r="497" spans="1:15" x14ac:dyDescent="0.25">
      <c r="A497">
        <v>24</v>
      </c>
      <c r="B497" s="1">
        <v>42315</v>
      </c>
      <c r="C497">
        <v>2015</v>
      </c>
      <c r="D497">
        <v>11</v>
      </c>
      <c r="E497" s="2">
        <v>3828</v>
      </c>
      <c r="F497">
        <v>5.7</v>
      </c>
      <c r="G497">
        <v>22.882162162162164</v>
      </c>
      <c r="H497">
        <v>0</v>
      </c>
      <c r="I497">
        <f>H497+G497</f>
        <v>22.882162162162164</v>
      </c>
      <c r="J497" s="2">
        <v>11.8</v>
      </c>
      <c r="K497" s="2">
        <f t="shared" si="16"/>
        <v>0.81</v>
      </c>
      <c r="L497">
        <v>11</v>
      </c>
      <c r="O497">
        <f t="shared" si="15"/>
        <v>0</v>
      </c>
    </row>
    <row r="498" spans="1:15" x14ac:dyDescent="0.25">
      <c r="A498">
        <v>25</v>
      </c>
      <c r="B498" s="1">
        <v>42322</v>
      </c>
      <c r="C498">
        <v>2015</v>
      </c>
      <c r="D498">
        <v>11</v>
      </c>
      <c r="E498" s="2">
        <v>3791</v>
      </c>
      <c r="F498">
        <v>3.8</v>
      </c>
      <c r="G498">
        <v>15.137818181818181</v>
      </c>
      <c r="H498">
        <v>0</v>
      </c>
      <c r="I498">
        <f>H498+G498</f>
        <v>15.137818181818181</v>
      </c>
      <c r="J498" s="2">
        <v>11.7</v>
      </c>
      <c r="K498" s="2">
        <f t="shared" si="16"/>
        <v>0.81</v>
      </c>
      <c r="L498">
        <v>11</v>
      </c>
      <c r="O498">
        <f t="shared" si="15"/>
        <v>0</v>
      </c>
    </row>
    <row r="499" spans="1:15" x14ac:dyDescent="0.25">
      <c r="A499">
        <v>26</v>
      </c>
      <c r="B499" s="1">
        <v>42329</v>
      </c>
      <c r="C499">
        <v>2015</v>
      </c>
      <c r="D499">
        <v>11</v>
      </c>
      <c r="E499" s="2">
        <v>3424</v>
      </c>
      <c r="F499">
        <v>5.25</v>
      </c>
      <c r="G499">
        <v>17.506398537477146</v>
      </c>
      <c r="H499">
        <v>0</v>
      </c>
      <c r="I499">
        <f>H499+G499</f>
        <v>17.506398537477146</v>
      </c>
      <c r="J499" s="2">
        <v>12.3</v>
      </c>
      <c r="K499" s="2">
        <f t="shared" si="16"/>
        <v>0.84</v>
      </c>
      <c r="L499">
        <v>11</v>
      </c>
      <c r="O499">
        <f t="shared" si="15"/>
        <v>0</v>
      </c>
    </row>
    <row r="500" spans="1:15" x14ac:dyDescent="0.25">
      <c r="A500">
        <v>27</v>
      </c>
      <c r="B500" s="1">
        <v>42336</v>
      </c>
      <c r="C500">
        <v>2015</v>
      </c>
      <c r="D500">
        <v>11</v>
      </c>
      <c r="E500" s="2">
        <v>3387</v>
      </c>
      <c r="F500">
        <v>6.62</v>
      </c>
      <c r="G500">
        <v>21.626946983546617</v>
      </c>
      <c r="H500">
        <v>0</v>
      </c>
      <c r="I500">
        <f>H500+G500</f>
        <v>21.626946983546617</v>
      </c>
      <c r="J500" s="2">
        <v>11.7</v>
      </c>
      <c r="K500" s="2">
        <f t="shared" si="16"/>
        <v>0.81</v>
      </c>
      <c r="L500">
        <v>11</v>
      </c>
      <c r="O500">
        <f t="shared" si="15"/>
        <v>0</v>
      </c>
    </row>
    <row r="501" spans="1:15" x14ac:dyDescent="0.25">
      <c r="A501">
        <v>28</v>
      </c>
      <c r="B501" s="1">
        <v>42343</v>
      </c>
      <c r="C501">
        <v>2015</v>
      </c>
      <c r="D501">
        <v>12</v>
      </c>
      <c r="E501" s="2">
        <v>3230</v>
      </c>
      <c r="F501">
        <v>6.42</v>
      </c>
      <c r="G501">
        <v>18.957608695652173</v>
      </c>
      <c r="H501">
        <v>2.95</v>
      </c>
      <c r="I501">
        <f>H501+G501</f>
        <v>21.907608695652172</v>
      </c>
      <c r="J501" s="2">
        <v>11.9</v>
      </c>
      <c r="K501" s="2">
        <f t="shared" si="16"/>
        <v>0.82</v>
      </c>
      <c r="L501">
        <v>11</v>
      </c>
      <c r="M501" t="s">
        <v>79</v>
      </c>
      <c r="O501">
        <f t="shared" si="15"/>
        <v>1770</v>
      </c>
    </row>
    <row r="502" spans="1:15" x14ac:dyDescent="0.25">
      <c r="A502">
        <v>29</v>
      </c>
      <c r="B502" s="1">
        <v>42350</v>
      </c>
      <c r="C502">
        <v>2015</v>
      </c>
      <c r="D502">
        <v>12</v>
      </c>
      <c r="E502" s="2">
        <v>3462</v>
      </c>
      <c r="F502">
        <v>6.97</v>
      </c>
      <c r="G502">
        <v>23.726032906764164</v>
      </c>
      <c r="H502">
        <v>0</v>
      </c>
      <c r="I502">
        <f>H502+G502</f>
        <v>23.726032906764164</v>
      </c>
      <c r="J502" s="2">
        <v>11.9</v>
      </c>
      <c r="K502" s="2">
        <f t="shared" si="16"/>
        <v>0.82</v>
      </c>
      <c r="L502">
        <v>11</v>
      </c>
      <c r="O502">
        <f t="shared" si="15"/>
        <v>0</v>
      </c>
    </row>
    <row r="503" spans="1:15" x14ac:dyDescent="0.25">
      <c r="A503">
        <v>30</v>
      </c>
      <c r="B503" s="1">
        <v>42357</v>
      </c>
      <c r="C503">
        <v>2015</v>
      </c>
      <c r="D503">
        <v>12</v>
      </c>
      <c r="E503" s="2">
        <v>3275</v>
      </c>
      <c r="F503">
        <v>7.35</v>
      </c>
      <c r="G503">
        <v>22.672651933701658</v>
      </c>
      <c r="H503">
        <v>0</v>
      </c>
      <c r="I503">
        <f>H503+G503</f>
        <v>22.672651933701658</v>
      </c>
      <c r="J503" s="2">
        <v>11.8</v>
      </c>
      <c r="K503" s="2">
        <f t="shared" si="16"/>
        <v>0.81</v>
      </c>
      <c r="L503">
        <v>11</v>
      </c>
      <c r="O503">
        <f t="shared" si="15"/>
        <v>0</v>
      </c>
    </row>
    <row r="504" spans="1:15" x14ac:dyDescent="0.25">
      <c r="A504">
        <v>31</v>
      </c>
      <c r="B504" s="1">
        <v>42364</v>
      </c>
      <c r="C504">
        <v>2015</v>
      </c>
      <c r="D504">
        <v>12</v>
      </c>
      <c r="E504" s="2">
        <v>3326</v>
      </c>
      <c r="F504">
        <v>7.51</v>
      </c>
      <c r="G504">
        <v>23.740402930402929</v>
      </c>
      <c r="H504">
        <v>0</v>
      </c>
      <c r="I504">
        <f>H504+G504</f>
        <v>23.740402930402929</v>
      </c>
      <c r="J504" s="2">
        <v>11.8</v>
      </c>
      <c r="K504" s="2">
        <f t="shared" si="16"/>
        <v>0.81</v>
      </c>
      <c r="L504">
        <v>11</v>
      </c>
      <c r="O504">
        <f t="shared" si="15"/>
        <v>0</v>
      </c>
    </row>
    <row r="505" spans="1:15" x14ac:dyDescent="0.25">
      <c r="A505">
        <v>32</v>
      </c>
      <c r="B505" s="1">
        <v>42371</v>
      </c>
      <c r="C505">
        <v>2016</v>
      </c>
      <c r="D505">
        <v>1</v>
      </c>
      <c r="E505" s="2">
        <v>3464</v>
      </c>
      <c r="F505">
        <v>7.75</v>
      </c>
      <c r="G505">
        <v>24.107985480943739</v>
      </c>
      <c r="H505">
        <v>0</v>
      </c>
      <c r="I505">
        <f>H505+G505</f>
        <v>24.107985480943739</v>
      </c>
      <c r="J505" s="2">
        <v>11.8</v>
      </c>
      <c r="K505" s="2">
        <f t="shared" si="16"/>
        <v>0.81</v>
      </c>
      <c r="L505">
        <v>11</v>
      </c>
      <c r="O505">
        <f t="shared" si="15"/>
        <v>0</v>
      </c>
    </row>
    <row r="506" spans="1:15" x14ac:dyDescent="0.25">
      <c r="A506">
        <v>33</v>
      </c>
      <c r="B506" s="1">
        <v>42378</v>
      </c>
      <c r="C506">
        <v>2016</v>
      </c>
      <c r="D506">
        <v>1</v>
      </c>
      <c r="E506" s="2">
        <v>3191</v>
      </c>
      <c r="F506">
        <v>7.3</v>
      </c>
      <c r="G506">
        <v>20.453272727272729</v>
      </c>
      <c r="H506">
        <v>0</v>
      </c>
      <c r="I506">
        <f>H506+G506</f>
        <v>20.453272727272729</v>
      </c>
      <c r="J506" s="2">
        <v>11.8</v>
      </c>
      <c r="K506" s="2">
        <f t="shared" si="16"/>
        <v>0.81</v>
      </c>
      <c r="L506">
        <v>11</v>
      </c>
      <c r="O506">
        <f t="shared" si="15"/>
        <v>0</v>
      </c>
    </row>
    <row r="507" spans="1:15" x14ac:dyDescent="0.25">
      <c r="A507">
        <v>34</v>
      </c>
      <c r="B507" s="1">
        <v>42385</v>
      </c>
      <c r="C507">
        <v>2016</v>
      </c>
      <c r="D507">
        <v>1</v>
      </c>
      <c r="E507" s="2">
        <v>3347</v>
      </c>
      <c r="F507">
        <v>6.56</v>
      </c>
      <c r="G507">
        <v>20.240581818181816</v>
      </c>
      <c r="H507">
        <v>0</v>
      </c>
      <c r="I507">
        <f>H507+G507</f>
        <v>20.240581818181816</v>
      </c>
      <c r="J507" s="2">
        <v>11.8</v>
      </c>
      <c r="K507" s="2">
        <f t="shared" si="16"/>
        <v>0.81</v>
      </c>
      <c r="L507">
        <v>11</v>
      </c>
      <c r="O507">
        <f t="shared" si="15"/>
        <v>0</v>
      </c>
    </row>
    <row r="508" spans="1:15" x14ac:dyDescent="0.25">
      <c r="A508">
        <v>35</v>
      </c>
      <c r="B508" s="1">
        <v>42392</v>
      </c>
      <c r="C508">
        <v>2016</v>
      </c>
      <c r="D508">
        <v>1</v>
      </c>
      <c r="E508" s="2">
        <v>3366</v>
      </c>
      <c r="F508">
        <v>6.11</v>
      </c>
      <c r="G508">
        <v>19.097923497267761</v>
      </c>
      <c r="H508">
        <v>0</v>
      </c>
      <c r="I508">
        <f>H508+G508</f>
        <v>19.097923497267761</v>
      </c>
      <c r="J508" s="2">
        <v>12</v>
      </c>
      <c r="K508" s="2">
        <f t="shared" si="16"/>
        <v>0.82</v>
      </c>
      <c r="L508">
        <v>11</v>
      </c>
      <c r="O508">
        <f t="shared" si="15"/>
        <v>0</v>
      </c>
    </row>
    <row r="509" spans="1:15" x14ac:dyDescent="0.25">
      <c r="A509">
        <v>36</v>
      </c>
      <c r="B509" s="1">
        <v>42399</v>
      </c>
      <c r="C509">
        <v>2016</v>
      </c>
      <c r="D509">
        <v>1</v>
      </c>
      <c r="E509" s="2">
        <v>3517</v>
      </c>
      <c r="F509">
        <v>7.51</v>
      </c>
      <c r="G509">
        <v>25.586076642335765</v>
      </c>
      <c r="H509">
        <v>0</v>
      </c>
      <c r="I509">
        <f>H509+G509</f>
        <v>25.586076642335765</v>
      </c>
      <c r="J509" s="2">
        <v>11.4</v>
      </c>
      <c r="K509" s="2">
        <f t="shared" si="16"/>
        <v>0.79</v>
      </c>
      <c r="L509">
        <v>11</v>
      </c>
      <c r="O509">
        <f t="shared" si="15"/>
        <v>0</v>
      </c>
    </row>
    <row r="510" spans="1:15" x14ac:dyDescent="0.25">
      <c r="A510">
        <v>37</v>
      </c>
      <c r="B510" s="1">
        <v>42406</v>
      </c>
      <c r="C510">
        <v>2016</v>
      </c>
      <c r="D510">
        <v>2</v>
      </c>
      <c r="E510" s="2">
        <v>3648</v>
      </c>
      <c r="F510">
        <v>6.27</v>
      </c>
      <c r="G510">
        <v>22.944065934065932</v>
      </c>
      <c r="H510">
        <v>0</v>
      </c>
      <c r="I510">
        <f>H510+G510</f>
        <v>22.944065934065932</v>
      </c>
      <c r="J510" s="2">
        <v>12</v>
      </c>
      <c r="K510" s="2">
        <f t="shared" si="16"/>
        <v>0.82</v>
      </c>
      <c r="L510">
        <v>11</v>
      </c>
      <c r="O510">
        <f t="shared" si="15"/>
        <v>0</v>
      </c>
    </row>
    <row r="511" spans="1:15" x14ac:dyDescent="0.25">
      <c r="A511">
        <v>38</v>
      </c>
      <c r="B511" s="1">
        <v>42413</v>
      </c>
      <c r="C511">
        <v>2016</v>
      </c>
      <c r="D511">
        <v>2</v>
      </c>
      <c r="E511" s="2">
        <v>3451</v>
      </c>
      <c r="F511">
        <v>7.02</v>
      </c>
      <c r="G511">
        <v>23.071204379562044</v>
      </c>
      <c r="H511">
        <v>0</v>
      </c>
      <c r="I511">
        <f>H511+G511</f>
        <v>23.071204379562044</v>
      </c>
      <c r="J511" s="2">
        <v>11.4</v>
      </c>
      <c r="K511" s="2">
        <f t="shared" si="16"/>
        <v>0.79</v>
      </c>
      <c r="L511">
        <v>11</v>
      </c>
      <c r="O511">
        <f t="shared" si="15"/>
        <v>0</v>
      </c>
    </row>
    <row r="512" spans="1:15" x14ac:dyDescent="0.25">
      <c r="A512">
        <v>39</v>
      </c>
      <c r="B512" s="1">
        <v>42420</v>
      </c>
      <c r="C512">
        <v>2016</v>
      </c>
      <c r="D512">
        <v>2</v>
      </c>
      <c r="E512" s="2">
        <v>3360</v>
      </c>
      <c r="F512">
        <v>7.56</v>
      </c>
      <c r="G512">
        <v>23.590510948905109</v>
      </c>
      <c r="H512">
        <v>0</v>
      </c>
      <c r="I512">
        <f>H512+G512</f>
        <v>23.590510948905109</v>
      </c>
      <c r="J512" s="2">
        <v>11.5</v>
      </c>
      <c r="K512" s="2">
        <f t="shared" si="16"/>
        <v>0.79</v>
      </c>
      <c r="L512">
        <v>11</v>
      </c>
      <c r="O512">
        <f t="shared" si="15"/>
        <v>0</v>
      </c>
    </row>
    <row r="513" spans="1:15" x14ac:dyDescent="0.25">
      <c r="A513">
        <v>40</v>
      </c>
      <c r="B513" s="1">
        <v>42427</v>
      </c>
      <c r="C513">
        <v>2016</v>
      </c>
      <c r="D513">
        <v>2</v>
      </c>
      <c r="E513" s="2">
        <v>3381</v>
      </c>
      <c r="F513">
        <v>7.77</v>
      </c>
      <c r="G513">
        <v>24.543558394160588</v>
      </c>
      <c r="H513">
        <v>0</v>
      </c>
      <c r="I513">
        <f>H513+G513</f>
        <v>24.543558394160588</v>
      </c>
      <c r="J513" s="2">
        <v>11.6</v>
      </c>
      <c r="K513" s="2">
        <f t="shared" si="16"/>
        <v>0.8</v>
      </c>
      <c r="L513">
        <v>11</v>
      </c>
      <c r="O513">
        <f t="shared" si="15"/>
        <v>0</v>
      </c>
    </row>
    <row r="514" spans="1:15" x14ac:dyDescent="0.25">
      <c r="A514">
        <v>41</v>
      </c>
      <c r="B514" s="1">
        <v>42434</v>
      </c>
      <c r="C514">
        <v>2016</v>
      </c>
      <c r="D514">
        <v>3</v>
      </c>
      <c r="E514" s="2">
        <v>3481</v>
      </c>
      <c r="F514">
        <v>5.69</v>
      </c>
      <c r="G514">
        <v>19.011660583941605</v>
      </c>
      <c r="H514">
        <v>2.34</v>
      </c>
      <c r="I514">
        <f>H514+G514</f>
        <v>21.351660583941605</v>
      </c>
      <c r="J514" s="2">
        <v>11.8</v>
      </c>
      <c r="K514" s="2">
        <f t="shared" si="16"/>
        <v>0.81</v>
      </c>
      <c r="L514">
        <v>11</v>
      </c>
      <c r="M514" t="s">
        <v>79</v>
      </c>
      <c r="O514">
        <f t="shared" si="15"/>
        <v>1404</v>
      </c>
    </row>
    <row r="515" spans="1:15" x14ac:dyDescent="0.25">
      <c r="A515">
        <v>42</v>
      </c>
      <c r="B515" s="1">
        <v>42441</v>
      </c>
      <c r="C515">
        <v>2016</v>
      </c>
      <c r="D515">
        <v>3</v>
      </c>
      <c r="E515" s="2">
        <v>3575</v>
      </c>
      <c r="F515">
        <v>5.77</v>
      </c>
      <c r="G515">
        <v>20.342948717948715</v>
      </c>
      <c r="H515">
        <v>2.77</v>
      </c>
      <c r="I515">
        <f>H515+G515</f>
        <v>23.112948717948715</v>
      </c>
      <c r="J515" s="2">
        <v>12</v>
      </c>
      <c r="K515" s="2">
        <f t="shared" si="16"/>
        <v>0.82</v>
      </c>
      <c r="L515">
        <v>11</v>
      </c>
      <c r="M515" t="s">
        <v>79</v>
      </c>
      <c r="O515">
        <f t="shared" ref="O515:O578" si="17">600*H515</f>
        <v>1662</v>
      </c>
    </row>
    <row r="516" spans="1:15" x14ac:dyDescent="0.25">
      <c r="A516">
        <v>43</v>
      </c>
      <c r="B516" s="1">
        <v>42448</v>
      </c>
      <c r="C516">
        <v>2016</v>
      </c>
      <c r="D516">
        <v>3</v>
      </c>
      <c r="E516" s="2">
        <v>3762</v>
      </c>
      <c r="F516">
        <v>5.26</v>
      </c>
      <c r="G516">
        <v>20.383706422018349</v>
      </c>
      <c r="H516">
        <v>3.36</v>
      </c>
      <c r="I516">
        <f>H516+G516</f>
        <v>23.743706422018349</v>
      </c>
      <c r="J516" s="2">
        <v>11.4</v>
      </c>
      <c r="K516" s="2">
        <f t="shared" si="16"/>
        <v>0.79</v>
      </c>
      <c r="L516">
        <v>11</v>
      </c>
      <c r="M516" t="s">
        <v>79</v>
      </c>
      <c r="O516">
        <f t="shared" si="17"/>
        <v>2016</v>
      </c>
    </row>
    <row r="517" spans="1:15" x14ac:dyDescent="0.25">
      <c r="A517">
        <v>44</v>
      </c>
      <c r="B517" s="1">
        <v>42455</v>
      </c>
      <c r="C517">
        <v>2016</v>
      </c>
      <c r="D517">
        <v>3</v>
      </c>
      <c r="E517" s="2">
        <v>3608</v>
      </c>
      <c r="F517">
        <v>4.76</v>
      </c>
      <c r="G517">
        <v>17.101064220183485</v>
      </c>
      <c r="H517">
        <v>6.35</v>
      </c>
      <c r="I517">
        <f>H517+G517</f>
        <v>23.451064220183483</v>
      </c>
      <c r="J517" s="2">
        <v>12</v>
      </c>
      <c r="K517" s="2">
        <f t="shared" si="16"/>
        <v>0.82</v>
      </c>
      <c r="L517">
        <v>11</v>
      </c>
      <c r="M517" t="s">
        <v>79</v>
      </c>
      <c r="O517">
        <f t="shared" si="17"/>
        <v>3810</v>
      </c>
    </row>
    <row r="518" spans="1:15" x14ac:dyDescent="0.25">
      <c r="A518">
        <v>45</v>
      </c>
      <c r="B518" s="1">
        <v>42462</v>
      </c>
      <c r="C518">
        <v>2016</v>
      </c>
      <c r="D518">
        <v>4</v>
      </c>
      <c r="E518" s="2">
        <v>3647</v>
      </c>
      <c r="F518">
        <v>4.8099999999999996</v>
      </c>
      <c r="G518">
        <v>17.755212569316079</v>
      </c>
      <c r="H518">
        <v>6.13</v>
      </c>
      <c r="I518">
        <f>H518+G518</f>
        <v>23.885212569316078</v>
      </c>
      <c r="J518" s="2">
        <v>12.2</v>
      </c>
      <c r="K518" s="2">
        <f t="shared" ref="K518:K568" si="18">IF(ISBLANK(J518),"",ROUND((J518+2)/17,2))</f>
        <v>0.84</v>
      </c>
      <c r="L518">
        <v>11</v>
      </c>
      <c r="M518" t="s">
        <v>79</v>
      </c>
      <c r="O518">
        <f t="shared" si="17"/>
        <v>3678</v>
      </c>
    </row>
    <row r="519" spans="1:15" x14ac:dyDescent="0.25">
      <c r="A519">
        <v>46</v>
      </c>
      <c r="B519" s="1">
        <v>42469</v>
      </c>
      <c r="C519">
        <v>2016</v>
      </c>
      <c r="D519">
        <v>4</v>
      </c>
      <c r="E519" s="2">
        <v>3861</v>
      </c>
      <c r="F519">
        <v>4.57</v>
      </c>
      <c r="G519">
        <v>18.781171003717475</v>
      </c>
      <c r="H519">
        <v>4.45</v>
      </c>
      <c r="I519">
        <f>H519+G519</f>
        <v>23.231171003717474</v>
      </c>
      <c r="J519" s="2">
        <v>12.2</v>
      </c>
      <c r="K519" s="2">
        <f t="shared" si="18"/>
        <v>0.84</v>
      </c>
      <c r="L519">
        <v>11</v>
      </c>
      <c r="M519" t="s">
        <v>79</v>
      </c>
      <c r="O519">
        <f t="shared" si="17"/>
        <v>2670</v>
      </c>
    </row>
    <row r="520" spans="1:15" x14ac:dyDescent="0.25">
      <c r="A520">
        <v>47</v>
      </c>
      <c r="B520" s="1">
        <v>42476</v>
      </c>
      <c r="C520">
        <v>2016</v>
      </c>
      <c r="D520">
        <v>4</v>
      </c>
      <c r="E520" s="2">
        <v>3735</v>
      </c>
      <c r="F520">
        <v>4.0599999999999996</v>
      </c>
      <c r="G520">
        <v>15.67611111111111</v>
      </c>
      <c r="H520">
        <v>7.26</v>
      </c>
      <c r="I520">
        <f>H520+G520</f>
        <v>22.93611111111111</v>
      </c>
      <c r="J520" s="2">
        <v>12.3</v>
      </c>
      <c r="K520" s="2">
        <f t="shared" si="18"/>
        <v>0.84</v>
      </c>
      <c r="L520">
        <v>11</v>
      </c>
      <c r="M520" t="s">
        <v>79</v>
      </c>
      <c r="O520">
        <f t="shared" si="17"/>
        <v>4356</v>
      </c>
    </row>
    <row r="521" spans="1:15" x14ac:dyDescent="0.25">
      <c r="A521">
        <v>48</v>
      </c>
      <c r="B521" s="1">
        <v>42483</v>
      </c>
      <c r="C521">
        <v>2016</v>
      </c>
      <c r="D521">
        <v>4</v>
      </c>
      <c r="E521" s="2">
        <v>3186</v>
      </c>
      <c r="F521">
        <v>4.1500000000000004</v>
      </c>
      <c r="G521">
        <v>12.258461538461539</v>
      </c>
      <c r="H521">
        <v>3.7</v>
      </c>
      <c r="I521">
        <f>H521+G521</f>
        <v>15.958461538461538</v>
      </c>
      <c r="J521" s="2">
        <v>12.3</v>
      </c>
      <c r="K521" s="2">
        <f t="shared" si="18"/>
        <v>0.84</v>
      </c>
      <c r="L521">
        <v>11</v>
      </c>
      <c r="M521" t="s">
        <v>79</v>
      </c>
      <c r="O521">
        <f t="shared" si="17"/>
        <v>2220</v>
      </c>
    </row>
    <row r="522" spans="1:15" x14ac:dyDescent="0.25">
      <c r="A522">
        <v>49</v>
      </c>
      <c r="B522" s="1">
        <v>42490</v>
      </c>
      <c r="C522">
        <v>2016</v>
      </c>
      <c r="D522">
        <v>4</v>
      </c>
      <c r="E522" s="2">
        <v>3100</v>
      </c>
      <c r="F522">
        <v>4.2300000000000004</v>
      </c>
      <c r="G522">
        <v>11.795192307692307</v>
      </c>
      <c r="H522">
        <v>4.46</v>
      </c>
      <c r="I522">
        <f>H522+G522</f>
        <v>16.255192307692308</v>
      </c>
      <c r="J522" s="2">
        <v>12.15</v>
      </c>
      <c r="K522" s="2">
        <f t="shared" si="18"/>
        <v>0.83</v>
      </c>
      <c r="L522">
        <v>11</v>
      </c>
      <c r="M522" t="s">
        <v>79</v>
      </c>
      <c r="O522">
        <f t="shared" si="17"/>
        <v>2676</v>
      </c>
    </row>
    <row r="523" spans="1:15" x14ac:dyDescent="0.25">
      <c r="A523">
        <v>50</v>
      </c>
      <c r="B523" s="1">
        <v>42497</v>
      </c>
      <c r="C523">
        <v>2016</v>
      </c>
      <c r="D523">
        <v>5</v>
      </c>
      <c r="E523" s="2">
        <v>3158</v>
      </c>
      <c r="F523">
        <v>4.97</v>
      </c>
      <c r="G523">
        <v>19.11916049382716</v>
      </c>
      <c r="H523">
        <v>0</v>
      </c>
      <c r="I523">
        <f>H523+G523</f>
        <v>19.11916049382716</v>
      </c>
      <c r="J523" s="2">
        <v>12.15</v>
      </c>
      <c r="K523" s="2">
        <f t="shared" si="18"/>
        <v>0.83</v>
      </c>
      <c r="L523">
        <v>11</v>
      </c>
      <c r="O523">
        <f t="shared" si="17"/>
        <v>0</v>
      </c>
    </row>
    <row r="524" spans="1:15" x14ac:dyDescent="0.25">
      <c r="A524">
        <v>51</v>
      </c>
      <c r="B524" s="1">
        <v>42504</v>
      </c>
      <c r="C524">
        <v>2016</v>
      </c>
      <c r="D524">
        <v>5</v>
      </c>
      <c r="E524" s="2">
        <v>3163</v>
      </c>
      <c r="F524">
        <v>5.63</v>
      </c>
      <c r="G524">
        <v>21.727629629629629</v>
      </c>
      <c r="H524">
        <v>0</v>
      </c>
      <c r="I524">
        <f>H524+G524</f>
        <v>21.727629629629629</v>
      </c>
      <c r="J524" s="2">
        <v>12</v>
      </c>
      <c r="K524" s="2">
        <f t="shared" si="18"/>
        <v>0.82</v>
      </c>
      <c r="L524">
        <v>11</v>
      </c>
      <c r="O524">
        <f t="shared" si="17"/>
        <v>0</v>
      </c>
    </row>
    <row r="525" spans="1:15" x14ac:dyDescent="0.25">
      <c r="A525">
        <v>52</v>
      </c>
      <c r="B525" s="1">
        <v>42511</v>
      </c>
      <c r="C525">
        <v>2016</v>
      </c>
      <c r="D525">
        <v>5</v>
      </c>
      <c r="E525" s="2">
        <v>2931</v>
      </c>
      <c r="F525">
        <v>5.5</v>
      </c>
      <c r="G525">
        <v>19.433333333333334</v>
      </c>
      <c r="H525">
        <v>0</v>
      </c>
      <c r="I525">
        <f>H525+G525</f>
        <v>19.433333333333334</v>
      </c>
      <c r="K525" s="2" t="str">
        <f t="shared" si="18"/>
        <v/>
      </c>
      <c r="L525">
        <v>11</v>
      </c>
      <c r="O525">
        <f t="shared" si="17"/>
        <v>0</v>
      </c>
    </row>
    <row r="526" spans="1:15" x14ac:dyDescent="0.25">
      <c r="A526">
        <v>9</v>
      </c>
      <c r="B526" s="1">
        <v>42581</v>
      </c>
      <c r="C526">
        <v>2016</v>
      </c>
      <c r="D526">
        <v>7</v>
      </c>
      <c r="E526" s="2">
        <v>3650</v>
      </c>
      <c r="F526">
        <v>0.17100000000000001</v>
      </c>
      <c r="G526">
        <v>6.5651785714285733</v>
      </c>
      <c r="H526">
        <v>0</v>
      </c>
      <c r="I526">
        <f>H526+G526</f>
        <v>6.5651785714285733</v>
      </c>
      <c r="K526" s="2" t="str">
        <f t="shared" si="18"/>
        <v/>
      </c>
      <c r="L526">
        <v>11</v>
      </c>
      <c r="O526">
        <f t="shared" si="17"/>
        <v>0</v>
      </c>
    </row>
    <row r="527" spans="1:15" x14ac:dyDescent="0.25">
      <c r="A527">
        <v>10</v>
      </c>
      <c r="B527" s="1">
        <v>42588</v>
      </c>
      <c r="C527">
        <v>2016</v>
      </c>
      <c r="D527">
        <v>8</v>
      </c>
      <c r="E527" s="2">
        <v>3700</v>
      </c>
      <c r="F527">
        <v>0.97099999999999997</v>
      </c>
      <c r="G527">
        <v>17.951260504201677</v>
      </c>
      <c r="H527">
        <v>0</v>
      </c>
      <c r="I527">
        <f>H527+G527</f>
        <v>17.951260504201677</v>
      </c>
      <c r="K527" s="2" t="str">
        <f t="shared" si="18"/>
        <v/>
      </c>
      <c r="L527">
        <v>11</v>
      </c>
      <c r="O527">
        <f t="shared" si="17"/>
        <v>0</v>
      </c>
    </row>
    <row r="528" spans="1:15" x14ac:dyDescent="0.25">
      <c r="A528">
        <v>11</v>
      </c>
      <c r="B528" s="1">
        <v>42595</v>
      </c>
      <c r="C528">
        <v>2016</v>
      </c>
      <c r="D528">
        <v>8</v>
      </c>
      <c r="E528" s="2">
        <v>3800</v>
      </c>
      <c r="F528">
        <v>1.89</v>
      </c>
      <c r="G528">
        <v>21.204878048780486</v>
      </c>
      <c r="H528">
        <v>0</v>
      </c>
      <c r="I528">
        <f>H528+G528</f>
        <v>21.204878048780486</v>
      </c>
      <c r="K528" s="2" t="str">
        <f t="shared" si="18"/>
        <v/>
      </c>
      <c r="L528">
        <v>11</v>
      </c>
      <c r="O528">
        <f t="shared" si="17"/>
        <v>0</v>
      </c>
    </row>
    <row r="529" spans="1:15" x14ac:dyDescent="0.25">
      <c r="A529">
        <v>12</v>
      </c>
      <c r="B529" s="1">
        <v>42602</v>
      </c>
      <c r="C529">
        <v>2016</v>
      </c>
      <c r="D529">
        <v>8</v>
      </c>
      <c r="E529" s="2">
        <v>3400</v>
      </c>
      <c r="F529">
        <v>2.84</v>
      </c>
      <c r="G529">
        <v>17.13015873015873</v>
      </c>
      <c r="H529">
        <v>0</v>
      </c>
      <c r="I529">
        <f>H529+G529</f>
        <v>17.13015873015873</v>
      </c>
      <c r="J529" s="2">
        <v>12.9</v>
      </c>
      <c r="K529" s="2">
        <f t="shared" si="18"/>
        <v>0.88</v>
      </c>
      <c r="L529">
        <v>11</v>
      </c>
      <c r="O529">
        <f t="shared" si="17"/>
        <v>0</v>
      </c>
    </row>
    <row r="530" spans="1:15" x14ac:dyDescent="0.25">
      <c r="A530">
        <v>13</v>
      </c>
      <c r="B530" s="1">
        <v>42609</v>
      </c>
      <c r="C530">
        <v>2016</v>
      </c>
      <c r="D530">
        <v>8</v>
      </c>
      <c r="E530" s="2">
        <v>3608</v>
      </c>
      <c r="F530">
        <v>3.48</v>
      </c>
      <c r="G530">
        <v>19.614545454545457</v>
      </c>
      <c r="H530">
        <v>0</v>
      </c>
      <c r="I530">
        <f>H530+G530</f>
        <v>19.614545454545457</v>
      </c>
      <c r="J530" s="2">
        <v>12.8</v>
      </c>
      <c r="K530" s="2">
        <f t="shared" si="18"/>
        <v>0.87</v>
      </c>
      <c r="L530">
        <v>11</v>
      </c>
      <c r="O530">
        <f t="shared" si="17"/>
        <v>0</v>
      </c>
    </row>
    <row r="531" spans="1:15" x14ac:dyDescent="0.25">
      <c r="A531">
        <v>14</v>
      </c>
      <c r="B531" s="1">
        <v>42616</v>
      </c>
      <c r="C531">
        <v>2016</v>
      </c>
      <c r="D531">
        <v>9</v>
      </c>
      <c r="E531" s="2">
        <v>3697</v>
      </c>
      <c r="F531">
        <v>3.15</v>
      </c>
      <c r="G531">
        <v>16.140930787589497</v>
      </c>
      <c r="H531">
        <v>0</v>
      </c>
      <c r="I531">
        <f>H531+G531</f>
        <v>16.140930787589497</v>
      </c>
      <c r="J531" s="2">
        <v>12.6</v>
      </c>
      <c r="K531" s="2">
        <f t="shared" si="18"/>
        <v>0.86</v>
      </c>
      <c r="L531">
        <v>11</v>
      </c>
      <c r="O531">
        <f t="shared" si="17"/>
        <v>0</v>
      </c>
    </row>
    <row r="532" spans="1:15" x14ac:dyDescent="0.25">
      <c r="A532">
        <v>15</v>
      </c>
      <c r="B532" s="1">
        <v>42623</v>
      </c>
      <c r="C532">
        <v>2016</v>
      </c>
      <c r="D532">
        <v>9</v>
      </c>
      <c r="E532" s="2">
        <v>3667</v>
      </c>
      <c r="F532">
        <v>4.55</v>
      </c>
      <c r="G532">
        <v>21.452895322939863</v>
      </c>
      <c r="H532">
        <v>0</v>
      </c>
      <c r="I532">
        <f>H532+G532</f>
        <v>21.452895322939863</v>
      </c>
      <c r="J532" s="2">
        <v>12.4</v>
      </c>
      <c r="K532" s="2">
        <f t="shared" si="18"/>
        <v>0.85</v>
      </c>
      <c r="L532">
        <v>11</v>
      </c>
      <c r="O532">
        <f t="shared" si="17"/>
        <v>0</v>
      </c>
    </row>
    <row r="533" spans="1:15" x14ac:dyDescent="0.25">
      <c r="A533">
        <v>16</v>
      </c>
      <c r="B533" s="1">
        <v>42630</v>
      </c>
      <c r="C533">
        <v>2016</v>
      </c>
      <c r="D533">
        <v>9</v>
      </c>
      <c r="E533" s="2">
        <v>3608</v>
      </c>
      <c r="F533">
        <v>5.65</v>
      </c>
      <c r="G533">
        <v>24.02417355371901</v>
      </c>
      <c r="H533">
        <v>0</v>
      </c>
      <c r="I533">
        <f>H533+G533</f>
        <v>24.02417355371901</v>
      </c>
      <c r="J533" s="2">
        <v>12.3</v>
      </c>
      <c r="K533" s="2">
        <f t="shared" si="18"/>
        <v>0.84</v>
      </c>
      <c r="L533">
        <v>11</v>
      </c>
      <c r="O533">
        <f t="shared" si="17"/>
        <v>0</v>
      </c>
    </row>
    <row r="534" spans="1:15" x14ac:dyDescent="0.25">
      <c r="A534">
        <v>17</v>
      </c>
      <c r="B534" s="1">
        <v>42637</v>
      </c>
      <c r="C534">
        <v>2016</v>
      </c>
      <c r="D534">
        <v>9</v>
      </c>
      <c r="E534" s="2">
        <v>3439</v>
      </c>
      <c r="F534">
        <v>5.5</v>
      </c>
      <c r="G534">
        <v>20.696215139442231</v>
      </c>
      <c r="H534">
        <v>0</v>
      </c>
      <c r="I534">
        <f>H534+G534</f>
        <v>20.696215139442231</v>
      </c>
      <c r="J534" s="2">
        <v>12</v>
      </c>
      <c r="K534" s="2">
        <f t="shared" si="18"/>
        <v>0.82</v>
      </c>
      <c r="L534">
        <v>11</v>
      </c>
      <c r="O534">
        <f t="shared" si="17"/>
        <v>0</v>
      </c>
    </row>
    <row r="535" spans="1:15" x14ac:dyDescent="0.25">
      <c r="A535">
        <v>18</v>
      </c>
      <c r="B535" s="1">
        <v>42644</v>
      </c>
      <c r="C535">
        <v>2016</v>
      </c>
      <c r="D535">
        <v>10</v>
      </c>
      <c r="E535" s="2">
        <v>3619</v>
      </c>
      <c r="F535">
        <v>5.86</v>
      </c>
      <c r="G535">
        <v>22.833032015065918</v>
      </c>
      <c r="H535">
        <v>0</v>
      </c>
      <c r="I535">
        <f>H535+G535</f>
        <v>22.833032015065918</v>
      </c>
      <c r="J535" s="2">
        <v>11.9</v>
      </c>
      <c r="K535" s="2">
        <f t="shared" si="18"/>
        <v>0.82</v>
      </c>
      <c r="L535">
        <v>11</v>
      </c>
      <c r="O535">
        <f t="shared" si="17"/>
        <v>0</v>
      </c>
    </row>
    <row r="536" spans="1:15" x14ac:dyDescent="0.25">
      <c r="A536">
        <v>19</v>
      </c>
      <c r="B536" s="1">
        <v>42651</v>
      </c>
      <c r="C536">
        <v>2016</v>
      </c>
      <c r="D536">
        <v>10</v>
      </c>
      <c r="E536" s="2">
        <v>3623</v>
      </c>
      <c r="F536">
        <v>6.38</v>
      </c>
      <c r="G536">
        <v>24.3567955801105</v>
      </c>
      <c r="H536">
        <v>0</v>
      </c>
      <c r="I536">
        <f>H536+G536</f>
        <v>24.3567955801105</v>
      </c>
      <c r="J536" s="2">
        <v>11.9</v>
      </c>
      <c r="K536" s="2">
        <f t="shared" si="18"/>
        <v>0.82</v>
      </c>
      <c r="L536">
        <v>11</v>
      </c>
      <c r="O536">
        <f t="shared" si="17"/>
        <v>0</v>
      </c>
    </row>
    <row r="537" spans="1:15" x14ac:dyDescent="0.25">
      <c r="A537">
        <v>20</v>
      </c>
      <c r="B537" s="1">
        <v>42658</v>
      </c>
      <c r="C537">
        <v>2016</v>
      </c>
      <c r="D537">
        <v>10</v>
      </c>
      <c r="E537" s="2">
        <v>3473</v>
      </c>
      <c r="F537">
        <v>7.5</v>
      </c>
      <c r="G537">
        <v>26.033393501805055</v>
      </c>
      <c r="H537">
        <v>0</v>
      </c>
      <c r="I537">
        <f>H537+G537</f>
        <v>26.033393501805055</v>
      </c>
      <c r="J537" s="2">
        <v>11.9</v>
      </c>
      <c r="K537" s="2">
        <f t="shared" si="18"/>
        <v>0.82</v>
      </c>
      <c r="L537">
        <v>11</v>
      </c>
      <c r="O537">
        <f t="shared" si="17"/>
        <v>0</v>
      </c>
    </row>
    <row r="538" spans="1:15" x14ac:dyDescent="0.25">
      <c r="A538">
        <v>21</v>
      </c>
      <c r="B538" s="1">
        <v>42665</v>
      </c>
      <c r="C538">
        <v>2016</v>
      </c>
      <c r="D538">
        <v>10</v>
      </c>
      <c r="E538" s="2">
        <v>3466</v>
      </c>
      <c r="F538">
        <v>6.7</v>
      </c>
      <c r="G538">
        <v>23.171841155234659</v>
      </c>
      <c r="H538">
        <v>1.54</v>
      </c>
      <c r="I538">
        <f>H538+G538</f>
        <v>24.711841155234659</v>
      </c>
      <c r="J538" s="2">
        <v>11.8</v>
      </c>
      <c r="K538" s="2">
        <f t="shared" si="18"/>
        <v>0.81</v>
      </c>
      <c r="L538">
        <v>11.5</v>
      </c>
      <c r="M538" t="s">
        <v>71</v>
      </c>
      <c r="O538">
        <f t="shared" si="17"/>
        <v>924</v>
      </c>
    </row>
    <row r="539" spans="1:15" x14ac:dyDescent="0.25">
      <c r="A539">
        <v>22</v>
      </c>
      <c r="B539" s="1">
        <v>42672</v>
      </c>
      <c r="C539">
        <v>2016</v>
      </c>
      <c r="D539">
        <v>10</v>
      </c>
      <c r="E539" s="2">
        <v>3500</v>
      </c>
      <c r="F539">
        <v>7.16</v>
      </c>
      <c r="G539">
        <v>25.431693989071039</v>
      </c>
      <c r="H539">
        <v>0</v>
      </c>
      <c r="I539">
        <f>H539+G539</f>
        <v>25.431693989071039</v>
      </c>
      <c r="J539" s="2">
        <v>11.8</v>
      </c>
      <c r="K539" s="2">
        <f t="shared" si="18"/>
        <v>0.81</v>
      </c>
      <c r="L539">
        <v>11</v>
      </c>
      <c r="O539">
        <f t="shared" si="17"/>
        <v>0</v>
      </c>
    </row>
    <row r="540" spans="1:15" x14ac:dyDescent="0.25">
      <c r="A540">
        <v>23</v>
      </c>
      <c r="B540" s="1">
        <v>42679</v>
      </c>
      <c r="C540">
        <v>2016</v>
      </c>
      <c r="D540">
        <v>11</v>
      </c>
      <c r="E540" s="2">
        <v>3505</v>
      </c>
      <c r="F540">
        <v>6.97</v>
      </c>
      <c r="G540">
        <v>24.820309653916212</v>
      </c>
      <c r="H540">
        <v>0</v>
      </c>
      <c r="I540">
        <f>H540+G540</f>
        <v>24.820309653916212</v>
      </c>
      <c r="J540" s="2">
        <v>11.9</v>
      </c>
      <c r="K540" s="2">
        <f t="shared" si="18"/>
        <v>0.82</v>
      </c>
      <c r="L540">
        <v>11</v>
      </c>
      <c r="O540">
        <f t="shared" si="17"/>
        <v>0</v>
      </c>
    </row>
    <row r="541" spans="1:15" x14ac:dyDescent="0.25">
      <c r="A541">
        <v>24</v>
      </c>
      <c r="B541" s="1">
        <v>42686</v>
      </c>
      <c r="C541">
        <v>2016</v>
      </c>
      <c r="D541">
        <v>11</v>
      </c>
      <c r="E541" s="2">
        <v>3520</v>
      </c>
      <c r="F541">
        <v>7.6</v>
      </c>
      <c r="G541">
        <v>26.725274725274723</v>
      </c>
      <c r="H541">
        <v>0</v>
      </c>
      <c r="I541">
        <f>H541+G541</f>
        <v>26.725274725274723</v>
      </c>
      <c r="J541" s="2">
        <v>11.8</v>
      </c>
      <c r="K541" s="2">
        <f t="shared" si="18"/>
        <v>0.81</v>
      </c>
      <c r="L541">
        <v>11</v>
      </c>
      <c r="O541">
        <f t="shared" si="17"/>
        <v>0</v>
      </c>
    </row>
    <row r="542" spans="1:15" x14ac:dyDescent="0.25">
      <c r="A542">
        <v>25</v>
      </c>
      <c r="B542" s="1">
        <v>42693</v>
      </c>
      <c r="C542">
        <v>2016</v>
      </c>
      <c r="D542">
        <v>11</v>
      </c>
      <c r="E542" s="2">
        <v>3580</v>
      </c>
      <c r="F542">
        <v>7</v>
      </c>
      <c r="G542">
        <v>25.338208409506397</v>
      </c>
      <c r="H542">
        <v>0</v>
      </c>
      <c r="I542">
        <f>H542+G542</f>
        <v>25.338208409506397</v>
      </c>
      <c r="J542" s="2">
        <v>11.8</v>
      </c>
      <c r="K542" s="2">
        <f t="shared" si="18"/>
        <v>0.81</v>
      </c>
      <c r="L542">
        <v>11</v>
      </c>
      <c r="O542">
        <f t="shared" si="17"/>
        <v>0</v>
      </c>
    </row>
    <row r="543" spans="1:15" x14ac:dyDescent="0.25">
      <c r="A543">
        <v>26</v>
      </c>
      <c r="B543" s="1">
        <v>42700</v>
      </c>
      <c r="C543">
        <v>2016</v>
      </c>
      <c r="D543">
        <v>11</v>
      </c>
      <c r="E543" s="2">
        <v>3334</v>
      </c>
      <c r="F543">
        <v>8.36</v>
      </c>
      <c r="G543">
        <v>26.308965517241379</v>
      </c>
      <c r="H543">
        <v>1.83</v>
      </c>
      <c r="I543">
        <f>H543+G543</f>
        <v>28.138965517241381</v>
      </c>
      <c r="J543" s="2">
        <v>11.9</v>
      </c>
      <c r="K543" s="2">
        <f t="shared" si="18"/>
        <v>0.82</v>
      </c>
      <c r="L543">
        <v>11.2</v>
      </c>
      <c r="M543" t="s">
        <v>71</v>
      </c>
      <c r="O543">
        <f t="shared" si="17"/>
        <v>1098</v>
      </c>
    </row>
    <row r="544" spans="1:15" x14ac:dyDescent="0.25">
      <c r="A544">
        <v>27</v>
      </c>
      <c r="B544" s="1">
        <v>42707</v>
      </c>
      <c r="C544">
        <v>2016</v>
      </c>
      <c r="D544">
        <v>12</v>
      </c>
      <c r="E544" s="2">
        <v>3631</v>
      </c>
      <c r="F544">
        <v>6.44</v>
      </c>
      <c r="G544">
        <v>23.78116363636364</v>
      </c>
      <c r="H544">
        <v>4.41</v>
      </c>
      <c r="I544">
        <f>H544+G544</f>
        <v>28.19116363636364</v>
      </c>
      <c r="J544" s="2">
        <v>12</v>
      </c>
      <c r="K544" s="2">
        <f t="shared" si="18"/>
        <v>0.82</v>
      </c>
      <c r="L544">
        <v>11</v>
      </c>
      <c r="M544" t="s">
        <v>71</v>
      </c>
      <c r="O544">
        <f t="shared" si="17"/>
        <v>2646</v>
      </c>
    </row>
    <row r="545" spans="1:15" x14ac:dyDescent="0.25">
      <c r="A545">
        <v>28</v>
      </c>
      <c r="B545" s="1">
        <v>42714</v>
      </c>
      <c r="C545">
        <v>2016</v>
      </c>
      <c r="D545">
        <v>12</v>
      </c>
      <c r="E545" s="2">
        <v>3494</v>
      </c>
      <c r="F545">
        <v>6.42</v>
      </c>
      <c r="G545">
        <v>20.394316939890714</v>
      </c>
      <c r="H545">
        <v>0.27</v>
      </c>
      <c r="I545">
        <f>H545+G545</f>
        <v>20.664316939890714</v>
      </c>
      <c r="J545" s="2">
        <v>11.8</v>
      </c>
      <c r="K545" s="2">
        <f t="shared" si="18"/>
        <v>0.81</v>
      </c>
      <c r="L545">
        <v>11</v>
      </c>
      <c r="M545" t="s">
        <v>71</v>
      </c>
      <c r="O545">
        <f t="shared" si="17"/>
        <v>162</v>
      </c>
    </row>
    <row r="546" spans="1:15" x14ac:dyDescent="0.25">
      <c r="A546">
        <v>29</v>
      </c>
      <c r="B546" s="1">
        <v>42721</v>
      </c>
      <c r="C546">
        <v>2016</v>
      </c>
      <c r="D546">
        <v>12</v>
      </c>
      <c r="E546" s="2">
        <v>3690</v>
      </c>
      <c r="F546">
        <v>7.3</v>
      </c>
      <c r="G546">
        <v>27.175182481751825</v>
      </c>
      <c r="H546">
        <v>0</v>
      </c>
      <c r="I546">
        <f>H546+G546</f>
        <v>27.175182481751825</v>
      </c>
      <c r="J546" s="2">
        <v>11.8</v>
      </c>
      <c r="K546" s="2">
        <f t="shared" si="18"/>
        <v>0.81</v>
      </c>
      <c r="L546">
        <v>11</v>
      </c>
      <c r="O546">
        <f t="shared" si="17"/>
        <v>0</v>
      </c>
    </row>
    <row r="547" spans="1:15" x14ac:dyDescent="0.25">
      <c r="A547">
        <v>30</v>
      </c>
      <c r="B547" s="1">
        <v>42728</v>
      </c>
      <c r="C547">
        <v>2016</v>
      </c>
      <c r="D547">
        <v>12</v>
      </c>
      <c r="E547" s="2">
        <v>3681</v>
      </c>
      <c r="F547">
        <v>6.46</v>
      </c>
      <c r="G547">
        <v>22.763248175182483</v>
      </c>
      <c r="H547">
        <v>0</v>
      </c>
      <c r="I547">
        <f>H547+G547</f>
        <v>22.763248175182483</v>
      </c>
      <c r="J547" s="2">
        <v>11.8</v>
      </c>
      <c r="K547" s="2">
        <f t="shared" si="18"/>
        <v>0.81</v>
      </c>
      <c r="L547">
        <v>11</v>
      </c>
      <c r="O547">
        <f t="shared" si="17"/>
        <v>0</v>
      </c>
    </row>
    <row r="548" spans="1:15" x14ac:dyDescent="0.25">
      <c r="A548">
        <v>31</v>
      </c>
      <c r="B548" s="1">
        <v>42735</v>
      </c>
      <c r="C548">
        <v>2017</v>
      </c>
      <c r="D548">
        <v>12</v>
      </c>
      <c r="E548" s="2">
        <v>3689</v>
      </c>
      <c r="F548">
        <v>6.69</v>
      </c>
      <c r="G548">
        <v>23.845422794117649</v>
      </c>
      <c r="H548">
        <v>0</v>
      </c>
      <c r="I548">
        <f>H548+G548</f>
        <v>23.845422794117649</v>
      </c>
      <c r="J548" s="2">
        <v>11.6</v>
      </c>
      <c r="K548" s="2">
        <f t="shared" si="18"/>
        <v>0.8</v>
      </c>
      <c r="L548">
        <v>11</v>
      </c>
      <c r="O548">
        <f t="shared" si="17"/>
        <v>0</v>
      </c>
    </row>
    <row r="549" spans="1:15" x14ac:dyDescent="0.25">
      <c r="A549">
        <v>32</v>
      </c>
      <c r="B549" s="1">
        <v>42742</v>
      </c>
      <c r="C549">
        <v>2017</v>
      </c>
      <c r="D549">
        <v>1</v>
      </c>
      <c r="E549" s="2">
        <v>3576</v>
      </c>
      <c r="F549">
        <v>6.18</v>
      </c>
      <c r="G549">
        <v>20.820442804428041</v>
      </c>
      <c r="H549">
        <v>0</v>
      </c>
      <c r="I549">
        <f>H549+G549</f>
        <v>20.820442804428041</v>
      </c>
      <c r="J549" s="2">
        <v>11.6</v>
      </c>
      <c r="K549" s="2">
        <f t="shared" si="18"/>
        <v>0.8</v>
      </c>
      <c r="L549">
        <v>11</v>
      </c>
      <c r="O549">
        <f t="shared" si="17"/>
        <v>0</v>
      </c>
    </row>
    <row r="550" spans="1:15" x14ac:dyDescent="0.25">
      <c r="A550">
        <v>33</v>
      </c>
      <c r="B550" s="1">
        <v>42749</v>
      </c>
      <c r="C550">
        <v>2017</v>
      </c>
      <c r="D550">
        <v>1</v>
      </c>
      <c r="E550" s="2">
        <v>3632</v>
      </c>
      <c r="F550">
        <v>6.19</v>
      </c>
      <c r="G550">
        <v>21.493690036900368</v>
      </c>
      <c r="H550">
        <v>0</v>
      </c>
      <c r="I550">
        <f>H550+G550</f>
        <v>21.493690036900368</v>
      </c>
      <c r="J550" s="2">
        <v>11.55</v>
      </c>
      <c r="K550" s="2">
        <f t="shared" si="18"/>
        <v>0.8</v>
      </c>
      <c r="L550">
        <v>11</v>
      </c>
      <c r="O550">
        <f t="shared" si="17"/>
        <v>0</v>
      </c>
    </row>
    <row r="551" spans="1:15" x14ac:dyDescent="0.25">
      <c r="A551">
        <v>34</v>
      </c>
      <c r="B551" s="1">
        <v>42756</v>
      </c>
      <c r="C551">
        <v>2017</v>
      </c>
      <c r="D551">
        <v>1</v>
      </c>
      <c r="E551" s="2">
        <v>3606</v>
      </c>
      <c r="F551">
        <v>6.45</v>
      </c>
      <c r="G551">
        <v>21.334615384615386</v>
      </c>
      <c r="H551">
        <v>0</v>
      </c>
      <c r="I551">
        <f>H551+G551</f>
        <v>21.334615384615386</v>
      </c>
      <c r="J551" s="2">
        <v>11.5</v>
      </c>
      <c r="K551" s="2">
        <f t="shared" si="18"/>
        <v>0.79</v>
      </c>
      <c r="L551">
        <v>11</v>
      </c>
      <c r="O551">
        <f t="shared" si="17"/>
        <v>0</v>
      </c>
    </row>
    <row r="552" spans="1:15" x14ac:dyDescent="0.25">
      <c r="A552">
        <v>35</v>
      </c>
      <c r="B552" s="1">
        <v>42763</v>
      </c>
      <c r="C552">
        <v>2017</v>
      </c>
      <c r="D552">
        <v>1</v>
      </c>
      <c r="E552" s="2">
        <v>3619</v>
      </c>
      <c r="F552">
        <v>6.31</v>
      </c>
      <c r="G552">
        <v>21.060348623853212</v>
      </c>
      <c r="H552">
        <v>0</v>
      </c>
      <c r="I552">
        <f>H552+G552</f>
        <v>21.060348623853212</v>
      </c>
      <c r="J552" s="2">
        <v>11.6</v>
      </c>
      <c r="K552" s="2">
        <f t="shared" si="18"/>
        <v>0.8</v>
      </c>
      <c r="L552">
        <v>11</v>
      </c>
      <c r="O552">
        <f t="shared" si="17"/>
        <v>0</v>
      </c>
    </row>
    <row r="553" spans="1:15" x14ac:dyDescent="0.25">
      <c r="A553">
        <v>36</v>
      </c>
      <c r="B553" s="1">
        <v>42770</v>
      </c>
      <c r="C553">
        <v>2017</v>
      </c>
      <c r="D553">
        <v>2</v>
      </c>
      <c r="E553" s="2">
        <v>3581</v>
      </c>
      <c r="F553">
        <v>6.47</v>
      </c>
      <c r="G553">
        <v>21.182113970588237</v>
      </c>
      <c r="H553">
        <v>0</v>
      </c>
      <c r="I553">
        <f>H553+G553</f>
        <v>21.182113970588237</v>
      </c>
      <c r="J553" s="2">
        <v>11.2</v>
      </c>
      <c r="K553" s="2">
        <f t="shared" si="18"/>
        <v>0.78</v>
      </c>
      <c r="L553">
        <v>11</v>
      </c>
      <c r="O553">
        <f t="shared" si="17"/>
        <v>0</v>
      </c>
    </row>
    <row r="554" spans="1:15" x14ac:dyDescent="0.25">
      <c r="A554">
        <v>37</v>
      </c>
      <c r="B554" s="1">
        <v>42777</v>
      </c>
      <c r="C554">
        <v>2017</v>
      </c>
      <c r="D554">
        <v>2</v>
      </c>
      <c r="E554" s="2">
        <v>3445</v>
      </c>
      <c r="F554">
        <v>6.61</v>
      </c>
      <c r="G554">
        <v>20.061715867158672</v>
      </c>
      <c r="H554">
        <v>0</v>
      </c>
      <c r="I554">
        <f>H554+G554</f>
        <v>20.061715867158672</v>
      </c>
      <c r="J554" s="2">
        <v>12</v>
      </c>
      <c r="K554" s="2">
        <f t="shared" si="18"/>
        <v>0.82</v>
      </c>
      <c r="L554">
        <v>11</v>
      </c>
      <c r="O554">
        <f t="shared" si="17"/>
        <v>0</v>
      </c>
    </row>
    <row r="555" spans="1:15" x14ac:dyDescent="0.25">
      <c r="A555">
        <v>38</v>
      </c>
      <c r="B555" s="1">
        <v>42784</v>
      </c>
      <c r="C555">
        <v>2017</v>
      </c>
      <c r="D555">
        <v>2</v>
      </c>
      <c r="E555" s="2">
        <v>3386</v>
      </c>
      <c r="F555">
        <v>5.87</v>
      </c>
      <c r="G555">
        <v>17.145156537753223</v>
      </c>
      <c r="H555">
        <v>3.6</v>
      </c>
      <c r="I555">
        <f>H555+G555</f>
        <v>20.745156537753225</v>
      </c>
      <c r="J555" s="2">
        <v>11.8</v>
      </c>
      <c r="K555" s="2">
        <f t="shared" si="18"/>
        <v>0.81</v>
      </c>
      <c r="L555">
        <v>11</v>
      </c>
      <c r="M555" t="s">
        <v>71</v>
      </c>
      <c r="O555">
        <f t="shared" si="17"/>
        <v>2160</v>
      </c>
    </row>
    <row r="556" spans="1:15" x14ac:dyDescent="0.25">
      <c r="A556">
        <v>39</v>
      </c>
      <c r="B556" s="1">
        <v>42791</v>
      </c>
      <c r="C556">
        <v>2017</v>
      </c>
      <c r="D556">
        <v>2</v>
      </c>
      <c r="E556" s="2">
        <v>3514</v>
      </c>
      <c r="F556">
        <v>5.67</v>
      </c>
      <c r="G556">
        <v>17.897569060773481</v>
      </c>
      <c r="H556">
        <v>0</v>
      </c>
      <c r="I556">
        <f>H556+G556</f>
        <v>17.897569060773481</v>
      </c>
      <c r="J556" s="2">
        <v>11.9</v>
      </c>
      <c r="K556" s="2">
        <f t="shared" si="18"/>
        <v>0.82</v>
      </c>
      <c r="L556">
        <v>11</v>
      </c>
      <c r="O556">
        <f t="shared" si="17"/>
        <v>0</v>
      </c>
    </row>
    <row r="557" spans="1:15" x14ac:dyDescent="0.25">
      <c r="A557">
        <v>40</v>
      </c>
      <c r="B557" s="1">
        <v>42798</v>
      </c>
      <c r="C557">
        <v>2017</v>
      </c>
      <c r="D557">
        <v>3</v>
      </c>
      <c r="E557" s="2">
        <v>3636</v>
      </c>
      <c r="F557">
        <v>5.62</v>
      </c>
      <c r="G557">
        <v>18.230247349823319</v>
      </c>
      <c r="H557">
        <v>1.02</v>
      </c>
      <c r="I557">
        <f>H557+G557</f>
        <v>19.250247349823319</v>
      </c>
      <c r="J557" s="2">
        <v>11.8</v>
      </c>
      <c r="K557" s="2">
        <f t="shared" si="18"/>
        <v>0.81</v>
      </c>
      <c r="L557">
        <v>11</v>
      </c>
      <c r="M557" t="s">
        <v>71</v>
      </c>
      <c r="O557">
        <f t="shared" si="17"/>
        <v>612</v>
      </c>
    </row>
    <row r="558" spans="1:15" x14ac:dyDescent="0.25">
      <c r="A558">
        <v>41</v>
      </c>
      <c r="B558" s="1">
        <v>42805</v>
      </c>
      <c r="C558">
        <v>2017</v>
      </c>
      <c r="D558">
        <v>3</v>
      </c>
      <c r="E558" s="2">
        <v>3537</v>
      </c>
      <c r="F558">
        <v>5.12</v>
      </c>
      <c r="G558">
        <v>16.530557620817845</v>
      </c>
      <c r="H558">
        <v>4.62</v>
      </c>
      <c r="I558">
        <f>H558+G558</f>
        <v>21.150557620817846</v>
      </c>
      <c r="J558" s="2">
        <v>11.8</v>
      </c>
      <c r="K558" s="2">
        <f t="shared" si="18"/>
        <v>0.81</v>
      </c>
      <c r="L558">
        <v>11</v>
      </c>
      <c r="M558" t="s">
        <v>71</v>
      </c>
      <c r="O558">
        <f t="shared" si="17"/>
        <v>2772</v>
      </c>
    </row>
    <row r="559" spans="1:15" x14ac:dyDescent="0.25">
      <c r="A559">
        <v>42</v>
      </c>
      <c r="B559" s="1">
        <v>42812</v>
      </c>
      <c r="C559">
        <v>2017</v>
      </c>
      <c r="D559">
        <v>3</v>
      </c>
      <c r="E559" s="2">
        <v>3900</v>
      </c>
      <c r="F559">
        <v>4.92</v>
      </c>
      <c r="G559">
        <v>19.240223463687148</v>
      </c>
      <c r="H559">
        <v>5.15</v>
      </c>
      <c r="I559">
        <f>H559+G559</f>
        <v>24.39022346368715</v>
      </c>
      <c r="J559" s="2">
        <v>11.7</v>
      </c>
      <c r="K559" s="2">
        <f t="shared" si="18"/>
        <v>0.81</v>
      </c>
      <c r="L559">
        <v>11</v>
      </c>
      <c r="M559" t="s">
        <v>71</v>
      </c>
      <c r="O559">
        <f t="shared" si="17"/>
        <v>3090</v>
      </c>
    </row>
    <row r="560" spans="1:15" x14ac:dyDescent="0.25">
      <c r="A560">
        <v>43</v>
      </c>
      <c r="B560" s="1">
        <v>42819</v>
      </c>
      <c r="C560">
        <v>2017</v>
      </c>
      <c r="D560">
        <v>3</v>
      </c>
      <c r="E560" s="2">
        <v>3750</v>
      </c>
      <c r="F560">
        <v>5.0999999999999996</v>
      </c>
      <c r="G560">
        <v>18.416666666666664</v>
      </c>
      <c r="H560">
        <v>1.69</v>
      </c>
      <c r="I560">
        <f>H560+G560</f>
        <v>20.106666666666666</v>
      </c>
      <c r="J560" s="2">
        <v>11.5</v>
      </c>
      <c r="K560" s="2">
        <f t="shared" si="18"/>
        <v>0.79</v>
      </c>
      <c r="L560">
        <v>11</v>
      </c>
      <c r="M560" t="s">
        <v>71</v>
      </c>
      <c r="O560">
        <f t="shared" si="17"/>
        <v>1014</v>
      </c>
    </row>
    <row r="561" spans="1:15" x14ac:dyDescent="0.25">
      <c r="A561">
        <v>44</v>
      </c>
      <c r="B561" s="1">
        <v>42826</v>
      </c>
      <c r="C561">
        <v>2017</v>
      </c>
      <c r="D561">
        <v>4</v>
      </c>
      <c r="E561" s="2">
        <v>3559</v>
      </c>
      <c r="F561">
        <v>5.23</v>
      </c>
      <c r="G561">
        <v>17.004750462107211</v>
      </c>
      <c r="H561">
        <v>3</v>
      </c>
      <c r="I561">
        <f>H561+G561</f>
        <v>20.004750462107211</v>
      </c>
      <c r="J561" s="2">
        <v>11.6</v>
      </c>
      <c r="K561" s="2">
        <f t="shared" si="18"/>
        <v>0.8</v>
      </c>
      <c r="L561">
        <v>11</v>
      </c>
      <c r="M561" t="s">
        <v>71</v>
      </c>
      <c r="O561">
        <f t="shared" si="17"/>
        <v>1800</v>
      </c>
    </row>
    <row r="562" spans="1:15" x14ac:dyDescent="0.25">
      <c r="A562">
        <v>45</v>
      </c>
      <c r="B562" s="1">
        <v>42833</v>
      </c>
      <c r="C562">
        <v>2017</v>
      </c>
      <c r="D562">
        <v>4</v>
      </c>
      <c r="E562" s="2">
        <v>3524</v>
      </c>
      <c r="F562">
        <v>5.07</v>
      </c>
      <c r="G562">
        <v>16.186444444444447</v>
      </c>
      <c r="H562">
        <v>6.45</v>
      </c>
      <c r="I562">
        <f>H562+G562</f>
        <v>22.636444444444447</v>
      </c>
      <c r="J562" s="2">
        <v>11.7</v>
      </c>
      <c r="K562" s="2">
        <f t="shared" si="18"/>
        <v>0.81</v>
      </c>
      <c r="L562">
        <v>11</v>
      </c>
      <c r="M562" t="s">
        <v>71</v>
      </c>
      <c r="O562">
        <f t="shared" si="17"/>
        <v>3870</v>
      </c>
    </row>
    <row r="563" spans="1:15" x14ac:dyDescent="0.25">
      <c r="A563">
        <v>46</v>
      </c>
      <c r="B563" s="1">
        <v>42840</v>
      </c>
      <c r="C563">
        <v>2017</v>
      </c>
      <c r="D563">
        <v>4</v>
      </c>
      <c r="E563" s="2">
        <v>3545</v>
      </c>
      <c r="F563">
        <v>4.45</v>
      </c>
      <c r="G563">
        <v>14.380092592592595</v>
      </c>
      <c r="H563">
        <v>6.1</v>
      </c>
      <c r="I563">
        <f>H563+G563</f>
        <v>20.480092592592595</v>
      </c>
      <c r="J563" s="2">
        <v>11.6</v>
      </c>
      <c r="K563" s="2">
        <f t="shared" si="18"/>
        <v>0.8</v>
      </c>
      <c r="L563">
        <v>11</v>
      </c>
      <c r="M563" t="s">
        <v>71</v>
      </c>
      <c r="O563">
        <f t="shared" si="17"/>
        <v>3660</v>
      </c>
    </row>
    <row r="564" spans="1:15" x14ac:dyDescent="0.25">
      <c r="A564">
        <v>47</v>
      </c>
      <c r="B564" s="1">
        <v>42847</v>
      </c>
      <c r="C564">
        <v>2017</v>
      </c>
      <c r="D564">
        <v>4</v>
      </c>
      <c r="E564" s="2">
        <v>3616</v>
      </c>
      <c r="F564">
        <v>3.92</v>
      </c>
      <c r="G564">
        <v>13.381052631578948</v>
      </c>
      <c r="H564">
        <v>6.35</v>
      </c>
      <c r="I564">
        <f>H564+G564</f>
        <v>19.731052631578947</v>
      </c>
      <c r="J564" s="2">
        <v>12</v>
      </c>
      <c r="K564" s="2">
        <f t="shared" si="18"/>
        <v>0.82</v>
      </c>
      <c r="L564">
        <v>11</v>
      </c>
      <c r="M564" t="s">
        <v>71</v>
      </c>
      <c r="O564">
        <f t="shared" si="17"/>
        <v>3810</v>
      </c>
    </row>
    <row r="565" spans="1:15" x14ac:dyDescent="0.25">
      <c r="A565">
        <v>48</v>
      </c>
      <c r="B565" s="1">
        <v>42854</v>
      </c>
      <c r="C565">
        <v>2017</v>
      </c>
      <c r="D565">
        <v>4</v>
      </c>
      <c r="E565" s="2">
        <v>3611</v>
      </c>
      <c r="F565">
        <v>3.68</v>
      </c>
      <c r="G565">
        <v>12.574490566037735</v>
      </c>
      <c r="H565">
        <v>6.04</v>
      </c>
      <c r="I565">
        <f>H565+G565</f>
        <v>18.614490566037734</v>
      </c>
      <c r="K565" s="2" t="str">
        <f t="shared" si="18"/>
        <v/>
      </c>
      <c r="L565">
        <v>11</v>
      </c>
      <c r="M565" t="s">
        <v>71</v>
      </c>
      <c r="O565">
        <f t="shared" si="17"/>
        <v>3624</v>
      </c>
    </row>
    <row r="566" spans="1:15" x14ac:dyDescent="0.25">
      <c r="A566">
        <v>49</v>
      </c>
      <c r="B566" s="1">
        <v>42861</v>
      </c>
      <c r="C566">
        <v>2017</v>
      </c>
      <c r="D566">
        <v>5</v>
      </c>
      <c r="E566" s="2">
        <v>3303</v>
      </c>
      <c r="F566">
        <v>4.45</v>
      </c>
      <c r="G566">
        <v>14.490152963671132</v>
      </c>
      <c r="H566">
        <v>3</v>
      </c>
      <c r="I566">
        <f>H566+G566</f>
        <v>17.490152963671132</v>
      </c>
      <c r="J566" s="2">
        <v>12.1</v>
      </c>
      <c r="K566" s="2">
        <f t="shared" si="18"/>
        <v>0.83</v>
      </c>
      <c r="L566">
        <v>11</v>
      </c>
      <c r="M566" t="s">
        <v>71</v>
      </c>
      <c r="O566">
        <f t="shared" si="17"/>
        <v>1800</v>
      </c>
    </row>
    <row r="567" spans="1:15" x14ac:dyDescent="0.25">
      <c r="A567">
        <v>50</v>
      </c>
      <c r="B567" s="1">
        <v>42868</v>
      </c>
      <c r="C567">
        <v>2017</v>
      </c>
      <c r="D567">
        <v>5</v>
      </c>
      <c r="E567" s="2">
        <v>3257</v>
      </c>
      <c r="F567">
        <v>5.24</v>
      </c>
      <c r="G567">
        <v>17.637318007662838</v>
      </c>
      <c r="H567">
        <v>0.73</v>
      </c>
      <c r="I567">
        <f>H567+G567</f>
        <v>18.367318007662838</v>
      </c>
      <c r="K567" s="2" t="str">
        <f t="shared" si="18"/>
        <v/>
      </c>
      <c r="L567">
        <v>11</v>
      </c>
      <c r="M567" t="s">
        <v>71</v>
      </c>
      <c r="O567">
        <f t="shared" si="17"/>
        <v>438</v>
      </c>
    </row>
    <row r="568" spans="1:15" x14ac:dyDescent="0.25">
      <c r="A568">
        <v>51</v>
      </c>
      <c r="B568" s="1">
        <v>42875</v>
      </c>
      <c r="C568">
        <v>2017</v>
      </c>
      <c r="D568">
        <v>5</v>
      </c>
      <c r="E568" s="2">
        <v>3070</v>
      </c>
      <c r="F568">
        <v>7.4</v>
      </c>
      <c r="G568">
        <v>23.046610169491522</v>
      </c>
      <c r="H568">
        <v>0</v>
      </c>
      <c r="I568">
        <f>H568+G568</f>
        <v>23.046610169491522</v>
      </c>
      <c r="J568" s="2">
        <v>12.1</v>
      </c>
      <c r="K568" s="2">
        <f t="shared" si="18"/>
        <v>0.83</v>
      </c>
      <c r="L568">
        <v>11</v>
      </c>
      <c r="O568">
        <f t="shared" si="17"/>
        <v>0</v>
      </c>
    </row>
    <row r="569" spans="1:15" x14ac:dyDescent="0.25">
      <c r="B569" s="1"/>
      <c r="O569">
        <f t="shared" si="17"/>
        <v>0</v>
      </c>
    </row>
    <row r="570" spans="1:15" x14ac:dyDescent="0.25">
      <c r="B570" s="1"/>
      <c r="O570">
        <f t="shared" si="17"/>
        <v>0</v>
      </c>
    </row>
    <row r="571" spans="1:15" x14ac:dyDescent="0.25">
      <c r="B571" s="1"/>
      <c r="O571">
        <f t="shared" si="17"/>
        <v>0</v>
      </c>
    </row>
    <row r="572" spans="1:15" x14ac:dyDescent="0.25">
      <c r="B572" s="1"/>
      <c r="O572">
        <f t="shared" si="17"/>
        <v>0</v>
      </c>
    </row>
    <row r="573" spans="1:15" x14ac:dyDescent="0.25">
      <c r="B573" s="1"/>
      <c r="O573">
        <f t="shared" si="17"/>
        <v>0</v>
      </c>
    </row>
    <row r="574" spans="1:15" x14ac:dyDescent="0.25">
      <c r="B574" s="1"/>
      <c r="O574">
        <f t="shared" si="17"/>
        <v>0</v>
      </c>
    </row>
    <row r="575" spans="1:15" x14ac:dyDescent="0.25">
      <c r="B575" s="1"/>
      <c r="O575">
        <f t="shared" si="17"/>
        <v>0</v>
      </c>
    </row>
    <row r="576" spans="1:15" x14ac:dyDescent="0.25">
      <c r="B576" s="1"/>
      <c r="O576">
        <f t="shared" si="17"/>
        <v>0</v>
      </c>
    </row>
    <row r="577" spans="2:15" x14ac:dyDescent="0.25">
      <c r="B577" s="1"/>
      <c r="O577">
        <f t="shared" si="17"/>
        <v>0</v>
      </c>
    </row>
    <row r="578" spans="2:15" x14ac:dyDescent="0.25">
      <c r="B578" s="1"/>
      <c r="O578">
        <f t="shared" si="17"/>
        <v>0</v>
      </c>
    </row>
    <row r="579" spans="2:15" x14ac:dyDescent="0.25">
      <c r="B579" s="1"/>
      <c r="O579">
        <f t="shared" ref="O579:O590" si="19">600*H579</f>
        <v>0</v>
      </c>
    </row>
    <row r="580" spans="2:15" x14ac:dyDescent="0.25">
      <c r="B580" s="1"/>
      <c r="O580">
        <f t="shared" si="19"/>
        <v>0</v>
      </c>
    </row>
    <row r="581" spans="2:15" x14ac:dyDescent="0.25">
      <c r="B581" s="1"/>
      <c r="O581">
        <f t="shared" si="19"/>
        <v>0</v>
      </c>
    </row>
    <row r="582" spans="2:15" x14ac:dyDescent="0.25">
      <c r="B582" s="1"/>
      <c r="O582">
        <f t="shared" si="19"/>
        <v>0</v>
      </c>
    </row>
    <row r="583" spans="2:15" x14ac:dyDescent="0.25">
      <c r="B583" s="1"/>
      <c r="O583">
        <f t="shared" si="19"/>
        <v>0</v>
      </c>
    </row>
    <row r="584" spans="2:15" x14ac:dyDescent="0.25">
      <c r="B584" s="1"/>
      <c r="O584">
        <f t="shared" si="19"/>
        <v>0</v>
      </c>
    </row>
    <row r="585" spans="2:15" x14ac:dyDescent="0.25">
      <c r="B585" s="1"/>
      <c r="O585">
        <f t="shared" si="19"/>
        <v>0</v>
      </c>
    </row>
    <row r="586" spans="2:15" x14ac:dyDescent="0.25">
      <c r="B586" s="1"/>
      <c r="O586">
        <f t="shared" si="19"/>
        <v>0</v>
      </c>
    </row>
    <row r="587" spans="2:15" x14ac:dyDescent="0.25">
      <c r="B587" s="1"/>
      <c r="O587">
        <f t="shared" si="19"/>
        <v>0</v>
      </c>
    </row>
    <row r="588" spans="2:15" x14ac:dyDescent="0.25">
      <c r="B588" s="1"/>
      <c r="O588">
        <f t="shared" si="19"/>
        <v>0</v>
      </c>
    </row>
    <row r="589" spans="2:15" x14ac:dyDescent="0.25">
      <c r="B589" s="1"/>
      <c r="O589">
        <f t="shared" si="19"/>
        <v>0</v>
      </c>
    </row>
    <row r="590" spans="2:15" x14ac:dyDescent="0.25">
      <c r="B590" s="1"/>
      <c r="O590">
        <f t="shared" si="19"/>
        <v>0</v>
      </c>
    </row>
    <row r="591" spans="2:15" x14ac:dyDescent="0.25">
      <c r="B591" s="1"/>
    </row>
    <row r="592" spans="2:15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299F-D30E-488A-8053-4E07719C00C5}">
  <dimension ref="A1:M12"/>
  <sheetViews>
    <sheetView workbookViewId="0">
      <selection activeCell="E13" sqref="E13"/>
    </sheetView>
  </sheetViews>
  <sheetFormatPr defaultRowHeight="15" x14ac:dyDescent="0.25"/>
  <cols>
    <col min="1" max="2" width="14.140625" style="7" bestFit="1" customWidth="1"/>
    <col min="3" max="12" width="9.140625" style="7"/>
    <col min="13" max="13" width="11" style="7" bestFit="1" customWidth="1"/>
    <col min="14" max="16384" width="9.140625" style="7"/>
  </cols>
  <sheetData>
    <row r="1" spans="1:13" ht="16.5" thickTop="1" thickBot="1" x14ac:dyDescent="0.3">
      <c r="B1" s="5" t="s">
        <v>97</v>
      </c>
      <c r="C1" s="5" t="s">
        <v>98</v>
      </c>
      <c r="D1" s="5" t="s">
        <v>99</v>
      </c>
      <c r="E1" s="5" t="s">
        <v>100</v>
      </c>
      <c r="F1" s="5" t="s">
        <v>101</v>
      </c>
      <c r="G1" s="5" t="s">
        <v>102</v>
      </c>
      <c r="H1" s="5" t="s">
        <v>7</v>
      </c>
      <c r="I1" s="6"/>
    </row>
    <row r="2" spans="1:13" ht="15.75" thickBot="1" x14ac:dyDescent="0.3">
      <c r="A2" s="8"/>
      <c r="B2" s="9" t="s">
        <v>103</v>
      </c>
      <c r="C2" s="9" t="s">
        <v>104</v>
      </c>
      <c r="D2" s="9" t="s">
        <v>105</v>
      </c>
      <c r="E2" s="9" t="s">
        <v>105</v>
      </c>
      <c r="F2" s="9" t="s">
        <v>105</v>
      </c>
      <c r="G2" s="9" t="s">
        <v>106</v>
      </c>
      <c r="H2" s="9" t="s">
        <v>103</v>
      </c>
    </row>
    <row r="3" spans="1:13" ht="15.75" thickBot="1" x14ac:dyDescent="0.3">
      <c r="A3" s="10" t="s">
        <v>107</v>
      </c>
      <c r="B3" s="10" t="s">
        <v>108</v>
      </c>
      <c r="C3" s="10">
        <v>11</v>
      </c>
      <c r="D3" s="10">
        <v>17</v>
      </c>
      <c r="E3" s="10" t="s">
        <v>109</v>
      </c>
      <c r="F3" s="11">
        <v>43588</v>
      </c>
      <c r="G3" s="10">
        <v>7</v>
      </c>
      <c r="H3" s="10">
        <v>3</v>
      </c>
    </row>
    <row r="4" spans="1:13" ht="15.75" thickBot="1" x14ac:dyDescent="0.3">
      <c r="A4" s="12" t="s">
        <v>110</v>
      </c>
      <c r="B4" s="12" t="s">
        <v>111</v>
      </c>
      <c r="C4" s="12">
        <v>9</v>
      </c>
      <c r="D4" s="14" t="s">
        <v>116</v>
      </c>
      <c r="E4" s="12" t="s">
        <v>112</v>
      </c>
      <c r="F4" s="13">
        <v>43588</v>
      </c>
      <c r="G4" s="12">
        <v>8</v>
      </c>
      <c r="H4" s="12">
        <v>3.1</v>
      </c>
    </row>
    <row r="6" spans="1:13" x14ac:dyDescent="0.25">
      <c r="L6" s="7">
        <v>11</v>
      </c>
      <c r="M6" s="7">
        <f>(L6+2)/17</f>
        <v>0.76470588235294112</v>
      </c>
    </row>
    <row r="7" spans="1:13" x14ac:dyDescent="0.25">
      <c r="L7" s="7">
        <f>L6/17</f>
        <v>0.6470588235294118</v>
      </c>
    </row>
    <row r="11" spans="1:13" x14ac:dyDescent="0.25">
      <c r="B11" s="7" t="s">
        <v>113</v>
      </c>
      <c r="C11" s="7" t="s">
        <v>115</v>
      </c>
      <c r="D11" s="7" t="s">
        <v>98</v>
      </c>
      <c r="E11" s="7" t="s">
        <v>99</v>
      </c>
    </row>
    <row r="12" spans="1:13" x14ac:dyDescent="0.25">
      <c r="B12" s="7" t="s">
        <v>114</v>
      </c>
      <c r="C12" s="7">
        <v>0.76</v>
      </c>
      <c r="D12" s="7">
        <v>11</v>
      </c>
      <c r="E12" s="7">
        <v>17</v>
      </c>
      <c r="I12" s="7">
        <f>E12/6.25</f>
        <v>2.72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9BE0-A089-48E3-A902-ECC8E584C368}">
  <dimension ref="A1:BD698"/>
  <sheetViews>
    <sheetView topLeftCell="AA1" workbookViewId="0">
      <pane ySplit="1" topLeftCell="A458" activePane="bottomLeft" state="frozen"/>
      <selection pane="bottomLeft" activeCell="AF468" sqref="AF468"/>
    </sheetView>
  </sheetViews>
  <sheetFormatPr defaultRowHeight="15" x14ac:dyDescent="0.25"/>
  <cols>
    <col min="1" max="1" width="5.85546875" bestFit="1" customWidth="1"/>
    <col min="2" max="2" width="10.7109375" bestFit="1" customWidth="1"/>
    <col min="3" max="3" width="5" bestFit="1" customWidth="1"/>
    <col min="4" max="4" width="6.85546875" bestFit="1" customWidth="1"/>
    <col min="5" max="5" width="12.85546875" style="2" bestFit="1" customWidth="1"/>
    <col min="6" max="6" width="12.7109375" bestFit="1" customWidth="1"/>
    <col min="7" max="7" width="5.7109375" bestFit="1" customWidth="1"/>
    <col min="8" max="8" width="10.5703125" bestFit="1" customWidth="1"/>
    <col min="9" max="9" width="9.5703125" bestFit="1" customWidth="1"/>
    <col min="10" max="10" width="10.5703125" bestFit="1" customWidth="1"/>
    <col min="11" max="11" width="8" bestFit="1" customWidth="1"/>
    <col min="12" max="12" width="13.85546875" bestFit="1" customWidth="1"/>
    <col min="13" max="13" width="21.5703125" bestFit="1" customWidth="1"/>
    <col min="14" max="14" width="5" bestFit="1" customWidth="1"/>
    <col min="15" max="15" width="14.7109375" bestFit="1" customWidth="1"/>
    <col min="16" max="16" width="12.140625" customWidth="1"/>
    <col min="17" max="17" width="20.5703125" bestFit="1" customWidth="1"/>
    <col min="18" max="18" width="15.7109375" bestFit="1" customWidth="1"/>
    <col min="19" max="19" width="15.5703125" bestFit="1" customWidth="1"/>
    <col min="20" max="20" width="14.5703125" bestFit="1" customWidth="1"/>
    <col min="21" max="21" width="10.42578125" bestFit="1" customWidth="1"/>
    <col min="22" max="22" width="15.5703125" bestFit="1" customWidth="1"/>
    <col min="23" max="23" width="10.42578125" style="2" bestFit="1" customWidth="1"/>
    <col min="24" max="24" width="11" bestFit="1" customWidth="1"/>
    <col min="25" max="25" width="24.140625" bestFit="1" customWidth="1"/>
    <col min="26" max="26" width="17" bestFit="1" customWidth="1"/>
    <col min="27" max="27" width="19.42578125" bestFit="1" customWidth="1"/>
    <col min="28" max="28" width="19.85546875" bestFit="1" customWidth="1"/>
    <col min="29" max="29" width="22" bestFit="1" customWidth="1"/>
    <col min="30" max="30" width="26.140625" bestFit="1" customWidth="1"/>
    <col min="31" max="31" width="26.140625" customWidth="1"/>
    <col min="32" max="32" width="24.5703125" bestFit="1" customWidth="1"/>
    <col min="33" max="33" width="20.85546875" bestFit="1" customWidth="1"/>
    <col min="34" max="34" width="21" bestFit="1" customWidth="1"/>
    <col min="35" max="35" width="20" bestFit="1" customWidth="1"/>
    <col min="36" max="36" width="20.140625" bestFit="1" customWidth="1"/>
    <col min="37" max="37" width="13.28515625" bestFit="1" customWidth="1"/>
    <col min="38" max="38" width="24.85546875" bestFit="1" customWidth="1"/>
    <col min="39" max="39" width="14.28515625" bestFit="1" customWidth="1"/>
    <col min="40" max="40" width="23.85546875" bestFit="1" customWidth="1"/>
    <col min="41" max="41" width="13.7109375" bestFit="1" customWidth="1"/>
    <col min="42" max="42" width="7.5703125" bestFit="1" customWidth="1"/>
    <col min="43" max="43" width="17.28515625" bestFit="1" customWidth="1"/>
    <col min="44" max="44" width="11.42578125" style="2" bestFit="1" customWidth="1"/>
    <col min="45" max="45" width="11.42578125" style="2" customWidth="1"/>
    <col min="46" max="46" width="15.42578125" bestFit="1" customWidth="1"/>
    <col min="47" max="47" width="11.7109375" bestFit="1" customWidth="1"/>
    <col min="48" max="48" width="12.7109375" bestFit="1" customWidth="1"/>
    <col min="49" max="49" width="12.42578125" bestFit="1" customWidth="1"/>
    <col min="50" max="50" width="18.85546875" bestFit="1" customWidth="1"/>
    <col min="51" max="51" width="37.42578125" bestFit="1" customWidth="1"/>
    <col min="52" max="52" width="43.85546875" bestFit="1" customWidth="1"/>
    <col min="53" max="55" width="9.28515625" bestFit="1" customWidth="1"/>
    <col min="56" max="56" width="12.14062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81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Q1" t="s">
        <v>40</v>
      </c>
      <c r="AR1" s="2" t="s">
        <v>41</v>
      </c>
      <c r="AS1" s="2" t="s">
        <v>82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</row>
    <row r="2" spans="1:56" x14ac:dyDescent="0.25">
      <c r="A2">
        <v>16</v>
      </c>
      <c r="B2" s="1">
        <v>38234</v>
      </c>
      <c r="C2">
        <v>2004</v>
      </c>
      <c r="D2">
        <v>9</v>
      </c>
      <c r="E2" s="2">
        <v>390</v>
      </c>
      <c r="F2">
        <v>1.95</v>
      </c>
      <c r="Q2">
        <v>37</v>
      </c>
      <c r="R2">
        <v>37</v>
      </c>
      <c r="S2">
        <v>2192</v>
      </c>
      <c r="T2">
        <v>2194</v>
      </c>
      <c r="U2">
        <v>-2</v>
      </c>
      <c r="V2">
        <v>2194</v>
      </c>
      <c r="W2" s="2">
        <v>2983</v>
      </c>
      <c r="X2">
        <v>1438</v>
      </c>
      <c r="Y2">
        <v>2.5</v>
      </c>
      <c r="Z2">
        <v>2.5</v>
      </c>
      <c r="AB2">
        <v>9.9038461538461551</v>
      </c>
      <c r="AD2">
        <v>1.3</v>
      </c>
      <c r="AE2">
        <f>AD2+AB2</f>
        <v>11.203846153846156</v>
      </c>
      <c r="AF2">
        <v>11</v>
      </c>
      <c r="AH2">
        <v>14.3</v>
      </c>
      <c r="AJ2">
        <v>14.3</v>
      </c>
      <c r="AK2">
        <v>0</v>
      </c>
      <c r="AL2">
        <v>0</v>
      </c>
      <c r="AM2">
        <v>126.75</v>
      </c>
      <c r="AN2">
        <v>0</v>
      </c>
      <c r="AS2" s="2" t="str">
        <f t="shared" ref="AS2:AS4" si="0">IF(ISBLANK(AR2),"",ROUND((AR2+2)/17,2))</f>
        <v/>
      </c>
      <c r="AX2" t="s">
        <v>71</v>
      </c>
      <c r="BA2">
        <v>0</v>
      </c>
      <c r="BC2">
        <v>0</v>
      </c>
    </row>
    <row r="3" spans="1:56" x14ac:dyDescent="0.25">
      <c r="A3">
        <v>17</v>
      </c>
      <c r="B3" s="1">
        <v>38241</v>
      </c>
      <c r="C3">
        <v>2004</v>
      </c>
      <c r="D3">
        <v>9</v>
      </c>
      <c r="E3" s="2">
        <v>444</v>
      </c>
      <c r="F3">
        <v>1.99</v>
      </c>
      <c r="Q3">
        <v>40</v>
      </c>
      <c r="R3">
        <v>40</v>
      </c>
      <c r="S3">
        <v>2226</v>
      </c>
      <c r="T3">
        <v>2222</v>
      </c>
      <c r="U3">
        <v>4</v>
      </c>
      <c r="V3">
        <v>2222</v>
      </c>
      <c r="W3" s="2">
        <v>2983</v>
      </c>
      <c r="X3">
        <v>1480</v>
      </c>
      <c r="Y3">
        <v>2.9</v>
      </c>
      <c r="Z3">
        <v>2.9</v>
      </c>
      <c r="AB3">
        <v>9.8168918918918919</v>
      </c>
      <c r="AD3">
        <v>0</v>
      </c>
      <c r="AE3">
        <f t="shared" ref="AE3:AE66" si="1">AD3+AB3</f>
        <v>9.8168918918918919</v>
      </c>
      <c r="AF3">
        <v>11</v>
      </c>
      <c r="AH3">
        <v>0</v>
      </c>
      <c r="AJ3">
        <v>0</v>
      </c>
      <c r="AK3">
        <v>0</v>
      </c>
      <c r="AL3">
        <v>0</v>
      </c>
      <c r="AM3">
        <v>129.35</v>
      </c>
      <c r="AN3">
        <v>0</v>
      </c>
      <c r="AS3" s="2" t="str">
        <f t="shared" si="0"/>
        <v/>
      </c>
      <c r="BA3">
        <v>0</v>
      </c>
      <c r="BC3">
        <v>0</v>
      </c>
    </row>
    <row r="4" spans="1:56" x14ac:dyDescent="0.25">
      <c r="A4">
        <v>18</v>
      </c>
      <c r="B4" s="1">
        <v>38248</v>
      </c>
      <c r="C4">
        <v>2004</v>
      </c>
      <c r="D4">
        <v>9</v>
      </c>
      <c r="E4" s="2">
        <v>490</v>
      </c>
      <c r="F4">
        <v>2.0099999999999998</v>
      </c>
      <c r="Q4">
        <v>43</v>
      </c>
      <c r="R4">
        <v>43</v>
      </c>
      <c r="S4">
        <v>2342</v>
      </c>
      <c r="T4">
        <v>2348</v>
      </c>
      <c r="U4">
        <v>-6</v>
      </c>
      <c r="V4">
        <v>2348</v>
      </c>
      <c r="W4" s="2">
        <v>2983</v>
      </c>
      <c r="X4">
        <v>1500</v>
      </c>
      <c r="Y4">
        <v>3</v>
      </c>
      <c r="Z4">
        <v>3</v>
      </c>
      <c r="AB4">
        <v>9.0795918367346946</v>
      </c>
      <c r="AD4">
        <v>0</v>
      </c>
      <c r="AE4">
        <f t="shared" si="1"/>
        <v>9.0795918367346946</v>
      </c>
      <c r="AF4">
        <v>11</v>
      </c>
      <c r="AH4">
        <v>0</v>
      </c>
      <c r="AJ4">
        <v>0</v>
      </c>
      <c r="AK4">
        <v>0</v>
      </c>
      <c r="AL4">
        <v>0</v>
      </c>
      <c r="AM4">
        <v>130.64999999999998</v>
      </c>
      <c r="AN4">
        <v>0</v>
      </c>
      <c r="AS4" s="2" t="str">
        <f t="shared" si="0"/>
        <v/>
      </c>
      <c r="BA4">
        <v>6</v>
      </c>
      <c r="BC4">
        <v>0</v>
      </c>
    </row>
    <row r="5" spans="1:56" x14ac:dyDescent="0.25">
      <c r="A5">
        <v>19</v>
      </c>
      <c r="B5" s="1">
        <v>38255</v>
      </c>
      <c r="C5">
        <v>2004</v>
      </c>
      <c r="D5">
        <v>9</v>
      </c>
      <c r="E5" s="2">
        <v>537</v>
      </c>
      <c r="F5">
        <v>2.1</v>
      </c>
      <c r="Q5">
        <v>49</v>
      </c>
      <c r="R5">
        <v>49</v>
      </c>
      <c r="S5">
        <v>2336</v>
      </c>
      <c r="T5">
        <v>2334</v>
      </c>
      <c r="U5">
        <v>2</v>
      </c>
      <c r="V5">
        <v>2334</v>
      </c>
      <c r="W5" s="2">
        <v>2983</v>
      </c>
      <c r="X5">
        <v>1480</v>
      </c>
      <c r="Y5">
        <v>4.6399999999999997</v>
      </c>
      <c r="Z5">
        <v>4.6399999999999997</v>
      </c>
      <c r="AB5">
        <v>12.986815642458097</v>
      </c>
      <c r="AD5">
        <v>0</v>
      </c>
      <c r="AE5">
        <f t="shared" si="1"/>
        <v>12.986815642458097</v>
      </c>
      <c r="AF5">
        <v>11</v>
      </c>
      <c r="AH5">
        <v>0</v>
      </c>
      <c r="AJ5">
        <v>0</v>
      </c>
      <c r="AK5">
        <v>0</v>
      </c>
      <c r="AL5">
        <v>0</v>
      </c>
      <c r="AM5">
        <v>136.5</v>
      </c>
      <c r="AN5">
        <v>0</v>
      </c>
      <c r="AR5" s="2">
        <v>12.9</v>
      </c>
      <c r="AS5" s="2">
        <f>IF(ISBLANK(AR5),"",ROUND((AR5+2)/17,2))</f>
        <v>0.88</v>
      </c>
      <c r="AT5">
        <v>24.2</v>
      </c>
      <c r="AU5">
        <v>18.7</v>
      </c>
      <c r="AW5">
        <v>34.6</v>
      </c>
      <c r="BA5">
        <v>11.5</v>
      </c>
      <c r="BC5">
        <v>0</v>
      </c>
    </row>
    <row r="6" spans="1:56" x14ac:dyDescent="0.25">
      <c r="A6">
        <v>20</v>
      </c>
      <c r="B6" s="1">
        <v>38257</v>
      </c>
      <c r="C6">
        <v>2004</v>
      </c>
      <c r="D6">
        <v>9</v>
      </c>
      <c r="E6" s="2">
        <v>555</v>
      </c>
      <c r="F6">
        <v>2.1</v>
      </c>
      <c r="P6">
        <v>483</v>
      </c>
      <c r="Q6">
        <v>49</v>
      </c>
      <c r="R6">
        <v>49</v>
      </c>
      <c r="S6">
        <v>2336</v>
      </c>
      <c r="T6">
        <v>2334</v>
      </c>
      <c r="U6">
        <v>2</v>
      </c>
      <c r="V6">
        <v>2334</v>
      </c>
      <c r="W6" s="2">
        <v>2983</v>
      </c>
      <c r="X6">
        <v>1480</v>
      </c>
      <c r="Y6">
        <v>6</v>
      </c>
      <c r="Z6">
        <v>6</v>
      </c>
      <c r="AB6">
        <v>16.248648648648647</v>
      </c>
      <c r="AD6">
        <v>0</v>
      </c>
      <c r="AE6">
        <f t="shared" si="1"/>
        <v>16.248648648648647</v>
      </c>
      <c r="AF6">
        <v>11</v>
      </c>
      <c r="AH6">
        <v>0</v>
      </c>
      <c r="AJ6">
        <v>0</v>
      </c>
      <c r="AK6">
        <v>61.817522907977676</v>
      </c>
      <c r="AL6">
        <v>0</v>
      </c>
      <c r="AM6">
        <v>136.5</v>
      </c>
      <c r="AN6">
        <v>0</v>
      </c>
      <c r="AS6" s="2" t="str">
        <f t="shared" ref="AS6:AS69" si="2">IF(ISBLANK(AR6),"",ROUND((AR6+2)/17,2))</f>
        <v/>
      </c>
      <c r="BA6">
        <v>24.5</v>
      </c>
      <c r="BC6">
        <v>0</v>
      </c>
    </row>
    <row r="7" spans="1:56" x14ac:dyDescent="0.25">
      <c r="A7">
        <v>21</v>
      </c>
      <c r="B7" s="1">
        <v>38264</v>
      </c>
      <c r="C7">
        <v>2004</v>
      </c>
      <c r="D7">
        <v>10</v>
      </c>
      <c r="E7" s="2">
        <v>575</v>
      </c>
      <c r="F7">
        <v>2.14</v>
      </c>
      <c r="N7">
        <v>4.62</v>
      </c>
      <c r="P7">
        <v>490</v>
      </c>
      <c r="Q7">
        <v>57</v>
      </c>
      <c r="R7">
        <v>57</v>
      </c>
      <c r="S7">
        <v>2166</v>
      </c>
      <c r="T7">
        <v>2166</v>
      </c>
      <c r="U7">
        <v>0</v>
      </c>
      <c r="V7">
        <v>2218.5</v>
      </c>
      <c r="W7" s="2">
        <v>2750</v>
      </c>
      <c r="X7">
        <v>1480</v>
      </c>
      <c r="Y7">
        <v>6.15</v>
      </c>
      <c r="Z7">
        <v>6.15</v>
      </c>
      <c r="AB7">
        <v>13.583478260869567</v>
      </c>
      <c r="AD7">
        <v>0</v>
      </c>
      <c r="AE7">
        <f t="shared" si="1"/>
        <v>13.583478260869567</v>
      </c>
      <c r="AF7">
        <v>11</v>
      </c>
      <c r="AH7">
        <v>0</v>
      </c>
      <c r="AJ7">
        <v>0</v>
      </c>
      <c r="AK7">
        <v>62.488242532302891</v>
      </c>
      <c r="AL7">
        <v>0</v>
      </c>
      <c r="AM7">
        <v>139.1</v>
      </c>
      <c r="AN7">
        <v>0</v>
      </c>
      <c r="AS7" s="2" t="str">
        <f t="shared" si="2"/>
        <v/>
      </c>
      <c r="BA7">
        <v>0</v>
      </c>
      <c r="BC7">
        <v>0</v>
      </c>
    </row>
    <row r="8" spans="1:56" x14ac:dyDescent="0.25">
      <c r="A8">
        <v>22</v>
      </c>
      <c r="B8" s="1">
        <v>38271</v>
      </c>
      <c r="C8">
        <v>2004</v>
      </c>
      <c r="D8">
        <v>10</v>
      </c>
      <c r="E8" s="2">
        <v>598</v>
      </c>
      <c r="F8">
        <v>2.15</v>
      </c>
      <c r="P8">
        <v>485</v>
      </c>
      <c r="Q8">
        <v>68</v>
      </c>
      <c r="R8">
        <v>68</v>
      </c>
      <c r="S8">
        <v>2160</v>
      </c>
      <c r="T8">
        <v>2160.3999999999996</v>
      </c>
      <c r="U8">
        <v>-0.3999999999996362</v>
      </c>
      <c r="V8">
        <v>2213.8999999999996</v>
      </c>
      <c r="W8" s="2">
        <v>2800</v>
      </c>
      <c r="X8">
        <v>1530</v>
      </c>
      <c r="Y8">
        <v>7.25</v>
      </c>
      <c r="Z8">
        <v>7.25</v>
      </c>
      <c r="AB8">
        <v>15.397157190635452</v>
      </c>
      <c r="AD8">
        <v>0</v>
      </c>
      <c r="AE8">
        <f t="shared" si="1"/>
        <v>15.397157190635452</v>
      </c>
      <c r="AF8">
        <v>11</v>
      </c>
      <c r="AH8">
        <v>0</v>
      </c>
      <c r="AJ8">
        <v>0</v>
      </c>
      <c r="AK8">
        <v>62.009403595359643</v>
      </c>
      <c r="AL8">
        <v>0</v>
      </c>
      <c r="AM8">
        <v>139.75</v>
      </c>
      <c r="AN8">
        <v>0</v>
      </c>
      <c r="AS8" s="2" t="str">
        <f t="shared" si="2"/>
        <v/>
      </c>
      <c r="BA8">
        <v>2</v>
      </c>
      <c r="BB8">
        <v>12.8</v>
      </c>
      <c r="BC8">
        <v>6</v>
      </c>
    </row>
    <row r="9" spans="1:56" x14ac:dyDescent="0.25">
      <c r="A9">
        <v>23</v>
      </c>
      <c r="B9" s="1">
        <v>38278</v>
      </c>
      <c r="C9">
        <v>2004</v>
      </c>
      <c r="D9">
        <v>10</v>
      </c>
      <c r="E9" s="2">
        <v>632</v>
      </c>
      <c r="F9">
        <v>2.06</v>
      </c>
      <c r="N9">
        <v>4.74</v>
      </c>
      <c r="P9">
        <v>495</v>
      </c>
      <c r="Q9">
        <v>80</v>
      </c>
      <c r="R9">
        <v>80</v>
      </c>
      <c r="S9">
        <v>2362</v>
      </c>
      <c r="T9">
        <v>2362</v>
      </c>
      <c r="U9">
        <v>0</v>
      </c>
      <c r="V9">
        <v>2379.5</v>
      </c>
      <c r="W9" s="2">
        <v>2750</v>
      </c>
      <c r="X9">
        <v>1440</v>
      </c>
      <c r="Y9">
        <v>7.15</v>
      </c>
      <c r="Z9">
        <v>7.15</v>
      </c>
      <c r="AB9">
        <v>14.820411392405063</v>
      </c>
      <c r="AD9">
        <v>0</v>
      </c>
      <c r="AE9">
        <f t="shared" si="1"/>
        <v>14.820411392405063</v>
      </c>
      <c r="AF9">
        <v>11</v>
      </c>
      <c r="AH9">
        <v>0</v>
      </c>
      <c r="AJ9">
        <v>0</v>
      </c>
      <c r="AK9">
        <v>62.965861474304795</v>
      </c>
      <c r="AL9">
        <v>0</v>
      </c>
      <c r="AM9">
        <v>133.9</v>
      </c>
      <c r="AN9">
        <v>0</v>
      </c>
      <c r="AS9" s="2" t="str">
        <f t="shared" si="2"/>
        <v/>
      </c>
      <c r="BA9">
        <v>10</v>
      </c>
      <c r="BB9">
        <v>12.8</v>
      </c>
      <c r="BC9">
        <v>0</v>
      </c>
    </row>
    <row r="10" spans="1:56" x14ac:dyDescent="0.25">
      <c r="A10">
        <v>24</v>
      </c>
      <c r="B10" s="1">
        <v>38285</v>
      </c>
      <c r="C10">
        <v>2004</v>
      </c>
      <c r="D10">
        <v>10</v>
      </c>
      <c r="E10" s="2">
        <v>640</v>
      </c>
      <c r="F10">
        <v>2</v>
      </c>
      <c r="P10">
        <v>494</v>
      </c>
      <c r="Q10">
        <v>65</v>
      </c>
      <c r="R10">
        <v>65</v>
      </c>
      <c r="S10">
        <v>2088</v>
      </c>
      <c r="T10">
        <v>2087.6</v>
      </c>
      <c r="U10">
        <v>0.40000000000009095</v>
      </c>
      <c r="V10">
        <v>2154.1</v>
      </c>
      <c r="W10" s="2">
        <v>2850</v>
      </c>
      <c r="X10">
        <v>1490</v>
      </c>
      <c r="Y10">
        <v>7.6</v>
      </c>
      <c r="Z10">
        <v>7.6</v>
      </c>
      <c r="AB10">
        <v>16.149999999999999</v>
      </c>
      <c r="AD10">
        <v>0</v>
      </c>
      <c r="AE10">
        <f t="shared" si="1"/>
        <v>16.149999999999999</v>
      </c>
      <c r="AF10">
        <v>11</v>
      </c>
      <c r="AH10">
        <v>0</v>
      </c>
      <c r="AJ10">
        <v>0</v>
      </c>
      <c r="AK10">
        <v>62.870434541965679</v>
      </c>
      <c r="AL10">
        <v>0</v>
      </c>
      <c r="AM10">
        <v>130</v>
      </c>
      <c r="AN10">
        <v>0</v>
      </c>
      <c r="AR10" s="2">
        <v>12.2</v>
      </c>
      <c r="AS10" s="2">
        <f t="shared" si="2"/>
        <v>0.84</v>
      </c>
      <c r="AT10">
        <v>24.5</v>
      </c>
      <c r="AU10">
        <v>14.9</v>
      </c>
      <c r="AW10">
        <v>38.299999999999997</v>
      </c>
      <c r="BA10">
        <v>0</v>
      </c>
      <c r="BB10">
        <v>23</v>
      </c>
      <c r="BC10">
        <v>36</v>
      </c>
    </row>
    <row r="11" spans="1:56" x14ac:dyDescent="0.25">
      <c r="A11">
        <v>25</v>
      </c>
      <c r="B11" s="1">
        <v>38288</v>
      </c>
      <c r="C11">
        <v>2004</v>
      </c>
      <c r="D11">
        <v>10</v>
      </c>
      <c r="E11" s="2">
        <v>649</v>
      </c>
      <c r="F11">
        <v>2.02</v>
      </c>
      <c r="Q11" t="s">
        <v>72</v>
      </c>
      <c r="R11">
        <v>110</v>
      </c>
      <c r="S11">
        <v>2103</v>
      </c>
      <c r="T11">
        <v>2103</v>
      </c>
      <c r="U11">
        <v>0</v>
      </c>
      <c r="V11">
        <v>2166.75</v>
      </c>
      <c r="W11" s="2">
        <v>2850</v>
      </c>
      <c r="X11">
        <v>1490</v>
      </c>
      <c r="Y11">
        <v>7.5</v>
      </c>
      <c r="Z11">
        <v>7.5</v>
      </c>
      <c r="AB11">
        <v>15.71648690292758</v>
      </c>
      <c r="AD11">
        <v>0</v>
      </c>
      <c r="AE11">
        <f t="shared" si="1"/>
        <v>15.71648690292758</v>
      </c>
      <c r="AF11">
        <v>11</v>
      </c>
      <c r="AH11">
        <v>0</v>
      </c>
      <c r="AJ11">
        <v>0</v>
      </c>
      <c r="AK11">
        <v>0</v>
      </c>
      <c r="AL11">
        <v>0</v>
      </c>
      <c r="AM11">
        <v>131.30000000000001</v>
      </c>
      <c r="AN11">
        <v>0</v>
      </c>
      <c r="AS11" s="2" t="str">
        <f t="shared" si="2"/>
        <v/>
      </c>
      <c r="BA11">
        <v>7.5</v>
      </c>
      <c r="BB11">
        <v>23</v>
      </c>
      <c r="BC11">
        <v>0</v>
      </c>
    </row>
    <row r="12" spans="1:56" x14ac:dyDescent="0.25">
      <c r="A12">
        <v>26</v>
      </c>
      <c r="B12" s="1">
        <v>38295</v>
      </c>
      <c r="C12">
        <v>2004</v>
      </c>
      <c r="D12">
        <v>11</v>
      </c>
      <c r="E12" s="2">
        <v>645</v>
      </c>
      <c r="F12">
        <v>1.85</v>
      </c>
      <c r="P12">
        <v>502</v>
      </c>
      <c r="Q12">
        <v>110</v>
      </c>
      <c r="R12">
        <v>110</v>
      </c>
      <c r="S12">
        <v>2652</v>
      </c>
      <c r="T12">
        <v>2651.7999999999997</v>
      </c>
      <c r="U12">
        <v>0.20000000000027285</v>
      </c>
      <c r="V12">
        <v>2844.3999999999996</v>
      </c>
      <c r="W12" s="2">
        <v>3500</v>
      </c>
      <c r="X12">
        <v>1560</v>
      </c>
      <c r="Y12">
        <v>6.34</v>
      </c>
      <c r="Z12">
        <v>6.34</v>
      </c>
      <c r="AB12">
        <v>19.069147286821707</v>
      </c>
      <c r="AD12">
        <v>0</v>
      </c>
      <c r="AE12">
        <f t="shared" si="1"/>
        <v>19.069147286821707</v>
      </c>
      <c r="AF12">
        <v>11</v>
      </c>
      <c r="AH12">
        <v>0</v>
      </c>
      <c r="AJ12">
        <v>0</v>
      </c>
      <c r="AK12">
        <v>63.632507628689176</v>
      </c>
      <c r="AL12">
        <v>0</v>
      </c>
      <c r="AM12">
        <v>120.25</v>
      </c>
      <c r="AN12">
        <v>0</v>
      </c>
      <c r="AR12" s="2">
        <v>11.8</v>
      </c>
      <c r="AS12" s="2">
        <f t="shared" si="2"/>
        <v>0.81</v>
      </c>
      <c r="AT12">
        <v>23</v>
      </c>
      <c r="AU12">
        <v>15</v>
      </c>
      <c r="AW12">
        <v>40</v>
      </c>
      <c r="BA12">
        <v>0</v>
      </c>
      <c r="BB12">
        <v>25</v>
      </c>
      <c r="BC12">
        <v>18</v>
      </c>
      <c r="BD12">
        <v>26</v>
      </c>
    </row>
    <row r="13" spans="1:56" x14ac:dyDescent="0.25">
      <c r="A13">
        <v>27</v>
      </c>
      <c r="B13" s="1">
        <v>38302</v>
      </c>
      <c r="C13">
        <v>2004</v>
      </c>
      <c r="D13">
        <v>11</v>
      </c>
      <c r="E13" s="2">
        <v>646</v>
      </c>
      <c r="F13">
        <v>1.83</v>
      </c>
      <c r="N13">
        <v>4.7300000000000004</v>
      </c>
      <c r="P13">
        <v>498</v>
      </c>
      <c r="Q13">
        <v>93</v>
      </c>
      <c r="R13">
        <v>93</v>
      </c>
      <c r="S13">
        <v>2208</v>
      </c>
      <c r="T13">
        <v>2208</v>
      </c>
      <c r="U13">
        <v>0</v>
      </c>
      <c r="V13">
        <v>2464</v>
      </c>
      <c r="W13" s="2">
        <v>2900</v>
      </c>
      <c r="X13">
        <v>1450</v>
      </c>
      <c r="Y13">
        <v>7.5</v>
      </c>
      <c r="Z13">
        <v>7.5</v>
      </c>
      <c r="AB13">
        <v>16.8343653250774</v>
      </c>
      <c r="AD13">
        <v>0</v>
      </c>
      <c r="AE13">
        <f t="shared" si="1"/>
        <v>16.8343653250774</v>
      </c>
      <c r="AF13">
        <v>11</v>
      </c>
      <c r="AH13">
        <v>0</v>
      </c>
      <c r="AJ13">
        <v>0</v>
      </c>
      <c r="AK13">
        <v>63.251853656637373</v>
      </c>
      <c r="AL13">
        <v>0</v>
      </c>
      <c r="AM13">
        <v>118.95</v>
      </c>
      <c r="AN13">
        <v>0</v>
      </c>
      <c r="AR13" s="2">
        <v>12.1</v>
      </c>
      <c r="AS13" s="2">
        <f t="shared" si="2"/>
        <v>0.83</v>
      </c>
      <c r="BA13">
        <v>0</v>
      </c>
      <c r="BB13">
        <v>17.399999999999999</v>
      </c>
      <c r="BC13">
        <v>18</v>
      </c>
      <c r="BD13">
        <v>30</v>
      </c>
    </row>
    <row r="14" spans="1:56" x14ac:dyDescent="0.25">
      <c r="A14">
        <v>28</v>
      </c>
      <c r="B14" s="1">
        <v>38309</v>
      </c>
      <c r="C14">
        <v>2004</v>
      </c>
      <c r="D14">
        <v>11</v>
      </c>
      <c r="E14" s="2">
        <v>648</v>
      </c>
      <c r="F14">
        <v>1.87</v>
      </c>
      <c r="Q14">
        <v>95</v>
      </c>
      <c r="R14">
        <v>95</v>
      </c>
      <c r="S14">
        <v>2209</v>
      </c>
      <c r="T14">
        <v>2209.4</v>
      </c>
      <c r="U14">
        <v>-0.40000000000009095</v>
      </c>
      <c r="V14">
        <v>2465.1999999999998</v>
      </c>
      <c r="W14" s="2">
        <v>2800</v>
      </c>
      <c r="X14">
        <v>1450</v>
      </c>
      <c r="Y14">
        <v>8.5</v>
      </c>
      <c r="Z14">
        <v>8.5</v>
      </c>
      <c r="AB14">
        <v>17.708333333333332</v>
      </c>
      <c r="AD14">
        <v>0</v>
      </c>
      <c r="AE14">
        <f t="shared" si="1"/>
        <v>17.708333333333332</v>
      </c>
      <c r="AF14">
        <v>11</v>
      </c>
      <c r="AH14">
        <v>0</v>
      </c>
      <c r="AJ14">
        <v>0</v>
      </c>
      <c r="AK14">
        <v>0</v>
      </c>
      <c r="AL14">
        <v>0</v>
      </c>
      <c r="AM14">
        <v>121.55000000000001</v>
      </c>
      <c r="AN14">
        <v>0</v>
      </c>
      <c r="AS14" s="2" t="str">
        <f t="shared" si="2"/>
        <v/>
      </c>
      <c r="BA14">
        <v>0</v>
      </c>
      <c r="BB14">
        <v>31.2</v>
      </c>
      <c r="BC14">
        <v>18</v>
      </c>
      <c r="BD14">
        <v>29</v>
      </c>
    </row>
    <row r="15" spans="1:56" x14ac:dyDescent="0.25">
      <c r="A15">
        <v>29</v>
      </c>
      <c r="B15" s="1">
        <v>38316</v>
      </c>
      <c r="C15">
        <v>2004</v>
      </c>
      <c r="D15">
        <v>11</v>
      </c>
      <c r="E15" s="2">
        <v>649</v>
      </c>
      <c r="F15">
        <v>1.77</v>
      </c>
      <c r="N15">
        <v>4.75</v>
      </c>
      <c r="P15">
        <v>501</v>
      </c>
      <c r="Q15">
        <v>59</v>
      </c>
      <c r="R15">
        <v>59</v>
      </c>
      <c r="S15">
        <v>1970</v>
      </c>
      <c r="T15">
        <v>1970</v>
      </c>
      <c r="U15">
        <v>0</v>
      </c>
      <c r="V15">
        <v>2260</v>
      </c>
      <c r="W15" s="2">
        <v>2700</v>
      </c>
      <c r="X15">
        <v>1400</v>
      </c>
      <c r="Y15">
        <v>8.5</v>
      </c>
      <c r="Z15">
        <v>8.5</v>
      </c>
      <c r="AB15">
        <v>17.026194144838211</v>
      </c>
      <c r="AD15">
        <v>0</v>
      </c>
      <c r="AE15">
        <f t="shared" si="1"/>
        <v>17.026194144838211</v>
      </c>
      <c r="AF15">
        <v>11</v>
      </c>
      <c r="AH15">
        <v>0</v>
      </c>
      <c r="AJ15">
        <v>0</v>
      </c>
      <c r="AK15">
        <v>63.537415449093508</v>
      </c>
      <c r="AL15">
        <v>0</v>
      </c>
      <c r="AM15">
        <v>115.05</v>
      </c>
      <c r="AN15">
        <v>0</v>
      </c>
      <c r="AS15" s="2" t="str">
        <f t="shared" si="2"/>
        <v/>
      </c>
      <c r="BA15">
        <v>40</v>
      </c>
      <c r="BB15">
        <v>34.9</v>
      </c>
      <c r="BC15">
        <v>12</v>
      </c>
      <c r="BD15">
        <v>29</v>
      </c>
    </row>
    <row r="16" spans="1:56" x14ac:dyDescent="0.25">
      <c r="A16">
        <v>30</v>
      </c>
      <c r="B16" s="1">
        <v>38318</v>
      </c>
      <c r="C16">
        <v>2004</v>
      </c>
      <c r="D16">
        <v>11</v>
      </c>
      <c r="E16" s="2">
        <v>649</v>
      </c>
      <c r="F16">
        <v>1.76</v>
      </c>
      <c r="Q16">
        <v>59</v>
      </c>
      <c r="R16">
        <v>59</v>
      </c>
      <c r="S16">
        <v>1970</v>
      </c>
      <c r="T16">
        <v>1970</v>
      </c>
      <c r="U16">
        <v>0</v>
      </c>
      <c r="V16">
        <v>2260</v>
      </c>
      <c r="W16" s="2">
        <v>2650</v>
      </c>
      <c r="X16">
        <v>1400</v>
      </c>
      <c r="Y16">
        <v>8.8000000000000007</v>
      </c>
      <c r="Z16">
        <v>8.8000000000000007</v>
      </c>
      <c r="AB16">
        <v>16.949152542372882</v>
      </c>
      <c r="AD16">
        <v>0</v>
      </c>
      <c r="AE16">
        <f t="shared" si="1"/>
        <v>16.949152542372882</v>
      </c>
      <c r="AF16">
        <v>11</v>
      </c>
      <c r="AH16">
        <v>0</v>
      </c>
      <c r="AJ16">
        <v>0</v>
      </c>
      <c r="AK16">
        <v>0</v>
      </c>
      <c r="AL16">
        <v>0</v>
      </c>
      <c r="AM16">
        <v>114.4</v>
      </c>
      <c r="AN16">
        <v>0</v>
      </c>
      <c r="AS16" s="2" t="str">
        <f t="shared" si="2"/>
        <v/>
      </c>
      <c r="BA16">
        <v>1</v>
      </c>
      <c r="BB16">
        <v>10</v>
      </c>
      <c r="BC16">
        <v>0</v>
      </c>
      <c r="BD16">
        <v>29</v>
      </c>
    </row>
    <row r="17" spans="1:56" x14ac:dyDescent="0.25">
      <c r="A17">
        <v>31</v>
      </c>
      <c r="B17" s="1">
        <v>38325</v>
      </c>
      <c r="C17">
        <v>2004</v>
      </c>
      <c r="D17">
        <v>12</v>
      </c>
      <c r="E17" s="2">
        <v>649</v>
      </c>
      <c r="F17">
        <v>1.77</v>
      </c>
      <c r="N17">
        <v>4.74</v>
      </c>
      <c r="P17">
        <v>504</v>
      </c>
      <c r="Q17">
        <v>85</v>
      </c>
      <c r="R17">
        <v>85</v>
      </c>
      <c r="S17">
        <v>2158</v>
      </c>
      <c r="T17">
        <v>2157.6</v>
      </c>
      <c r="U17">
        <v>0.40000000000009095</v>
      </c>
      <c r="V17">
        <v>2857.6</v>
      </c>
      <c r="W17" s="2">
        <v>2650</v>
      </c>
      <c r="X17">
        <v>1500</v>
      </c>
      <c r="Y17">
        <v>8.24</v>
      </c>
      <c r="Z17">
        <v>8.24</v>
      </c>
      <c r="AB17">
        <v>14.600924499229583</v>
      </c>
      <c r="AD17">
        <v>3.5</v>
      </c>
      <c r="AE17">
        <f t="shared" si="1"/>
        <v>18.100924499229585</v>
      </c>
      <c r="AF17">
        <v>11</v>
      </c>
      <c r="AH17">
        <v>38.5</v>
      </c>
      <c r="AJ17">
        <v>38.5</v>
      </c>
      <c r="AK17">
        <v>63.822550070782867</v>
      </c>
      <c r="AL17">
        <v>0</v>
      </c>
      <c r="AM17">
        <v>115.05</v>
      </c>
      <c r="AN17">
        <v>0</v>
      </c>
      <c r="AS17" s="2" t="str">
        <f t="shared" si="2"/>
        <v/>
      </c>
      <c r="AX17" t="s">
        <v>71</v>
      </c>
      <c r="BA17">
        <v>8.5</v>
      </c>
      <c r="BB17">
        <v>39</v>
      </c>
      <c r="BC17">
        <v>12</v>
      </c>
      <c r="BD17">
        <v>38</v>
      </c>
    </row>
    <row r="18" spans="1:56" x14ac:dyDescent="0.25">
      <c r="A18">
        <v>32</v>
      </c>
      <c r="B18" s="1">
        <v>38332</v>
      </c>
      <c r="C18">
        <v>2004</v>
      </c>
      <c r="D18">
        <v>12</v>
      </c>
      <c r="E18" s="2">
        <v>647</v>
      </c>
      <c r="F18">
        <v>1.74</v>
      </c>
      <c r="Q18">
        <v>69</v>
      </c>
      <c r="R18">
        <v>69</v>
      </c>
      <c r="S18">
        <v>2157</v>
      </c>
      <c r="T18">
        <v>2192.6</v>
      </c>
      <c r="U18">
        <v>-35.599999999999909</v>
      </c>
      <c r="V18">
        <v>2892.6</v>
      </c>
      <c r="W18" s="2">
        <v>2700</v>
      </c>
      <c r="X18">
        <v>1480</v>
      </c>
      <c r="Y18">
        <v>8.32</v>
      </c>
      <c r="Z18">
        <v>8.32</v>
      </c>
      <c r="AB18">
        <v>15.68840803709428</v>
      </c>
      <c r="AD18">
        <v>0.8</v>
      </c>
      <c r="AE18">
        <f t="shared" si="1"/>
        <v>16.488408037094281</v>
      </c>
      <c r="AF18">
        <v>11</v>
      </c>
      <c r="AH18">
        <v>8.8000000000000007</v>
      </c>
      <c r="AJ18">
        <v>8.8000000000000007</v>
      </c>
      <c r="AK18">
        <v>0</v>
      </c>
      <c r="AL18">
        <v>0</v>
      </c>
      <c r="AM18">
        <v>113.1</v>
      </c>
      <c r="AN18">
        <v>0</v>
      </c>
      <c r="AR18" s="2">
        <v>12.4</v>
      </c>
      <c r="AS18" s="2">
        <f t="shared" si="2"/>
        <v>0.85</v>
      </c>
      <c r="AT18">
        <v>24.5</v>
      </c>
      <c r="AU18">
        <v>16.899999999999999</v>
      </c>
      <c r="AW18">
        <v>36.5</v>
      </c>
      <c r="AX18" t="s">
        <v>71</v>
      </c>
      <c r="BA18">
        <v>7</v>
      </c>
      <c r="BB18">
        <v>36</v>
      </c>
      <c r="BC18">
        <v>0</v>
      </c>
      <c r="BD18">
        <v>36</v>
      </c>
    </row>
    <row r="19" spans="1:56" x14ac:dyDescent="0.25">
      <c r="A19">
        <v>33</v>
      </c>
      <c r="B19" s="1">
        <v>38339</v>
      </c>
      <c r="C19">
        <v>2004</v>
      </c>
      <c r="D19">
        <v>12</v>
      </c>
      <c r="E19" s="2">
        <v>648</v>
      </c>
      <c r="F19">
        <v>1.8</v>
      </c>
      <c r="N19">
        <v>4.7</v>
      </c>
      <c r="P19">
        <v>507</v>
      </c>
      <c r="Q19">
        <v>71</v>
      </c>
      <c r="R19">
        <v>71</v>
      </c>
      <c r="S19">
        <v>2206</v>
      </c>
      <c r="T19">
        <v>2191.1999999999998</v>
      </c>
      <c r="U19">
        <v>14.800000000000182</v>
      </c>
      <c r="V19">
        <v>2891.2</v>
      </c>
      <c r="W19" s="2">
        <v>2730</v>
      </c>
      <c r="X19">
        <v>1500</v>
      </c>
      <c r="Y19">
        <v>7.82</v>
      </c>
      <c r="Z19">
        <v>7.82</v>
      </c>
      <c r="AB19">
        <v>14.843518518518518</v>
      </c>
      <c r="AD19">
        <v>2.2999999999999998</v>
      </c>
      <c r="AE19">
        <f t="shared" si="1"/>
        <v>17.143518518518519</v>
      </c>
      <c r="AF19">
        <v>11</v>
      </c>
      <c r="AH19">
        <v>25.299999999999997</v>
      </c>
      <c r="AJ19">
        <v>25.299999999999997</v>
      </c>
      <c r="AK19">
        <v>64.107260697733224</v>
      </c>
      <c r="AL19">
        <v>0</v>
      </c>
      <c r="AM19">
        <v>117</v>
      </c>
      <c r="AN19">
        <v>0</v>
      </c>
      <c r="AS19" s="2" t="str">
        <f t="shared" si="2"/>
        <v/>
      </c>
      <c r="AX19" t="s">
        <v>71</v>
      </c>
      <c r="BA19">
        <v>78</v>
      </c>
      <c r="BB19">
        <v>28</v>
      </c>
      <c r="BC19">
        <v>0</v>
      </c>
      <c r="BD19">
        <v>29</v>
      </c>
    </row>
    <row r="20" spans="1:56" x14ac:dyDescent="0.25">
      <c r="A20">
        <v>34</v>
      </c>
      <c r="B20" s="1">
        <v>38346</v>
      </c>
      <c r="C20">
        <v>2004</v>
      </c>
      <c r="D20">
        <v>12</v>
      </c>
      <c r="E20" s="2">
        <v>644</v>
      </c>
      <c r="F20">
        <v>1.75</v>
      </c>
      <c r="Q20">
        <v>75</v>
      </c>
      <c r="R20">
        <v>75</v>
      </c>
      <c r="S20">
        <v>2046</v>
      </c>
      <c r="T20">
        <v>2045.6</v>
      </c>
      <c r="U20">
        <v>0.40000000000009095</v>
      </c>
      <c r="V20">
        <v>2745.6</v>
      </c>
      <c r="W20" s="2">
        <v>2700</v>
      </c>
      <c r="X20">
        <v>1500</v>
      </c>
      <c r="Y20">
        <v>7.83</v>
      </c>
      <c r="Z20">
        <v>7.83</v>
      </c>
      <c r="AB20">
        <v>14.590062111801243</v>
      </c>
      <c r="AD20">
        <v>3</v>
      </c>
      <c r="AE20">
        <f t="shared" si="1"/>
        <v>17.590062111801245</v>
      </c>
      <c r="AF20">
        <v>11</v>
      </c>
      <c r="AH20">
        <v>33</v>
      </c>
      <c r="AJ20">
        <v>33</v>
      </c>
      <c r="AK20">
        <v>0</v>
      </c>
      <c r="AL20">
        <v>0</v>
      </c>
      <c r="AM20">
        <v>113.75</v>
      </c>
      <c r="AN20">
        <v>0</v>
      </c>
      <c r="AR20" s="2">
        <v>12.3</v>
      </c>
      <c r="AS20" s="2">
        <f t="shared" si="2"/>
        <v>0.84</v>
      </c>
      <c r="AT20">
        <v>21.5</v>
      </c>
      <c r="AU20">
        <v>17.7</v>
      </c>
      <c r="AW20">
        <v>35.1</v>
      </c>
      <c r="AX20" t="s">
        <v>71</v>
      </c>
      <c r="BA20">
        <v>26</v>
      </c>
      <c r="BB20">
        <v>28</v>
      </c>
      <c r="BC20">
        <v>0</v>
      </c>
      <c r="BD20">
        <v>70</v>
      </c>
    </row>
    <row r="21" spans="1:56" x14ac:dyDescent="0.25">
      <c r="A21">
        <v>35</v>
      </c>
      <c r="B21" s="1">
        <v>38349</v>
      </c>
      <c r="C21">
        <v>2004</v>
      </c>
      <c r="D21">
        <v>12</v>
      </c>
      <c r="E21" s="2">
        <v>647</v>
      </c>
      <c r="F21">
        <v>1.76</v>
      </c>
      <c r="Q21">
        <v>82</v>
      </c>
      <c r="R21">
        <v>82</v>
      </c>
      <c r="S21">
        <v>2046</v>
      </c>
      <c r="T21">
        <v>2045.6</v>
      </c>
      <c r="U21">
        <v>0.40000000000009095</v>
      </c>
      <c r="V21">
        <v>2745.6</v>
      </c>
      <c r="W21" s="2">
        <v>2700</v>
      </c>
      <c r="X21">
        <v>1500</v>
      </c>
      <c r="Y21">
        <v>8.23</v>
      </c>
      <c r="Z21">
        <v>8.23</v>
      </c>
      <c r="AB21">
        <v>15.264296754250385</v>
      </c>
      <c r="AD21">
        <v>0.6</v>
      </c>
      <c r="AE21">
        <f t="shared" si="1"/>
        <v>15.864296754250384</v>
      </c>
      <c r="AF21">
        <v>11</v>
      </c>
      <c r="AH21">
        <v>6.6</v>
      </c>
      <c r="AJ21">
        <v>6.6</v>
      </c>
      <c r="AK21">
        <v>0</v>
      </c>
      <c r="AL21">
        <v>0</v>
      </c>
      <c r="AM21">
        <v>114.4</v>
      </c>
      <c r="AN21">
        <v>0</v>
      </c>
      <c r="AS21" s="2" t="str">
        <f t="shared" si="2"/>
        <v/>
      </c>
      <c r="AX21" t="s">
        <v>71</v>
      </c>
      <c r="BA21">
        <v>5</v>
      </c>
      <c r="BB21">
        <v>18</v>
      </c>
      <c r="BC21">
        <v>0</v>
      </c>
      <c r="BD21">
        <v>49</v>
      </c>
    </row>
    <row r="22" spans="1:56" x14ac:dyDescent="0.25">
      <c r="A22">
        <v>36</v>
      </c>
      <c r="B22" s="1">
        <v>38356</v>
      </c>
      <c r="C22">
        <v>2005</v>
      </c>
      <c r="D22">
        <v>1</v>
      </c>
      <c r="E22" s="2">
        <v>646</v>
      </c>
      <c r="F22">
        <v>1.74</v>
      </c>
      <c r="Q22">
        <v>106</v>
      </c>
      <c r="R22">
        <v>106</v>
      </c>
      <c r="S22">
        <v>2446</v>
      </c>
      <c r="T22">
        <v>2446</v>
      </c>
      <c r="U22">
        <v>0</v>
      </c>
      <c r="V22">
        <v>3543.5</v>
      </c>
      <c r="W22" s="2">
        <v>3100</v>
      </c>
      <c r="X22">
        <v>1480</v>
      </c>
      <c r="Y22">
        <v>7.54</v>
      </c>
      <c r="Z22">
        <v>7.54</v>
      </c>
      <c r="AB22">
        <v>18.908359133126936</v>
      </c>
      <c r="AD22">
        <v>0</v>
      </c>
      <c r="AE22">
        <f t="shared" si="1"/>
        <v>18.908359133126936</v>
      </c>
      <c r="AF22">
        <v>11</v>
      </c>
      <c r="AH22">
        <v>0</v>
      </c>
      <c r="AJ22">
        <v>0</v>
      </c>
      <c r="AK22">
        <v>0</v>
      </c>
      <c r="AL22">
        <v>0</v>
      </c>
      <c r="AM22">
        <v>113.1</v>
      </c>
      <c r="AN22">
        <v>0</v>
      </c>
      <c r="AS22" s="2" t="str">
        <f t="shared" si="2"/>
        <v/>
      </c>
      <c r="BA22">
        <v>6</v>
      </c>
      <c r="BB22">
        <v>36</v>
      </c>
      <c r="BC22">
        <v>12</v>
      </c>
      <c r="BD22">
        <v>33</v>
      </c>
    </row>
    <row r="23" spans="1:56" x14ac:dyDescent="0.25">
      <c r="A23">
        <v>37</v>
      </c>
      <c r="B23" s="1">
        <v>38363</v>
      </c>
      <c r="C23">
        <v>2005</v>
      </c>
      <c r="D23">
        <v>1</v>
      </c>
      <c r="E23" s="2">
        <v>646</v>
      </c>
      <c r="F23">
        <v>1.73</v>
      </c>
      <c r="N23">
        <v>4.7</v>
      </c>
      <c r="P23">
        <v>507</v>
      </c>
      <c r="Q23">
        <v>130</v>
      </c>
      <c r="R23">
        <v>130</v>
      </c>
      <c r="S23">
        <v>2588</v>
      </c>
      <c r="T23">
        <v>2586</v>
      </c>
      <c r="U23">
        <v>2</v>
      </c>
      <c r="V23">
        <v>3708.5</v>
      </c>
      <c r="W23" s="2">
        <v>3150</v>
      </c>
      <c r="X23">
        <v>1580</v>
      </c>
      <c r="Y23">
        <v>7.64</v>
      </c>
      <c r="Z23">
        <v>7.64</v>
      </c>
      <c r="AB23">
        <v>18.567801857585138</v>
      </c>
      <c r="AD23">
        <v>0</v>
      </c>
      <c r="AE23">
        <f t="shared" si="1"/>
        <v>18.567801857585138</v>
      </c>
      <c r="AF23">
        <v>11</v>
      </c>
      <c r="AH23">
        <v>0</v>
      </c>
      <c r="AJ23">
        <v>0</v>
      </c>
      <c r="AK23">
        <v>64.107260697733224</v>
      </c>
      <c r="AL23">
        <v>0</v>
      </c>
      <c r="AM23">
        <v>112.45</v>
      </c>
      <c r="AN23">
        <v>0</v>
      </c>
      <c r="AR23" s="2">
        <v>12</v>
      </c>
      <c r="AS23" s="2">
        <f t="shared" si="2"/>
        <v>0.82</v>
      </c>
      <c r="AT23">
        <v>21.5</v>
      </c>
      <c r="AU23">
        <v>15.8</v>
      </c>
      <c r="AW23">
        <v>40</v>
      </c>
      <c r="BA23">
        <v>35</v>
      </c>
      <c r="BB23">
        <v>40</v>
      </c>
      <c r="BC23">
        <v>6</v>
      </c>
      <c r="BD23">
        <v>28</v>
      </c>
    </row>
    <row r="24" spans="1:56" x14ac:dyDescent="0.25">
      <c r="A24">
        <v>38</v>
      </c>
      <c r="B24" s="1">
        <v>38370</v>
      </c>
      <c r="C24">
        <v>2005</v>
      </c>
      <c r="D24">
        <v>1</v>
      </c>
      <c r="E24" s="2">
        <v>648</v>
      </c>
      <c r="F24">
        <v>1.63</v>
      </c>
      <c r="Q24">
        <v>78</v>
      </c>
      <c r="R24">
        <v>78</v>
      </c>
      <c r="S24">
        <v>2276</v>
      </c>
      <c r="T24">
        <v>2362</v>
      </c>
      <c r="U24">
        <v>-86</v>
      </c>
      <c r="V24">
        <v>3444.5</v>
      </c>
      <c r="W24" s="2">
        <v>3076</v>
      </c>
      <c r="X24">
        <v>1480</v>
      </c>
      <c r="Y24">
        <v>7.86</v>
      </c>
      <c r="Z24">
        <v>7.86</v>
      </c>
      <c r="AB24">
        <v>19.358888888888892</v>
      </c>
      <c r="AD24">
        <v>0</v>
      </c>
      <c r="AE24">
        <f t="shared" si="1"/>
        <v>19.358888888888892</v>
      </c>
      <c r="AF24">
        <v>11</v>
      </c>
      <c r="AH24">
        <v>0</v>
      </c>
      <c r="AJ24">
        <v>0</v>
      </c>
      <c r="AK24">
        <v>0</v>
      </c>
      <c r="AL24">
        <v>0</v>
      </c>
      <c r="AM24">
        <v>105.94999999999999</v>
      </c>
      <c r="AN24">
        <v>0</v>
      </c>
      <c r="AR24" s="2">
        <v>12.2</v>
      </c>
      <c r="AS24" s="2">
        <f t="shared" si="2"/>
        <v>0.84</v>
      </c>
      <c r="AT24">
        <v>21.4</v>
      </c>
      <c r="AU24">
        <v>18.8</v>
      </c>
      <c r="AW24">
        <v>37.5</v>
      </c>
      <c r="BA24">
        <v>0</v>
      </c>
      <c r="BB24">
        <v>38</v>
      </c>
      <c r="BC24">
        <v>36</v>
      </c>
      <c r="BD24">
        <v>61</v>
      </c>
    </row>
    <row r="25" spans="1:56" x14ac:dyDescent="0.25">
      <c r="A25">
        <v>39</v>
      </c>
      <c r="B25" s="1">
        <v>38377</v>
      </c>
      <c r="C25">
        <v>2005</v>
      </c>
      <c r="D25">
        <v>1</v>
      </c>
      <c r="E25" s="2">
        <v>647</v>
      </c>
      <c r="F25">
        <v>1.63</v>
      </c>
      <c r="N25">
        <v>4.9000000000000004</v>
      </c>
      <c r="P25">
        <v>537</v>
      </c>
      <c r="Q25">
        <v>76</v>
      </c>
      <c r="R25">
        <v>76</v>
      </c>
      <c r="S25">
        <v>2279</v>
      </c>
      <c r="T25">
        <v>2362</v>
      </c>
      <c r="U25">
        <v>-83</v>
      </c>
      <c r="V25">
        <v>3444.5</v>
      </c>
      <c r="W25" s="2">
        <v>2900</v>
      </c>
      <c r="X25">
        <v>1550</v>
      </c>
      <c r="Y25">
        <v>7.6</v>
      </c>
      <c r="Z25">
        <v>7.6</v>
      </c>
      <c r="AB25">
        <v>15.857805255023184</v>
      </c>
      <c r="AD25">
        <v>1.3</v>
      </c>
      <c r="AE25">
        <f t="shared" si="1"/>
        <v>17.157805255023185</v>
      </c>
      <c r="AF25">
        <v>11</v>
      </c>
      <c r="AH25">
        <v>14.3</v>
      </c>
      <c r="AJ25">
        <v>14.3</v>
      </c>
      <c r="AK25">
        <v>66.931716776725523</v>
      </c>
      <c r="AL25">
        <v>0</v>
      </c>
      <c r="AM25">
        <v>105.94999999999999</v>
      </c>
      <c r="AN25">
        <v>0</v>
      </c>
      <c r="AS25" s="2" t="str">
        <f t="shared" si="2"/>
        <v/>
      </c>
      <c r="AX25" t="s">
        <v>71</v>
      </c>
      <c r="BA25">
        <v>0</v>
      </c>
      <c r="BB25">
        <v>40</v>
      </c>
      <c r="BC25">
        <v>36</v>
      </c>
      <c r="BD25">
        <v>39</v>
      </c>
    </row>
    <row r="26" spans="1:56" x14ac:dyDescent="0.25">
      <c r="A26">
        <v>40</v>
      </c>
      <c r="B26" s="1">
        <v>38380</v>
      </c>
      <c r="C26">
        <v>2005</v>
      </c>
      <c r="D26">
        <v>1</v>
      </c>
      <c r="E26" s="2">
        <v>647</v>
      </c>
      <c r="F26">
        <v>1.61</v>
      </c>
      <c r="Q26">
        <v>76</v>
      </c>
      <c r="R26">
        <v>76</v>
      </c>
      <c r="S26">
        <v>2279</v>
      </c>
      <c r="T26">
        <v>2362</v>
      </c>
      <c r="U26">
        <v>-83</v>
      </c>
      <c r="V26">
        <v>3444.5</v>
      </c>
      <c r="W26" s="2">
        <v>2900</v>
      </c>
      <c r="X26">
        <v>1550</v>
      </c>
      <c r="Y26">
        <v>7.6</v>
      </c>
      <c r="Z26">
        <v>7.6</v>
      </c>
      <c r="AB26">
        <v>15.857805255023184</v>
      </c>
      <c r="AD26">
        <v>1.44</v>
      </c>
      <c r="AE26">
        <f t="shared" si="1"/>
        <v>17.297805255023185</v>
      </c>
      <c r="AF26">
        <v>11</v>
      </c>
      <c r="AH26">
        <v>15.84</v>
      </c>
      <c r="AJ26">
        <v>15.84</v>
      </c>
      <c r="AK26">
        <v>0</v>
      </c>
      <c r="AL26">
        <v>0</v>
      </c>
      <c r="AM26">
        <v>104.65</v>
      </c>
      <c r="AN26">
        <v>0</v>
      </c>
      <c r="AS26" s="2" t="str">
        <f t="shared" si="2"/>
        <v/>
      </c>
      <c r="AX26" t="s">
        <v>71</v>
      </c>
      <c r="BA26">
        <v>0</v>
      </c>
      <c r="BB26">
        <v>40</v>
      </c>
      <c r="BC26">
        <v>12</v>
      </c>
      <c r="BD26">
        <v>24</v>
      </c>
    </row>
    <row r="27" spans="1:56" x14ac:dyDescent="0.25">
      <c r="A27">
        <v>41</v>
      </c>
      <c r="B27" s="1">
        <v>38387</v>
      </c>
      <c r="C27">
        <v>2005</v>
      </c>
      <c r="D27">
        <v>2</v>
      </c>
      <c r="E27" s="2">
        <v>646</v>
      </c>
      <c r="F27">
        <v>1.52</v>
      </c>
      <c r="Q27">
        <v>77</v>
      </c>
      <c r="R27">
        <v>77</v>
      </c>
      <c r="S27">
        <v>2250</v>
      </c>
      <c r="T27">
        <v>2250</v>
      </c>
      <c r="U27">
        <v>0</v>
      </c>
      <c r="V27">
        <v>3512.5</v>
      </c>
      <c r="W27" s="2">
        <v>2900</v>
      </c>
      <c r="X27">
        <v>1480</v>
      </c>
      <c r="Y27">
        <v>6.71</v>
      </c>
      <c r="Z27">
        <v>6.71</v>
      </c>
      <c r="AB27">
        <v>14.74953560371517</v>
      </c>
      <c r="AD27">
        <v>2.2999999999999998</v>
      </c>
      <c r="AE27">
        <f t="shared" si="1"/>
        <v>17.049535603715171</v>
      </c>
      <c r="AF27">
        <v>11</v>
      </c>
      <c r="AH27">
        <v>25.299999999999997</v>
      </c>
      <c r="AJ27">
        <v>25.299999999999997</v>
      </c>
      <c r="AK27">
        <v>0</v>
      </c>
      <c r="AL27">
        <v>0</v>
      </c>
      <c r="AM27">
        <v>98.8</v>
      </c>
      <c r="AN27">
        <v>0</v>
      </c>
      <c r="AS27" s="2" t="str">
        <f t="shared" si="2"/>
        <v/>
      </c>
      <c r="AX27" t="s">
        <v>71</v>
      </c>
      <c r="BA27">
        <v>2</v>
      </c>
      <c r="BB27">
        <v>30.2</v>
      </c>
      <c r="BC27">
        <v>36</v>
      </c>
      <c r="BD27">
        <v>27</v>
      </c>
    </row>
    <row r="28" spans="1:56" x14ac:dyDescent="0.25">
      <c r="A28">
        <v>42</v>
      </c>
      <c r="B28" s="1">
        <v>38394</v>
      </c>
      <c r="C28">
        <v>2005</v>
      </c>
      <c r="D28">
        <v>2</v>
      </c>
      <c r="E28" s="2">
        <v>640</v>
      </c>
      <c r="F28">
        <v>1.44</v>
      </c>
      <c r="N28">
        <v>4.9000000000000004</v>
      </c>
      <c r="P28">
        <v>532</v>
      </c>
      <c r="Q28">
        <v>90</v>
      </c>
      <c r="R28">
        <v>90</v>
      </c>
      <c r="S28">
        <v>2380</v>
      </c>
      <c r="T28">
        <v>2348</v>
      </c>
      <c r="U28">
        <v>32</v>
      </c>
      <c r="V28">
        <v>3642</v>
      </c>
      <c r="W28" s="2">
        <v>3000</v>
      </c>
      <c r="X28">
        <v>1450</v>
      </c>
      <c r="Y28">
        <v>6.7</v>
      </c>
      <c r="Z28">
        <v>6.7</v>
      </c>
      <c r="AB28">
        <v>16.2265625</v>
      </c>
      <c r="AD28">
        <v>1.34</v>
      </c>
      <c r="AE28">
        <f t="shared" si="1"/>
        <v>17.5665625</v>
      </c>
      <c r="AF28">
        <v>11</v>
      </c>
      <c r="AH28">
        <v>14.74</v>
      </c>
      <c r="AJ28">
        <v>14.74</v>
      </c>
      <c r="AK28">
        <v>66.463770403601856</v>
      </c>
      <c r="AL28">
        <v>0</v>
      </c>
      <c r="AM28">
        <v>93.6</v>
      </c>
      <c r="AN28">
        <v>0</v>
      </c>
      <c r="AR28" s="2">
        <v>11.3</v>
      </c>
      <c r="AS28" s="2">
        <f t="shared" si="2"/>
        <v>0.78</v>
      </c>
      <c r="AT28">
        <v>20</v>
      </c>
      <c r="AU28">
        <v>16.2</v>
      </c>
      <c r="AW28">
        <v>46.9</v>
      </c>
      <c r="AX28" t="s">
        <v>71</v>
      </c>
      <c r="BA28">
        <v>8</v>
      </c>
      <c r="BB28">
        <v>36.9</v>
      </c>
      <c r="BC28">
        <v>30</v>
      </c>
      <c r="BD28">
        <v>28</v>
      </c>
    </row>
    <row r="29" spans="1:56" x14ac:dyDescent="0.25">
      <c r="A29">
        <v>43</v>
      </c>
      <c r="B29" s="1">
        <v>38401</v>
      </c>
      <c r="C29">
        <v>2005</v>
      </c>
      <c r="D29">
        <v>2</v>
      </c>
      <c r="E29" s="2">
        <v>642</v>
      </c>
      <c r="F29">
        <v>1.44</v>
      </c>
      <c r="Q29">
        <v>48</v>
      </c>
      <c r="R29">
        <v>48</v>
      </c>
      <c r="S29">
        <v>2066</v>
      </c>
      <c r="T29">
        <v>2068</v>
      </c>
      <c r="U29">
        <v>-2</v>
      </c>
      <c r="V29">
        <v>3272</v>
      </c>
      <c r="W29" s="2">
        <v>3300</v>
      </c>
      <c r="X29">
        <v>1450</v>
      </c>
      <c r="Y29">
        <v>6.2</v>
      </c>
      <c r="Z29">
        <v>6.2</v>
      </c>
      <c r="AB29">
        <v>17.866043613707166</v>
      </c>
      <c r="AD29">
        <v>0</v>
      </c>
      <c r="AE29">
        <f t="shared" si="1"/>
        <v>17.866043613707166</v>
      </c>
      <c r="AF29">
        <v>11</v>
      </c>
      <c r="AH29">
        <v>0</v>
      </c>
      <c r="AJ29">
        <v>0</v>
      </c>
      <c r="AK29">
        <v>0</v>
      </c>
      <c r="AL29">
        <v>0</v>
      </c>
      <c r="AM29">
        <v>93.6</v>
      </c>
      <c r="AN29">
        <v>0</v>
      </c>
      <c r="AR29" s="2">
        <v>12</v>
      </c>
      <c r="AS29" s="2">
        <f t="shared" si="2"/>
        <v>0.82</v>
      </c>
      <c r="AT29">
        <v>22.6</v>
      </c>
      <c r="AU29">
        <v>17.100000000000001</v>
      </c>
      <c r="AW29">
        <v>38.4</v>
      </c>
      <c r="BA29">
        <v>10</v>
      </c>
      <c r="BB29">
        <v>28</v>
      </c>
      <c r="BC29">
        <v>24</v>
      </c>
      <c r="BD29">
        <v>26</v>
      </c>
    </row>
    <row r="30" spans="1:56" x14ac:dyDescent="0.25">
      <c r="A30">
        <v>44</v>
      </c>
      <c r="B30" s="1">
        <v>38408</v>
      </c>
      <c r="C30">
        <v>2005</v>
      </c>
      <c r="D30">
        <v>2</v>
      </c>
      <c r="E30" s="2">
        <v>640</v>
      </c>
      <c r="F30">
        <v>1.41</v>
      </c>
      <c r="N30">
        <v>4.8</v>
      </c>
      <c r="P30">
        <v>535</v>
      </c>
      <c r="Q30">
        <v>62</v>
      </c>
      <c r="R30">
        <v>62</v>
      </c>
      <c r="S30">
        <v>2083</v>
      </c>
      <c r="T30">
        <v>2082</v>
      </c>
      <c r="U30">
        <v>1</v>
      </c>
      <c r="V30">
        <v>3290.5</v>
      </c>
      <c r="W30" s="2">
        <v>3200</v>
      </c>
      <c r="X30">
        <v>1450</v>
      </c>
      <c r="Y30">
        <v>6</v>
      </c>
      <c r="Z30">
        <v>6</v>
      </c>
      <c r="AB30">
        <v>16.406249999999996</v>
      </c>
      <c r="AD30">
        <v>0</v>
      </c>
      <c r="AE30">
        <f t="shared" si="1"/>
        <v>16.406249999999996</v>
      </c>
      <c r="AF30">
        <v>11</v>
      </c>
      <c r="AH30">
        <v>0</v>
      </c>
      <c r="AJ30">
        <v>0</v>
      </c>
      <c r="AK30">
        <v>66.744669499489532</v>
      </c>
      <c r="AL30">
        <v>0</v>
      </c>
      <c r="AM30">
        <v>91.649999999999991</v>
      </c>
      <c r="AN30">
        <v>0</v>
      </c>
      <c r="AS30" s="2" t="str">
        <f t="shared" si="2"/>
        <v/>
      </c>
      <c r="BA30">
        <v>3</v>
      </c>
      <c r="BB30">
        <v>28.9</v>
      </c>
      <c r="BC30">
        <v>18</v>
      </c>
      <c r="BD30">
        <v>39</v>
      </c>
    </row>
    <row r="31" spans="1:56" x14ac:dyDescent="0.25">
      <c r="A31">
        <v>45</v>
      </c>
      <c r="B31" s="1">
        <v>38415</v>
      </c>
      <c r="C31">
        <v>2005</v>
      </c>
      <c r="D31">
        <v>3</v>
      </c>
      <c r="E31" s="2">
        <v>642</v>
      </c>
      <c r="F31">
        <v>1.42</v>
      </c>
      <c r="Q31">
        <v>71</v>
      </c>
      <c r="R31">
        <v>71</v>
      </c>
      <c r="S31">
        <v>2169</v>
      </c>
      <c r="T31">
        <v>2166</v>
      </c>
      <c r="U31">
        <v>3</v>
      </c>
      <c r="V31">
        <v>3123</v>
      </c>
      <c r="W31" s="2">
        <v>2900</v>
      </c>
      <c r="X31">
        <v>1400</v>
      </c>
      <c r="Y31">
        <v>5.76</v>
      </c>
      <c r="Z31">
        <v>5.76</v>
      </c>
      <c r="AB31">
        <v>13.457943925233645</v>
      </c>
      <c r="AD31">
        <v>3.9</v>
      </c>
      <c r="AE31">
        <f t="shared" si="1"/>
        <v>17.357943925233645</v>
      </c>
      <c r="AF31">
        <v>11</v>
      </c>
      <c r="AH31">
        <v>42.9</v>
      </c>
      <c r="AJ31">
        <v>42.9</v>
      </c>
      <c r="AK31">
        <v>0</v>
      </c>
      <c r="AL31">
        <v>0</v>
      </c>
      <c r="AM31">
        <v>92.3</v>
      </c>
      <c r="AN31">
        <v>0</v>
      </c>
      <c r="AR31" s="2">
        <v>11.8</v>
      </c>
      <c r="AS31" s="2">
        <f t="shared" si="2"/>
        <v>0.81</v>
      </c>
      <c r="AT31">
        <v>22.2</v>
      </c>
      <c r="AU31">
        <v>17.7</v>
      </c>
      <c r="AW31">
        <v>37.700000000000003</v>
      </c>
      <c r="AX31" t="s">
        <v>71</v>
      </c>
      <c r="BA31">
        <v>7</v>
      </c>
      <c r="BB31">
        <v>29.6</v>
      </c>
      <c r="BC31">
        <v>12</v>
      </c>
      <c r="BD31">
        <v>74</v>
      </c>
    </row>
    <row r="32" spans="1:56" x14ac:dyDescent="0.25">
      <c r="A32">
        <v>46</v>
      </c>
      <c r="B32" s="1">
        <v>38422</v>
      </c>
      <c r="C32">
        <v>2005</v>
      </c>
      <c r="D32">
        <v>3</v>
      </c>
      <c r="E32" s="2">
        <v>641</v>
      </c>
      <c r="F32">
        <v>1.47</v>
      </c>
      <c r="N32">
        <v>4.7</v>
      </c>
      <c r="P32">
        <v>526</v>
      </c>
      <c r="Q32">
        <v>50</v>
      </c>
      <c r="R32">
        <v>50</v>
      </c>
      <c r="S32">
        <v>2093</v>
      </c>
      <c r="T32">
        <v>2096</v>
      </c>
      <c r="U32">
        <v>-3</v>
      </c>
      <c r="V32">
        <v>3038</v>
      </c>
      <c r="W32" s="2">
        <v>3000</v>
      </c>
      <c r="X32">
        <v>1480</v>
      </c>
      <c r="Y32">
        <v>6.17</v>
      </c>
      <c r="Z32">
        <v>6.17</v>
      </c>
      <c r="AB32">
        <v>14.630889235569422</v>
      </c>
      <c r="AD32">
        <v>3.26</v>
      </c>
      <c r="AE32">
        <f t="shared" si="1"/>
        <v>17.890889235569421</v>
      </c>
      <c r="AF32">
        <v>11</v>
      </c>
      <c r="AH32">
        <v>35.86</v>
      </c>
      <c r="AJ32">
        <v>35.86</v>
      </c>
      <c r="AK32">
        <v>65.900780542597374</v>
      </c>
      <c r="AL32">
        <v>0</v>
      </c>
      <c r="AM32">
        <v>95.55</v>
      </c>
      <c r="AN32">
        <v>0</v>
      </c>
      <c r="AS32" s="2" t="str">
        <f t="shared" si="2"/>
        <v/>
      </c>
      <c r="AX32" t="s">
        <v>71</v>
      </c>
      <c r="BA32">
        <v>10</v>
      </c>
      <c r="BB32">
        <v>33.700000000000003</v>
      </c>
      <c r="BC32">
        <v>12</v>
      </c>
      <c r="BD32">
        <v>40</v>
      </c>
    </row>
    <row r="33" spans="1:56" x14ac:dyDescent="0.25">
      <c r="A33">
        <v>47</v>
      </c>
      <c r="B33" s="1">
        <v>38429</v>
      </c>
      <c r="C33">
        <v>2005</v>
      </c>
      <c r="D33">
        <v>3</v>
      </c>
      <c r="E33" s="2">
        <v>643</v>
      </c>
      <c r="F33">
        <v>1.44</v>
      </c>
      <c r="Q33">
        <v>40</v>
      </c>
      <c r="R33">
        <v>40</v>
      </c>
      <c r="S33">
        <v>2020</v>
      </c>
      <c r="T33">
        <v>2026</v>
      </c>
      <c r="U33">
        <v>-6</v>
      </c>
      <c r="V33">
        <v>2953</v>
      </c>
      <c r="W33" s="2">
        <v>2900</v>
      </c>
      <c r="X33">
        <v>1450</v>
      </c>
      <c r="Y33">
        <v>5.6</v>
      </c>
      <c r="Z33">
        <v>5.6</v>
      </c>
      <c r="AB33">
        <v>12.628304821150856</v>
      </c>
      <c r="AD33">
        <v>6.29</v>
      </c>
      <c r="AE33">
        <f t="shared" si="1"/>
        <v>18.918304821150855</v>
      </c>
      <c r="AF33">
        <v>11</v>
      </c>
      <c r="AH33">
        <v>69.19</v>
      </c>
      <c r="AJ33">
        <v>69.19</v>
      </c>
      <c r="AK33">
        <v>0</v>
      </c>
      <c r="AL33">
        <v>0</v>
      </c>
      <c r="AM33">
        <v>93.6</v>
      </c>
      <c r="AN33">
        <v>0</v>
      </c>
      <c r="AS33" s="2" t="str">
        <f t="shared" si="2"/>
        <v/>
      </c>
      <c r="AX33" t="s">
        <v>71</v>
      </c>
      <c r="BA33">
        <v>4</v>
      </c>
      <c r="BB33">
        <v>22</v>
      </c>
      <c r="BC33">
        <v>12</v>
      </c>
      <c r="BD33">
        <v>51</v>
      </c>
    </row>
    <row r="34" spans="1:56" x14ac:dyDescent="0.25">
      <c r="A34">
        <v>48</v>
      </c>
      <c r="B34" s="1">
        <v>38436</v>
      </c>
      <c r="C34">
        <v>2005</v>
      </c>
      <c r="D34">
        <v>3</v>
      </c>
      <c r="E34" s="2">
        <v>644</v>
      </c>
      <c r="F34">
        <v>1.41</v>
      </c>
      <c r="Q34">
        <v>54</v>
      </c>
      <c r="R34">
        <v>54</v>
      </c>
      <c r="S34">
        <v>2119</v>
      </c>
      <c r="T34">
        <v>2124</v>
      </c>
      <c r="U34">
        <v>-5</v>
      </c>
      <c r="V34">
        <v>3072</v>
      </c>
      <c r="W34" s="2">
        <v>2900</v>
      </c>
      <c r="X34">
        <v>1425</v>
      </c>
      <c r="Y34">
        <v>5.5</v>
      </c>
      <c r="Z34">
        <v>5.5</v>
      </c>
      <c r="AB34">
        <v>12.597049689440993</v>
      </c>
      <c r="AD34">
        <v>5.92</v>
      </c>
      <c r="AE34">
        <f t="shared" si="1"/>
        <v>18.517049689440995</v>
      </c>
      <c r="AF34">
        <v>11</v>
      </c>
      <c r="AH34">
        <v>65.12</v>
      </c>
      <c r="AJ34">
        <v>65.12</v>
      </c>
      <c r="AK34">
        <v>0</v>
      </c>
      <c r="AL34">
        <v>0</v>
      </c>
      <c r="AM34">
        <v>91.649999999999991</v>
      </c>
      <c r="AN34">
        <v>0</v>
      </c>
      <c r="AR34" s="2">
        <v>12</v>
      </c>
      <c r="AS34" s="2">
        <f t="shared" si="2"/>
        <v>0.82</v>
      </c>
      <c r="AT34">
        <v>26.7</v>
      </c>
      <c r="AU34">
        <v>17.7</v>
      </c>
      <c r="AW34">
        <v>32.1</v>
      </c>
      <c r="AX34" t="s">
        <v>73</v>
      </c>
      <c r="BA34">
        <v>14.5</v>
      </c>
      <c r="BB34">
        <v>17.5</v>
      </c>
      <c r="BC34">
        <v>0</v>
      </c>
      <c r="BD34">
        <v>26</v>
      </c>
    </row>
    <row r="35" spans="1:56" x14ac:dyDescent="0.25">
      <c r="A35">
        <v>49</v>
      </c>
      <c r="B35" s="1">
        <v>38439</v>
      </c>
      <c r="C35">
        <v>2005</v>
      </c>
      <c r="D35">
        <v>3</v>
      </c>
      <c r="E35" s="2">
        <v>638</v>
      </c>
      <c r="F35">
        <v>1.27</v>
      </c>
      <c r="N35">
        <v>4.5999999999999996</v>
      </c>
      <c r="P35">
        <v>530</v>
      </c>
      <c r="Q35">
        <v>54</v>
      </c>
      <c r="R35">
        <v>54</v>
      </c>
      <c r="S35">
        <v>2119</v>
      </c>
      <c r="T35">
        <v>2124</v>
      </c>
      <c r="U35">
        <v>-5</v>
      </c>
      <c r="V35">
        <v>3072</v>
      </c>
      <c r="W35" s="2">
        <v>2900</v>
      </c>
      <c r="X35">
        <v>1450</v>
      </c>
      <c r="Y35">
        <v>5.5</v>
      </c>
      <c r="Z35">
        <v>5.5</v>
      </c>
      <c r="AB35">
        <v>12.5</v>
      </c>
      <c r="AD35">
        <v>6.4</v>
      </c>
      <c r="AE35">
        <f t="shared" si="1"/>
        <v>18.899999999999999</v>
      </c>
      <c r="AF35">
        <v>11</v>
      </c>
      <c r="AH35">
        <v>70.400000000000006</v>
      </c>
      <c r="AJ35">
        <v>70.400000000000006</v>
      </c>
      <c r="AK35">
        <v>66.276284353585041</v>
      </c>
      <c r="AL35">
        <v>0</v>
      </c>
      <c r="AM35">
        <v>82.55</v>
      </c>
      <c r="AN35">
        <v>0</v>
      </c>
      <c r="AS35" s="2" t="str">
        <f t="shared" si="2"/>
        <v/>
      </c>
      <c r="AX35" t="s">
        <v>74</v>
      </c>
      <c r="BA35">
        <v>9.5</v>
      </c>
      <c r="BB35">
        <v>7.5</v>
      </c>
      <c r="BC35">
        <v>0</v>
      </c>
      <c r="BD35">
        <v>32</v>
      </c>
    </row>
    <row r="36" spans="1:56" x14ac:dyDescent="0.25">
      <c r="A36">
        <v>50</v>
      </c>
      <c r="B36" s="1">
        <v>38446</v>
      </c>
      <c r="C36">
        <v>2005</v>
      </c>
      <c r="D36">
        <v>4</v>
      </c>
      <c r="E36" s="2">
        <v>606</v>
      </c>
      <c r="F36">
        <v>1.39</v>
      </c>
      <c r="Q36">
        <v>47</v>
      </c>
      <c r="R36">
        <v>47</v>
      </c>
      <c r="S36">
        <v>2074</v>
      </c>
      <c r="T36">
        <v>2068</v>
      </c>
      <c r="U36">
        <v>6</v>
      </c>
      <c r="V36">
        <v>2068</v>
      </c>
      <c r="W36" s="2">
        <v>2950</v>
      </c>
      <c r="X36">
        <v>1425</v>
      </c>
      <c r="Y36">
        <v>5</v>
      </c>
      <c r="Z36">
        <v>5</v>
      </c>
      <c r="AB36">
        <v>12.582508250825086</v>
      </c>
      <c r="AD36">
        <v>4.3</v>
      </c>
      <c r="AE36">
        <f t="shared" si="1"/>
        <v>16.882508250825087</v>
      </c>
      <c r="AF36">
        <v>11</v>
      </c>
      <c r="AH36">
        <v>47.3</v>
      </c>
      <c r="AJ36">
        <v>47.3</v>
      </c>
      <c r="AK36">
        <v>0</v>
      </c>
      <c r="AL36">
        <v>0</v>
      </c>
      <c r="AM36">
        <v>90.35</v>
      </c>
      <c r="AN36">
        <v>0</v>
      </c>
      <c r="AR36" s="2">
        <v>12</v>
      </c>
      <c r="AS36" s="2">
        <f t="shared" si="2"/>
        <v>0.82</v>
      </c>
      <c r="AT36">
        <v>26.2</v>
      </c>
      <c r="AU36">
        <v>14.5</v>
      </c>
      <c r="AW36">
        <v>40.9</v>
      </c>
      <c r="AX36" t="s">
        <v>74</v>
      </c>
      <c r="BA36">
        <v>0</v>
      </c>
      <c r="BB36">
        <v>17.899999999999999</v>
      </c>
      <c r="BC36">
        <v>6</v>
      </c>
      <c r="BD36">
        <v>34</v>
      </c>
    </row>
    <row r="37" spans="1:56" x14ac:dyDescent="0.25">
      <c r="A37">
        <v>51</v>
      </c>
      <c r="B37" s="1">
        <v>38453</v>
      </c>
      <c r="C37">
        <v>2005</v>
      </c>
      <c r="D37">
        <v>4</v>
      </c>
      <c r="E37" s="2">
        <v>608</v>
      </c>
      <c r="F37">
        <v>1.39</v>
      </c>
      <c r="N37">
        <v>4.5999999999999996</v>
      </c>
      <c r="P37">
        <v>525</v>
      </c>
      <c r="Q37">
        <v>43</v>
      </c>
      <c r="R37">
        <v>43</v>
      </c>
      <c r="S37">
        <v>2049</v>
      </c>
      <c r="T37">
        <v>2054</v>
      </c>
      <c r="U37">
        <v>-5</v>
      </c>
      <c r="V37">
        <v>2054</v>
      </c>
      <c r="W37" s="2">
        <v>2900</v>
      </c>
      <c r="X37">
        <v>1450</v>
      </c>
      <c r="Y37">
        <v>4.7</v>
      </c>
      <c r="Z37">
        <v>4.7</v>
      </c>
      <c r="AB37">
        <v>11.208881578947368</v>
      </c>
      <c r="AD37">
        <v>4.5999999999999996</v>
      </c>
      <c r="AE37">
        <f t="shared" si="1"/>
        <v>15.808881578947368</v>
      </c>
      <c r="AF37">
        <v>11</v>
      </c>
      <c r="AH37">
        <v>50.599999999999994</v>
      </c>
      <c r="AJ37">
        <v>50.599999999999994</v>
      </c>
      <c r="AK37">
        <v>65.806793203538433</v>
      </c>
      <c r="AL37">
        <v>0</v>
      </c>
      <c r="AM37">
        <v>90.35</v>
      </c>
      <c r="AN37">
        <v>0</v>
      </c>
      <c r="AS37" s="2" t="str">
        <f t="shared" si="2"/>
        <v/>
      </c>
      <c r="AX37" t="s">
        <v>74</v>
      </c>
      <c r="BA37">
        <v>14.5</v>
      </c>
      <c r="BB37">
        <v>14.5</v>
      </c>
      <c r="BC37">
        <v>0</v>
      </c>
      <c r="BD37">
        <v>29</v>
      </c>
    </row>
    <row r="38" spans="1:56" x14ac:dyDescent="0.25">
      <c r="A38">
        <v>52</v>
      </c>
      <c r="B38" s="1">
        <v>38460</v>
      </c>
      <c r="C38">
        <v>2005</v>
      </c>
      <c r="D38">
        <v>4</v>
      </c>
      <c r="E38" s="2">
        <v>599</v>
      </c>
      <c r="F38">
        <v>1.42</v>
      </c>
      <c r="Q38">
        <v>40</v>
      </c>
      <c r="R38">
        <v>40</v>
      </c>
      <c r="S38">
        <v>2050</v>
      </c>
      <c r="W38" s="2">
        <v>2900</v>
      </c>
      <c r="X38">
        <v>1450</v>
      </c>
      <c r="Y38">
        <v>4.8</v>
      </c>
      <c r="Z38">
        <v>4.8</v>
      </c>
      <c r="AB38">
        <v>11.619365609348915</v>
      </c>
      <c r="AD38">
        <v>5.9</v>
      </c>
      <c r="AE38">
        <f t="shared" si="1"/>
        <v>17.519365609348917</v>
      </c>
      <c r="AF38">
        <v>11</v>
      </c>
      <c r="AH38">
        <v>64.900000000000006</v>
      </c>
      <c r="AJ38">
        <v>64.900000000000006</v>
      </c>
      <c r="AK38">
        <v>0</v>
      </c>
      <c r="AL38">
        <v>0</v>
      </c>
      <c r="AM38">
        <v>92.3</v>
      </c>
      <c r="AN38">
        <v>0</v>
      </c>
      <c r="AS38" s="2" t="str">
        <f t="shared" si="2"/>
        <v/>
      </c>
      <c r="AX38" t="s">
        <v>74</v>
      </c>
      <c r="BA38">
        <v>5</v>
      </c>
      <c r="BB38">
        <v>18</v>
      </c>
      <c r="BC38">
        <v>0</v>
      </c>
      <c r="BD38">
        <v>53</v>
      </c>
    </row>
    <row r="39" spans="1:56" x14ac:dyDescent="0.25">
      <c r="A39">
        <v>53</v>
      </c>
      <c r="B39" s="1">
        <v>38467</v>
      </c>
      <c r="C39">
        <v>2005</v>
      </c>
      <c r="D39">
        <v>4</v>
      </c>
      <c r="E39" s="2">
        <v>599</v>
      </c>
      <c r="F39">
        <v>1.32</v>
      </c>
      <c r="Q39">
        <v>35</v>
      </c>
      <c r="R39">
        <v>35</v>
      </c>
      <c r="S39">
        <v>1999</v>
      </c>
      <c r="T39">
        <v>1998</v>
      </c>
      <c r="U39">
        <v>1</v>
      </c>
      <c r="V39">
        <v>1998</v>
      </c>
      <c r="W39" s="2">
        <v>2800</v>
      </c>
      <c r="X39">
        <v>1450</v>
      </c>
      <c r="Y39">
        <v>4.7</v>
      </c>
      <c r="Z39">
        <v>4.7</v>
      </c>
      <c r="AB39">
        <v>10.592654424040067</v>
      </c>
      <c r="AD39">
        <v>5.7</v>
      </c>
      <c r="AE39">
        <f t="shared" si="1"/>
        <v>16.292654424040066</v>
      </c>
      <c r="AF39">
        <v>11</v>
      </c>
      <c r="AH39">
        <v>62.7</v>
      </c>
      <c r="AJ39">
        <v>62.7</v>
      </c>
      <c r="AK39">
        <v>0</v>
      </c>
      <c r="AL39">
        <v>0</v>
      </c>
      <c r="AM39">
        <v>85.8</v>
      </c>
      <c r="AN39">
        <v>0</v>
      </c>
      <c r="AR39" s="2">
        <v>11.9</v>
      </c>
      <c r="AS39" s="2">
        <f t="shared" si="2"/>
        <v>0.82</v>
      </c>
      <c r="AT39">
        <v>24.7</v>
      </c>
      <c r="AU39">
        <v>16.600000000000001</v>
      </c>
      <c r="AW39">
        <v>35.6</v>
      </c>
      <c r="AX39" t="s">
        <v>74</v>
      </c>
      <c r="BA39">
        <v>48.5</v>
      </c>
      <c r="BC39">
        <v>0</v>
      </c>
      <c r="BD39">
        <v>40</v>
      </c>
    </row>
    <row r="40" spans="1:56" x14ac:dyDescent="0.25">
      <c r="A40">
        <v>54</v>
      </c>
      <c r="B40" s="1">
        <v>38469</v>
      </c>
      <c r="C40">
        <v>2005</v>
      </c>
      <c r="D40">
        <v>4</v>
      </c>
      <c r="E40" s="2">
        <v>548</v>
      </c>
      <c r="F40">
        <v>1.32</v>
      </c>
      <c r="N40">
        <v>4.5999999999999996</v>
      </c>
      <c r="P40">
        <v>515</v>
      </c>
      <c r="Q40">
        <v>20</v>
      </c>
      <c r="R40">
        <v>20</v>
      </c>
      <c r="S40">
        <v>1812</v>
      </c>
      <c r="T40">
        <v>1816</v>
      </c>
      <c r="U40">
        <v>-4</v>
      </c>
      <c r="V40">
        <v>1816</v>
      </c>
      <c r="W40" s="2">
        <v>2500</v>
      </c>
      <c r="X40">
        <v>1450</v>
      </c>
      <c r="Y40">
        <v>4.8</v>
      </c>
      <c r="Z40">
        <v>4.8</v>
      </c>
      <c r="AB40">
        <v>9.1970802919708028</v>
      </c>
      <c r="AD40">
        <v>7.2</v>
      </c>
      <c r="AE40">
        <f t="shared" si="1"/>
        <v>16.397080291970802</v>
      </c>
      <c r="AF40">
        <v>11</v>
      </c>
      <c r="AH40">
        <v>79.2</v>
      </c>
      <c r="AJ40">
        <v>79.2</v>
      </c>
      <c r="AK40">
        <v>64.864439874257073</v>
      </c>
      <c r="AL40">
        <v>0</v>
      </c>
      <c r="AM40">
        <v>85.8</v>
      </c>
      <c r="AN40">
        <v>0</v>
      </c>
      <c r="AS40" s="2" t="str">
        <f t="shared" si="2"/>
        <v/>
      </c>
      <c r="AX40" t="s">
        <v>74</v>
      </c>
      <c r="BA40">
        <v>0</v>
      </c>
      <c r="BC40">
        <v>0</v>
      </c>
      <c r="BD40">
        <v>53</v>
      </c>
    </row>
    <row r="41" spans="1:56" x14ac:dyDescent="0.25">
      <c r="A41">
        <v>55</v>
      </c>
      <c r="B41" s="1">
        <v>38476</v>
      </c>
      <c r="C41">
        <v>2005</v>
      </c>
      <c r="D41">
        <v>5</v>
      </c>
      <c r="E41" s="2">
        <v>481</v>
      </c>
      <c r="F41">
        <v>1.43</v>
      </c>
      <c r="Q41">
        <v>39</v>
      </c>
      <c r="R41">
        <v>39</v>
      </c>
      <c r="S41">
        <v>1895</v>
      </c>
      <c r="T41">
        <v>1900</v>
      </c>
      <c r="U41">
        <v>-5</v>
      </c>
      <c r="V41">
        <v>1900</v>
      </c>
      <c r="W41" s="2">
        <v>2700</v>
      </c>
      <c r="X41">
        <v>1400</v>
      </c>
      <c r="Y41">
        <v>4.5</v>
      </c>
      <c r="Z41">
        <v>4.5</v>
      </c>
      <c r="AB41">
        <v>12.162162162162161</v>
      </c>
      <c r="AD41">
        <v>6.7</v>
      </c>
      <c r="AE41">
        <f t="shared" si="1"/>
        <v>18.862162162162161</v>
      </c>
      <c r="AF41">
        <v>11</v>
      </c>
      <c r="AH41">
        <v>73.7</v>
      </c>
      <c r="AJ41">
        <v>73.7</v>
      </c>
      <c r="AK41">
        <v>0</v>
      </c>
      <c r="AL41">
        <v>0</v>
      </c>
      <c r="AM41">
        <v>92.95</v>
      </c>
      <c r="AN41">
        <v>0</v>
      </c>
      <c r="AS41" s="2" t="str">
        <f t="shared" si="2"/>
        <v/>
      </c>
      <c r="AX41" t="s">
        <v>74</v>
      </c>
      <c r="BA41">
        <v>19</v>
      </c>
      <c r="BC41">
        <v>0</v>
      </c>
      <c r="BD41">
        <v>37</v>
      </c>
    </row>
    <row r="42" spans="1:56" x14ac:dyDescent="0.25">
      <c r="A42">
        <v>56</v>
      </c>
      <c r="B42" s="1">
        <v>38483</v>
      </c>
      <c r="C42">
        <v>2005</v>
      </c>
      <c r="D42">
        <v>5</v>
      </c>
      <c r="E42" s="2">
        <v>399</v>
      </c>
      <c r="F42">
        <v>1.31</v>
      </c>
      <c r="N42">
        <v>4.5999999999999996</v>
      </c>
      <c r="Q42">
        <v>25</v>
      </c>
      <c r="R42">
        <v>25</v>
      </c>
      <c r="S42">
        <v>1916</v>
      </c>
      <c r="T42">
        <v>1914</v>
      </c>
      <c r="U42">
        <v>2</v>
      </c>
      <c r="V42">
        <v>1914</v>
      </c>
      <c r="W42" s="2">
        <v>2600</v>
      </c>
      <c r="X42">
        <v>1400</v>
      </c>
      <c r="Y42">
        <v>4</v>
      </c>
      <c r="Z42">
        <v>4</v>
      </c>
      <c r="AB42">
        <v>12.030075187969924</v>
      </c>
      <c r="AD42">
        <v>6.3</v>
      </c>
      <c r="AE42">
        <f t="shared" si="1"/>
        <v>18.330075187969925</v>
      </c>
      <c r="AF42">
        <v>11</v>
      </c>
      <c r="AH42">
        <v>69.3</v>
      </c>
      <c r="AJ42">
        <v>69.3</v>
      </c>
      <c r="AK42">
        <v>0</v>
      </c>
      <c r="AL42">
        <v>0</v>
      </c>
      <c r="AM42">
        <v>85.15</v>
      </c>
      <c r="AN42">
        <v>0</v>
      </c>
      <c r="AS42" s="2" t="str">
        <f t="shared" si="2"/>
        <v/>
      </c>
      <c r="AX42" t="s">
        <v>74</v>
      </c>
      <c r="BA42">
        <v>20</v>
      </c>
      <c r="BB42">
        <v>9.9</v>
      </c>
      <c r="BC42">
        <v>0</v>
      </c>
      <c r="BD42">
        <v>37</v>
      </c>
    </row>
    <row r="43" spans="1:56" x14ac:dyDescent="0.25">
      <c r="A43">
        <v>57</v>
      </c>
      <c r="B43" s="1">
        <v>38490</v>
      </c>
      <c r="C43">
        <v>2005</v>
      </c>
      <c r="D43">
        <v>5</v>
      </c>
      <c r="E43" s="2">
        <v>401</v>
      </c>
      <c r="F43">
        <v>1.1399999999999999</v>
      </c>
      <c r="Q43">
        <v>25</v>
      </c>
      <c r="R43">
        <v>25</v>
      </c>
      <c r="S43">
        <v>1943</v>
      </c>
      <c r="T43">
        <v>1942</v>
      </c>
      <c r="U43">
        <v>1</v>
      </c>
      <c r="V43">
        <v>1942</v>
      </c>
      <c r="W43" s="2">
        <v>2500</v>
      </c>
      <c r="X43">
        <v>1480</v>
      </c>
      <c r="Y43">
        <v>4</v>
      </c>
      <c r="Z43">
        <v>4</v>
      </c>
      <c r="AB43">
        <v>10.174563591022444</v>
      </c>
      <c r="AD43">
        <v>6.4</v>
      </c>
      <c r="AE43">
        <f t="shared" si="1"/>
        <v>16.574563591022446</v>
      </c>
      <c r="AF43">
        <v>11</v>
      </c>
      <c r="AH43">
        <v>70.400000000000006</v>
      </c>
      <c r="AJ43">
        <v>70.400000000000006</v>
      </c>
      <c r="AK43">
        <v>0</v>
      </c>
      <c r="AL43">
        <v>0</v>
      </c>
      <c r="AM43">
        <v>74.099999999999994</v>
      </c>
      <c r="AN43">
        <v>0</v>
      </c>
      <c r="AS43" s="2" t="str">
        <f t="shared" si="2"/>
        <v/>
      </c>
      <c r="AX43" t="s">
        <v>74</v>
      </c>
      <c r="BA43">
        <v>21</v>
      </c>
      <c r="BB43">
        <v>2</v>
      </c>
      <c r="BC43">
        <v>0</v>
      </c>
      <c r="BD43">
        <v>21</v>
      </c>
    </row>
    <row r="44" spans="1:56" x14ac:dyDescent="0.25">
      <c r="A44">
        <v>11</v>
      </c>
      <c r="B44" s="1">
        <v>38568</v>
      </c>
      <c r="C44">
        <v>2005</v>
      </c>
      <c r="D44">
        <v>8</v>
      </c>
      <c r="E44" s="2">
        <v>98</v>
      </c>
      <c r="F44">
        <v>0.94</v>
      </c>
      <c r="Q44">
        <v>36</v>
      </c>
      <c r="R44">
        <v>36</v>
      </c>
      <c r="S44">
        <v>2578</v>
      </c>
      <c r="T44">
        <v>2572</v>
      </c>
      <c r="U44">
        <v>6</v>
      </c>
      <c r="V44">
        <v>2572</v>
      </c>
      <c r="W44" s="2">
        <v>3700</v>
      </c>
      <c r="X44">
        <v>1480</v>
      </c>
      <c r="Y44">
        <v>2.89</v>
      </c>
      <c r="Z44" t="s">
        <v>80</v>
      </c>
      <c r="AD44">
        <v>0</v>
      </c>
      <c r="AE44">
        <f t="shared" si="1"/>
        <v>0</v>
      </c>
      <c r="AF44">
        <v>11</v>
      </c>
      <c r="AH44">
        <v>0</v>
      </c>
      <c r="AJ44">
        <v>0</v>
      </c>
      <c r="AK44">
        <v>0</v>
      </c>
      <c r="AL44">
        <v>0</v>
      </c>
      <c r="AM44">
        <v>61.099999999999994</v>
      </c>
      <c r="AN44">
        <v>0</v>
      </c>
      <c r="AS44" s="2" t="str">
        <f t="shared" si="2"/>
        <v/>
      </c>
      <c r="BA44">
        <v>0</v>
      </c>
      <c r="BB44">
        <v>9</v>
      </c>
      <c r="BC44">
        <v>0</v>
      </c>
      <c r="BD44">
        <v>25</v>
      </c>
    </row>
    <row r="45" spans="1:56" x14ac:dyDescent="0.25">
      <c r="A45">
        <v>12</v>
      </c>
      <c r="B45" s="1">
        <v>38575</v>
      </c>
      <c r="C45">
        <v>2005</v>
      </c>
      <c r="D45">
        <v>8</v>
      </c>
      <c r="E45" s="2">
        <v>188</v>
      </c>
      <c r="F45">
        <v>1.33</v>
      </c>
      <c r="Q45">
        <v>46</v>
      </c>
      <c r="R45">
        <v>46</v>
      </c>
      <c r="S45">
        <v>2575</v>
      </c>
      <c r="T45">
        <v>2572</v>
      </c>
      <c r="U45">
        <v>3</v>
      </c>
      <c r="V45">
        <v>2572</v>
      </c>
      <c r="W45" s="2">
        <v>3500</v>
      </c>
      <c r="X45">
        <v>1480</v>
      </c>
      <c r="Y45">
        <v>4.5999999999999996</v>
      </c>
      <c r="Z45" t="s">
        <v>80</v>
      </c>
      <c r="AD45">
        <v>0</v>
      </c>
      <c r="AE45">
        <f t="shared" si="1"/>
        <v>0</v>
      </c>
      <c r="AF45">
        <v>11</v>
      </c>
      <c r="AH45">
        <v>0</v>
      </c>
      <c r="AJ45">
        <v>0</v>
      </c>
      <c r="AK45">
        <v>0</v>
      </c>
      <c r="AL45">
        <v>0</v>
      </c>
      <c r="AM45">
        <v>86.45</v>
      </c>
      <c r="AN45">
        <v>0</v>
      </c>
      <c r="AR45" s="2">
        <v>12.9</v>
      </c>
      <c r="AS45" s="2">
        <f t="shared" si="2"/>
        <v>0.88</v>
      </c>
      <c r="AT45">
        <v>26.2</v>
      </c>
      <c r="AU45">
        <v>17.100000000000001</v>
      </c>
      <c r="AW45">
        <v>36.799999999999997</v>
      </c>
      <c r="BA45">
        <v>13.5</v>
      </c>
      <c r="BB45">
        <v>14.7</v>
      </c>
      <c r="BC45">
        <v>0</v>
      </c>
      <c r="BD45">
        <v>23</v>
      </c>
    </row>
    <row r="46" spans="1:56" x14ac:dyDescent="0.25">
      <c r="A46">
        <v>13</v>
      </c>
      <c r="B46" s="1">
        <v>38582</v>
      </c>
      <c r="C46">
        <v>2005</v>
      </c>
      <c r="D46">
        <v>8</v>
      </c>
      <c r="E46" s="2">
        <v>340</v>
      </c>
      <c r="F46">
        <v>1.69</v>
      </c>
      <c r="Q46">
        <v>35</v>
      </c>
      <c r="R46">
        <v>35</v>
      </c>
      <c r="S46">
        <v>2313</v>
      </c>
      <c r="T46">
        <v>2320</v>
      </c>
      <c r="U46">
        <v>-7</v>
      </c>
      <c r="V46">
        <v>2320</v>
      </c>
      <c r="W46" s="2">
        <v>3600</v>
      </c>
      <c r="X46">
        <v>1400</v>
      </c>
      <c r="Y46">
        <v>4.8</v>
      </c>
      <c r="Z46" t="s">
        <v>80</v>
      </c>
      <c r="AD46">
        <v>0</v>
      </c>
      <c r="AE46">
        <f t="shared" si="1"/>
        <v>0</v>
      </c>
      <c r="AF46">
        <v>11</v>
      </c>
      <c r="AH46">
        <v>0</v>
      </c>
      <c r="AJ46">
        <v>0</v>
      </c>
      <c r="AK46">
        <v>0</v>
      </c>
      <c r="AL46">
        <v>0</v>
      </c>
      <c r="AM46">
        <v>109.85</v>
      </c>
      <c r="AN46">
        <v>0</v>
      </c>
      <c r="AS46" s="2" t="str">
        <f t="shared" si="2"/>
        <v/>
      </c>
      <c r="BA46">
        <v>0</v>
      </c>
      <c r="BB46">
        <v>21</v>
      </c>
      <c r="BC46">
        <v>0</v>
      </c>
      <c r="BD46">
        <v>56</v>
      </c>
    </row>
    <row r="47" spans="1:56" x14ac:dyDescent="0.25">
      <c r="A47">
        <v>14</v>
      </c>
      <c r="B47" s="1">
        <v>38589</v>
      </c>
      <c r="C47">
        <v>2005</v>
      </c>
      <c r="D47">
        <v>8</v>
      </c>
      <c r="E47" s="2">
        <v>384</v>
      </c>
      <c r="F47">
        <v>1.89</v>
      </c>
      <c r="Q47">
        <v>41</v>
      </c>
      <c r="R47">
        <v>41</v>
      </c>
      <c r="S47">
        <v>2235</v>
      </c>
      <c r="T47">
        <v>2236</v>
      </c>
      <c r="U47">
        <v>-1</v>
      </c>
      <c r="V47">
        <v>2236</v>
      </c>
      <c r="W47" s="2">
        <v>3300</v>
      </c>
      <c r="X47">
        <v>1400</v>
      </c>
      <c r="Y47">
        <v>4.8</v>
      </c>
      <c r="Z47">
        <v>4.8</v>
      </c>
      <c r="AB47">
        <v>23.75</v>
      </c>
      <c r="AD47">
        <v>0</v>
      </c>
      <c r="AE47">
        <f t="shared" si="1"/>
        <v>23.75</v>
      </c>
      <c r="AF47">
        <v>11</v>
      </c>
      <c r="AH47">
        <v>0</v>
      </c>
      <c r="AJ47">
        <v>0</v>
      </c>
      <c r="AK47">
        <v>0</v>
      </c>
      <c r="AL47">
        <v>0</v>
      </c>
      <c r="AM47">
        <v>122.85</v>
      </c>
      <c r="AN47">
        <v>0</v>
      </c>
      <c r="AR47" s="2">
        <v>13</v>
      </c>
      <c r="AS47" s="2">
        <f t="shared" si="2"/>
        <v>0.88</v>
      </c>
      <c r="AT47">
        <v>23.5</v>
      </c>
      <c r="AU47">
        <v>19.100000000000001</v>
      </c>
      <c r="AW47">
        <v>38.200000000000003</v>
      </c>
      <c r="BA47">
        <v>3</v>
      </c>
      <c r="BB47">
        <v>18</v>
      </c>
      <c r="BC47">
        <v>0</v>
      </c>
      <c r="BD47">
        <v>39</v>
      </c>
    </row>
    <row r="48" spans="1:56" x14ac:dyDescent="0.25">
      <c r="A48">
        <v>15</v>
      </c>
      <c r="B48" s="1">
        <v>38592</v>
      </c>
      <c r="C48">
        <v>2005</v>
      </c>
      <c r="D48">
        <v>8</v>
      </c>
      <c r="E48" s="2">
        <v>427</v>
      </c>
      <c r="F48">
        <v>1.97</v>
      </c>
      <c r="N48">
        <v>4.5999999999999996</v>
      </c>
      <c r="P48">
        <v>505</v>
      </c>
      <c r="Q48">
        <v>41</v>
      </c>
      <c r="R48">
        <v>41</v>
      </c>
      <c r="S48">
        <v>2235</v>
      </c>
      <c r="T48">
        <v>2236</v>
      </c>
      <c r="U48">
        <v>-1</v>
      </c>
      <c r="V48">
        <v>2236</v>
      </c>
      <c r="W48" s="2">
        <v>3300</v>
      </c>
      <c r="X48">
        <v>1400</v>
      </c>
      <c r="Y48">
        <v>4.2</v>
      </c>
      <c r="Z48">
        <v>4.2</v>
      </c>
      <c r="AB48">
        <v>18.688524590163937</v>
      </c>
      <c r="AD48">
        <v>0</v>
      </c>
      <c r="AE48">
        <f t="shared" si="1"/>
        <v>18.688524590163937</v>
      </c>
      <c r="AF48">
        <v>11</v>
      </c>
      <c r="AH48">
        <v>0</v>
      </c>
      <c r="AJ48">
        <v>0</v>
      </c>
      <c r="AK48">
        <v>63.917500568010318</v>
      </c>
      <c r="AL48">
        <v>0</v>
      </c>
      <c r="AM48">
        <v>128.05000000000001</v>
      </c>
      <c r="AN48">
        <v>0</v>
      </c>
      <c r="AS48" s="2" t="str">
        <f t="shared" si="2"/>
        <v/>
      </c>
      <c r="BA48">
        <v>0</v>
      </c>
      <c r="BB48">
        <v>7.7</v>
      </c>
      <c r="BC48">
        <v>0</v>
      </c>
      <c r="BD48">
        <v>47</v>
      </c>
    </row>
    <row r="49" spans="1:56" x14ac:dyDescent="0.25">
      <c r="A49">
        <v>16</v>
      </c>
      <c r="B49" s="1">
        <v>38599</v>
      </c>
      <c r="C49">
        <v>2005</v>
      </c>
      <c r="D49">
        <v>9</v>
      </c>
      <c r="E49" s="2">
        <v>449</v>
      </c>
      <c r="F49">
        <v>2.0099999999999998</v>
      </c>
      <c r="Q49">
        <v>58</v>
      </c>
      <c r="R49">
        <v>58</v>
      </c>
      <c r="S49">
        <v>2170</v>
      </c>
      <c r="T49">
        <v>2166</v>
      </c>
      <c r="U49">
        <v>4</v>
      </c>
      <c r="V49">
        <v>2166</v>
      </c>
      <c r="W49" s="2">
        <v>3300</v>
      </c>
      <c r="X49">
        <v>1400</v>
      </c>
      <c r="Y49">
        <v>4.4000000000000004</v>
      </c>
      <c r="Z49">
        <v>4.4000000000000004</v>
      </c>
      <c r="AB49">
        <v>18.619153674832962</v>
      </c>
      <c r="AD49">
        <v>0</v>
      </c>
      <c r="AE49">
        <f t="shared" si="1"/>
        <v>18.619153674832962</v>
      </c>
      <c r="AF49">
        <v>11</v>
      </c>
      <c r="AH49">
        <v>0</v>
      </c>
      <c r="AJ49">
        <v>0</v>
      </c>
      <c r="AK49">
        <v>0</v>
      </c>
      <c r="AL49">
        <v>0</v>
      </c>
      <c r="AM49">
        <v>130.64999999999998</v>
      </c>
      <c r="AN49">
        <v>0</v>
      </c>
      <c r="AR49" s="2">
        <v>12.9</v>
      </c>
      <c r="AS49" s="2">
        <f t="shared" si="2"/>
        <v>0.88</v>
      </c>
      <c r="AT49">
        <v>22.3</v>
      </c>
      <c r="AU49">
        <v>17.899999999999999</v>
      </c>
      <c r="AW49">
        <v>36.4</v>
      </c>
      <c r="BA49">
        <v>5</v>
      </c>
      <c r="BB49">
        <v>38.6</v>
      </c>
      <c r="BC49">
        <v>0</v>
      </c>
      <c r="BD49">
        <v>33</v>
      </c>
    </row>
    <row r="50" spans="1:56" x14ac:dyDescent="0.25">
      <c r="A50">
        <v>17</v>
      </c>
      <c r="B50" s="1">
        <v>38606</v>
      </c>
      <c r="C50">
        <v>2005</v>
      </c>
      <c r="D50">
        <v>9</v>
      </c>
      <c r="E50" s="2">
        <v>480</v>
      </c>
      <c r="F50">
        <v>1.98</v>
      </c>
      <c r="Q50">
        <v>66</v>
      </c>
      <c r="R50">
        <v>66</v>
      </c>
      <c r="S50">
        <v>2247</v>
      </c>
      <c r="T50">
        <v>2250</v>
      </c>
      <c r="U50">
        <v>-3</v>
      </c>
      <c r="V50">
        <v>2250</v>
      </c>
      <c r="W50" s="2">
        <v>3200</v>
      </c>
      <c r="X50">
        <v>1430</v>
      </c>
      <c r="Y50">
        <v>5.25</v>
      </c>
      <c r="Z50">
        <v>5.25</v>
      </c>
      <c r="AB50">
        <v>19.359375</v>
      </c>
      <c r="AD50">
        <v>0</v>
      </c>
      <c r="AE50">
        <f t="shared" si="1"/>
        <v>19.359375</v>
      </c>
      <c r="AF50">
        <v>11</v>
      </c>
      <c r="AH50">
        <v>0</v>
      </c>
      <c r="AJ50">
        <v>0</v>
      </c>
      <c r="AK50">
        <v>0</v>
      </c>
      <c r="AL50">
        <v>0</v>
      </c>
      <c r="AM50">
        <v>128.69999999999999</v>
      </c>
      <c r="AN50">
        <v>0</v>
      </c>
      <c r="AS50" s="2" t="str">
        <f t="shared" si="2"/>
        <v/>
      </c>
      <c r="BA50">
        <v>0</v>
      </c>
      <c r="BB50">
        <v>21.6</v>
      </c>
      <c r="BC50">
        <v>0</v>
      </c>
      <c r="BD50">
        <v>40</v>
      </c>
    </row>
    <row r="51" spans="1:56" x14ac:dyDescent="0.25">
      <c r="A51">
        <v>18</v>
      </c>
      <c r="B51" s="1">
        <v>38613</v>
      </c>
      <c r="C51">
        <v>2005</v>
      </c>
      <c r="D51">
        <v>9</v>
      </c>
      <c r="E51" s="2">
        <v>524</v>
      </c>
      <c r="F51">
        <v>1.91</v>
      </c>
      <c r="N51">
        <v>4.58</v>
      </c>
      <c r="Q51" t="s">
        <v>72</v>
      </c>
      <c r="R51">
        <v>41</v>
      </c>
      <c r="S51">
        <v>2250</v>
      </c>
      <c r="T51">
        <v>2250</v>
      </c>
      <c r="U51">
        <v>0</v>
      </c>
      <c r="V51">
        <v>2250</v>
      </c>
      <c r="W51" s="2">
        <v>3000</v>
      </c>
      <c r="X51">
        <v>1425</v>
      </c>
      <c r="Y51">
        <v>5.4</v>
      </c>
      <c r="Z51">
        <v>5.4</v>
      </c>
      <c r="AB51">
        <v>16.230916030534353</v>
      </c>
      <c r="AD51">
        <v>7.7</v>
      </c>
      <c r="AE51">
        <f t="shared" si="1"/>
        <v>23.930916030534352</v>
      </c>
      <c r="AF51">
        <v>11</v>
      </c>
      <c r="AH51">
        <v>84.7</v>
      </c>
      <c r="AJ51">
        <v>84.7</v>
      </c>
      <c r="AK51">
        <v>0</v>
      </c>
      <c r="AL51">
        <v>0</v>
      </c>
      <c r="AM51">
        <v>124.14999999999999</v>
      </c>
      <c r="AN51">
        <v>0</v>
      </c>
      <c r="AR51" s="2">
        <v>12.8</v>
      </c>
      <c r="AS51" s="2">
        <f t="shared" si="2"/>
        <v>0.87</v>
      </c>
      <c r="AT51">
        <v>24.4</v>
      </c>
      <c r="AU51">
        <v>16.399999999999999</v>
      </c>
      <c r="AW51">
        <v>35.6</v>
      </c>
      <c r="BA51">
        <v>37</v>
      </c>
      <c r="BB51">
        <v>9.3000000000000007</v>
      </c>
      <c r="BC51">
        <v>0</v>
      </c>
      <c r="BD51">
        <v>27</v>
      </c>
    </row>
    <row r="52" spans="1:56" x14ac:dyDescent="0.25">
      <c r="A52">
        <v>19</v>
      </c>
      <c r="B52" s="1">
        <v>38620</v>
      </c>
      <c r="C52">
        <v>2005</v>
      </c>
      <c r="D52">
        <v>9</v>
      </c>
      <c r="E52" s="2">
        <v>552</v>
      </c>
      <c r="F52">
        <v>2.0299999999999998</v>
      </c>
      <c r="Q52">
        <v>41</v>
      </c>
      <c r="R52">
        <v>41</v>
      </c>
      <c r="S52">
        <v>1940</v>
      </c>
      <c r="T52">
        <v>1942</v>
      </c>
      <c r="U52">
        <v>-2</v>
      </c>
      <c r="V52">
        <v>1942</v>
      </c>
      <c r="W52" s="2">
        <v>3000</v>
      </c>
      <c r="X52">
        <v>1400</v>
      </c>
      <c r="Y52">
        <v>6</v>
      </c>
      <c r="Z52">
        <v>6</v>
      </c>
      <c r="AB52">
        <v>17.391304347826086</v>
      </c>
      <c r="AD52">
        <v>0</v>
      </c>
      <c r="AE52">
        <f t="shared" si="1"/>
        <v>17.391304347826086</v>
      </c>
      <c r="AF52">
        <v>11</v>
      </c>
      <c r="AH52">
        <v>0</v>
      </c>
      <c r="AJ52">
        <v>0</v>
      </c>
      <c r="AK52">
        <v>0</v>
      </c>
      <c r="AL52">
        <v>0</v>
      </c>
      <c r="AM52">
        <v>131.94999999999999</v>
      </c>
      <c r="AN52">
        <v>0</v>
      </c>
      <c r="AS52" s="2" t="str">
        <f t="shared" si="2"/>
        <v/>
      </c>
      <c r="BA52">
        <v>0</v>
      </c>
      <c r="BB52">
        <v>24.7</v>
      </c>
      <c r="BC52">
        <v>0</v>
      </c>
      <c r="BD52">
        <v>35</v>
      </c>
    </row>
    <row r="53" spans="1:56" x14ac:dyDescent="0.25">
      <c r="A53">
        <v>20</v>
      </c>
      <c r="B53" s="1">
        <v>38622</v>
      </c>
      <c r="C53">
        <v>2005</v>
      </c>
      <c r="D53">
        <v>9</v>
      </c>
      <c r="E53" s="2">
        <v>585</v>
      </c>
      <c r="F53">
        <v>2.0099999999999998</v>
      </c>
      <c r="Q53">
        <v>41</v>
      </c>
      <c r="R53">
        <v>41</v>
      </c>
      <c r="S53">
        <v>1940</v>
      </c>
      <c r="T53">
        <v>1942</v>
      </c>
      <c r="U53">
        <v>-2</v>
      </c>
      <c r="V53">
        <v>1942</v>
      </c>
      <c r="W53" s="2">
        <v>3000</v>
      </c>
      <c r="X53">
        <v>1400</v>
      </c>
      <c r="Y53">
        <v>6</v>
      </c>
      <c r="Z53">
        <v>6</v>
      </c>
      <c r="AB53">
        <v>16.410256410256409</v>
      </c>
      <c r="AD53">
        <v>0</v>
      </c>
      <c r="AE53">
        <f t="shared" si="1"/>
        <v>16.410256410256409</v>
      </c>
      <c r="AF53">
        <v>11</v>
      </c>
      <c r="AH53">
        <v>0</v>
      </c>
      <c r="AJ53">
        <v>0</v>
      </c>
      <c r="AK53">
        <v>0</v>
      </c>
      <c r="AL53">
        <v>0</v>
      </c>
      <c r="AM53">
        <v>130.64999999999998</v>
      </c>
      <c r="AN53">
        <v>0</v>
      </c>
      <c r="AS53" s="2" t="str">
        <f t="shared" si="2"/>
        <v/>
      </c>
      <c r="BA53">
        <v>0</v>
      </c>
      <c r="BB53">
        <v>7.1</v>
      </c>
      <c r="BC53">
        <v>3</v>
      </c>
      <c r="BD53">
        <v>22</v>
      </c>
    </row>
    <row r="54" spans="1:56" x14ac:dyDescent="0.25">
      <c r="A54">
        <v>21</v>
      </c>
      <c r="B54" s="1">
        <v>38629</v>
      </c>
      <c r="C54">
        <v>2005</v>
      </c>
      <c r="D54">
        <v>10</v>
      </c>
      <c r="E54" s="2">
        <v>603</v>
      </c>
      <c r="F54">
        <v>2.0299999999999998</v>
      </c>
      <c r="N54">
        <v>4.5999999999999996</v>
      </c>
      <c r="P54">
        <v>483</v>
      </c>
      <c r="Q54">
        <v>45</v>
      </c>
      <c r="R54">
        <v>45</v>
      </c>
      <c r="S54">
        <v>1959</v>
      </c>
      <c r="T54">
        <v>1956</v>
      </c>
      <c r="U54">
        <v>3</v>
      </c>
      <c r="V54">
        <v>2046</v>
      </c>
      <c r="W54" s="2">
        <v>2650</v>
      </c>
      <c r="X54">
        <v>1480</v>
      </c>
      <c r="Y54">
        <v>7</v>
      </c>
      <c r="Z54">
        <v>7</v>
      </c>
      <c r="AB54">
        <v>13.582089552238806</v>
      </c>
      <c r="AD54">
        <v>3.1</v>
      </c>
      <c r="AE54">
        <f t="shared" si="1"/>
        <v>16.682089552238807</v>
      </c>
      <c r="AF54">
        <v>11</v>
      </c>
      <c r="AH54">
        <v>34.1</v>
      </c>
      <c r="AJ54">
        <v>34.1</v>
      </c>
      <c r="AK54">
        <v>61.817522907977676</v>
      </c>
      <c r="AL54">
        <v>0</v>
      </c>
      <c r="AM54">
        <v>131.94999999999999</v>
      </c>
      <c r="AN54">
        <v>0</v>
      </c>
      <c r="AR54" s="2">
        <v>12.8</v>
      </c>
      <c r="AS54" s="2">
        <f t="shared" si="2"/>
        <v>0.87</v>
      </c>
      <c r="AT54">
        <v>22.8</v>
      </c>
      <c r="AU54">
        <v>17.100000000000001</v>
      </c>
      <c r="AW54">
        <v>36</v>
      </c>
      <c r="AX54" t="s">
        <v>71</v>
      </c>
      <c r="BA54">
        <v>15</v>
      </c>
      <c r="BB54">
        <v>17.899999999999999</v>
      </c>
      <c r="BC54">
        <v>0</v>
      </c>
      <c r="BD54">
        <v>37</v>
      </c>
    </row>
    <row r="55" spans="1:56" x14ac:dyDescent="0.25">
      <c r="A55">
        <v>22</v>
      </c>
      <c r="B55" s="1">
        <v>38636</v>
      </c>
      <c r="C55">
        <v>2005</v>
      </c>
      <c r="D55">
        <v>10</v>
      </c>
      <c r="E55" s="2">
        <v>620</v>
      </c>
      <c r="F55">
        <v>2.06</v>
      </c>
      <c r="Q55">
        <v>68</v>
      </c>
      <c r="R55">
        <v>68</v>
      </c>
      <c r="S55">
        <v>2115</v>
      </c>
      <c r="T55">
        <v>2110</v>
      </c>
      <c r="U55">
        <v>5</v>
      </c>
      <c r="V55">
        <v>2172.5</v>
      </c>
      <c r="W55" s="2">
        <v>2700</v>
      </c>
      <c r="X55">
        <v>1490</v>
      </c>
      <c r="Y55">
        <v>7.2</v>
      </c>
      <c r="Z55">
        <v>7.2</v>
      </c>
      <c r="AB55">
        <v>14.051612903225807</v>
      </c>
      <c r="AD55">
        <v>4.9000000000000004</v>
      </c>
      <c r="AE55">
        <f t="shared" si="1"/>
        <v>18.951612903225808</v>
      </c>
      <c r="AF55">
        <v>11</v>
      </c>
      <c r="AH55">
        <v>53.900000000000006</v>
      </c>
      <c r="AJ55">
        <v>53.900000000000006</v>
      </c>
      <c r="AK55">
        <v>0</v>
      </c>
      <c r="AL55">
        <v>0</v>
      </c>
      <c r="AM55">
        <v>133.9</v>
      </c>
      <c r="AN55">
        <v>0</v>
      </c>
      <c r="AS55" s="2" t="str">
        <f t="shared" si="2"/>
        <v/>
      </c>
      <c r="AX55" t="s">
        <v>71</v>
      </c>
      <c r="BA55">
        <v>29</v>
      </c>
      <c r="BB55">
        <v>26.1</v>
      </c>
      <c r="BC55">
        <v>0</v>
      </c>
      <c r="BD55">
        <v>40</v>
      </c>
    </row>
    <row r="56" spans="1:56" x14ac:dyDescent="0.25">
      <c r="A56">
        <v>23</v>
      </c>
      <c r="B56" s="1">
        <v>38643</v>
      </c>
      <c r="C56">
        <v>2005</v>
      </c>
      <c r="D56">
        <v>10</v>
      </c>
      <c r="E56" s="2">
        <v>627</v>
      </c>
      <c r="F56">
        <v>2.06</v>
      </c>
      <c r="N56">
        <v>4.7</v>
      </c>
      <c r="P56">
        <v>484</v>
      </c>
      <c r="Q56">
        <v>80</v>
      </c>
      <c r="R56">
        <v>80</v>
      </c>
      <c r="S56">
        <v>2253</v>
      </c>
      <c r="T56">
        <v>2250</v>
      </c>
      <c r="U56">
        <v>3</v>
      </c>
      <c r="V56">
        <v>2287.5</v>
      </c>
      <c r="W56" s="2">
        <v>2850</v>
      </c>
      <c r="X56">
        <v>1450</v>
      </c>
      <c r="Y56">
        <v>7.2</v>
      </c>
      <c r="Z56">
        <v>7.2</v>
      </c>
      <c r="AB56">
        <v>16.076555023923447</v>
      </c>
      <c r="AD56">
        <v>1.2</v>
      </c>
      <c r="AE56">
        <f t="shared" si="1"/>
        <v>17.276555023923446</v>
      </c>
      <c r="AF56">
        <v>11</v>
      </c>
      <c r="AH56">
        <v>13.2</v>
      </c>
      <c r="AJ56">
        <v>13.2</v>
      </c>
      <c r="AK56">
        <v>61.913488029669288</v>
      </c>
      <c r="AL56">
        <v>0</v>
      </c>
      <c r="AM56">
        <v>133.9</v>
      </c>
      <c r="AN56">
        <v>0</v>
      </c>
      <c r="AR56" s="2">
        <v>12.9</v>
      </c>
      <c r="AS56" s="2">
        <f t="shared" si="2"/>
        <v>0.88</v>
      </c>
      <c r="AT56">
        <v>25.9</v>
      </c>
      <c r="AU56">
        <v>16.100000000000001</v>
      </c>
      <c r="AW56">
        <v>35.9</v>
      </c>
      <c r="AX56" t="s">
        <v>71</v>
      </c>
      <c r="BA56">
        <v>0</v>
      </c>
      <c r="BB56">
        <v>18.7</v>
      </c>
      <c r="BC56">
        <v>0</v>
      </c>
      <c r="BD56">
        <v>47</v>
      </c>
    </row>
    <row r="57" spans="1:56" x14ac:dyDescent="0.25">
      <c r="A57">
        <v>24</v>
      </c>
      <c r="B57" s="1">
        <v>38650</v>
      </c>
      <c r="C57">
        <v>2005</v>
      </c>
      <c r="D57">
        <v>10</v>
      </c>
      <c r="E57" s="2">
        <v>633</v>
      </c>
      <c r="F57">
        <v>2.0699999999999998</v>
      </c>
      <c r="P57">
        <v>486</v>
      </c>
      <c r="Q57">
        <v>98</v>
      </c>
      <c r="R57">
        <v>98</v>
      </c>
      <c r="S57">
        <v>2445</v>
      </c>
      <c r="T57">
        <v>2446</v>
      </c>
      <c r="U57">
        <v>-1</v>
      </c>
      <c r="V57">
        <v>2448.5</v>
      </c>
      <c r="W57" s="2">
        <v>2900</v>
      </c>
      <c r="X57">
        <v>1450</v>
      </c>
      <c r="Y57">
        <v>7.5</v>
      </c>
      <c r="Z57">
        <v>7.5</v>
      </c>
      <c r="AB57">
        <v>17.180094786729857</v>
      </c>
      <c r="AD57">
        <v>0</v>
      </c>
      <c r="AE57">
        <f t="shared" si="1"/>
        <v>17.180094786729857</v>
      </c>
      <c r="AF57">
        <v>11</v>
      </c>
      <c r="AH57">
        <v>0</v>
      </c>
      <c r="AJ57">
        <v>0</v>
      </c>
      <c r="AK57">
        <v>62.105269732737661</v>
      </c>
      <c r="AL57">
        <v>0</v>
      </c>
      <c r="AM57">
        <v>134.54999999999998</v>
      </c>
      <c r="AN57">
        <v>0</v>
      </c>
      <c r="AS57" s="2" t="str">
        <f t="shared" si="2"/>
        <v/>
      </c>
      <c r="BA57">
        <v>0</v>
      </c>
      <c r="BB57">
        <v>36.4</v>
      </c>
      <c r="BC57">
        <v>0</v>
      </c>
      <c r="BD57">
        <v>43</v>
      </c>
    </row>
    <row r="58" spans="1:56" x14ac:dyDescent="0.25">
      <c r="A58">
        <v>25</v>
      </c>
      <c r="B58" s="1">
        <v>38653</v>
      </c>
      <c r="C58">
        <v>2005</v>
      </c>
      <c r="D58">
        <v>10</v>
      </c>
      <c r="E58" s="2">
        <v>635</v>
      </c>
      <c r="F58">
        <v>2.0499999999999998</v>
      </c>
      <c r="Q58">
        <v>98</v>
      </c>
      <c r="R58">
        <v>98</v>
      </c>
      <c r="S58">
        <v>2445</v>
      </c>
      <c r="T58">
        <v>2446</v>
      </c>
      <c r="U58">
        <v>-1</v>
      </c>
      <c r="V58">
        <v>2448.5</v>
      </c>
      <c r="W58" s="2">
        <v>2900</v>
      </c>
      <c r="X58">
        <v>1450</v>
      </c>
      <c r="Y58">
        <v>7.5</v>
      </c>
      <c r="Z58">
        <v>7.5</v>
      </c>
      <c r="AB58">
        <v>17.125984251968504</v>
      </c>
      <c r="AD58">
        <v>0</v>
      </c>
      <c r="AE58">
        <f t="shared" si="1"/>
        <v>17.125984251968504</v>
      </c>
      <c r="AF58">
        <v>11</v>
      </c>
      <c r="AH58">
        <v>0</v>
      </c>
      <c r="AJ58">
        <v>0</v>
      </c>
      <c r="AK58">
        <v>0</v>
      </c>
      <c r="AL58">
        <v>0</v>
      </c>
      <c r="AM58">
        <v>133.25</v>
      </c>
      <c r="AN58">
        <v>0</v>
      </c>
      <c r="AS58" s="2" t="str">
        <f t="shared" si="2"/>
        <v/>
      </c>
      <c r="BA58">
        <v>3.5</v>
      </c>
      <c r="BB58">
        <v>15.4</v>
      </c>
      <c r="BC58">
        <v>12</v>
      </c>
      <c r="BD58">
        <v>56</v>
      </c>
    </row>
    <row r="59" spans="1:56" x14ac:dyDescent="0.25">
      <c r="A59">
        <v>26</v>
      </c>
      <c r="B59" s="1">
        <v>38660</v>
      </c>
      <c r="C59">
        <v>2005</v>
      </c>
      <c r="D59">
        <v>11</v>
      </c>
      <c r="E59" s="2">
        <v>642</v>
      </c>
      <c r="F59">
        <v>2.0099999999999998</v>
      </c>
      <c r="N59">
        <v>4.6500000000000004</v>
      </c>
      <c r="P59">
        <v>477</v>
      </c>
      <c r="Q59">
        <v>113</v>
      </c>
      <c r="R59">
        <v>113</v>
      </c>
      <c r="S59">
        <v>2277</v>
      </c>
      <c r="T59">
        <v>2278</v>
      </c>
      <c r="U59">
        <v>-1</v>
      </c>
      <c r="V59">
        <v>2524</v>
      </c>
      <c r="W59" s="2">
        <v>3100</v>
      </c>
      <c r="X59">
        <v>1480</v>
      </c>
      <c r="Y59">
        <v>7.5</v>
      </c>
      <c r="Z59">
        <v>7.5</v>
      </c>
      <c r="AB59">
        <v>18.925233644859812</v>
      </c>
      <c r="AD59">
        <v>0</v>
      </c>
      <c r="AE59">
        <f t="shared" si="1"/>
        <v>18.925233644859812</v>
      </c>
      <c r="AF59">
        <v>11</v>
      </c>
      <c r="AH59">
        <v>0</v>
      </c>
      <c r="AJ59">
        <v>0</v>
      </c>
      <c r="AK59">
        <v>61.240684275747213</v>
      </c>
      <c r="AL59">
        <v>0</v>
      </c>
      <c r="AM59">
        <v>130.64999999999998</v>
      </c>
      <c r="AN59">
        <v>0</v>
      </c>
      <c r="AR59" s="2">
        <v>12.5</v>
      </c>
      <c r="AS59" s="2">
        <f t="shared" si="2"/>
        <v>0.85</v>
      </c>
      <c r="AT59">
        <v>23.8</v>
      </c>
      <c r="AU59">
        <v>16.2</v>
      </c>
      <c r="AW59">
        <v>37.9</v>
      </c>
      <c r="BA59">
        <v>5</v>
      </c>
      <c r="BB59">
        <v>44.7</v>
      </c>
      <c r="BC59">
        <v>12</v>
      </c>
      <c r="BD59">
        <v>46</v>
      </c>
    </row>
    <row r="60" spans="1:56" x14ac:dyDescent="0.25">
      <c r="A60">
        <v>27</v>
      </c>
      <c r="B60" s="1">
        <v>38667</v>
      </c>
      <c r="C60">
        <v>2005</v>
      </c>
      <c r="D60">
        <v>11</v>
      </c>
      <c r="E60" s="2">
        <v>651</v>
      </c>
      <c r="F60">
        <v>1.84</v>
      </c>
      <c r="Q60">
        <v>50</v>
      </c>
      <c r="R60">
        <v>50</v>
      </c>
      <c r="S60">
        <v>1998</v>
      </c>
      <c r="T60">
        <v>1998</v>
      </c>
      <c r="U60">
        <v>0</v>
      </c>
      <c r="V60">
        <v>2284</v>
      </c>
      <c r="W60" s="2">
        <v>2800</v>
      </c>
      <c r="X60">
        <v>1450</v>
      </c>
      <c r="Y60">
        <v>8</v>
      </c>
      <c r="Z60">
        <v>8</v>
      </c>
      <c r="AB60">
        <v>16.589861751152075</v>
      </c>
      <c r="AD60">
        <v>0</v>
      </c>
      <c r="AE60">
        <f t="shared" si="1"/>
        <v>16.589861751152075</v>
      </c>
      <c r="AF60">
        <v>11</v>
      </c>
      <c r="AH60">
        <v>0</v>
      </c>
      <c r="AJ60">
        <v>0</v>
      </c>
      <c r="AK60">
        <v>0</v>
      </c>
      <c r="AL60">
        <v>0</v>
      </c>
      <c r="AM60">
        <v>119.60000000000001</v>
      </c>
      <c r="AN60">
        <v>0</v>
      </c>
      <c r="AS60" s="2" t="str">
        <f t="shared" si="2"/>
        <v/>
      </c>
      <c r="BA60">
        <v>33</v>
      </c>
      <c r="BB60">
        <v>52</v>
      </c>
      <c r="BC60">
        <v>24</v>
      </c>
      <c r="BD60">
        <v>47</v>
      </c>
    </row>
    <row r="61" spans="1:56" x14ac:dyDescent="0.25">
      <c r="A61">
        <v>28</v>
      </c>
      <c r="B61" s="1">
        <v>38674</v>
      </c>
      <c r="C61">
        <v>2005</v>
      </c>
      <c r="D61">
        <v>11</v>
      </c>
      <c r="E61" s="2">
        <v>651</v>
      </c>
      <c r="F61">
        <v>1.81</v>
      </c>
      <c r="N61">
        <v>4.6500000000000004</v>
      </c>
      <c r="P61">
        <v>478</v>
      </c>
      <c r="Q61">
        <v>51</v>
      </c>
      <c r="R61">
        <v>51</v>
      </c>
      <c r="S61">
        <v>1920</v>
      </c>
      <c r="T61">
        <v>1914</v>
      </c>
      <c r="U61">
        <v>6</v>
      </c>
      <c r="V61">
        <v>2212</v>
      </c>
      <c r="W61" s="2">
        <v>2700</v>
      </c>
      <c r="X61">
        <v>1480</v>
      </c>
      <c r="Y61">
        <v>9</v>
      </c>
      <c r="Z61">
        <v>9</v>
      </c>
      <c r="AB61">
        <v>16.866359447004609</v>
      </c>
      <c r="AD61">
        <v>2.1</v>
      </c>
      <c r="AE61">
        <f t="shared" si="1"/>
        <v>18.96635944700461</v>
      </c>
      <c r="AF61">
        <v>11</v>
      </c>
      <c r="AH61">
        <v>23.1</v>
      </c>
      <c r="AJ61">
        <v>23.1</v>
      </c>
      <c r="AK61">
        <v>61.336949448515171</v>
      </c>
      <c r="AL61">
        <v>0</v>
      </c>
      <c r="AM61">
        <v>117.65</v>
      </c>
      <c r="AN61">
        <v>0</v>
      </c>
      <c r="AR61" s="2">
        <v>12.4</v>
      </c>
      <c r="AS61" s="2">
        <f t="shared" si="2"/>
        <v>0.85</v>
      </c>
      <c r="AT61">
        <v>22.3</v>
      </c>
      <c r="AU61">
        <v>19.3</v>
      </c>
      <c r="AW61">
        <v>36.700000000000003</v>
      </c>
      <c r="AX61" t="s">
        <v>71</v>
      </c>
      <c r="BA61">
        <v>22</v>
      </c>
      <c r="BB61">
        <v>43.7</v>
      </c>
      <c r="BC61">
        <v>12</v>
      </c>
      <c r="BD61">
        <v>53</v>
      </c>
    </row>
    <row r="62" spans="1:56" x14ac:dyDescent="0.25">
      <c r="A62">
        <v>29</v>
      </c>
      <c r="B62" s="1">
        <v>38681</v>
      </c>
      <c r="C62">
        <v>2005</v>
      </c>
      <c r="D62">
        <v>11</v>
      </c>
      <c r="E62" s="2">
        <v>649</v>
      </c>
      <c r="F62">
        <v>1.78</v>
      </c>
      <c r="Q62">
        <v>52</v>
      </c>
      <c r="R62">
        <v>52</v>
      </c>
      <c r="S62">
        <v>2070</v>
      </c>
      <c r="T62">
        <v>2068</v>
      </c>
      <c r="U62">
        <v>2</v>
      </c>
      <c r="V62">
        <v>2344</v>
      </c>
      <c r="W62" s="2">
        <v>2600</v>
      </c>
      <c r="X62">
        <v>1450</v>
      </c>
      <c r="Y62">
        <v>5.5</v>
      </c>
      <c r="Z62">
        <v>5.5</v>
      </c>
      <c r="AB62">
        <v>9.7457627118644066</v>
      </c>
      <c r="AD62">
        <v>11.1</v>
      </c>
      <c r="AE62">
        <f t="shared" si="1"/>
        <v>20.845762711864406</v>
      </c>
      <c r="AF62">
        <v>11</v>
      </c>
      <c r="AH62">
        <v>122.1</v>
      </c>
      <c r="AJ62">
        <v>122.1</v>
      </c>
      <c r="AK62">
        <v>0</v>
      </c>
      <c r="AL62">
        <v>0</v>
      </c>
      <c r="AM62">
        <v>115.7</v>
      </c>
      <c r="AN62">
        <v>0</v>
      </c>
      <c r="AS62" s="2" t="str">
        <f t="shared" si="2"/>
        <v/>
      </c>
      <c r="AX62" t="s">
        <v>71</v>
      </c>
      <c r="BA62">
        <v>3</v>
      </c>
      <c r="BB62">
        <v>45</v>
      </c>
      <c r="BC62">
        <v>30</v>
      </c>
      <c r="BD62">
        <v>68</v>
      </c>
    </row>
    <row r="63" spans="1:56" x14ac:dyDescent="0.25">
      <c r="A63">
        <v>30</v>
      </c>
      <c r="B63" s="1">
        <v>38683</v>
      </c>
      <c r="C63">
        <v>2005</v>
      </c>
      <c r="D63">
        <v>11</v>
      </c>
      <c r="E63" s="2">
        <v>644</v>
      </c>
      <c r="F63">
        <v>1.84</v>
      </c>
      <c r="P63">
        <v>498</v>
      </c>
      <c r="Q63">
        <v>52</v>
      </c>
      <c r="R63">
        <v>52</v>
      </c>
      <c r="S63">
        <v>2070</v>
      </c>
      <c r="T63">
        <v>2068</v>
      </c>
      <c r="U63">
        <v>2</v>
      </c>
      <c r="V63">
        <v>2344</v>
      </c>
      <c r="W63" s="2">
        <v>2700</v>
      </c>
      <c r="X63">
        <v>1450</v>
      </c>
      <c r="Y63">
        <v>6</v>
      </c>
      <c r="Z63">
        <v>6</v>
      </c>
      <c r="AB63">
        <v>11.645962732919255</v>
      </c>
      <c r="AD63">
        <v>6.7</v>
      </c>
      <c r="AE63">
        <f t="shared" si="1"/>
        <v>18.345962732919254</v>
      </c>
      <c r="AF63">
        <v>11</v>
      </c>
      <c r="AH63">
        <v>73.7</v>
      </c>
      <c r="AJ63">
        <v>73.7</v>
      </c>
      <c r="AK63">
        <v>63.251853656637373</v>
      </c>
      <c r="AL63">
        <v>0</v>
      </c>
      <c r="AM63">
        <v>119.60000000000001</v>
      </c>
      <c r="AN63">
        <v>0</v>
      </c>
      <c r="AS63" s="2" t="str">
        <f t="shared" si="2"/>
        <v/>
      </c>
      <c r="AX63" t="s">
        <v>71</v>
      </c>
      <c r="BA63">
        <v>0</v>
      </c>
      <c r="BB63">
        <v>45</v>
      </c>
      <c r="BC63">
        <v>6</v>
      </c>
      <c r="BD63">
        <v>71</v>
      </c>
    </row>
    <row r="64" spans="1:56" x14ac:dyDescent="0.25">
      <c r="A64">
        <v>31</v>
      </c>
      <c r="B64" s="1">
        <v>38690</v>
      </c>
      <c r="C64">
        <v>2005</v>
      </c>
      <c r="D64">
        <v>12</v>
      </c>
      <c r="E64" s="2">
        <v>649</v>
      </c>
      <c r="F64">
        <v>1.81</v>
      </c>
      <c r="Q64">
        <v>88</v>
      </c>
      <c r="R64">
        <v>88</v>
      </c>
      <c r="S64">
        <v>2412</v>
      </c>
      <c r="T64">
        <v>2418</v>
      </c>
      <c r="U64">
        <v>-6</v>
      </c>
      <c r="V64">
        <v>3118</v>
      </c>
      <c r="W64" s="2">
        <v>2900</v>
      </c>
      <c r="X64">
        <v>1450</v>
      </c>
      <c r="Y64">
        <v>7.7</v>
      </c>
      <c r="Z64">
        <v>7.7</v>
      </c>
      <c r="AB64">
        <v>17.203389830508474</v>
      </c>
      <c r="AD64">
        <v>3.4</v>
      </c>
      <c r="AE64">
        <f t="shared" si="1"/>
        <v>20.603389830508473</v>
      </c>
      <c r="AF64">
        <v>11</v>
      </c>
      <c r="AH64">
        <v>37.4</v>
      </c>
      <c r="AJ64">
        <v>37.4</v>
      </c>
      <c r="AK64">
        <v>0</v>
      </c>
      <c r="AL64">
        <v>0</v>
      </c>
      <c r="AM64">
        <v>117.65</v>
      </c>
      <c r="AN64">
        <v>0</v>
      </c>
      <c r="AR64" s="2">
        <v>12.7</v>
      </c>
      <c r="AS64" s="2">
        <f t="shared" si="2"/>
        <v>0.86</v>
      </c>
      <c r="AT64">
        <v>22</v>
      </c>
      <c r="AU64">
        <v>16.8</v>
      </c>
      <c r="AW64">
        <v>33.299999999999997</v>
      </c>
      <c r="AX64" t="s">
        <v>71</v>
      </c>
      <c r="BA64">
        <v>6</v>
      </c>
      <c r="BB64">
        <v>43.3</v>
      </c>
      <c r="BC64">
        <v>30</v>
      </c>
      <c r="BD64">
        <v>62</v>
      </c>
    </row>
    <row r="65" spans="1:56" x14ac:dyDescent="0.25">
      <c r="A65">
        <v>32</v>
      </c>
      <c r="B65" s="1">
        <v>38697</v>
      </c>
      <c r="C65">
        <v>2005</v>
      </c>
      <c r="D65">
        <v>12</v>
      </c>
      <c r="E65" s="2">
        <v>649</v>
      </c>
      <c r="F65">
        <v>1.72</v>
      </c>
      <c r="N65">
        <v>4.6500000000000004</v>
      </c>
      <c r="P65">
        <v>492</v>
      </c>
      <c r="Q65">
        <v>89</v>
      </c>
      <c r="R65">
        <v>89</v>
      </c>
      <c r="S65">
        <v>2629</v>
      </c>
      <c r="T65">
        <v>2628</v>
      </c>
      <c r="U65">
        <v>1</v>
      </c>
      <c r="V65">
        <v>3328</v>
      </c>
      <c r="W65" s="2">
        <v>3500</v>
      </c>
      <c r="X65">
        <v>1480</v>
      </c>
      <c r="Y65">
        <v>6.5</v>
      </c>
      <c r="Z65">
        <v>6.5</v>
      </c>
      <c r="AB65">
        <v>20.231124807395993</v>
      </c>
      <c r="AD65">
        <v>0</v>
      </c>
      <c r="AE65">
        <f t="shared" si="1"/>
        <v>20.231124807395993</v>
      </c>
      <c r="AF65">
        <v>11</v>
      </c>
      <c r="AH65">
        <v>0</v>
      </c>
      <c r="AJ65">
        <v>0</v>
      </c>
      <c r="AK65">
        <v>62.679435639055264</v>
      </c>
      <c r="AL65">
        <v>0</v>
      </c>
      <c r="AM65">
        <v>111.8</v>
      </c>
      <c r="AN65">
        <v>0</v>
      </c>
      <c r="AS65" s="2" t="str">
        <f t="shared" si="2"/>
        <v/>
      </c>
      <c r="BA65">
        <v>6</v>
      </c>
      <c r="BB65">
        <v>31</v>
      </c>
      <c r="BC65">
        <v>24</v>
      </c>
      <c r="BD65">
        <v>31</v>
      </c>
    </row>
    <row r="66" spans="1:56" x14ac:dyDescent="0.25">
      <c r="A66">
        <v>33</v>
      </c>
      <c r="B66" s="1">
        <v>38704</v>
      </c>
      <c r="C66">
        <v>2005</v>
      </c>
      <c r="D66">
        <v>12</v>
      </c>
      <c r="E66" s="2">
        <v>648</v>
      </c>
      <c r="F66">
        <v>1.65</v>
      </c>
      <c r="Q66">
        <v>90</v>
      </c>
      <c r="R66">
        <v>90</v>
      </c>
      <c r="S66">
        <v>2326</v>
      </c>
      <c r="T66">
        <v>2320</v>
      </c>
      <c r="U66">
        <v>6</v>
      </c>
      <c r="V66">
        <v>3020</v>
      </c>
      <c r="W66" s="2">
        <v>3500</v>
      </c>
      <c r="X66">
        <v>1450</v>
      </c>
      <c r="Y66">
        <v>6.17</v>
      </c>
      <c r="Z66">
        <v>6.17</v>
      </c>
      <c r="AB66">
        <v>19.519290123456788</v>
      </c>
      <c r="AD66">
        <v>0</v>
      </c>
      <c r="AE66">
        <f t="shared" si="1"/>
        <v>19.519290123456788</v>
      </c>
      <c r="AF66">
        <v>11</v>
      </c>
      <c r="AH66">
        <v>0</v>
      </c>
      <c r="AJ66">
        <v>0</v>
      </c>
      <c r="AK66">
        <v>0</v>
      </c>
      <c r="AL66">
        <v>0</v>
      </c>
      <c r="AM66">
        <v>107.25</v>
      </c>
      <c r="AN66">
        <v>0</v>
      </c>
      <c r="AR66" s="2">
        <v>11.7</v>
      </c>
      <c r="AS66" s="2">
        <f t="shared" si="2"/>
        <v>0.81</v>
      </c>
      <c r="AT66">
        <v>18.5</v>
      </c>
      <c r="AU66">
        <v>16.899999999999999</v>
      </c>
      <c r="AW66">
        <v>44.7</v>
      </c>
      <c r="BA66">
        <v>3</v>
      </c>
      <c r="BB66">
        <v>40</v>
      </c>
      <c r="BC66">
        <v>36</v>
      </c>
      <c r="BD66">
        <v>44</v>
      </c>
    </row>
    <row r="67" spans="1:56" x14ac:dyDescent="0.25">
      <c r="A67">
        <v>34</v>
      </c>
      <c r="B67" s="1">
        <v>38711</v>
      </c>
      <c r="C67">
        <v>2005</v>
      </c>
      <c r="D67">
        <v>12</v>
      </c>
      <c r="E67" s="2">
        <v>648</v>
      </c>
      <c r="F67">
        <v>1.63</v>
      </c>
      <c r="N67">
        <v>4.5999999999999996</v>
      </c>
      <c r="P67">
        <v>485</v>
      </c>
      <c r="Q67">
        <v>61</v>
      </c>
      <c r="R67">
        <v>61</v>
      </c>
      <c r="S67">
        <v>2102</v>
      </c>
      <c r="T67">
        <v>2096</v>
      </c>
      <c r="U67">
        <v>6</v>
      </c>
      <c r="V67">
        <v>2796</v>
      </c>
      <c r="W67" s="2">
        <v>2800</v>
      </c>
      <c r="X67">
        <v>1450</v>
      </c>
      <c r="Y67">
        <v>7.3</v>
      </c>
      <c r="Z67">
        <v>7.3</v>
      </c>
      <c r="AB67">
        <v>15.208333333333332</v>
      </c>
      <c r="AD67">
        <v>0</v>
      </c>
      <c r="AE67">
        <f t="shared" ref="AE67:AE130" si="3">AD67+AB67</f>
        <v>15.208333333333332</v>
      </c>
      <c r="AF67">
        <v>11</v>
      </c>
      <c r="AH67">
        <v>0</v>
      </c>
      <c r="AJ67">
        <v>0</v>
      </c>
      <c r="AK67">
        <v>62.009403595359643</v>
      </c>
      <c r="AL67">
        <v>0</v>
      </c>
      <c r="AM67">
        <v>105.94999999999999</v>
      </c>
      <c r="AN67">
        <v>0</v>
      </c>
      <c r="AS67" s="2" t="str">
        <f t="shared" si="2"/>
        <v/>
      </c>
      <c r="BA67">
        <v>32</v>
      </c>
      <c r="BB67">
        <v>40</v>
      </c>
      <c r="BC67">
        <v>36</v>
      </c>
      <c r="BD67">
        <v>37</v>
      </c>
    </row>
    <row r="68" spans="1:56" x14ac:dyDescent="0.25">
      <c r="A68">
        <v>35</v>
      </c>
      <c r="B68" s="1">
        <v>38714</v>
      </c>
      <c r="C68">
        <v>2005</v>
      </c>
      <c r="D68">
        <v>12</v>
      </c>
      <c r="E68" s="2">
        <v>649</v>
      </c>
      <c r="F68">
        <v>1.62</v>
      </c>
      <c r="Q68">
        <v>61</v>
      </c>
      <c r="R68">
        <v>61</v>
      </c>
      <c r="S68">
        <v>2102</v>
      </c>
      <c r="T68">
        <v>2096</v>
      </c>
      <c r="U68">
        <v>6</v>
      </c>
      <c r="V68">
        <v>2796</v>
      </c>
      <c r="W68" s="2">
        <v>2700</v>
      </c>
      <c r="X68">
        <v>1450</v>
      </c>
      <c r="Y68">
        <v>7.3</v>
      </c>
      <c r="Z68">
        <v>7.3</v>
      </c>
      <c r="AB68">
        <v>14.060092449922958</v>
      </c>
      <c r="AD68">
        <v>1.6</v>
      </c>
      <c r="AE68">
        <f t="shared" si="3"/>
        <v>15.660092449922958</v>
      </c>
      <c r="AF68">
        <v>11</v>
      </c>
      <c r="AH68">
        <v>17.600000000000001</v>
      </c>
      <c r="AJ68">
        <v>17.600000000000001</v>
      </c>
      <c r="AK68">
        <v>0</v>
      </c>
      <c r="AL68">
        <v>0</v>
      </c>
      <c r="AM68">
        <v>105.30000000000001</v>
      </c>
      <c r="AN68">
        <v>0</v>
      </c>
      <c r="AS68" s="2" t="str">
        <f t="shared" si="2"/>
        <v/>
      </c>
      <c r="AX68" t="s">
        <v>71</v>
      </c>
      <c r="BA68">
        <v>0</v>
      </c>
      <c r="BB68">
        <v>45</v>
      </c>
      <c r="BC68">
        <v>18</v>
      </c>
      <c r="BD68">
        <v>50</v>
      </c>
    </row>
    <row r="69" spans="1:56" x14ac:dyDescent="0.25">
      <c r="A69">
        <v>36</v>
      </c>
      <c r="B69" s="1">
        <v>38721</v>
      </c>
      <c r="C69">
        <v>2006</v>
      </c>
      <c r="D69">
        <v>1</v>
      </c>
      <c r="E69" s="2">
        <v>648</v>
      </c>
      <c r="F69">
        <v>1.67</v>
      </c>
      <c r="Q69">
        <v>69</v>
      </c>
      <c r="R69">
        <v>69</v>
      </c>
      <c r="S69">
        <v>2158</v>
      </c>
      <c r="T69">
        <v>2152</v>
      </c>
      <c r="U69">
        <v>6</v>
      </c>
      <c r="V69">
        <v>3197</v>
      </c>
      <c r="W69" s="2">
        <v>2700</v>
      </c>
      <c r="X69">
        <v>1450</v>
      </c>
      <c r="Y69">
        <v>7.6</v>
      </c>
      <c r="Z69">
        <v>7.6</v>
      </c>
      <c r="AB69">
        <v>14.660493827160494</v>
      </c>
      <c r="AD69">
        <v>2.2000000000000002</v>
      </c>
      <c r="AE69">
        <f t="shared" si="3"/>
        <v>16.860493827160493</v>
      </c>
      <c r="AF69">
        <v>11</v>
      </c>
      <c r="AH69">
        <v>24.200000000000003</v>
      </c>
      <c r="AJ69">
        <v>24.200000000000003</v>
      </c>
      <c r="AK69">
        <v>0</v>
      </c>
      <c r="AL69">
        <v>0</v>
      </c>
      <c r="AM69">
        <v>108.55</v>
      </c>
      <c r="AN69">
        <v>0</v>
      </c>
      <c r="AS69" s="2" t="str">
        <f t="shared" si="2"/>
        <v/>
      </c>
      <c r="AX69" t="s">
        <v>71</v>
      </c>
      <c r="BA69">
        <v>17</v>
      </c>
      <c r="BB69">
        <v>30</v>
      </c>
      <c r="BC69">
        <v>24</v>
      </c>
      <c r="BD69">
        <v>61</v>
      </c>
    </row>
    <row r="70" spans="1:56" x14ac:dyDescent="0.25">
      <c r="A70">
        <v>37</v>
      </c>
      <c r="B70" s="1">
        <v>38728</v>
      </c>
      <c r="C70">
        <v>2006</v>
      </c>
      <c r="D70">
        <v>1</v>
      </c>
      <c r="E70" s="2">
        <v>647</v>
      </c>
      <c r="F70">
        <v>1.65</v>
      </c>
      <c r="N70">
        <v>4.5999999999999996</v>
      </c>
      <c r="P70">
        <v>502</v>
      </c>
      <c r="Q70">
        <v>69</v>
      </c>
      <c r="R70">
        <v>69</v>
      </c>
      <c r="S70">
        <v>2202</v>
      </c>
      <c r="T70">
        <v>2208</v>
      </c>
      <c r="U70">
        <v>-6</v>
      </c>
      <c r="V70">
        <v>3263</v>
      </c>
      <c r="W70" s="2">
        <v>2800</v>
      </c>
      <c r="X70">
        <v>1480</v>
      </c>
      <c r="Y70">
        <v>7.5</v>
      </c>
      <c r="Z70">
        <v>7.5</v>
      </c>
      <c r="AB70">
        <v>15.301391035548686</v>
      </c>
      <c r="AD70">
        <v>1.7</v>
      </c>
      <c r="AE70">
        <f t="shared" si="3"/>
        <v>17.001391035548686</v>
      </c>
      <c r="AF70">
        <v>11</v>
      </c>
      <c r="AH70">
        <v>18.7</v>
      </c>
      <c r="AJ70">
        <v>18.7</v>
      </c>
      <c r="AK70">
        <v>63.632507628689176</v>
      </c>
      <c r="AL70">
        <v>0</v>
      </c>
      <c r="AM70">
        <v>107.25</v>
      </c>
      <c r="AN70">
        <v>0</v>
      </c>
      <c r="AR70" s="2">
        <v>12.3</v>
      </c>
      <c r="AS70" s="2">
        <f t="shared" ref="AS70:AS133" si="4">IF(ISBLANK(AR70),"",ROUND((AR70+2)/17,2))</f>
        <v>0.84</v>
      </c>
      <c r="AT70">
        <v>20.6</v>
      </c>
      <c r="AU70">
        <v>15.3</v>
      </c>
      <c r="AW70">
        <v>38.299999999999997</v>
      </c>
      <c r="AX70" t="s">
        <v>71</v>
      </c>
      <c r="BA70">
        <v>28</v>
      </c>
      <c r="BB70">
        <v>29</v>
      </c>
      <c r="BC70">
        <v>30</v>
      </c>
      <c r="BD70">
        <v>52</v>
      </c>
    </row>
    <row r="71" spans="1:56" x14ac:dyDescent="0.25">
      <c r="A71">
        <v>38</v>
      </c>
      <c r="B71" s="1">
        <v>38735</v>
      </c>
      <c r="C71">
        <v>2006</v>
      </c>
      <c r="D71">
        <v>1</v>
      </c>
      <c r="E71" s="2">
        <v>645</v>
      </c>
      <c r="F71">
        <v>1.73</v>
      </c>
      <c r="Q71">
        <v>88</v>
      </c>
      <c r="R71">
        <v>88</v>
      </c>
      <c r="S71">
        <v>2307</v>
      </c>
      <c r="T71">
        <v>2306</v>
      </c>
      <c r="U71">
        <v>1</v>
      </c>
      <c r="V71">
        <v>3378.5</v>
      </c>
      <c r="W71" s="2">
        <v>2900</v>
      </c>
      <c r="X71">
        <v>1480</v>
      </c>
      <c r="Y71">
        <v>7.5</v>
      </c>
      <c r="Z71">
        <v>7.5</v>
      </c>
      <c r="AB71">
        <v>16.511627906976749</v>
      </c>
      <c r="AD71">
        <v>0</v>
      </c>
      <c r="AE71">
        <f t="shared" si="3"/>
        <v>16.511627906976749</v>
      </c>
      <c r="AF71">
        <v>11</v>
      </c>
      <c r="AH71">
        <v>0</v>
      </c>
      <c r="AJ71">
        <v>0</v>
      </c>
      <c r="AK71">
        <v>0</v>
      </c>
      <c r="AL71">
        <v>0</v>
      </c>
      <c r="AM71">
        <v>112.45</v>
      </c>
      <c r="AN71">
        <v>0</v>
      </c>
      <c r="AS71" s="2" t="str">
        <f t="shared" si="4"/>
        <v/>
      </c>
      <c r="BA71">
        <v>5</v>
      </c>
      <c r="BB71">
        <v>28.8</v>
      </c>
      <c r="BC71">
        <v>30</v>
      </c>
      <c r="BD71">
        <v>42</v>
      </c>
    </row>
    <row r="72" spans="1:56" x14ac:dyDescent="0.25">
      <c r="A72">
        <v>39</v>
      </c>
      <c r="B72" s="1">
        <v>38742</v>
      </c>
      <c r="C72">
        <v>2006</v>
      </c>
      <c r="D72">
        <v>1</v>
      </c>
      <c r="E72" s="2">
        <v>644</v>
      </c>
      <c r="F72">
        <v>1.68</v>
      </c>
      <c r="Q72">
        <v>69</v>
      </c>
      <c r="R72">
        <v>69</v>
      </c>
      <c r="S72">
        <v>2235</v>
      </c>
      <c r="T72">
        <v>2236</v>
      </c>
      <c r="U72">
        <v>-1</v>
      </c>
      <c r="V72">
        <v>3296</v>
      </c>
      <c r="W72" s="2">
        <v>2900</v>
      </c>
      <c r="X72">
        <v>1480</v>
      </c>
      <c r="Y72">
        <v>7.5</v>
      </c>
      <c r="Z72">
        <v>7.5</v>
      </c>
      <c r="AB72">
        <v>16.537267080745345</v>
      </c>
      <c r="AD72">
        <v>0</v>
      </c>
      <c r="AE72">
        <f t="shared" si="3"/>
        <v>16.537267080745345</v>
      </c>
      <c r="AF72">
        <v>11</v>
      </c>
      <c r="AH72">
        <v>0</v>
      </c>
      <c r="AJ72">
        <v>0</v>
      </c>
      <c r="AK72">
        <v>0</v>
      </c>
      <c r="AL72">
        <v>0</v>
      </c>
      <c r="AM72">
        <v>109.2</v>
      </c>
      <c r="AN72">
        <v>0</v>
      </c>
      <c r="AS72" s="2" t="str">
        <f t="shared" si="4"/>
        <v/>
      </c>
      <c r="BA72">
        <v>0</v>
      </c>
      <c r="BB72">
        <v>32</v>
      </c>
      <c r="BC72">
        <v>36</v>
      </c>
      <c r="BD72">
        <v>41</v>
      </c>
    </row>
    <row r="73" spans="1:56" x14ac:dyDescent="0.25">
      <c r="A73">
        <v>40</v>
      </c>
      <c r="B73" s="1">
        <v>38745</v>
      </c>
      <c r="C73">
        <v>2006</v>
      </c>
      <c r="D73">
        <v>1</v>
      </c>
      <c r="E73" s="2">
        <v>641</v>
      </c>
      <c r="F73">
        <v>1.67</v>
      </c>
      <c r="Q73">
        <v>69</v>
      </c>
      <c r="R73">
        <v>69</v>
      </c>
      <c r="S73">
        <v>2235</v>
      </c>
      <c r="T73">
        <v>2236</v>
      </c>
      <c r="U73">
        <v>-1</v>
      </c>
      <c r="V73">
        <v>3296</v>
      </c>
      <c r="W73" s="2">
        <v>2900</v>
      </c>
      <c r="X73">
        <v>1480</v>
      </c>
      <c r="Y73">
        <v>7.5</v>
      </c>
      <c r="Z73">
        <v>7.5</v>
      </c>
      <c r="AB73">
        <v>16.614664586583466</v>
      </c>
      <c r="AD73">
        <v>0</v>
      </c>
      <c r="AE73">
        <f t="shared" si="3"/>
        <v>16.614664586583466</v>
      </c>
      <c r="AF73">
        <v>11</v>
      </c>
      <c r="AH73">
        <v>0</v>
      </c>
      <c r="AJ73">
        <v>0</v>
      </c>
      <c r="AK73">
        <v>0</v>
      </c>
      <c r="AL73">
        <v>0</v>
      </c>
      <c r="AM73">
        <v>108.55</v>
      </c>
      <c r="AN73">
        <v>0</v>
      </c>
      <c r="AS73" s="2" t="str">
        <f t="shared" si="4"/>
        <v/>
      </c>
      <c r="BA73">
        <v>0</v>
      </c>
      <c r="BB73">
        <v>32</v>
      </c>
      <c r="BC73">
        <v>18</v>
      </c>
      <c r="BD73">
        <v>46</v>
      </c>
    </row>
    <row r="74" spans="1:56" x14ac:dyDescent="0.25">
      <c r="A74">
        <v>41</v>
      </c>
      <c r="B74" s="1">
        <v>38752</v>
      </c>
      <c r="C74">
        <v>2006</v>
      </c>
      <c r="D74">
        <v>2</v>
      </c>
      <c r="E74" s="2">
        <v>640</v>
      </c>
      <c r="F74">
        <v>1.59</v>
      </c>
      <c r="Q74">
        <v>47</v>
      </c>
      <c r="R74">
        <v>47</v>
      </c>
      <c r="S74">
        <v>2097</v>
      </c>
      <c r="T74">
        <v>2096</v>
      </c>
      <c r="U74">
        <v>1</v>
      </c>
      <c r="V74">
        <v>3309</v>
      </c>
      <c r="W74" s="2">
        <v>2900</v>
      </c>
      <c r="X74">
        <v>1480</v>
      </c>
      <c r="Y74">
        <v>7</v>
      </c>
      <c r="Z74">
        <v>7</v>
      </c>
      <c r="AB74">
        <v>15.531250000000002</v>
      </c>
      <c r="AD74">
        <v>0</v>
      </c>
      <c r="AE74">
        <f t="shared" si="3"/>
        <v>15.531250000000002</v>
      </c>
      <c r="AF74">
        <v>11</v>
      </c>
      <c r="AH74">
        <v>0</v>
      </c>
      <c r="AJ74">
        <v>0</v>
      </c>
      <c r="AK74">
        <v>0</v>
      </c>
      <c r="AL74">
        <v>0</v>
      </c>
      <c r="AM74">
        <v>103.35000000000001</v>
      </c>
      <c r="AN74">
        <v>0</v>
      </c>
      <c r="AR74" s="2">
        <v>11.9</v>
      </c>
      <c r="AS74" s="2">
        <f t="shared" si="4"/>
        <v>0.82</v>
      </c>
      <c r="AT74">
        <v>23.9</v>
      </c>
      <c r="AU74">
        <v>13.8</v>
      </c>
      <c r="AW74">
        <v>41</v>
      </c>
      <c r="BA74">
        <v>32</v>
      </c>
      <c r="BB74">
        <v>18.3</v>
      </c>
      <c r="BC74">
        <v>12</v>
      </c>
      <c r="BD74">
        <v>31</v>
      </c>
    </row>
    <row r="75" spans="1:56" x14ac:dyDescent="0.25">
      <c r="A75">
        <v>42</v>
      </c>
      <c r="B75" s="1">
        <v>38759</v>
      </c>
      <c r="C75">
        <v>2006</v>
      </c>
      <c r="D75">
        <v>2</v>
      </c>
      <c r="E75" s="2">
        <v>642</v>
      </c>
      <c r="F75">
        <v>1.55</v>
      </c>
      <c r="N75">
        <v>4.63</v>
      </c>
      <c r="P75">
        <v>508</v>
      </c>
      <c r="Q75">
        <v>74</v>
      </c>
      <c r="R75">
        <v>74</v>
      </c>
      <c r="S75">
        <v>2159</v>
      </c>
      <c r="T75">
        <v>2166</v>
      </c>
      <c r="U75">
        <v>-7</v>
      </c>
      <c r="V75">
        <v>3401.5</v>
      </c>
      <c r="W75" s="2">
        <v>2900</v>
      </c>
      <c r="X75">
        <v>1480</v>
      </c>
      <c r="Y75">
        <v>6.8</v>
      </c>
      <c r="Z75">
        <v>6.8</v>
      </c>
      <c r="AB75">
        <v>15.040498442367602</v>
      </c>
      <c r="AD75">
        <v>2.7</v>
      </c>
      <c r="AE75">
        <f t="shared" si="3"/>
        <v>17.740498442367603</v>
      </c>
      <c r="AF75">
        <v>11</v>
      </c>
      <c r="AH75">
        <v>29.700000000000003</v>
      </c>
      <c r="AJ75">
        <v>29.700000000000003</v>
      </c>
      <c r="AK75">
        <v>64.202070561838397</v>
      </c>
      <c r="AL75">
        <v>0</v>
      </c>
      <c r="AM75">
        <v>100.75</v>
      </c>
      <c r="AN75">
        <v>0</v>
      </c>
      <c r="AS75" s="2" t="str">
        <f t="shared" si="4"/>
        <v/>
      </c>
      <c r="AX75" t="s">
        <v>75</v>
      </c>
      <c r="BA75">
        <v>26</v>
      </c>
      <c r="BB75">
        <v>31</v>
      </c>
      <c r="BC75">
        <v>6</v>
      </c>
      <c r="BD75">
        <v>66</v>
      </c>
    </row>
    <row r="76" spans="1:56" x14ac:dyDescent="0.25">
      <c r="A76">
        <v>43</v>
      </c>
      <c r="B76" s="1">
        <v>38766</v>
      </c>
      <c r="C76">
        <v>2006</v>
      </c>
      <c r="D76">
        <v>2</v>
      </c>
      <c r="E76" s="2">
        <v>643</v>
      </c>
      <c r="F76">
        <v>1.53</v>
      </c>
      <c r="Q76">
        <v>79</v>
      </c>
      <c r="R76">
        <v>79</v>
      </c>
      <c r="S76">
        <v>2360</v>
      </c>
      <c r="T76">
        <v>2362</v>
      </c>
      <c r="U76">
        <v>-2</v>
      </c>
      <c r="V76">
        <v>3660.5</v>
      </c>
      <c r="W76" s="2">
        <v>3300</v>
      </c>
      <c r="X76">
        <v>1480</v>
      </c>
      <c r="Y76">
        <v>6</v>
      </c>
      <c r="Z76">
        <v>6</v>
      </c>
      <c r="AB76">
        <v>16.982892690513218</v>
      </c>
      <c r="AD76">
        <v>4.5999999999999996</v>
      </c>
      <c r="AE76">
        <f t="shared" si="3"/>
        <v>21.582892690513219</v>
      </c>
      <c r="AF76">
        <v>11</v>
      </c>
      <c r="AH76">
        <v>50.599999999999994</v>
      </c>
      <c r="AJ76">
        <v>50.599999999999994</v>
      </c>
      <c r="AK76">
        <v>0</v>
      </c>
      <c r="AL76">
        <v>0</v>
      </c>
      <c r="AM76">
        <v>99.45</v>
      </c>
      <c r="AN76">
        <v>0</v>
      </c>
      <c r="AR76" s="2">
        <v>12.1</v>
      </c>
      <c r="AS76" s="2">
        <f t="shared" si="4"/>
        <v>0.83</v>
      </c>
      <c r="AT76">
        <v>23.1</v>
      </c>
      <c r="AU76">
        <v>17.7</v>
      </c>
      <c r="AW76">
        <v>38.5</v>
      </c>
      <c r="AX76" t="s">
        <v>75</v>
      </c>
      <c r="BA76">
        <v>0</v>
      </c>
      <c r="BB76">
        <v>36</v>
      </c>
      <c r="BC76">
        <v>24</v>
      </c>
      <c r="BD76">
        <v>80</v>
      </c>
    </row>
    <row r="77" spans="1:56" x14ac:dyDescent="0.25">
      <c r="A77">
        <v>44</v>
      </c>
      <c r="B77" s="1">
        <v>38773</v>
      </c>
      <c r="C77">
        <v>2006</v>
      </c>
      <c r="D77">
        <v>2</v>
      </c>
      <c r="E77" s="2">
        <v>645</v>
      </c>
      <c r="F77">
        <v>1.53</v>
      </c>
      <c r="N77">
        <v>4.57</v>
      </c>
      <c r="P77">
        <v>499</v>
      </c>
      <c r="Q77">
        <v>62</v>
      </c>
      <c r="R77">
        <v>62</v>
      </c>
      <c r="S77">
        <v>2340</v>
      </c>
      <c r="T77">
        <v>2334</v>
      </c>
      <c r="U77">
        <v>6</v>
      </c>
      <c r="V77">
        <v>3623.5</v>
      </c>
      <c r="W77" s="2">
        <v>3300</v>
      </c>
      <c r="X77">
        <v>1480</v>
      </c>
      <c r="Y77">
        <v>6</v>
      </c>
      <c r="Z77">
        <v>6</v>
      </c>
      <c r="AB77">
        <v>16.930232558139533</v>
      </c>
      <c r="AD77">
        <v>0</v>
      </c>
      <c r="AE77">
        <f t="shared" si="3"/>
        <v>16.930232558139533</v>
      </c>
      <c r="AF77">
        <v>11</v>
      </c>
      <c r="AH77">
        <v>0</v>
      </c>
      <c r="AJ77">
        <v>0</v>
      </c>
      <c r="AK77">
        <v>63.347088582022735</v>
      </c>
      <c r="AL77">
        <v>0</v>
      </c>
      <c r="AM77">
        <v>99.45</v>
      </c>
      <c r="AN77">
        <v>0</v>
      </c>
      <c r="AS77" s="2" t="str">
        <f t="shared" si="4"/>
        <v/>
      </c>
      <c r="BA77">
        <v>6</v>
      </c>
      <c r="BB77">
        <v>36.4</v>
      </c>
      <c r="BC77">
        <v>30</v>
      </c>
      <c r="BD77">
        <v>70</v>
      </c>
    </row>
    <row r="78" spans="1:56" x14ac:dyDescent="0.25">
      <c r="A78">
        <v>45</v>
      </c>
      <c r="B78" s="1">
        <v>38780</v>
      </c>
      <c r="C78">
        <v>2006</v>
      </c>
      <c r="D78">
        <v>3</v>
      </c>
      <c r="E78" s="2">
        <v>644</v>
      </c>
      <c r="F78">
        <v>1.52</v>
      </c>
      <c r="Q78">
        <v>59</v>
      </c>
      <c r="R78">
        <v>59</v>
      </c>
      <c r="S78">
        <v>2288</v>
      </c>
      <c r="T78">
        <v>2292</v>
      </c>
      <c r="U78">
        <v>-4</v>
      </c>
      <c r="V78">
        <v>3276</v>
      </c>
      <c r="W78" s="2">
        <v>3200</v>
      </c>
      <c r="X78">
        <v>1480</v>
      </c>
      <c r="Y78">
        <v>6</v>
      </c>
      <c r="Z78">
        <v>6</v>
      </c>
      <c r="AB78">
        <v>16.024844720496894</v>
      </c>
      <c r="AD78">
        <v>2</v>
      </c>
      <c r="AE78">
        <f t="shared" si="3"/>
        <v>18.024844720496894</v>
      </c>
      <c r="AF78">
        <v>11</v>
      </c>
      <c r="AH78">
        <v>22</v>
      </c>
      <c r="AJ78">
        <v>22</v>
      </c>
      <c r="AK78">
        <v>0</v>
      </c>
      <c r="AL78">
        <v>0</v>
      </c>
      <c r="AM78">
        <v>98.8</v>
      </c>
      <c r="AN78">
        <v>0</v>
      </c>
      <c r="AR78" s="2">
        <v>12.3</v>
      </c>
      <c r="AS78" s="2">
        <f t="shared" si="4"/>
        <v>0.84</v>
      </c>
      <c r="AT78">
        <v>22</v>
      </c>
      <c r="AU78">
        <v>17.600000000000001</v>
      </c>
      <c r="AW78">
        <v>39.299999999999997</v>
      </c>
      <c r="AX78" t="s">
        <v>71</v>
      </c>
      <c r="BA78">
        <v>21</v>
      </c>
      <c r="BB78">
        <v>29.1</v>
      </c>
      <c r="BC78">
        <v>12</v>
      </c>
      <c r="BD78">
        <v>76</v>
      </c>
    </row>
    <row r="79" spans="1:56" x14ac:dyDescent="0.25">
      <c r="A79">
        <v>46</v>
      </c>
      <c r="B79" s="1">
        <v>38787</v>
      </c>
      <c r="C79">
        <v>2006</v>
      </c>
      <c r="D79">
        <v>3</v>
      </c>
      <c r="E79" s="2">
        <v>643</v>
      </c>
      <c r="F79">
        <v>1.54</v>
      </c>
      <c r="N79">
        <v>4.5999999999999996</v>
      </c>
      <c r="P79">
        <v>508</v>
      </c>
      <c r="Q79">
        <v>46</v>
      </c>
      <c r="R79">
        <v>46</v>
      </c>
      <c r="S79">
        <v>2193</v>
      </c>
      <c r="T79">
        <v>2194</v>
      </c>
      <c r="U79">
        <v>-1</v>
      </c>
      <c r="V79">
        <v>3157</v>
      </c>
      <c r="W79" s="2">
        <v>3200</v>
      </c>
      <c r="X79">
        <v>1500</v>
      </c>
      <c r="Y79">
        <v>5.7</v>
      </c>
      <c r="Z79">
        <v>5.7</v>
      </c>
      <c r="AB79">
        <v>15.069984447900467</v>
      </c>
      <c r="AD79">
        <v>4.0999999999999996</v>
      </c>
      <c r="AE79">
        <f t="shared" si="3"/>
        <v>19.169984447900468</v>
      </c>
      <c r="AF79">
        <v>11</v>
      </c>
      <c r="AH79">
        <v>45.099999999999994</v>
      </c>
      <c r="AJ79">
        <v>45.099999999999994</v>
      </c>
      <c r="AK79">
        <v>64.202070561838397</v>
      </c>
      <c r="AL79">
        <v>0</v>
      </c>
      <c r="AM79">
        <v>100.10000000000001</v>
      </c>
      <c r="AN79">
        <v>0</v>
      </c>
      <c r="AS79" s="2" t="str">
        <f t="shared" si="4"/>
        <v/>
      </c>
      <c r="AX79" t="s">
        <v>71</v>
      </c>
      <c r="BA79">
        <v>31.5</v>
      </c>
      <c r="BB79">
        <v>24.9</v>
      </c>
      <c r="BC79">
        <v>0</v>
      </c>
      <c r="BD79">
        <v>49</v>
      </c>
    </row>
    <row r="80" spans="1:56" x14ac:dyDescent="0.25">
      <c r="A80">
        <v>47</v>
      </c>
      <c r="B80" s="1">
        <v>38794</v>
      </c>
      <c r="C80">
        <v>2006</v>
      </c>
      <c r="D80">
        <v>3</v>
      </c>
      <c r="E80" s="2">
        <v>641</v>
      </c>
      <c r="F80">
        <v>1.53</v>
      </c>
      <c r="Q80">
        <v>55</v>
      </c>
      <c r="R80">
        <v>55</v>
      </c>
      <c r="S80">
        <v>2203</v>
      </c>
      <c r="T80">
        <v>2208</v>
      </c>
      <c r="U80">
        <v>-5</v>
      </c>
      <c r="V80">
        <v>3174</v>
      </c>
      <c r="W80" s="2">
        <v>2800</v>
      </c>
      <c r="X80">
        <v>1480</v>
      </c>
      <c r="Y80">
        <v>5.7</v>
      </c>
      <c r="Z80">
        <v>5.7</v>
      </c>
      <c r="AB80">
        <v>11.737909516380654</v>
      </c>
      <c r="AD80">
        <v>4.3</v>
      </c>
      <c r="AE80">
        <f t="shared" si="3"/>
        <v>16.037909516380655</v>
      </c>
      <c r="AF80">
        <v>11</v>
      </c>
      <c r="AH80">
        <v>47.3</v>
      </c>
      <c r="AJ80">
        <v>47.3</v>
      </c>
      <c r="AK80">
        <v>0</v>
      </c>
      <c r="AL80">
        <v>0</v>
      </c>
      <c r="AM80">
        <v>99.45</v>
      </c>
      <c r="AN80">
        <v>0</v>
      </c>
      <c r="AS80" s="2" t="str">
        <f t="shared" si="4"/>
        <v/>
      </c>
      <c r="AX80" t="s">
        <v>71</v>
      </c>
      <c r="BA80">
        <v>4.5</v>
      </c>
      <c r="BB80">
        <v>30</v>
      </c>
      <c r="BC80">
        <v>6</v>
      </c>
      <c r="BD80">
        <v>62</v>
      </c>
    </row>
    <row r="81" spans="1:56" x14ac:dyDescent="0.25">
      <c r="A81">
        <v>48</v>
      </c>
      <c r="B81" s="1">
        <v>38801</v>
      </c>
      <c r="C81">
        <v>2006</v>
      </c>
      <c r="D81">
        <v>3</v>
      </c>
      <c r="E81" s="2">
        <v>633</v>
      </c>
      <c r="F81">
        <v>1.53</v>
      </c>
      <c r="Q81">
        <v>56</v>
      </c>
      <c r="R81">
        <v>56</v>
      </c>
      <c r="S81">
        <v>2233</v>
      </c>
      <c r="T81">
        <v>2236</v>
      </c>
      <c r="U81">
        <v>-3</v>
      </c>
      <c r="V81">
        <v>3208</v>
      </c>
      <c r="W81" s="2">
        <v>3000</v>
      </c>
      <c r="X81">
        <v>1480</v>
      </c>
      <c r="Y81">
        <v>5.8</v>
      </c>
      <c r="Z81">
        <v>5.8</v>
      </c>
      <c r="AB81">
        <v>13.927330173775669</v>
      </c>
      <c r="AD81">
        <v>5.6</v>
      </c>
      <c r="AE81">
        <f t="shared" si="3"/>
        <v>19.527330173775667</v>
      </c>
      <c r="AF81">
        <v>11</v>
      </c>
      <c r="AH81">
        <v>61.599999999999994</v>
      </c>
      <c r="AJ81">
        <v>61.599999999999994</v>
      </c>
      <c r="AK81">
        <v>0</v>
      </c>
      <c r="AL81">
        <v>0</v>
      </c>
      <c r="AM81">
        <v>99.45</v>
      </c>
      <c r="AN81">
        <v>0</v>
      </c>
      <c r="AR81" s="2">
        <v>12.9</v>
      </c>
      <c r="AS81" s="2">
        <f t="shared" si="4"/>
        <v>0.88</v>
      </c>
      <c r="AT81">
        <v>23.6</v>
      </c>
      <c r="AU81">
        <v>17</v>
      </c>
      <c r="AW81">
        <v>35.1</v>
      </c>
      <c r="AX81" t="s">
        <v>71</v>
      </c>
      <c r="BA81">
        <v>8.5</v>
      </c>
      <c r="BB81">
        <v>11</v>
      </c>
      <c r="BC81">
        <v>0</v>
      </c>
      <c r="BD81">
        <v>29</v>
      </c>
    </row>
    <row r="82" spans="1:56" x14ac:dyDescent="0.25">
      <c r="A82">
        <v>49</v>
      </c>
      <c r="B82" s="1">
        <v>38804</v>
      </c>
      <c r="C82">
        <v>2006</v>
      </c>
      <c r="D82">
        <v>3</v>
      </c>
      <c r="E82" s="2">
        <v>631</v>
      </c>
      <c r="F82">
        <v>1.5</v>
      </c>
      <c r="Q82">
        <v>56</v>
      </c>
      <c r="R82">
        <v>56</v>
      </c>
      <c r="S82">
        <v>2233</v>
      </c>
      <c r="T82">
        <v>2236</v>
      </c>
      <c r="U82">
        <v>-3</v>
      </c>
      <c r="V82">
        <v>3208</v>
      </c>
      <c r="W82" s="2">
        <v>3000</v>
      </c>
      <c r="X82">
        <v>1480</v>
      </c>
      <c r="Y82">
        <v>5.8</v>
      </c>
      <c r="Z82">
        <v>5.8</v>
      </c>
      <c r="AB82">
        <v>13.97147385103011</v>
      </c>
      <c r="AD82">
        <v>6.5</v>
      </c>
      <c r="AE82">
        <f t="shared" si="3"/>
        <v>20.471473851030112</v>
      </c>
      <c r="AF82">
        <v>11</v>
      </c>
      <c r="AH82">
        <v>71.5</v>
      </c>
      <c r="AJ82">
        <v>71.5</v>
      </c>
      <c r="AK82">
        <v>0</v>
      </c>
      <c r="AL82">
        <v>0</v>
      </c>
      <c r="AM82">
        <v>97.5</v>
      </c>
      <c r="AN82">
        <v>0</v>
      </c>
      <c r="AS82" s="2" t="str">
        <f t="shared" si="4"/>
        <v/>
      </c>
      <c r="AX82" t="s">
        <v>71</v>
      </c>
      <c r="BA82">
        <v>7.5</v>
      </c>
      <c r="BB82">
        <v>11</v>
      </c>
      <c r="BC82">
        <v>0</v>
      </c>
      <c r="BD82">
        <v>32</v>
      </c>
    </row>
    <row r="83" spans="1:56" x14ac:dyDescent="0.25">
      <c r="A83">
        <v>50</v>
      </c>
      <c r="B83" s="1">
        <v>38811</v>
      </c>
      <c r="C83">
        <v>2006</v>
      </c>
      <c r="D83">
        <v>4</v>
      </c>
      <c r="E83" s="2">
        <v>620</v>
      </c>
      <c r="F83">
        <v>1.47</v>
      </c>
      <c r="Q83">
        <v>53</v>
      </c>
      <c r="R83">
        <v>53</v>
      </c>
      <c r="S83">
        <v>2236</v>
      </c>
      <c r="T83">
        <v>2236</v>
      </c>
      <c r="U83">
        <v>0</v>
      </c>
      <c r="V83">
        <v>2236</v>
      </c>
      <c r="W83" s="2">
        <v>3200</v>
      </c>
      <c r="X83">
        <v>1480</v>
      </c>
      <c r="Y83">
        <v>5</v>
      </c>
      <c r="Z83">
        <v>5</v>
      </c>
      <c r="AB83">
        <v>13.870967741935484</v>
      </c>
      <c r="AD83">
        <v>5.6</v>
      </c>
      <c r="AE83">
        <f t="shared" si="3"/>
        <v>19.470967741935482</v>
      </c>
      <c r="AF83">
        <v>11</v>
      </c>
      <c r="AH83">
        <v>61.599999999999994</v>
      </c>
      <c r="AJ83">
        <v>61.599999999999994</v>
      </c>
      <c r="AK83">
        <v>0</v>
      </c>
      <c r="AL83">
        <v>0</v>
      </c>
      <c r="AM83">
        <v>95.55</v>
      </c>
      <c r="AN83">
        <v>0</v>
      </c>
      <c r="AR83" s="2">
        <v>12.8</v>
      </c>
      <c r="AS83" s="2">
        <f t="shared" si="4"/>
        <v>0.87</v>
      </c>
      <c r="AT83">
        <v>24.5</v>
      </c>
      <c r="AU83">
        <v>16.600000000000001</v>
      </c>
      <c r="AW83">
        <v>37.5</v>
      </c>
      <c r="AX83" t="s">
        <v>71</v>
      </c>
      <c r="BA83">
        <v>3.5</v>
      </c>
      <c r="BB83">
        <v>19.3</v>
      </c>
      <c r="BC83">
        <v>6</v>
      </c>
      <c r="BD83">
        <v>52</v>
      </c>
    </row>
    <row r="84" spans="1:56" x14ac:dyDescent="0.25">
      <c r="A84">
        <v>51</v>
      </c>
      <c r="B84" s="1">
        <v>38818</v>
      </c>
      <c r="C84">
        <v>2006</v>
      </c>
      <c r="D84">
        <v>4</v>
      </c>
      <c r="E84" s="2">
        <v>609</v>
      </c>
      <c r="F84">
        <v>1.44</v>
      </c>
      <c r="N84">
        <v>4.7</v>
      </c>
      <c r="P84">
        <v>523</v>
      </c>
      <c r="Q84">
        <v>37</v>
      </c>
      <c r="R84">
        <v>37</v>
      </c>
      <c r="S84">
        <v>2180</v>
      </c>
      <c r="T84">
        <v>2180</v>
      </c>
      <c r="U84">
        <v>0</v>
      </c>
      <c r="V84">
        <v>2180</v>
      </c>
      <c r="W84" s="2">
        <v>3200</v>
      </c>
      <c r="X84">
        <v>1480</v>
      </c>
      <c r="Y84">
        <v>4.5</v>
      </c>
      <c r="Z84">
        <v>4.5</v>
      </c>
      <c r="AB84">
        <v>12.709359605911331</v>
      </c>
      <c r="AD84">
        <v>5.0999999999999996</v>
      </c>
      <c r="AE84">
        <f t="shared" si="3"/>
        <v>17.809359605911332</v>
      </c>
      <c r="AF84">
        <v>11</v>
      </c>
      <c r="AH84">
        <v>56.099999999999994</v>
      </c>
      <c r="AJ84">
        <v>56.099999999999994</v>
      </c>
      <c r="AK84">
        <v>65.618684118912242</v>
      </c>
      <c r="AL84">
        <v>0</v>
      </c>
      <c r="AM84">
        <v>93.6</v>
      </c>
      <c r="AN84">
        <v>0</v>
      </c>
      <c r="AS84" s="2" t="str">
        <f t="shared" si="4"/>
        <v/>
      </c>
      <c r="AX84" t="s">
        <v>71</v>
      </c>
      <c r="BA84">
        <v>1</v>
      </c>
      <c r="BB84">
        <v>20</v>
      </c>
      <c r="BC84">
        <v>12</v>
      </c>
      <c r="BD84">
        <v>61</v>
      </c>
    </row>
    <row r="85" spans="1:56" x14ac:dyDescent="0.25">
      <c r="A85">
        <v>52</v>
      </c>
      <c r="B85" s="1">
        <v>38825</v>
      </c>
      <c r="C85">
        <v>2006</v>
      </c>
      <c r="D85">
        <v>4</v>
      </c>
      <c r="E85" s="2">
        <v>608</v>
      </c>
      <c r="F85">
        <v>1.43</v>
      </c>
      <c r="Q85">
        <v>56</v>
      </c>
      <c r="R85">
        <v>56</v>
      </c>
      <c r="S85">
        <v>2224</v>
      </c>
      <c r="T85">
        <v>2222</v>
      </c>
      <c r="U85">
        <v>2</v>
      </c>
      <c r="V85">
        <v>2222</v>
      </c>
      <c r="W85" s="2">
        <v>3050</v>
      </c>
      <c r="X85">
        <v>1480</v>
      </c>
      <c r="Y85">
        <v>4.4000000000000004</v>
      </c>
      <c r="Z85">
        <v>4.4000000000000004</v>
      </c>
      <c r="AB85">
        <v>11.361842105263159</v>
      </c>
      <c r="AD85">
        <v>6</v>
      </c>
      <c r="AE85">
        <f t="shared" si="3"/>
        <v>17.361842105263158</v>
      </c>
      <c r="AF85">
        <v>11</v>
      </c>
      <c r="AH85">
        <v>66</v>
      </c>
      <c r="AJ85">
        <v>66</v>
      </c>
      <c r="AK85">
        <v>0</v>
      </c>
      <c r="AL85">
        <v>0</v>
      </c>
      <c r="AM85">
        <v>92.95</v>
      </c>
      <c r="AN85">
        <v>0</v>
      </c>
      <c r="AR85" s="2">
        <v>12.8</v>
      </c>
      <c r="AS85" s="2">
        <f t="shared" si="4"/>
        <v>0.87</v>
      </c>
      <c r="AT85">
        <v>24</v>
      </c>
      <c r="AU85">
        <v>16.5</v>
      </c>
      <c r="AW85">
        <v>36</v>
      </c>
      <c r="AX85" t="s">
        <v>71</v>
      </c>
      <c r="BA85">
        <v>0</v>
      </c>
      <c r="BB85">
        <v>18</v>
      </c>
      <c r="BC85">
        <v>24</v>
      </c>
      <c r="BD85">
        <v>60</v>
      </c>
    </row>
    <row r="86" spans="1:56" x14ac:dyDescent="0.25">
      <c r="A86">
        <v>53</v>
      </c>
      <c r="B86" s="1">
        <v>38832</v>
      </c>
      <c r="C86">
        <v>2006</v>
      </c>
      <c r="D86">
        <v>4</v>
      </c>
      <c r="E86" s="2">
        <v>606</v>
      </c>
      <c r="F86">
        <v>1.4</v>
      </c>
      <c r="N86">
        <v>4.7</v>
      </c>
      <c r="P86">
        <v>510</v>
      </c>
      <c r="Q86">
        <v>45</v>
      </c>
      <c r="R86">
        <v>45</v>
      </c>
      <c r="S86">
        <v>2209</v>
      </c>
      <c r="T86">
        <v>2208</v>
      </c>
      <c r="U86">
        <v>1</v>
      </c>
      <c r="V86">
        <v>2208</v>
      </c>
      <c r="W86" s="2">
        <v>3200</v>
      </c>
      <c r="X86">
        <v>1480</v>
      </c>
      <c r="Y86">
        <v>4.5</v>
      </c>
      <c r="Z86">
        <v>4.5</v>
      </c>
      <c r="AB86">
        <v>12.772277227722773</v>
      </c>
      <c r="AD86">
        <v>4.5999999999999996</v>
      </c>
      <c r="AE86">
        <f t="shared" si="3"/>
        <v>17.372277227722773</v>
      </c>
      <c r="AF86">
        <v>11</v>
      </c>
      <c r="AH86">
        <v>50.599999999999994</v>
      </c>
      <c r="AJ86">
        <v>50.599999999999994</v>
      </c>
      <c r="AK86">
        <v>64.391550463718602</v>
      </c>
      <c r="AL86">
        <v>0</v>
      </c>
      <c r="AM86">
        <v>91</v>
      </c>
      <c r="AN86">
        <v>0</v>
      </c>
      <c r="AS86" s="2" t="str">
        <f t="shared" si="4"/>
        <v/>
      </c>
      <c r="AX86" t="s">
        <v>71</v>
      </c>
      <c r="BA86">
        <v>42</v>
      </c>
      <c r="BB86">
        <v>7.9</v>
      </c>
      <c r="BC86">
        <v>12</v>
      </c>
      <c r="BD86">
        <v>45</v>
      </c>
    </row>
    <row r="87" spans="1:56" x14ac:dyDescent="0.25">
      <c r="A87">
        <v>54</v>
      </c>
      <c r="B87" s="1">
        <v>38834</v>
      </c>
      <c r="C87">
        <v>2006</v>
      </c>
      <c r="D87">
        <v>4</v>
      </c>
      <c r="E87" s="2">
        <v>606</v>
      </c>
      <c r="F87">
        <v>1.3</v>
      </c>
      <c r="Q87">
        <v>39</v>
      </c>
      <c r="R87">
        <v>39</v>
      </c>
      <c r="S87">
        <v>2158</v>
      </c>
      <c r="T87">
        <v>2152</v>
      </c>
      <c r="U87">
        <v>6</v>
      </c>
      <c r="V87">
        <v>2152</v>
      </c>
      <c r="W87" s="2">
        <v>3050</v>
      </c>
      <c r="X87">
        <v>1400</v>
      </c>
      <c r="Y87">
        <v>4.7</v>
      </c>
      <c r="Z87">
        <v>4.7</v>
      </c>
      <c r="AB87">
        <v>12.797029702970297</v>
      </c>
      <c r="AD87">
        <v>3.4</v>
      </c>
      <c r="AE87">
        <f t="shared" si="3"/>
        <v>16.197029702970298</v>
      </c>
      <c r="AF87">
        <v>11</v>
      </c>
      <c r="AH87">
        <v>37.4</v>
      </c>
      <c r="AJ87">
        <v>37.4</v>
      </c>
      <c r="AK87">
        <v>0</v>
      </c>
      <c r="AL87">
        <v>0</v>
      </c>
      <c r="AM87">
        <v>84.5</v>
      </c>
      <c r="AN87">
        <v>0</v>
      </c>
      <c r="AS87" s="2" t="str">
        <f t="shared" si="4"/>
        <v/>
      </c>
      <c r="AX87" t="s">
        <v>71</v>
      </c>
      <c r="BA87">
        <v>10</v>
      </c>
      <c r="BB87">
        <v>7.9</v>
      </c>
      <c r="BC87">
        <v>0</v>
      </c>
      <c r="BD87">
        <v>20</v>
      </c>
    </row>
    <row r="88" spans="1:56" x14ac:dyDescent="0.25">
      <c r="A88">
        <v>55</v>
      </c>
      <c r="B88" s="1">
        <v>38841</v>
      </c>
      <c r="C88">
        <v>2006</v>
      </c>
      <c r="D88">
        <v>5</v>
      </c>
      <c r="E88" s="2">
        <v>565</v>
      </c>
      <c r="F88">
        <v>1.28</v>
      </c>
      <c r="Q88">
        <v>47</v>
      </c>
      <c r="R88">
        <v>47</v>
      </c>
      <c r="S88">
        <v>2198</v>
      </c>
      <c r="T88">
        <v>2194</v>
      </c>
      <c r="U88">
        <v>4</v>
      </c>
      <c r="V88">
        <v>2194</v>
      </c>
      <c r="W88" s="2">
        <v>3000</v>
      </c>
      <c r="X88">
        <v>1480</v>
      </c>
      <c r="Y88">
        <v>4.25</v>
      </c>
      <c r="Z88">
        <v>4.25</v>
      </c>
      <c r="AB88">
        <v>11.433628318584072</v>
      </c>
      <c r="AD88">
        <v>3.9</v>
      </c>
      <c r="AE88">
        <f t="shared" si="3"/>
        <v>15.333628318584072</v>
      </c>
      <c r="AF88">
        <v>11</v>
      </c>
      <c r="AH88">
        <v>42.9</v>
      </c>
      <c r="AJ88">
        <v>42.9</v>
      </c>
      <c r="AK88">
        <v>0</v>
      </c>
      <c r="AL88">
        <v>0</v>
      </c>
      <c r="AM88">
        <v>83.2</v>
      </c>
      <c r="AN88">
        <v>0</v>
      </c>
      <c r="AR88" s="2">
        <v>12.6</v>
      </c>
      <c r="AS88" s="2">
        <f t="shared" si="4"/>
        <v>0.86</v>
      </c>
      <c r="AT88">
        <v>26</v>
      </c>
      <c r="AU88">
        <v>15.2</v>
      </c>
      <c r="AW88">
        <v>35</v>
      </c>
      <c r="AX88" t="s">
        <v>71</v>
      </c>
      <c r="BA88">
        <v>10</v>
      </c>
      <c r="BB88">
        <v>15</v>
      </c>
      <c r="BC88">
        <v>0</v>
      </c>
      <c r="BD88">
        <v>27</v>
      </c>
    </row>
    <row r="89" spans="1:56" x14ac:dyDescent="0.25">
      <c r="A89">
        <v>56</v>
      </c>
      <c r="B89" s="1">
        <v>38848</v>
      </c>
      <c r="C89">
        <v>2006</v>
      </c>
      <c r="D89">
        <v>5</v>
      </c>
      <c r="E89" s="2">
        <v>528</v>
      </c>
      <c r="F89">
        <v>1.27</v>
      </c>
      <c r="Q89">
        <v>26</v>
      </c>
      <c r="R89">
        <v>26</v>
      </c>
      <c r="S89">
        <v>2038</v>
      </c>
      <c r="T89">
        <v>2040</v>
      </c>
      <c r="U89">
        <v>-2</v>
      </c>
      <c r="V89">
        <v>2040</v>
      </c>
      <c r="W89" s="2">
        <v>2900</v>
      </c>
      <c r="X89">
        <v>1480</v>
      </c>
      <c r="Y89">
        <v>5.9</v>
      </c>
      <c r="Z89">
        <v>5.9</v>
      </c>
      <c r="AB89">
        <v>15.867424242424244</v>
      </c>
      <c r="AD89">
        <v>3.8</v>
      </c>
      <c r="AE89">
        <f t="shared" si="3"/>
        <v>19.667424242424243</v>
      </c>
      <c r="AF89">
        <v>11</v>
      </c>
      <c r="AH89">
        <v>41.8</v>
      </c>
      <c r="AJ89">
        <v>41.8</v>
      </c>
      <c r="AK89">
        <v>0</v>
      </c>
      <c r="AL89">
        <v>0</v>
      </c>
      <c r="AM89">
        <v>82.55</v>
      </c>
      <c r="AN89">
        <v>0</v>
      </c>
      <c r="AS89" s="2" t="str">
        <f t="shared" si="4"/>
        <v/>
      </c>
      <c r="AX89" t="s">
        <v>71</v>
      </c>
      <c r="BA89">
        <v>81</v>
      </c>
      <c r="BB89">
        <v>10.8</v>
      </c>
      <c r="BC89">
        <v>0</v>
      </c>
      <c r="BD89">
        <v>41</v>
      </c>
    </row>
    <row r="90" spans="1:56" x14ac:dyDescent="0.25">
      <c r="A90">
        <v>57</v>
      </c>
      <c r="B90" s="1">
        <v>38855</v>
      </c>
      <c r="C90">
        <v>2006</v>
      </c>
      <c r="D90">
        <v>5</v>
      </c>
      <c r="E90" s="2">
        <v>532</v>
      </c>
      <c r="F90">
        <v>1.18</v>
      </c>
      <c r="Q90">
        <v>22</v>
      </c>
      <c r="R90">
        <v>22</v>
      </c>
      <c r="S90">
        <v>1997</v>
      </c>
      <c r="T90">
        <v>1998</v>
      </c>
      <c r="U90">
        <v>-1</v>
      </c>
      <c r="V90">
        <v>1998</v>
      </c>
      <c r="W90" s="2">
        <v>2800</v>
      </c>
      <c r="X90">
        <v>1480</v>
      </c>
      <c r="Y90">
        <v>3.6</v>
      </c>
      <c r="Z90">
        <v>3.6</v>
      </c>
      <c r="AB90">
        <v>8.932330827067668</v>
      </c>
      <c r="AD90">
        <v>3.8</v>
      </c>
      <c r="AE90">
        <f t="shared" si="3"/>
        <v>12.732330827067667</v>
      </c>
      <c r="AF90">
        <v>11</v>
      </c>
      <c r="AH90">
        <v>41.8</v>
      </c>
      <c r="AJ90">
        <v>41.8</v>
      </c>
      <c r="AK90">
        <v>0</v>
      </c>
      <c r="AL90">
        <v>0</v>
      </c>
      <c r="AM90">
        <v>76.7</v>
      </c>
      <c r="AN90">
        <v>0</v>
      </c>
      <c r="AS90" s="2" t="str">
        <f t="shared" si="4"/>
        <v/>
      </c>
      <c r="AX90" t="s">
        <v>71</v>
      </c>
      <c r="BA90">
        <v>8</v>
      </c>
      <c r="BB90">
        <v>15</v>
      </c>
      <c r="BC90">
        <v>0</v>
      </c>
      <c r="BD90">
        <v>34</v>
      </c>
    </row>
    <row r="91" spans="1:56" x14ac:dyDescent="0.25">
      <c r="A91">
        <v>58</v>
      </c>
      <c r="B91" s="1">
        <v>38862</v>
      </c>
      <c r="C91">
        <v>2006</v>
      </c>
      <c r="D91">
        <v>5</v>
      </c>
      <c r="E91" s="2">
        <v>281</v>
      </c>
      <c r="F91">
        <v>1.1399999999999999</v>
      </c>
      <c r="Q91">
        <v>15</v>
      </c>
      <c r="R91">
        <v>15</v>
      </c>
      <c r="S91">
        <v>2080</v>
      </c>
      <c r="Z91" t="s">
        <v>80</v>
      </c>
      <c r="AD91">
        <v>0</v>
      </c>
      <c r="AE91">
        <f t="shared" si="3"/>
        <v>0</v>
      </c>
      <c r="AF91">
        <v>11</v>
      </c>
      <c r="AH91">
        <v>0</v>
      </c>
      <c r="AJ91">
        <v>0</v>
      </c>
      <c r="AK91">
        <v>0</v>
      </c>
      <c r="AL91">
        <v>0</v>
      </c>
      <c r="AM91">
        <v>74.099999999999994</v>
      </c>
      <c r="AN91">
        <v>0</v>
      </c>
      <c r="AS91" s="2" t="str">
        <f t="shared" si="4"/>
        <v/>
      </c>
      <c r="BA91">
        <v>48</v>
      </c>
      <c r="BB91">
        <v>10</v>
      </c>
      <c r="BC91">
        <v>0</v>
      </c>
      <c r="BD91">
        <v>42</v>
      </c>
    </row>
    <row r="92" spans="1:56" x14ac:dyDescent="0.25">
      <c r="A92">
        <v>9</v>
      </c>
      <c r="B92" s="1">
        <v>38923</v>
      </c>
      <c r="C92">
        <v>2006</v>
      </c>
      <c r="D92">
        <v>7</v>
      </c>
      <c r="E92" s="2">
        <v>26</v>
      </c>
      <c r="N92">
        <v>5</v>
      </c>
      <c r="Q92">
        <v>13</v>
      </c>
      <c r="R92">
        <v>13</v>
      </c>
      <c r="S92">
        <v>2530</v>
      </c>
      <c r="T92">
        <v>2530</v>
      </c>
      <c r="U92">
        <v>0</v>
      </c>
      <c r="V92">
        <v>2530</v>
      </c>
      <c r="W92" s="2">
        <v>3000</v>
      </c>
      <c r="X92">
        <v>1480</v>
      </c>
      <c r="Y92">
        <v>2.2000000000000002</v>
      </c>
      <c r="Z92" t="s">
        <v>80</v>
      </c>
      <c r="AD92">
        <v>0</v>
      </c>
      <c r="AE92">
        <f t="shared" si="3"/>
        <v>0</v>
      </c>
      <c r="AF92">
        <v>11</v>
      </c>
      <c r="AH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R92" s="2">
        <v>13.4</v>
      </c>
      <c r="AS92" s="2">
        <f t="shared" si="4"/>
        <v>0.91</v>
      </c>
      <c r="AT92">
        <v>16.3</v>
      </c>
      <c r="AU92">
        <v>19.2</v>
      </c>
      <c r="AW92">
        <v>31</v>
      </c>
      <c r="BA92">
        <v>1</v>
      </c>
      <c r="BB92">
        <v>0.7</v>
      </c>
      <c r="BC92">
        <v>0</v>
      </c>
      <c r="BD92">
        <v>21.6</v>
      </c>
    </row>
    <row r="93" spans="1:56" x14ac:dyDescent="0.25">
      <c r="A93">
        <v>10</v>
      </c>
      <c r="B93" s="1">
        <v>38926</v>
      </c>
      <c r="C93">
        <v>2006</v>
      </c>
      <c r="D93">
        <v>7</v>
      </c>
      <c r="E93" s="2">
        <v>72</v>
      </c>
      <c r="F93">
        <v>0.9</v>
      </c>
      <c r="Q93">
        <v>15</v>
      </c>
      <c r="R93">
        <v>15</v>
      </c>
      <c r="S93">
        <v>2393</v>
      </c>
      <c r="T93">
        <v>2390</v>
      </c>
      <c r="U93">
        <v>3</v>
      </c>
      <c r="V93">
        <v>2390</v>
      </c>
      <c r="W93" s="2">
        <v>2950</v>
      </c>
      <c r="X93">
        <v>1340</v>
      </c>
      <c r="Y93">
        <v>2.2000000000000002</v>
      </c>
      <c r="Z93" t="s">
        <v>80</v>
      </c>
      <c r="AD93">
        <v>0</v>
      </c>
      <c r="AE93">
        <f t="shared" si="3"/>
        <v>0</v>
      </c>
      <c r="AF93">
        <v>11</v>
      </c>
      <c r="AH93">
        <v>0</v>
      </c>
      <c r="AJ93">
        <v>0</v>
      </c>
      <c r="AK93">
        <v>0</v>
      </c>
      <c r="AL93">
        <v>0</v>
      </c>
      <c r="AM93">
        <v>58.5</v>
      </c>
      <c r="AN93">
        <v>0</v>
      </c>
      <c r="AS93" s="2" t="str">
        <f t="shared" si="4"/>
        <v/>
      </c>
      <c r="BA93">
        <v>0</v>
      </c>
      <c r="BB93">
        <v>1.3</v>
      </c>
      <c r="BC93">
        <v>0</v>
      </c>
      <c r="BD93">
        <v>26</v>
      </c>
    </row>
    <row r="94" spans="1:56" x14ac:dyDescent="0.25">
      <c r="A94">
        <v>11</v>
      </c>
      <c r="B94" s="1">
        <v>38933</v>
      </c>
      <c r="C94">
        <v>2006</v>
      </c>
      <c r="D94">
        <v>8</v>
      </c>
      <c r="E94" s="2">
        <v>117</v>
      </c>
      <c r="F94">
        <v>1.27</v>
      </c>
      <c r="Q94">
        <v>21</v>
      </c>
      <c r="R94">
        <v>21</v>
      </c>
      <c r="S94">
        <v>2448</v>
      </c>
      <c r="T94">
        <v>2446</v>
      </c>
      <c r="U94">
        <v>2</v>
      </c>
      <c r="V94">
        <v>2446</v>
      </c>
      <c r="W94" s="2">
        <v>2900</v>
      </c>
      <c r="X94">
        <v>1300</v>
      </c>
      <c r="Y94">
        <v>2.14</v>
      </c>
      <c r="Z94" t="s">
        <v>80</v>
      </c>
      <c r="AD94">
        <v>0</v>
      </c>
      <c r="AE94">
        <f t="shared" si="3"/>
        <v>0</v>
      </c>
      <c r="AF94">
        <v>11</v>
      </c>
      <c r="AH94">
        <v>0</v>
      </c>
      <c r="AJ94">
        <v>0</v>
      </c>
      <c r="AK94">
        <v>0</v>
      </c>
      <c r="AL94">
        <v>0</v>
      </c>
      <c r="AM94">
        <v>82.55</v>
      </c>
      <c r="AN94">
        <v>0</v>
      </c>
      <c r="AR94" s="2">
        <v>12.6</v>
      </c>
      <c r="AS94" s="2">
        <f t="shared" si="4"/>
        <v>0.86</v>
      </c>
      <c r="AT94">
        <v>20.9</v>
      </c>
      <c r="AU94">
        <v>15.7</v>
      </c>
      <c r="AW94">
        <v>38.200000000000003</v>
      </c>
      <c r="BA94">
        <v>31.6</v>
      </c>
      <c r="BB94">
        <v>0</v>
      </c>
      <c r="BC94">
        <v>0</v>
      </c>
      <c r="BD94">
        <v>23</v>
      </c>
    </row>
    <row r="95" spans="1:56" x14ac:dyDescent="0.25">
      <c r="A95">
        <v>12</v>
      </c>
      <c r="B95" s="1">
        <v>38940</v>
      </c>
      <c r="C95">
        <v>2006</v>
      </c>
      <c r="D95">
        <v>8</v>
      </c>
      <c r="E95" s="2">
        <v>204</v>
      </c>
      <c r="F95">
        <v>1.35</v>
      </c>
      <c r="N95">
        <v>4.2699999999999996</v>
      </c>
      <c r="P95">
        <v>421</v>
      </c>
      <c r="Q95">
        <v>17</v>
      </c>
      <c r="R95">
        <v>17</v>
      </c>
      <c r="S95">
        <v>2313</v>
      </c>
      <c r="T95">
        <v>2306</v>
      </c>
      <c r="U95">
        <v>7</v>
      </c>
      <c r="V95">
        <v>2306</v>
      </c>
      <c r="W95" s="2">
        <v>2900</v>
      </c>
      <c r="X95">
        <v>1340</v>
      </c>
      <c r="Y95">
        <v>2.4300000000000002</v>
      </c>
      <c r="Z95" t="s">
        <v>80</v>
      </c>
      <c r="AB95">
        <v>18.582352941176474</v>
      </c>
      <c r="AD95">
        <v>0</v>
      </c>
      <c r="AE95">
        <f t="shared" si="3"/>
        <v>18.582352941176474</v>
      </c>
      <c r="AF95">
        <v>11</v>
      </c>
      <c r="AH95">
        <v>0</v>
      </c>
      <c r="AJ95">
        <v>0</v>
      </c>
      <c r="AK95">
        <v>55.765143263217929</v>
      </c>
      <c r="AL95">
        <v>0</v>
      </c>
      <c r="AM95">
        <v>87.75</v>
      </c>
      <c r="AN95">
        <v>0</v>
      </c>
      <c r="AS95" s="2" t="str">
        <f t="shared" si="4"/>
        <v/>
      </c>
      <c r="BA95">
        <v>63.8</v>
      </c>
      <c r="BB95">
        <v>1.2</v>
      </c>
      <c r="BC95">
        <v>0</v>
      </c>
      <c r="BD95">
        <v>20</v>
      </c>
    </row>
    <row r="96" spans="1:56" x14ac:dyDescent="0.25">
      <c r="A96">
        <v>13</v>
      </c>
      <c r="B96" s="1">
        <v>38947</v>
      </c>
      <c r="C96">
        <v>2006</v>
      </c>
      <c r="D96">
        <v>8</v>
      </c>
      <c r="E96" s="2">
        <v>328</v>
      </c>
      <c r="F96">
        <v>1.54</v>
      </c>
      <c r="Q96">
        <v>25</v>
      </c>
      <c r="R96">
        <v>25</v>
      </c>
      <c r="S96">
        <v>2243</v>
      </c>
      <c r="T96">
        <v>2236</v>
      </c>
      <c r="U96">
        <v>7</v>
      </c>
      <c r="V96">
        <v>2236</v>
      </c>
      <c r="W96" s="2">
        <v>3100</v>
      </c>
      <c r="X96">
        <v>1450</v>
      </c>
      <c r="Y96">
        <v>2.71</v>
      </c>
      <c r="Z96" t="s">
        <v>80</v>
      </c>
      <c r="AB96">
        <v>13.632621951219512</v>
      </c>
      <c r="AD96">
        <v>0</v>
      </c>
      <c r="AE96">
        <f t="shared" si="3"/>
        <v>13.632621951219512</v>
      </c>
      <c r="AF96">
        <v>11</v>
      </c>
      <c r="AH96">
        <v>0</v>
      </c>
      <c r="AJ96">
        <v>0</v>
      </c>
      <c r="AK96">
        <v>0</v>
      </c>
      <c r="AL96">
        <v>0</v>
      </c>
      <c r="AM96">
        <v>100.10000000000001</v>
      </c>
      <c r="AN96">
        <v>0</v>
      </c>
      <c r="AR96" s="2">
        <v>12.8</v>
      </c>
      <c r="AS96" s="2">
        <f t="shared" si="4"/>
        <v>0.87</v>
      </c>
      <c r="AT96">
        <v>19.399999999999999</v>
      </c>
      <c r="AU96">
        <v>19.2</v>
      </c>
      <c r="AW96">
        <v>37.799999999999997</v>
      </c>
      <c r="BA96">
        <v>1.6</v>
      </c>
      <c r="BB96">
        <v>1.8</v>
      </c>
      <c r="BC96">
        <v>0</v>
      </c>
      <c r="BD96">
        <v>27</v>
      </c>
    </row>
    <row r="97" spans="1:56" x14ac:dyDescent="0.25">
      <c r="A97">
        <v>14</v>
      </c>
      <c r="B97" s="1">
        <v>38954</v>
      </c>
      <c r="C97">
        <v>2006</v>
      </c>
      <c r="D97">
        <v>8</v>
      </c>
      <c r="E97" s="2">
        <v>414</v>
      </c>
      <c r="F97">
        <v>1.57</v>
      </c>
      <c r="N97">
        <v>4.32</v>
      </c>
      <c r="P97">
        <v>440</v>
      </c>
      <c r="Q97">
        <v>41</v>
      </c>
      <c r="R97">
        <v>41</v>
      </c>
      <c r="S97">
        <v>2210</v>
      </c>
      <c r="T97">
        <v>2208</v>
      </c>
      <c r="U97">
        <v>2</v>
      </c>
      <c r="V97">
        <v>2208</v>
      </c>
      <c r="W97" s="2">
        <v>3350</v>
      </c>
      <c r="X97">
        <v>1420</v>
      </c>
      <c r="Y97">
        <v>3</v>
      </c>
      <c r="Z97">
        <v>3</v>
      </c>
      <c r="AB97">
        <v>13.985507246376811</v>
      </c>
      <c r="AD97">
        <v>0</v>
      </c>
      <c r="AE97">
        <f t="shared" si="3"/>
        <v>13.985507246376811</v>
      </c>
      <c r="AF97">
        <v>11</v>
      </c>
      <c r="AH97">
        <v>0</v>
      </c>
      <c r="AJ97">
        <v>0</v>
      </c>
      <c r="AK97">
        <v>57.642227845591101</v>
      </c>
      <c r="AL97">
        <v>0</v>
      </c>
      <c r="AM97">
        <v>102.05</v>
      </c>
      <c r="AN97">
        <v>0</v>
      </c>
      <c r="AS97" s="2" t="str">
        <f t="shared" si="4"/>
        <v/>
      </c>
      <c r="BA97">
        <v>27.4</v>
      </c>
      <c r="BB97">
        <v>1.1000000000000001</v>
      </c>
      <c r="BC97">
        <v>0</v>
      </c>
      <c r="BD97">
        <v>27</v>
      </c>
    </row>
    <row r="98" spans="1:56" x14ac:dyDescent="0.25">
      <c r="A98">
        <v>15</v>
      </c>
      <c r="B98" s="1">
        <v>38957</v>
      </c>
      <c r="C98">
        <v>2006</v>
      </c>
      <c r="D98">
        <v>8</v>
      </c>
      <c r="E98" s="2">
        <v>458</v>
      </c>
      <c r="F98">
        <v>1.6</v>
      </c>
      <c r="Q98">
        <v>41</v>
      </c>
      <c r="R98">
        <v>41</v>
      </c>
      <c r="S98">
        <v>2210</v>
      </c>
      <c r="T98">
        <v>2208</v>
      </c>
      <c r="U98">
        <v>2</v>
      </c>
      <c r="V98">
        <v>2208</v>
      </c>
      <c r="W98" s="2">
        <v>3400</v>
      </c>
      <c r="X98">
        <v>1420</v>
      </c>
      <c r="Y98">
        <v>3.5</v>
      </c>
      <c r="Z98">
        <v>3.5</v>
      </c>
      <c r="AB98">
        <v>15.131004366812229</v>
      </c>
      <c r="AD98">
        <v>0</v>
      </c>
      <c r="AE98">
        <f t="shared" si="3"/>
        <v>15.131004366812229</v>
      </c>
      <c r="AF98">
        <v>11</v>
      </c>
      <c r="AH98">
        <v>0</v>
      </c>
      <c r="AJ98">
        <v>0</v>
      </c>
      <c r="AK98">
        <v>0</v>
      </c>
      <c r="AL98">
        <v>0</v>
      </c>
      <c r="AM98">
        <v>104</v>
      </c>
      <c r="AN98">
        <v>0</v>
      </c>
      <c r="AS98" s="2" t="str">
        <f t="shared" si="4"/>
        <v/>
      </c>
      <c r="BA98">
        <v>0</v>
      </c>
      <c r="BB98">
        <v>2</v>
      </c>
      <c r="BC98">
        <v>0</v>
      </c>
      <c r="BD98">
        <v>41</v>
      </c>
    </row>
    <row r="99" spans="1:56" x14ac:dyDescent="0.25">
      <c r="A99">
        <v>16</v>
      </c>
      <c r="B99" s="1">
        <v>38964</v>
      </c>
      <c r="C99">
        <v>2006</v>
      </c>
      <c r="D99">
        <v>9</v>
      </c>
      <c r="E99" s="2">
        <v>520</v>
      </c>
      <c r="F99">
        <v>1.64</v>
      </c>
      <c r="Q99">
        <v>49</v>
      </c>
      <c r="R99">
        <v>49</v>
      </c>
      <c r="S99">
        <v>2233</v>
      </c>
      <c r="T99">
        <v>2222</v>
      </c>
      <c r="U99">
        <v>11</v>
      </c>
      <c r="V99">
        <v>2222</v>
      </c>
      <c r="W99" s="2">
        <v>3363</v>
      </c>
      <c r="X99">
        <v>1480</v>
      </c>
      <c r="Y99">
        <v>2.57</v>
      </c>
      <c r="Z99">
        <v>2.57</v>
      </c>
      <c r="AB99">
        <v>9.3063653846153844</v>
      </c>
      <c r="AD99">
        <v>0</v>
      </c>
      <c r="AE99">
        <f t="shared" si="3"/>
        <v>9.3063653846153844</v>
      </c>
      <c r="AF99">
        <v>11</v>
      </c>
      <c r="AH99">
        <v>0</v>
      </c>
      <c r="AJ99">
        <v>0</v>
      </c>
      <c r="AK99">
        <v>0</v>
      </c>
      <c r="AL99">
        <v>0</v>
      </c>
      <c r="AM99">
        <v>106.6</v>
      </c>
      <c r="AN99">
        <v>0</v>
      </c>
      <c r="AR99" s="2">
        <v>13.1</v>
      </c>
      <c r="AS99" s="2">
        <f t="shared" si="4"/>
        <v>0.89</v>
      </c>
      <c r="AT99">
        <v>20.5</v>
      </c>
      <c r="AU99">
        <v>20.7</v>
      </c>
      <c r="AW99">
        <v>35.700000000000003</v>
      </c>
      <c r="BA99">
        <v>0</v>
      </c>
      <c r="BB99">
        <v>14.5</v>
      </c>
      <c r="BC99">
        <v>0</v>
      </c>
      <c r="BD99">
        <v>45</v>
      </c>
    </row>
    <row r="100" spans="1:56" x14ac:dyDescent="0.25">
      <c r="A100">
        <v>17</v>
      </c>
      <c r="B100" s="1">
        <v>38971</v>
      </c>
      <c r="C100">
        <v>2006</v>
      </c>
      <c r="D100">
        <v>9</v>
      </c>
      <c r="E100" s="2">
        <v>561</v>
      </c>
      <c r="F100">
        <v>1.71</v>
      </c>
      <c r="N100">
        <v>4.32</v>
      </c>
      <c r="P100">
        <v>424</v>
      </c>
      <c r="Q100">
        <v>50</v>
      </c>
      <c r="R100">
        <v>50</v>
      </c>
      <c r="S100">
        <v>2200</v>
      </c>
      <c r="T100">
        <v>2194</v>
      </c>
      <c r="U100">
        <v>6</v>
      </c>
      <c r="V100">
        <v>2194</v>
      </c>
      <c r="W100" s="2">
        <v>3200</v>
      </c>
      <c r="X100">
        <v>1480</v>
      </c>
      <c r="Y100">
        <v>4.53</v>
      </c>
      <c r="Z100">
        <v>4.53</v>
      </c>
      <c r="AB100">
        <v>13.888770053475938</v>
      </c>
      <c r="AD100">
        <v>0</v>
      </c>
      <c r="AE100">
        <f t="shared" si="3"/>
        <v>13.888770053475938</v>
      </c>
      <c r="AF100">
        <v>11</v>
      </c>
      <c r="AH100">
        <v>0</v>
      </c>
      <c r="AJ100">
        <v>0</v>
      </c>
      <c r="AK100">
        <v>56.062910818477043</v>
      </c>
      <c r="AL100">
        <v>0</v>
      </c>
      <c r="AM100">
        <v>111.14999999999999</v>
      </c>
      <c r="AN100">
        <v>0</v>
      </c>
      <c r="AR100" s="2">
        <v>12.5</v>
      </c>
      <c r="AS100" s="2">
        <f t="shared" si="4"/>
        <v>0.85</v>
      </c>
      <c r="AT100">
        <v>22</v>
      </c>
      <c r="AU100">
        <v>19</v>
      </c>
      <c r="AW100">
        <v>37.799999999999997</v>
      </c>
      <c r="BA100">
        <v>0.8</v>
      </c>
      <c r="BB100">
        <v>9.8000000000000007</v>
      </c>
      <c r="BC100">
        <v>0</v>
      </c>
      <c r="BD100">
        <v>35</v>
      </c>
    </row>
    <row r="101" spans="1:56" x14ac:dyDescent="0.25">
      <c r="A101">
        <v>18</v>
      </c>
      <c r="B101" s="1">
        <v>38978</v>
      </c>
      <c r="C101">
        <v>2006</v>
      </c>
      <c r="D101">
        <v>9</v>
      </c>
      <c r="E101" s="2">
        <v>583</v>
      </c>
      <c r="F101">
        <v>1.72</v>
      </c>
      <c r="N101">
        <v>4.3499999999999996</v>
      </c>
      <c r="P101">
        <v>462</v>
      </c>
      <c r="Q101">
        <v>52</v>
      </c>
      <c r="R101">
        <v>52</v>
      </c>
      <c r="S101">
        <v>2200</v>
      </c>
      <c r="T101">
        <v>2194</v>
      </c>
      <c r="U101">
        <v>6</v>
      </c>
      <c r="V101">
        <v>2194</v>
      </c>
      <c r="W101" s="2">
        <v>4000</v>
      </c>
      <c r="X101">
        <v>1480</v>
      </c>
      <c r="Y101">
        <v>3</v>
      </c>
      <c r="Z101">
        <v>3</v>
      </c>
      <c r="AB101">
        <v>12.967409948542024</v>
      </c>
      <c r="AD101">
        <v>0</v>
      </c>
      <c r="AE101">
        <f t="shared" si="3"/>
        <v>12.967409948542024</v>
      </c>
      <c r="AF101">
        <v>11</v>
      </c>
      <c r="AH101">
        <v>0</v>
      </c>
      <c r="AJ101">
        <v>0</v>
      </c>
      <c r="AK101">
        <v>59.790575281370565</v>
      </c>
      <c r="AL101">
        <v>0</v>
      </c>
      <c r="AM101">
        <v>111.8</v>
      </c>
      <c r="AN101">
        <v>0</v>
      </c>
      <c r="AR101" s="2">
        <v>12.9</v>
      </c>
      <c r="AS101" s="2">
        <f t="shared" si="4"/>
        <v>0.88</v>
      </c>
      <c r="AT101">
        <v>22.7</v>
      </c>
      <c r="AU101">
        <v>19.5</v>
      </c>
      <c r="AW101">
        <v>35.4</v>
      </c>
      <c r="BA101">
        <v>4.2</v>
      </c>
      <c r="BB101">
        <v>10.6</v>
      </c>
      <c r="BC101">
        <v>0</v>
      </c>
      <c r="BD101">
        <v>47</v>
      </c>
    </row>
    <row r="102" spans="1:56" x14ac:dyDescent="0.25">
      <c r="A102">
        <v>19</v>
      </c>
      <c r="B102" s="1">
        <v>38985</v>
      </c>
      <c r="C102">
        <v>2006</v>
      </c>
      <c r="D102">
        <v>9</v>
      </c>
      <c r="E102" s="2">
        <v>609</v>
      </c>
      <c r="F102">
        <v>1.84</v>
      </c>
      <c r="N102">
        <v>4.41</v>
      </c>
      <c r="P102">
        <v>469.6</v>
      </c>
      <c r="Q102">
        <v>54</v>
      </c>
      <c r="R102">
        <v>54</v>
      </c>
      <c r="S102">
        <v>2126</v>
      </c>
      <c r="T102">
        <v>2124</v>
      </c>
      <c r="U102">
        <v>2</v>
      </c>
      <c r="V102">
        <v>2124</v>
      </c>
      <c r="W102" s="2">
        <v>3100</v>
      </c>
      <c r="X102">
        <v>1450</v>
      </c>
      <c r="Y102">
        <v>5.53</v>
      </c>
      <c r="Z102">
        <v>5.53</v>
      </c>
      <c r="AB102">
        <v>14.982758620689657</v>
      </c>
      <c r="AD102">
        <v>0</v>
      </c>
      <c r="AE102">
        <f t="shared" si="3"/>
        <v>14.982758620689657</v>
      </c>
      <c r="AF102">
        <v>11</v>
      </c>
      <c r="AH102">
        <v>0</v>
      </c>
      <c r="AJ102">
        <v>0</v>
      </c>
      <c r="AK102">
        <v>60.5267446458801</v>
      </c>
      <c r="AL102">
        <v>0</v>
      </c>
      <c r="AM102">
        <v>119.60000000000001</v>
      </c>
      <c r="AN102">
        <v>0</v>
      </c>
      <c r="AS102" s="2" t="str">
        <f t="shared" si="4"/>
        <v/>
      </c>
      <c r="BA102">
        <v>1.4</v>
      </c>
      <c r="BB102">
        <v>9.1999999999999993</v>
      </c>
      <c r="BC102">
        <v>12</v>
      </c>
      <c r="BD102">
        <v>46</v>
      </c>
    </row>
    <row r="103" spans="1:56" x14ac:dyDescent="0.25">
      <c r="A103">
        <v>20</v>
      </c>
      <c r="B103" s="1">
        <v>38987</v>
      </c>
      <c r="C103">
        <v>2006</v>
      </c>
      <c r="D103">
        <v>9</v>
      </c>
      <c r="E103" s="2">
        <v>609</v>
      </c>
      <c r="F103">
        <v>1.9</v>
      </c>
      <c r="Q103">
        <v>54</v>
      </c>
      <c r="R103">
        <v>54</v>
      </c>
      <c r="S103">
        <v>2126</v>
      </c>
      <c r="T103">
        <v>2124</v>
      </c>
      <c r="U103">
        <v>2</v>
      </c>
      <c r="V103">
        <v>2124</v>
      </c>
      <c r="W103" s="2">
        <v>3100</v>
      </c>
      <c r="X103">
        <v>1450</v>
      </c>
      <c r="Y103">
        <v>5.53</v>
      </c>
      <c r="Z103">
        <v>5.53</v>
      </c>
      <c r="AB103">
        <v>14.982758620689657</v>
      </c>
      <c r="AD103">
        <v>0</v>
      </c>
      <c r="AE103">
        <f t="shared" si="3"/>
        <v>14.982758620689657</v>
      </c>
      <c r="AF103">
        <v>11</v>
      </c>
      <c r="AH103">
        <v>0</v>
      </c>
      <c r="AJ103">
        <v>0</v>
      </c>
      <c r="AK103">
        <v>0</v>
      </c>
      <c r="AL103">
        <v>0</v>
      </c>
      <c r="AM103">
        <v>123.5</v>
      </c>
      <c r="AN103">
        <v>0</v>
      </c>
      <c r="AR103" s="2">
        <v>12.7</v>
      </c>
      <c r="AS103" s="2">
        <f t="shared" si="4"/>
        <v>0.86</v>
      </c>
      <c r="AT103">
        <v>20.8</v>
      </c>
      <c r="AU103">
        <v>19.2</v>
      </c>
      <c r="AW103">
        <v>35.6</v>
      </c>
      <c r="BA103">
        <v>0</v>
      </c>
      <c r="BB103">
        <v>9.1999999999999993</v>
      </c>
      <c r="BC103">
        <v>0</v>
      </c>
      <c r="BD103">
        <v>42</v>
      </c>
    </row>
    <row r="104" spans="1:56" x14ac:dyDescent="0.25">
      <c r="A104">
        <v>21</v>
      </c>
      <c r="B104" s="1">
        <v>38994</v>
      </c>
      <c r="C104">
        <v>2006</v>
      </c>
      <c r="D104">
        <v>10</v>
      </c>
      <c r="E104" s="2">
        <v>629</v>
      </c>
      <c r="F104">
        <v>1.98</v>
      </c>
      <c r="Q104">
        <v>62</v>
      </c>
      <c r="R104">
        <v>62</v>
      </c>
      <c r="S104">
        <v>2179</v>
      </c>
      <c r="T104">
        <v>2180</v>
      </c>
      <c r="U104">
        <v>-1</v>
      </c>
      <c r="V104">
        <v>2230</v>
      </c>
      <c r="W104" s="2">
        <v>3450</v>
      </c>
      <c r="X104">
        <v>1480</v>
      </c>
      <c r="Y104">
        <v>6.06</v>
      </c>
      <c r="Z104">
        <v>6.06</v>
      </c>
      <c r="AB104">
        <v>18.979650238473766</v>
      </c>
      <c r="AD104">
        <v>0</v>
      </c>
      <c r="AE104">
        <f t="shared" si="3"/>
        <v>18.979650238473766</v>
      </c>
      <c r="AF104">
        <v>11</v>
      </c>
      <c r="AH104">
        <v>0</v>
      </c>
      <c r="AJ104">
        <v>0</v>
      </c>
      <c r="AK104">
        <v>0</v>
      </c>
      <c r="AL104">
        <v>0</v>
      </c>
      <c r="AM104">
        <v>128.69999999999999</v>
      </c>
      <c r="AN104">
        <v>0</v>
      </c>
      <c r="AS104" s="2" t="str">
        <f t="shared" si="4"/>
        <v/>
      </c>
      <c r="BA104">
        <v>67</v>
      </c>
      <c r="BB104">
        <v>13.2</v>
      </c>
      <c r="BC104">
        <v>0</v>
      </c>
      <c r="BD104">
        <v>33</v>
      </c>
    </row>
    <row r="105" spans="1:56" x14ac:dyDescent="0.25">
      <c r="A105">
        <v>22</v>
      </c>
      <c r="B105" s="1">
        <v>39001</v>
      </c>
      <c r="C105">
        <v>2006</v>
      </c>
      <c r="D105">
        <v>10</v>
      </c>
      <c r="E105" s="2">
        <v>647</v>
      </c>
      <c r="F105">
        <v>1.94</v>
      </c>
      <c r="N105">
        <v>4.38</v>
      </c>
      <c r="P105">
        <v>469.2</v>
      </c>
      <c r="Q105">
        <v>62</v>
      </c>
      <c r="R105">
        <v>62</v>
      </c>
      <c r="S105">
        <v>2179</v>
      </c>
      <c r="T105">
        <v>2180</v>
      </c>
      <c r="U105">
        <v>-1</v>
      </c>
      <c r="V105">
        <v>2230</v>
      </c>
      <c r="W105" s="2">
        <v>2600</v>
      </c>
      <c r="X105">
        <v>1450</v>
      </c>
      <c r="Y105">
        <v>7.3</v>
      </c>
      <c r="Z105">
        <v>7.3</v>
      </c>
      <c r="AB105">
        <v>12.975270479134467</v>
      </c>
      <c r="AD105">
        <v>4.4000000000000004</v>
      </c>
      <c r="AE105">
        <f t="shared" si="3"/>
        <v>17.375270479134468</v>
      </c>
      <c r="AF105">
        <v>11</v>
      </c>
      <c r="AH105">
        <v>48.400000000000006</v>
      </c>
      <c r="AJ105">
        <v>48.400000000000006</v>
      </c>
      <c r="AK105">
        <v>60.488073526991087</v>
      </c>
      <c r="AL105">
        <v>0</v>
      </c>
      <c r="AM105">
        <v>126.1</v>
      </c>
      <c r="AN105">
        <v>0</v>
      </c>
      <c r="AR105" s="2">
        <v>12.9</v>
      </c>
      <c r="AS105" s="2">
        <f t="shared" si="4"/>
        <v>0.88</v>
      </c>
      <c r="AT105">
        <v>19.2</v>
      </c>
      <c r="AU105">
        <v>18.399999999999999</v>
      </c>
      <c r="AW105">
        <v>35.9</v>
      </c>
      <c r="AX105" t="s">
        <v>71</v>
      </c>
      <c r="BA105">
        <v>0</v>
      </c>
      <c r="BB105">
        <v>20.47</v>
      </c>
      <c r="BC105">
        <v>0</v>
      </c>
      <c r="BD105">
        <v>54</v>
      </c>
    </row>
    <row r="106" spans="1:56" x14ac:dyDescent="0.25">
      <c r="A106">
        <v>23</v>
      </c>
      <c r="B106" s="1">
        <v>39008</v>
      </c>
      <c r="C106">
        <v>2006</v>
      </c>
      <c r="D106">
        <v>10</v>
      </c>
      <c r="E106" s="2">
        <v>645</v>
      </c>
      <c r="F106">
        <v>1.88</v>
      </c>
      <c r="N106">
        <v>4.3899999999999997</v>
      </c>
      <c r="P106">
        <v>475.5</v>
      </c>
      <c r="Q106">
        <v>80</v>
      </c>
      <c r="R106">
        <v>80</v>
      </c>
      <c r="S106">
        <v>2173</v>
      </c>
      <c r="T106">
        <v>2166</v>
      </c>
      <c r="U106">
        <v>7</v>
      </c>
      <c r="V106">
        <v>2218.5</v>
      </c>
      <c r="W106" s="2">
        <v>2700</v>
      </c>
      <c r="X106">
        <v>1450</v>
      </c>
      <c r="Y106">
        <v>7.2</v>
      </c>
      <c r="Z106">
        <v>7.2</v>
      </c>
      <c r="AB106">
        <v>13.953488372093025</v>
      </c>
      <c r="AD106">
        <v>4.4000000000000004</v>
      </c>
      <c r="AE106">
        <f t="shared" si="3"/>
        <v>18.353488372093025</v>
      </c>
      <c r="AF106">
        <v>11</v>
      </c>
      <c r="AH106">
        <v>48.400000000000006</v>
      </c>
      <c r="AJ106">
        <v>48.400000000000006</v>
      </c>
      <c r="AK106">
        <v>61.096191850111992</v>
      </c>
      <c r="AL106">
        <v>0</v>
      </c>
      <c r="AM106">
        <v>122.19999999999999</v>
      </c>
      <c r="AN106">
        <v>0</v>
      </c>
      <c r="AR106" s="2">
        <v>12.8</v>
      </c>
      <c r="AS106" s="2">
        <f t="shared" si="4"/>
        <v>0.87</v>
      </c>
      <c r="AT106">
        <v>19.7</v>
      </c>
      <c r="AU106">
        <v>19.5</v>
      </c>
      <c r="AW106">
        <v>35.5</v>
      </c>
      <c r="AX106" t="s">
        <v>71</v>
      </c>
      <c r="BA106">
        <v>4.8</v>
      </c>
      <c r="BB106">
        <v>9.1</v>
      </c>
      <c r="BC106">
        <v>12</v>
      </c>
      <c r="BD106">
        <v>58</v>
      </c>
    </row>
    <row r="107" spans="1:56" x14ac:dyDescent="0.25">
      <c r="A107">
        <v>24</v>
      </c>
      <c r="B107" s="1">
        <v>39015</v>
      </c>
      <c r="C107">
        <v>2006</v>
      </c>
      <c r="D107">
        <v>10</v>
      </c>
      <c r="E107" s="2">
        <v>656</v>
      </c>
      <c r="F107">
        <v>1.89</v>
      </c>
      <c r="Q107">
        <v>62</v>
      </c>
      <c r="R107">
        <v>62</v>
      </c>
      <c r="S107">
        <v>2080</v>
      </c>
      <c r="T107">
        <v>2082</v>
      </c>
      <c r="U107">
        <v>-2</v>
      </c>
      <c r="V107">
        <v>2149.5</v>
      </c>
      <c r="W107" s="2">
        <v>2800</v>
      </c>
      <c r="X107">
        <v>1450</v>
      </c>
      <c r="Y107">
        <v>8.6</v>
      </c>
      <c r="Z107">
        <v>8.6</v>
      </c>
      <c r="AB107">
        <v>17.698170731707318</v>
      </c>
      <c r="AD107">
        <v>1.8</v>
      </c>
      <c r="AE107">
        <f t="shared" si="3"/>
        <v>19.498170731707319</v>
      </c>
      <c r="AF107">
        <v>11</v>
      </c>
      <c r="AH107">
        <v>19.8</v>
      </c>
      <c r="AJ107">
        <v>19.8</v>
      </c>
      <c r="AK107">
        <v>0</v>
      </c>
      <c r="AL107">
        <v>0</v>
      </c>
      <c r="AM107">
        <v>122.85</v>
      </c>
      <c r="AN107">
        <v>0</v>
      </c>
      <c r="AR107" s="2">
        <v>12.8</v>
      </c>
      <c r="AS107" s="2">
        <f t="shared" si="4"/>
        <v>0.87</v>
      </c>
      <c r="AT107">
        <v>21.3</v>
      </c>
      <c r="AU107">
        <v>20.8</v>
      </c>
      <c r="AW107">
        <v>34.200000000000003</v>
      </c>
      <c r="AX107" t="s">
        <v>71</v>
      </c>
      <c r="BA107">
        <v>4.0999999999999996</v>
      </c>
      <c r="BB107">
        <v>13.4</v>
      </c>
      <c r="BC107">
        <v>9</v>
      </c>
      <c r="BD107">
        <v>43</v>
      </c>
    </row>
    <row r="108" spans="1:56" x14ac:dyDescent="0.25">
      <c r="A108">
        <v>25</v>
      </c>
      <c r="B108" s="1">
        <v>39018</v>
      </c>
      <c r="C108">
        <v>2006</v>
      </c>
      <c r="D108">
        <v>10</v>
      </c>
      <c r="E108" s="2">
        <v>659</v>
      </c>
      <c r="F108">
        <v>1.9</v>
      </c>
      <c r="Q108">
        <v>70</v>
      </c>
      <c r="R108">
        <v>70</v>
      </c>
      <c r="S108">
        <v>2112</v>
      </c>
      <c r="T108">
        <v>2110</v>
      </c>
      <c r="U108">
        <v>2</v>
      </c>
      <c r="V108">
        <v>2172.5</v>
      </c>
      <c r="W108" s="2">
        <v>2800</v>
      </c>
      <c r="X108">
        <v>1450</v>
      </c>
      <c r="Y108">
        <v>6.6</v>
      </c>
      <c r="Z108">
        <v>6.6</v>
      </c>
      <c r="AB108">
        <v>13.520485584218513</v>
      </c>
      <c r="AD108">
        <v>0</v>
      </c>
      <c r="AE108">
        <f t="shared" si="3"/>
        <v>13.520485584218513</v>
      </c>
      <c r="AF108">
        <v>11</v>
      </c>
      <c r="AH108">
        <v>0</v>
      </c>
      <c r="AJ108">
        <v>0</v>
      </c>
      <c r="AK108">
        <v>0</v>
      </c>
      <c r="AL108">
        <v>0</v>
      </c>
      <c r="AM108">
        <v>123.5</v>
      </c>
      <c r="AN108">
        <v>0</v>
      </c>
      <c r="AS108" s="2" t="str">
        <f t="shared" si="4"/>
        <v/>
      </c>
      <c r="BA108">
        <v>13.8</v>
      </c>
      <c r="BB108">
        <v>5.8</v>
      </c>
      <c r="BC108">
        <v>0</v>
      </c>
      <c r="BD108">
        <v>51</v>
      </c>
    </row>
    <row r="109" spans="1:56" x14ac:dyDescent="0.25">
      <c r="A109">
        <v>26</v>
      </c>
      <c r="B109" s="1">
        <v>39025</v>
      </c>
      <c r="C109">
        <v>2006</v>
      </c>
      <c r="D109">
        <v>11</v>
      </c>
      <c r="E109" s="2">
        <v>659</v>
      </c>
      <c r="F109">
        <v>1.83</v>
      </c>
      <c r="N109">
        <v>4.3600000000000003</v>
      </c>
      <c r="P109">
        <v>466.9</v>
      </c>
      <c r="Q109">
        <v>81</v>
      </c>
      <c r="R109">
        <v>81</v>
      </c>
      <c r="S109">
        <v>2144</v>
      </c>
      <c r="T109">
        <v>2138</v>
      </c>
      <c r="U109">
        <v>6</v>
      </c>
      <c r="V109">
        <v>2404</v>
      </c>
      <c r="W109" s="2">
        <v>2800</v>
      </c>
      <c r="X109">
        <v>1450</v>
      </c>
      <c r="Y109">
        <v>8.33</v>
      </c>
      <c r="Z109">
        <v>8.33</v>
      </c>
      <c r="AB109">
        <v>17.064491654021243</v>
      </c>
      <c r="AD109">
        <v>1</v>
      </c>
      <c r="AE109">
        <f t="shared" si="3"/>
        <v>18.064491654021243</v>
      </c>
      <c r="AF109">
        <v>11</v>
      </c>
      <c r="AH109">
        <v>11</v>
      </c>
      <c r="AJ109">
        <v>11</v>
      </c>
      <c r="AK109">
        <v>60.265554360781188</v>
      </c>
      <c r="AL109">
        <v>0</v>
      </c>
      <c r="AM109">
        <v>118.95</v>
      </c>
      <c r="AN109">
        <v>0</v>
      </c>
      <c r="AS109" s="2" t="str">
        <f t="shared" si="4"/>
        <v/>
      </c>
      <c r="AX109" t="s">
        <v>71</v>
      </c>
      <c r="BA109">
        <v>25</v>
      </c>
      <c r="BB109">
        <v>2.6</v>
      </c>
      <c r="BC109">
        <v>12</v>
      </c>
      <c r="BD109">
        <v>45</v>
      </c>
    </row>
    <row r="110" spans="1:56" x14ac:dyDescent="0.25">
      <c r="A110">
        <v>27</v>
      </c>
      <c r="B110" s="1">
        <v>39032</v>
      </c>
      <c r="C110">
        <v>2006</v>
      </c>
      <c r="D110">
        <v>11</v>
      </c>
      <c r="E110" s="2">
        <v>660</v>
      </c>
      <c r="F110">
        <v>1.82</v>
      </c>
      <c r="N110">
        <v>4.29</v>
      </c>
      <c r="P110">
        <v>474</v>
      </c>
      <c r="Q110">
        <v>77</v>
      </c>
      <c r="R110">
        <v>77</v>
      </c>
      <c r="S110">
        <v>2074</v>
      </c>
      <c r="T110">
        <v>2068</v>
      </c>
      <c r="U110">
        <v>6</v>
      </c>
      <c r="V110">
        <v>2344</v>
      </c>
      <c r="W110" s="2">
        <v>3000</v>
      </c>
      <c r="X110">
        <v>1480</v>
      </c>
      <c r="Y110">
        <v>7.7</v>
      </c>
      <c r="Z110">
        <v>7.7</v>
      </c>
      <c r="AB110">
        <v>17.733333333333331</v>
      </c>
      <c r="AD110">
        <v>0</v>
      </c>
      <c r="AE110">
        <f t="shared" si="3"/>
        <v>17.733333333333331</v>
      </c>
      <c r="AF110">
        <v>11</v>
      </c>
      <c r="AH110">
        <v>0</v>
      </c>
      <c r="AJ110">
        <v>0</v>
      </c>
      <c r="AK110">
        <v>60.951585426300952</v>
      </c>
      <c r="AL110">
        <v>0</v>
      </c>
      <c r="AM110">
        <v>118.3</v>
      </c>
      <c r="AN110">
        <v>0</v>
      </c>
      <c r="AR110" s="2">
        <v>12.4</v>
      </c>
      <c r="AS110" s="2">
        <f t="shared" si="4"/>
        <v>0.85</v>
      </c>
      <c r="AT110">
        <v>22</v>
      </c>
      <c r="AU110">
        <v>17.2</v>
      </c>
      <c r="AW110">
        <v>36.700000000000003</v>
      </c>
      <c r="BA110">
        <v>11.6</v>
      </c>
      <c r="BB110">
        <v>0.7</v>
      </c>
      <c r="BC110">
        <v>0</v>
      </c>
      <c r="BD110">
        <v>37</v>
      </c>
    </row>
    <row r="111" spans="1:56" x14ac:dyDescent="0.25">
      <c r="A111">
        <v>28</v>
      </c>
      <c r="B111" s="1">
        <v>39039</v>
      </c>
      <c r="C111">
        <v>2006</v>
      </c>
      <c r="D111">
        <v>11</v>
      </c>
      <c r="E111" s="2">
        <v>663</v>
      </c>
      <c r="F111">
        <v>1.81</v>
      </c>
      <c r="N111">
        <v>4.26</v>
      </c>
      <c r="P111">
        <v>451</v>
      </c>
      <c r="Q111">
        <v>75</v>
      </c>
      <c r="R111">
        <v>75</v>
      </c>
      <c r="S111">
        <v>2081</v>
      </c>
      <c r="T111">
        <v>2082</v>
      </c>
      <c r="U111">
        <v>-1</v>
      </c>
      <c r="V111">
        <v>2356</v>
      </c>
      <c r="W111" s="2">
        <v>3000</v>
      </c>
      <c r="X111">
        <v>1480</v>
      </c>
      <c r="Y111">
        <v>6.9</v>
      </c>
      <c r="Z111">
        <v>6.9</v>
      </c>
      <c r="AB111">
        <v>15.819004524886878</v>
      </c>
      <c r="AD111">
        <v>0</v>
      </c>
      <c r="AE111">
        <f t="shared" si="3"/>
        <v>15.819004524886878</v>
      </c>
      <c r="AF111">
        <v>11</v>
      </c>
      <c r="AH111">
        <v>0</v>
      </c>
      <c r="AJ111">
        <v>0</v>
      </c>
      <c r="AK111">
        <v>58.719676838584661</v>
      </c>
      <c r="AL111">
        <v>0</v>
      </c>
      <c r="AM111">
        <v>117.65</v>
      </c>
      <c r="AN111">
        <v>0</v>
      </c>
      <c r="AR111" s="2">
        <v>12.7</v>
      </c>
      <c r="AS111" s="2">
        <f t="shared" si="4"/>
        <v>0.86</v>
      </c>
      <c r="AT111">
        <v>22.2</v>
      </c>
      <c r="AU111">
        <v>17.8</v>
      </c>
      <c r="AW111">
        <v>36.1</v>
      </c>
      <c r="BA111">
        <v>19.2</v>
      </c>
      <c r="BB111">
        <v>2.7</v>
      </c>
      <c r="BC111">
        <v>6</v>
      </c>
      <c r="BD111">
        <v>31</v>
      </c>
    </row>
    <row r="112" spans="1:56" x14ac:dyDescent="0.25">
      <c r="A112">
        <v>29</v>
      </c>
      <c r="B112" s="1">
        <v>39046</v>
      </c>
      <c r="C112">
        <v>2006</v>
      </c>
      <c r="D112">
        <v>11</v>
      </c>
      <c r="E112" s="2">
        <v>665</v>
      </c>
      <c r="F112">
        <v>1.73</v>
      </c>
      <c r="Q112">
        <v>85</v>
      </c>
      <c r="R112">
        <v>85</v>
      </c>
      <c r="S112">
        <v>2187</v>
      </c>
      <c r="T112">
        <v>2194</v>
      </c>
      <c r="U112">
        <v>-7</v>
      </c>
      <c r="V112">
        <v>2452</v>
      </c>
      <c r="W112" s="2">
        <v>2980</v>
      </c>
      <c r="X112">
        <v>1480</v>
      </c>
      <c r="Y112">
        <v>7.7</v>
      </c>
      <c r="Z112">
        <v>7.7</v>
      </c>
      <c r="AB112">
        <v>17.368421052631579</v>
      </c>
      <c r="AD112">
        <v>0</v>
      </c>
      <c r="AE112">
        <f t="shared" si="3"/>
        <v>17.368421052631579</v>
      </c>
      <c r="AF112">
        <v>11</v>
      </c>
      <c r="AH112">
        <v>0</v>
      </c>
      <c r="AJ112">
        <v>0</v>
      </c>
      <c r="AK112">
        <v>0</v>
      </c>
      <c r="AL112">
        <v>0</v>
      </c>
      <c r="AM112">
        <v>112.45</v>
      </c>
      <c r="AN112">
        <v>0</v>
      </c>
      <c r="AR112" s="2">
        <v>12.2</v>
      </c>
      <c r="AS112" s="2">
        <f t="shared" si="4"/>
        <v>0.84</v>
      </c>
      <c r="AT112">
        <v>21.2</v>
      </c>
      <c r="AU112">
        <v>17.3</v>
      </c>
      <c r="AW112">
        <v>38.700000000000003</v>
      </c>
      <c r="BA112">
        <v>12.6</v>
      </c>
      <c r="BB112">
        <v>15</v>
      </c>
      <c r="BC112">
        <v>24</v>
      </c>
      <c r="BD112">
        <v>46</v>
      </c>
    </row>
    <row r="113" spans="1:56" x14ac:dyDescent="0.25">
      <c r="A113">
        <v>30</v>
      </c>
      <c r="B113" s="1">
        <v>39055</v>
      </c>
      <c r="C113">
        <v>2006</v>
      </c>
      <c r="D113">
        <v>12</v>
      </c>
      <c r="E113" s="2">
        <v>665</v>
      </c>
      <c r="F113">
        <v>1.73</v>
      </c>
      <c r="N113">
        <v>4.28</v>
      </c>
      <c r="P113">
        <v>479.74</v>
      </c>
      <c r="Q113">
        <v>55</v>
      </c>
      <c r="R113">
        <v>55</v>
      </c>
      <c r="S113">
        <v>2025</v>
      </c>
      <c r="T113">
        <v>2026</v>
      </c>
      <c r="U113">
        <v>-1</v>
      </c>
      <c r="V113">
        <v>2726</v>
      </c>
      <c r="W113" s="2">
        <v>3100</v>
      </c>
      <c r="X113">
        <v>1480</v>
      </c>
      <c r="Y113">
        <v>7.2</v>
      </c>
      <c r="Z113">
        <v>7.2</v>
      </c>
      <c r="AB113">
        <v>17.53984962406015</v>
      </c>
      <c r="AD113">
        <v>0</v>
      </c>
      <c r="AE113">
        <f t="shared" si="3"/>
        <v>17.53984962406015</v>
      </c>
      <c r="AF113">
        <v>11</v>
      </c>
      <c r="AH113">
        <v>0</v>
      </c>
      <c r="AJ113">
        <v>0</v>
      </c>
      <c r="AK113">
        <v>61.50433093834431</v>
      </c>
      <c r="AL113">
        <v>0</v>
      </c>
      <c r="AM113">
        <v>112.45</v>
      </c>
      <c r="AN113">
        <v>0</v>
      </c>
      <c r="AS113" s="2" t="str">
        <f t="shared" si="4"/>
        <v/>
      </c>
      <c r="BA113">
        <v>6.4</v>
      </c>
      <c r="BB113">
        <v>28</v>
      </c>
      <c r="BC113">
        <v>12</v>
      </c>
      <c r="BD113">
        <v>55</v>
      </c>
    </row>
    <row r="114" spans="1:56" x14ac:dyDescent="0.25">
      <c r="A114">
        <v>31</v>
      </c>
      <c r="B114" s="1">
        <v>39062</v>
      </c>
      <c r="C114">
        <v>2006</v>
      </c>
      <c r="D114">
        <v>12</v>
      </c>
      <c r="E114" s="2">
        <v>663</v>
      </c>
      <c r="F114">
        <v>1.72</v>
      </c>
      <c r="N114">
        <v>4.26</v>
      </c>
      <c r="P114">
        <v>478.56</v>
      </c>
      <c r="Q114">
        <v>50</v>
      </c>
      <c r="R114">
        <v>50</v>
      </c>
      <c r="S114">
        <v>1963</v>
      </c>
      <c r="T114">
        <v>1970</v>
      </c>
      <c r="U114">
        <v>-7</v>
      </c>
      <c r="V114">
        <v>2670</v>
      </c>
      <c r="W114" s="2">
        <v>2800</v>
      </c>
      <c r="X114">
        <v>1450</v>
      </c>
      <c r="Y114">
        <v>8</v>
      </c>
      <c r="Z114">
        <v>8</v>
      </c>
      <c r="AB114">
        <v>16.289592760180994</v>
      </c>
      <c r="AD114">
        <v>3</v>
      </c>
      <c r="AE114">
        <f t="shared" si="3"/>
        <v>19.289592760180994</v>
      </c>
      <c r="AF114">
        <v>11</v>
      </c>
      <c r="AH114">
        <v>33</v>
      </c>
      <c r="AJ114">
        <v>33</v>
      </c>
      <c r="AK114">
        <v>61.390835950610104</v>
      </c>
      <c r="AL114">
        <v>0</v>
      </c>
      <c r="AM114">
        <v>111.8</v>
      </c>
      <c r="AN114">
        <v>0</v>
      </c>
      <c r="AR114" s="2">
        <v>12.3</v>
      </c>
      <c r="AS114" s="2">
        <f t="shared" si="4"/>
        <v>0.84</v>
      </c>
      <c r="AT114">
        <v>22.4</v>
      </c>
      <c r="AU114">
        <v>18.2</v>
      </c>
      <c r="AW114">
        <v>38.200000000000003</v>
      </c>
      <c r="AX114" t="s">
        <v>76</v>
      </c>
      <c r="BA114">
        <v>40.6</v>
      </c>
      <c r="BB114">
        <v>35</v>
      </c>
      <c r="BC114">
        <v>18</v>
      </c>
      <c r="BD114">
        <v>42</v>
      </c>
    </row>
    <row r="115" spans="1:56" x14ac:dyDescent="0.25">
      <c r="A115">
        <v>32</v>
      </c>
      <c r="B115" s="1">
        <v>39069</v>
      </c>
      <c r="C115">
        <v>2006</v>
      </c>
      <c r="D115">
        <v>12</v>
      </c>
      <c r="E115" s="2">
        <v>663</v>
      </c>
      <c r="F115">
        <v>1.68</v>
      </c>
      <c r="N115">
        <v>4.29</v>
      </c>
      <c r="P115">
        <v>483.57</v>
      </c>
      <c r="Q115">
        <v>76</v>
      </c>
      <c r="R115">
        <v>76</v>
      </c>
      <c r="S115">
        <v>2162</v>
      </c>
      <c r="T115">
        <v>2152</v>
      </c>
      <c r="U115">
        <v>10</v>
      </c>
      <c r="V115">
        <v>2852</v>
      </c>
      <c r="W115" s="2">
        <v>2880</v>
      </c>
      <c r="X115">
        <v>1450</v>
      </c>
      <c r="Y115">
        <v>7.6</v>
      </c>
      <c r="Z115">
        <v>7.6</v>
      </c>
      <c r="AB115">
        <v>16.392156862745097</v>
      </c>
      <c r="AD115">
        <v>2.2000000000000002</v>
      </c>
      <c r="AE115">
        <f t="shared" si="3"/>
        <v>18.592156862745096</v>
      </c>
      <c r="AF115">
        <v>11</v>
      </c>
      <c r="AH115">
        <v>24.200000000000003</v>
      </c>
      <c r="AJ115">
        <v>24.200000000000003</v>
      </c>
      <c r="AK115">
        <v>61.872229107909902</v>
      </c>
      <c r="AL115">
        <v>0</v>
      </c>
      <c r="AM115">
        <v>109.2</v>
      </c>
      <c r="AN115">
        <v>0</v>
      </c>
      <c r="AR115" s="2">
        <v>12.3</v>
      </c>
      <c r="AS115" s="2">
        <f t="shared" si="4"/>
        <v>0.84</v>
      </c>
      <c r="AT115">
        <v>21.9</v>
      </c>
      <c r="AU115">
        <v>18</v>
      </c>
      <c r="AW115">
        <v>37.6</v>
      </c>
      <c r="AX115" t="s">
        <v>76</v>
      </c>
      <c r="BA115">
        <v>53</v>
      </c>
      <c r="BB115">
        <v>10</v>
      </c>
      <c r="BC115">
        <v>12</v>
      </c>
      <c r="BD115">
        <v>51</v>
      </c>
    </row>
    <row r="116" spans="1:56" x14ac:dyDescent="0.25">
      <c r="A116">
        <v>33</v>
      </c>
      <c r="B116" s="1">
        <v>39076</v>
      </c>
      <c r="C116">
        <v>2006</v>
      </c>
      <c r="D116">
        <v>12</v>
      </c>
      <c r="E116" s="2">
        <v>663</v>
      </c>
      <c r="F116">
        <v>1.67</v>
      </c>
      <c r="Q116">
        <v>61</v>
      </c>
      <c r="R116">
        <v>61</v>
      </c>
      <c r="S116">
        <v>2080</v>
      </c>
      <c r="T116">
        <v>2068</v>
      </c>
      <c r="U116">
        <v>12</v>
      </c>
      <c r="V116">
        <v>2768</v>
      </c>
      <c r="W116" s="2">
        <v>2700</v>
      </c>
      <c r="X116">
        <v>1450</v>
      </c>
      <c r="Y116">
        <v>8.4</v>
      </c>
      <c r="Z116">
        <v>8.4</v>
      </c>
      <c r="AB116">
        <v>15.837104072398189</v>
      </c>
      <c r="AD116">
        <v>1.8</v>
      </c>
      <c r="AE116">
        <f t="shared" si="3"/>
        <v>17.637104072398188</v>
      </c>
      <c r="AF116">
        <v>11</v>
      </c>
      <c r="AH116">
        <v>19.8</v>
      </c>
      <c r="AJ116">
        <v>19.8</v>
      </c>
      <c r="AK116">
        <v>0</v>
      </c>
      <c r="AL116">
        <v>0</v>
      </c>
      <c r="AM116">
        <v>108.55</v>
      </c>
      <c r="AN116">
        <v>0</v>
      </c>
      <c r="AS116" s="2" t="str">
        <f t="shared" si="4"/>
        <v/>
      </c>
      <c r="AX116" t="s">
        <v>76</v>
      </c>
      <c r="BA116">
        <v>30</v>
      </c>
      <c r="BB116">
        <v>5</v>
      </c>
      <c r="BC116">
        <v>0</v>
      </c>
      <c r="BD116">
        <v>30</v>
      </c>
    </row>
    <row r="117" spans="1:56" x14ac:dyDescent="0.25">
      <c r="A117">
        <v>34</v>
      </c>
      <c r="B117" s="1">
        <v>39079</v>
      </c>
      <c r="C117">
        <v>2006</v>
      </c>
      <c r="D117">
        <v>12</v>
      </c>
      <c r="E117" s="2">
        <v>661</v>
      </c>
      <c r="F117">
        <v>1.6</v>
      </c>
      <c r="N117">
        <v>4.32</v>
      </c>
      <c r="P117">
        <v>497.11</v>
      </c>
      <c r="Q117">
        <v>61</v>
      </c>
      <c r="R117">
        <v>61</v>
      </c>
      <c r="S117">
        <v>2080</v>
      </c>
      <c r="T117">
        <v>2068</v>
      </c>
      <c r="U117">
        <v>12</v>
      </c>
      <c r="V117">
        <v>2768</v>
      </c>
      <c r="W117" s="2">
        <v>2700</v>
      </c>
      <c r="X117">
        <v>1450</v>
      </c>
      <c r="Y117">
        <v>7.6</v>
      </c>
      <c r="Z117">
        <v>7.6</v>
      </c>
      <c r="AB117">
        <v>14.372163388804839</v>
      </c>
      <c r="AD117">
        <v>2.2999999999999998</v>
      </c>
      <c r="AE117">
        <f t="shared" si="3"/>
        <v>16.67216338880484</v>
      </c>
      <c r="AF117">
        <v>11</v>
      </c>
      <c r="AH117">
        <v>25.299999999999997</v>
      </c>
      <c r="AJ117">
        <v>25.299999999999997</v>
      </c>
      <c r="AK117">
        <v>63.167054357119852</v>
      </c>
      <c r="AL117">
        <v>0</v>
      </c>
      <c r="AM117">
        <v>104</v>
      </c>
      <c r="AN117">
        <v>0</v>
      </c>
      <c r="AS117" s="2" t="str">
        <f t="shared" si="4"/>
        <v/>
      </c>
      <c r="AX117" t="s">
        <v>76</v>
      </c>
      <c r="BA117">
        <v>12</v>
      </c>
      <c r="BB117">
        <v>5</v>
      </c>
      <c r="BC117">
        <v>0</v>
      </c>
      <c r="BD117">
        <v>37</v>
      </c>
    </row>
    <row r="118" spans="1:56" x14ac:dyDescent="0.25">
      <c r="A118">
        <v>35</v>
      </c>
      <c r="B118" s="1">
        <v>39086</v>
      </c>
      <c r="C118">
        <v>2007</v>
      </c>
      <c r="D118">
        <v>1</v>
      </c>
      <c r="E118" s="2">
        <v>664</v>
      </c>
      <c r="F118">
        <v>1.68</v>
      </c>
      <c r="Q118">
        <v>68</v>
      </c>
      <c r="R118">
        <v>68</v>
      </c>
      <c r="S118">
        <v>2255</v>
      </c>
      <c r="T118">
        <v>2250</v>
      </c>
      <c r="U118">
        <v>5</v>
      </c>
      <c r="V118">
        <v>3312.5</v>
      </c>
      <c r="W118" s="2">
        <v>2950</v>
      </c>
      <c r="X118">
        <v>1450</v>
      </c>
      <c r="Y118">
        <v>7.3</v>
      </c>
      <c r="Z118">
        <v>7.3</v>
      </c>
      <c r="AB118">
        <v>16.490963855421686</v>
      </c>
      <c r="AD118">
        <v>0</v>
      </c>
      <c r="AE118">
        <f t="shared" si="3"/>
        <v>16.490963855421686</v>
      </c>
      <c r="AF118">
        <v>11</v>
      </c>
      <c r="AH118">
        <v>0</v>
      </c>
      <c r="AJ118">
        <v>0</v>
      </c>
      <c r="AK118">
        <v>0</v>
      </c>
      <c r="AL118">
        <v>0</v>
      </c>
      <c r="AM118">
        <v>109.2</v>
      </c>
      <c r="AN118">
        <v>0</v>
      </c>
      <c r="AS118" s="2" t="str">
        <f t="shared" si="4"/>
        <v/>
      </c>
      <c r="BA118">
        <v>1.4</v>
      </c>
      <c r="BB118">
        <v>27</v>
      </c>
      <c r="BC118">
        <v>6</v>
      </c>
      <c r="BD118">
        <v>30</v>
      </c>
    </row>
    <row r="119" spans="1:56" x14ac:dyDescent="0.25">
      <c r="A119">
        <v>36</v>
      </c>
      <c r="B119" s="1">
        <v>39093</v>
      </c>
      <c r="C119">
        <v>2007</v>
      </c>
      <c r="D119">
        <v>1</v>
      </c>
      <c r="E119" s="2">
        <v>664</v>
      </c>
      <c r="F119">
        <v>1.62</v>
      </c>
      <c r="N119">
        <v>4.3</v>
      </c>
      <c r="P119">
        <v>483</v>
      </c>
      <c r="Q119">
        <v>105</v>
      </c>
      <c r="R119">
        <v>105</v>
      </c>
      <c r="S119">
        <v>2454</v>
      </c>
      <c r="T119">
        <v>2446</v>
      </c>
      <c r="U119">
        <v>8</v>
      </c>
      <c r="V119">
        <v>3543.5</v>
      </c>
      <c r="W119" s="2">
        <v>3222</v>
      </c>
      <c r="X119">
        <v>1480</v>
      </c>
      <c r="Y119">
        <v>5.9</v>
      </c>
      <c r="Z119">
        <v>5.9</v>
      </c>
      <c r="AB119">
        <v>15.478614457831325</v>
      </c>
      <c r="AD119">
        <v>0.7</v>
      </c>
      <c r="AE119">
        <f t="shared" si="3"/>
        <v>16.178614457831326</v>
      </c>
      <c r="AF119">
        <v>11</v>
      </c>
      <c r="AH119">
        <v>7.6999999999999993</v>
      </c>
      <c r="AJ119">
        <v>7.6999999999999993</v>
      </c>
      <c r="AK119">
        <v>61.817522907977676</v>
      </c>
      <c r="AL119">
        <v>0</v>
      </c>
      <c r="AM119">
        <v>105.30000000000001</v>
      </c>
      <c r="AN119">
        <v>0</v>
      </c>
      <c r="AS119" s="2" t="str">
        <f t="shared" si="4"/>
        <v/>
      </c>
      <c r="AX119" t="s">
        <v>77</v>
      </c>
      <c r="BA119">
        <v>12</v>
      </c>
      <c r="BB119">
        <v>17</v>
      </c>
      <c r="BC119">
        <v>24</v>
      </c>
      <c r="BD119">
        <v>24</v>
      </c>
    </row>
    <row r="120" spans="1:56" x14ac:dyDescent="0.25">
      <c r="A120">
        <v>37</v>
      </c>
      <c r="B120" s="1">
        <v>39100</v>
      </c>
      <c r="C120">
        <v>2007</v>
      </c>
      <c r="D120">
        <v>1</v>
      </c>
      <c r="E120" s="2">
        <v>662</v>
      </c>
      <c r="F120">
        <v>1.5</v>
      </c>
      <c r="Q120">
        <v>100</v>
      </c>
      <c r="R120">
        <v>100</v>
      </c>
      <c r="S120">
        <v>2538</v>
      </c>
      <c r="T120">
        <v>2530</v>
      </c>
      <c r="U120">
        <v>8</v>
      </c>
      <c r="V120">
        <v>3642.5</v>
      </c>
      <c r="W120" s="2">
        <v>3520</v>
      </c>
      <c r="X120">
        <v>1480</v>
      </c>
      <c r="Y120">
        <v>6.75</v>
      </c>
      <c r="Z120">
        <v>6.75</v>
      </c>
      <c r="AB120">
        <v>20.800604229607249</v>
      </c>
      <c r="AD120">
        <v>0</v>
      </c>
      <c r="AE120">
        <f t="shared" si="3"/>
        <v>20.800604229607249</v>
      </c>
      <c r="AF120">
        <v>11</v>
      </c>
      <c r="AH120">
        <v>0</v>
      </c>
      <c r="AJ120">
        <v>0</v>
      </c>
      <c r="AK120">
        <v>0</v>
      </c>
      <c r="AL120">
        <v>0</v>
      </c>
      <c r="AM120">
        <v>97.5</v>
      </c>
      <c r="AN120">
        <v>0</v>
      </c>
      <c r="AR120" s="2">
        <v>12.1</v>
      </c>
      <c r="AS120" s="2">
        <f t="shared" si="4"/>
        <v>0.83</v>
      </c>
      <c r="AT120">
        <v>22.3</v>
      </c>
      <c r="AU120">
        <v>13.1</v>
      </c>
      <c r="AW120">
        <v>40.299999999999997</v>
      </c>
      <c r="BA120">
        <v>0</v>
      </c>
      <c r="BB120">
        <v>35</v>
      </c>
      <c r="BC120">
        <v>12</v>
      </c>
      <c r="BD120">
        <v>33</v>
      </c>
    </row>
    <row r="121" spans="1:56" x14ac:dyDescent="0.25">
      <c r="A121">
        <v>38</v>
      </c>
      <c r="B121" s="1">
        <v>39107</v>
      </c>
      <c r="C121">
        <v>2007</v>
      </c>
      <c r="D121">
        <v>1</v>
      </c>
      <c r="E121" s="2">
        <v>664</v>
      </c>
      <c r="F121">
        <v>1.48</v>
      </c>
      <c r="N121">
        <v>4.38</v>
      </c>
      <c r="P121">
        <v>497</v>
      </c>
      <c r="Q121">
        <v>80</v>
      </c>
      <c r="R121">
        <v>80</v>
      </c>
      <c r="S121">
        <v>2400</v>
      </c>
      <c r="T121">
        <v>2404</v>
      </c>
      <c r="U121">
        <v>-4</v>
      </c>
      <c r="V121">
        <v>3494</v>
      </c>
      <c r="W121" s="2">
        <v>3800</v>
      </c>
      <c r="X121">
        <v>1480</v>
      </c>
      <c r="Y121">
        <v>7.6</v>
      </c>
      <c r="Z121">
        <v>7.6</v>
      </c>
      <c r="AB121">
        <v>26.554216867469876</v>
      </c>
      <c r="AD121">
        <v>0</v>
      </c>
      <c r="AE121">
        <f t="shared" si="3"/>
        <v>26.554216867469876</v>
      </c>
      <c r="AF121">
        <v>11</v>
      </c>
      <c r="AH121">
        <v>0</v>
      </c>
      <c r="AJ121">
        <v>0</v>
      </c>
      <c r="AK121">
        <v>63.156570910516137</v>
      </c>
      <c r="AL121">
        <v>0</v>
      </c>
      <c r="AM121">
        <v>96.2</v>
      </c>
      <c r="AN121">
        <v>0</v>
      </c>
      <c r="AS121" s="2" t="str">
        <f t="shared" si="4"/>
        <v/>
      </c>
      <c r="BA121">
        <v>5</v>
      </c>
      <c r="BB121">
        <v>25</v>
      </c>
      <c r="BC121">
        <v>18</v>
      </c>
      <c r="BD121">
        <v>20</v>
      </c>
    </row>
    <row r="122" spans="1:56" x14ac:dyDescent="0.25">
      <c r="A122">
        <v>39</v>
      </c>
      <c r="B122" s="1">
        <v>39110</v>
      </c>
      <c r="C122">
        <v>2007</v>
      </c>
      <c r="D122">
        <v>1</v>
      </c>
      <c r="E122" s="2">
        <v>664</v>
      </c>
      <c r="F122">
        <v>1.4</v>
      </c>
      <c r="Q122">
        <v>80</v>
      </c>
      <c r="R122">
        <v>80</v>
      </c>
      <c r="S122">
        <v>2400</v>
      </c>
      <c r="T122">
        <v>2404</v>
      </c>
      <c r="U122">
        <v>-4</v>
      </c>
      <c r="V122">
        <v>3494</v>
      </c>
      <c r="W122" s="2">
        <v>3600</v>
      </c>
      <c r="X122">
        <v>1480</v>
      </c>
      <c r="Y122">
        <v>5.6</v>
      </c>
      <c r="Z122">
        <v>5.6</v>
      </c>
      <c r="AB122">
        <v>17.879518072289155</v>
      </c>
      <c r="AD122">
        <v>0</v>
      </c>
      <c r="AE122">
        <f t="shared" si="3"/>
        <v>17.879518072289155</v>
      </c>
      <c r="AF122">
        <v>11</v>
      </c>
      <c r="AH122">
        <v>0</v>
      </c>
      <c r="AJ122">
        <v>0</v>
      </c>
      <c r="AK122">
        <v>0</v>
      </c>
      <c r="AL122">
        <v>0</v>
      </c>
      <c r="AM122">
        <v>91</v>
      </c>
      <c r="AN122">
        <v>0</v>
      </c>
      <c r="AR122" s="2">
        <v>11.8</v>
      </c>
      <c r="AS122" s="2">
        <f t="shared" si="4"/>
        <v>0.81</v>
      </c>
      <c r="AT122">
        <v>19.100000000000001</v>
      </c>
      <c r="AU122">
        <v>14.7</v>
      </c>
      <c r="AW122">
        <v>41.1</v>
      </c>
      <c r="BA122">
        <v>0</v>
      </c>
      <c r="BB122">
        <v>25</v>
      </c>
      <c r="BC122">
        <v>18</v>
      </c>
      <c r="BD122">
        <v>31</v>
      </c>
    </row>
    <row r="123" spans="1:56" x14ac:dyDescent="0.25">
      <c r="A123">
        <v>40</v>
      </c>
      <c r="B123" s="1">
        <v>39117</v>
      </c>
      <c r="C123">
        <v>2007</v>
      </c>
      <c r="D123">
        <v>2</v>
      </c>
      <c r="E123" s="2">
        <v>662</v>
      </c>
      <c r="F123">
        <v>1.43</v>
      </c>
      <c r="N123">
        <v>4.3499999999999996</v>
      </c>
      <c r="P123">
        <v>491</v>
      </c>
      <c r="Q123">
        <v>73</v>
      </c>
      <c r="R123">
        <v>73</v>
      </c>
      <c r="S123">
        <v>2038</v>
      </c>
      <c r="T123">
        <v>2040</v>
      </c>
      <c r="U123">
        <v>-2</v>
      </c>
      <c r="V123">
        <v>3235</v>
      </c>
      <c r="W123" s="2">
        <v>3260</v>
      </c>
      <c r="X123">
        <v>1480</v>
      </c>
      <c r="Y123">
        <v>9.1999999999999993</v>
      </c>
      <c r="Z123">
        <v>9.1999999999999993</v>
      </c>
      <c r="AB123">
        <v>24.737160120845918</v>
      </c>
      <c r="AD123">
        <v>0</v>
      </c>
      <c r="AE123">
        <f t="shared" si="3"/>
        <v>24.737160120845918</v>
      </c>
      <c r="AF123">
        <v>11</v>
      </c>
      <c r="AH123">
        <v>0</v>
      </c>
      <c r="AJ123">
        <v>0</v>
      </c>
      <c r="AK123">
        <v>62.58386342290558</v>
      </c>
      <c r="AL123">
        <v>0</v>
      </c>
      <c r="AM123">
        <v>92.95</v>
      </c>
      <c r="AN123">
        <v>0</v>
      </c>
      <c r="AR123" s="2">
        <v>12.2</v>
      </c>
      <c r="AS123" s="2">
        <f t="shared" si="4"/>
        <v>0.84</v>
      </c>
      <c r="AT123">
        <v>18.899999999999999</v>
      </c>
      <c r="AU123">
        <v>16.2</v>
      </c>
      <c r="AW123">
        <v>36.9</v>
      </c>
      <c r="BA123">
        <v>22.6</v>
      </c>
      <c r="BB123">
        <v>31.1</v>
      </c>
      <c r="BC123">
        <v>24</v>
      </c>
      <c r="BD123">
        <v>41</v>
      </c>
    </row>
    <row r="124" spans="1:56" x14ac:dyDescent="0.25">
      <c r="A124">
        <v>41</v>
      </c>
      <c r="B124" s="1">
        <v>39124</v>
      </c>
      <c r="C124">
        <v>2007</v>
      </c>
      <c r="D124">
        <v>2</v>
      </c>
      <c r="E124" s="2">
        <v>659</v>
      </c>
      <c r="F124">
        <v>1.39</v>
      </c>
      <c r="Q124">
        <v>69</v>
      </c>
      <c r="R124">
        <v>69</v>
      </c>
      <c r="S124">
        <v>2156</v>
      </c>
      <c r="T124">
        <v>2152</v>
      </c>
      <c r="U124">
        <v>4</v>
      </c>
      <c r="V124">
        <v>3383</v>
      </c>
      <c r="W124" s="2">
        <v>3090</v>
      </c>
      <c r="X124">
        <v>1450</v>
      </c>
      <c r="Y124">
        <v>5.8</v>
      </c>
      <c r="Z124">
        <v>5.8</v>
      </c>
      <c r="AB124">
        <v>14.433990895295903</v>
      </c>
      <c r="AD124">
        <v>4.5</v>
      </c>
      <c r="AE124">
        <f t="shared" si="3"/>
        <v>18.933990895295903</v>
      </c>
      <c r="AF124">
        <v>11</v>
      </c>
      <c r="AH124">
        <v>49.5</v>
      </c>
      <c r="AJ124">
        <v>49.5</v>
      </c>
      <c r="AK124">
        <v>0</v>
      </c>
      <c r="AL124">
        <v>0</v>
      </c>
      <c r="AM124">
        <v>90.35</v>
      </c>
      <c r="AN124">
        <v>0</v>
      </c>
      <c r="AS124" s="2" t="str">
        <f t="shared" si="4"/>
        <v/>
      </c>
      <c r="AX124" t="s">
        <v>71</v>
      </c>
      <c r="BA124">
        <v>15.6</v>
      </c>
      <c r="BB124">
        <v>16</v>
      </c>
      <c r="BC124">
        <v>18</v>
      </c>
      <c r="BD124">
        <v>38</v>
      </c>
    </row>
    <row r="125" spans="1:56" x14ac:dyDescent="0.25">
      <c r="A125">
        <v>42</v>
      </c>
      <c r="B125" s="1">
        <v>39131</v>
      </c>
      <c r="C125">
        <v>2007</v>
      </c>
      <c r="D125">
        <v>2</v>
      </c>
      <c r="E125" s="2">
        <v>660</v>
      </c>
      <c r="F125">
        <v>1.41</v>
      </c>
      <c r="N125">
        <v>4.3499999999999996</v>
      </c>
      <c r="P125">
        <v>492</v>
      </c>
      <c r="Q125">
        <v>88</v>
      </c>
      <c r="R125">
        <v>88</v>
      </c>
      <c r="S125">
        <v>2281</v>
      </c>
      <c r="T125">
        <v>2278</v>
      </c>
      <c r="U125">
        <v>3</v>
      </c>
      <c r="V125">
        <v>3549.5</v>
      </c>
      <c r="W125" s="2">
        <v>3016</v>
      </c>
      <c r="X125">
        <v>1480</v>
      </c>
      <c r="Y125">
        <v>6.6</v>
      </c>
      <c r="Z125">
        <v>6.6</v>
      </c>
      <c r="AB125">
        <v>15.359999999999998</v>
      </c>
      <c r="AD125">
        <v>3.5</v>
      </c>
      <c r="AE125">
        <f t="shared" si="3"/>
        <v>18.86</v>
      </c>
      <c r="AF125">
        <v>11</v>
      </c>
      <c r="AH125">
        <v>38.5</v>
      </c>
      <c r="AJ125">
        <v>38.5</v>
      </c>
      <c r="AK125">
        <v>62.679435639055264</v>
      </c>
      <c r="AL125">
        <v>0</v>
      </c>
      <c r="AM125">
        <v>91.649999999999991</v>
      </c>
      <c r="AN125">
        <v>0</v>
      </c>
      <c r="AR125" s="2">
        <v>12</v>
      </c>
      <c r="AS125" s="2">
        <f t="shared" si="4"/>
        <v>0.82</v>
      </c>
      <c r="AT125">
        <v>23</v>
      </c>
      <c r="AU125">
        <v>14.5</v>
      </c>
      <c r="AW125">
        <v>37</v>
      </c>
      <c r="AX125" t="s">
        <v>71</v>
      </c>
      <c r="BA125">
        <v>8</v>
      </c>
      <c r="BB125">
        <v>28</v>
      </c>
      <c r="BC125">
        <v>18</v>
      </c>
      <c r="BD125">
        <v>44</v>
      </c>
    </row>
    <row r="126" spans="1:56" x14ac:dyDescent="0.25">
      <c r="A126">
        <v>43</v>
      </c>
      <c r="B126" s="1">
        <v>39138</v>
      </c>
      <c r="C126">
        <v>2007</v>
      </c>
      <c r="D126">
        <v>2</v>
      </c>
      <c r="E126" s="2">
        <v>660</v>
      </c>
      <c r="F126">
        <v>1.43</v>
      </c>
      <c r="Q126">
        <v>72</v>
      </c>
      <c r="R126">
        <v>72</v>
      </c>
      <c r="S126">
        <v>2359</v>
      </c>
      <c r="T126">
        <v>2348</v>
      </c>
      <c r="U126">
        <v>11</v>
      </c>
      <c r="V126">
        <v>3642</v>
      </c>
      <c r="W126" s="2">
        <v>3538</v>
      </c>
      <c r="X126">
        <v>1480</v>
      </c>
      <c r="Y126">
        <v>5.8</v>
      </c>
      <c r="Z126">
        <v>5.8</v>
      </c>
      <c r="AB126">
        <v>18.085454545454546</v>
      </c>
      <c r="AD126">
        <v>3</v>
      </c>
      <c r="AE126">
        <f t="shared" si="3"/>
        <v>21.085454545454546</v>
      </c>
      <c r="AF126">
        <v>11</v>
      </c>
      <c r="AH126">
        <v>33</v>
      </c>
      <c r="AJ126">
        <v>33</v>
      </c>
      <c r="AK126">
        <v>0</v>
      </c>
      <c r="AL126">
        <v>0</v>
      </c>
      <c r="AM126">
        <v>92.95</v>
      </c>
      <c r="AN126">
        <v>0</v>
      </c>
      <c r="AS126" s="2" t="str">
        <f t="shared" si="4"/>
        <v/>
      </c>
      <c r="AX126" t="s">
        <v>71</v>
      </c>
      <c r="BA126">
        <v>5</v>
      </c>
      <c r="BB126">
        <v>30</v>
      </c>
      <c r="BC126">
        <v>12</v>
      </c>
      <c r="BD126">
        <v>43</v>
      </c>
    </row>
    <row r="127" spans="1:56" x14ac:dyDescent="0.25">
      <c r="A127">
        <v>44</v>
      </c>
      <c r="B127" s="1">
        <v>39145</v>
      </c>
      <c r="C127">
        <v>2007</v>
      </c>
      <c r="D127">
        <v>3</v>
      </c>
      <c r="E127" s="2">
        <v>643</v>
      </c>
      <c r="F127">
        <v>1.43</v>
      </c>
      <c r="N127">
        <v>4.3899999999999997</v>
      </c>
      <c r="P127">
        <v>495</v>
      </c>
      <c r="Q127">
        <v>74</v>
      </c>
      <c r="R127">
        <v>74</v>
      </c>
      <c r="S127">
        <v>2466</v>
      </c>
      <c r="T127">
        <v>2460</v>
      </c>
      <c r="U127">
        <v>6</v>
      </c>
      <c r="V127">
        <v>3480</v>
      </c>
      <c r="W127" s="2">
        <v>3758</v>
      </c>
      <c r="X127">
        <v>1480</v>
      </c>
      <c r="Y127">
        <v>4.8</v>
      </c>
      <c r="Z127">
        <v>4.8</v>
      </c>
      <c r="AB127">
        <v>17.005287713841369</v>
      </c>
      <c r="AD127">
        <v>2.2000000000000002</v>
      </c>
      <c r="AE127">
        <f t="shared" si="3"/>
        <v>19.205287713841368</v>
      </c>
      <c r="AF127">
        <v>11</v>
      </c>
      <c r="AH127">
        <v>24.200000000000003</v>
      </c>
      <c r="AJ127">
        <v>24.200000000000003</v>
      </c>
      <c r="AK127">
        <v>62.965861474304795</v>
      </c>
      <c r="AL127">
        <v>0</v>
      </c>
      <c r="AM127">
        <v>92.95</v>
      </c>
      <c r="AN127">
        <v>0</v>
      </c>
      <c r="AR127" s="2">
        <v>12</v>
      </c>
      <c r="AS127" s="2">
        <f t="shared" si="4"/>
        <v>0.82</v>
      </c>
      <c r="AT127">
        <v>25.3</v>
      </c>
      <c r="AU127">
        <v>15.4</v>
      </c>
      <c r="AW127">
        <v>41.6</v>
      </c>
      <c r="AX127" t="s">
        <v>71</v>
      </c>
      <c r="BA127">
        <v>0</v>
      </c>
      <c r="BB127">
        <v>28.6</v>
      </c>
      <c r="BC127">
        <v>30</v>
      </c>
      <c r="BD127">
        <v>42</v>
      </c>
    </row>
    <row r="128" spans="1:56" x14ac:dyDescent="0.25">
      <c r="A128">
        <v>45</v>
      </c>
      <c r="B128" s="1">
        <v>39152</v>
      </c>
      <c r="C128">
        <v>2007</v>
      </c>
      <c r="D128">
        <v>3</v>
      </c>
      <c r="E128" s="2">
        <v>620</v>
      </c>
      <c r="F128">
        <v>1.49</v>
      </c>
      <c r="Q128">
        <v>77</v>
      </c>
      <c r="R128">
        <v>77</v>
      </c>
      <c r="S128">
        <v>2605</v>
      </c>
      <c r="T128">
        <v>2600</v>
      </c>
      <c r="U128">
        <v>5</v>
      </c>
      <c r="V128">
        <v>3650</v>
      </c>
      <c r="W128" s="2">
        <v>3870</v>
      </c>
      <c r="X128">
        <v>1480</v>
      </c>
      <c r="Y128">
        <v>4.7</v>
      </c>
      <c r="Z128">
        <v>4.7</v>
      </c>
      <c r="AB128">
        <v>18.11774193548387</v>
      </c>
      <c r="AD128">
        <v>0.7</v>
      </c>
      <c r="AE128">
        <f t="shared" si="3"/>
        <v>18.81774193548387</v>
      </c>
      <c r="AF128">
        <v>11</v>
      </c>
      <c r="AH128">
        <v>7.6999999999999993</v>
      </c>
      <c r="AJ128">
        <v>7.6999999999999993</v>
      </c>
      <c r="AK128">
        <v>0</v>
      </c>
      <c r="AL128">
        <v>0</v>
      </c>
      <c r="AM128">
        <v>96.85</v>
      </c>
      <c r="AN128">
        <v>0</v>
      </c>
      <c r="AS128" s="2" t="str">
        <f t="shared" si="4"/>
        <v/>
      </c>
      <c r="AX128" t="s">
        <v>71</v>
      </c>
      <c r="BA128">
        <v>19.2</v>
      </c>
      <c r="BB128">
        <v>8.6999999999999993</v>
      </c>
      <c r="BC128">
        <v>30</v>
      </c>
      <c r="BD128">
        <v>29</v>
      </c>
    </row>
    <row r="129" spans="1:56" x14ac:dyDescent="0.25">
      <c r="A129">
        <v>46</v>
      </c>
      <c r="B129" s="1">
        <v>39159</v>
      </c>
      <c r="C129">
        <v>2007</v>
      </c>
      <c r="D129">
        <v>3</v>
      </c>
      <c r="E129" s="2">
        <v>616</v>
      </c>
      <c r="F129">
        <v>1.4</v>
      </c>
      <c r="N129">
        <v>4.3899999999999997</v>
      </c>
      <c r="P129">
        <v>492</v>
      </c>
      <c r="Q129">
        <v>64</v>
      </c>
      <c r="R129">
        <v>64</v>
      </c>
      <c r="S129">
        <v>2517</v>
      </c>
      <c r="T129">
        <v>2516</v>
      </c>
      <c r="U129">
        <v>1</v>
      </c>
      <c r="V129">
        <v>3548</v>
      </c>
      <c r="W129" s="2">
        <v>3880</v>
      </c>
      <c r="X129">
        <v>1480</v>
      </c>
      <c r="Y129">
        <v>5.2</v>
      </c>
      <c r="Z129">
        <v>5.2</v>
      </c>
      <c r="AB129">
        <v>20.259740259740258</v>
      </c>
      <c r="AD129">
        <v>0</v>
      </c>
      <c r="AE129">
        <f t="shared" si="3"/>
        <v>20.259740259740258</v>
      </c>
      <c r="AF129">
        <v>11</v>
      </c>
      <c r="AH129">
        <v>0</v>
      </c>
      <c r="AJ129">
        <v>0</v>
      </c>
      <c r="AK129">
        <v>62.679435639055264</v>
      </c>
      <c r="AL129">
        <v>0</v>
      </c>
      <c r="AM129">
        <v>91</v>
      </c>
      <c r="AN129">
        <v>0</v>
      </c>
      <c r="AR129" s="2">
        <v>11.9</v>
      </c>
      <c r="AS129" s="2">
        <f t="shared" si="4"/>
        <v>0.82</v>
      </c>
      <c r="AT129">
        <v>21.6</v>
      </c>
      <c r="AU129">
        <v>14.9</v>
      </c>
      <c r="AW129">
        <v>42.1</v>
      </c>
      <c r="BA129">
        <v>19.8</v>
      </c>
      <c r="BB129">
        <v>22.5</v>
      </c>
      <c r="BC129">
        <v>18</v>
      </c>
      <c r="BD129">
        <v>22</v>
      </c>
    </row>
    <row r="130" spans="1:56" x14ac:dyDescent="0.25">
      <c r="A130">
        <v>47</v>
      </c>
      <c r="B130" s="1">
        <v>39166</v>
      </c>
      <c r="C130">
        <v>2007</v>
      </c>
      <c r="D130">
        <v>3</v>
      </c>
      <c r="E130" s="2">
        <v>613</v>
      </c>
      <c r="F130">
        <v>1.34</v>
      </c>
      <c r="Q130">
        <v>81</v>
      </c>
      <c r="R130">
        <v>81</v>
      </c>
      <c r="S130">
        <v>2656</v>
      </c>
      <c r="T130">
        <v>2656</v>
      </c>
      <c r="U130">
        <v>0</v>
      </c>
      <c r="V130">
        <v>3718</v>
      </c>
      <c r="W130" s="2">
        <v>4200</v>
      </c>
      <c r="X130">
        <v>1500</v>
      </c>
      <c r="Y130">
        <v>4</v>
      </c>
      <c r="Z130">
        <v>4</v>
      </c>
      <c r="AB130">
        <v>17.618270799347474</v>
      </c>
      <c r="AD130">
        <v>1.1000000000000001</v>
      </c>
      <c r="AE130">
        <f t="shared" si="3"/>
        <v>18.718270799347476</v>
      </c>
      <c r="AF130">
        <v>11</v>
      </c>
      <c r="AH130">
        <v>12.100000000000001</v>
      </c>
      <c r="AJ130">
        <v>12.100000000000001</v>
      </c>
      <c r="AK130">
        <v>0</v>
      </c>
      <c r="AL130">
        <v>0</v>
      </c>
      <c r="AM130">
        <v>87.100000000000009</v>
      </c>
      <c r="AN130">
        <v>0</v>
      </c>
      <c r="AS130" s="2" t="str">
        <f t="shared" si="4"/>
        <v/>
      </c>
      <c r="AX130" t="s">
        <v>71</v>
      </c>
      <c r="BA130">
        <v>0</v>
      </c>
      <c r="BB130">
        <v>18.100000000000001</v>
      </c>
      <c r="BC130">
        <v>3</v>
      </c>
      <c r="BD130">
        <v>37</v>
      </c>
    </row>
    <row r="131" spans="1:56" x14ac:dyDescent="0.25">
      <c r="A131">
        <v>48</v>
      </c>
      <c r="B131" s="1">
        <v>39169</v>
      </c>
      <c r="C131">
        <v>2007</v>
      </c>
      <c r="D131">
        <v>3</v>
      </c>
      <c r="E131" s="2">
        <v>611</v>
      </c>
      <c r="F131">
        <v>1.3</v>
      </c>
      <c r="N131">
        <v>4.41</v>
      </c>
      <c r="P131">
        <v>503</v>
      </c>
      <c r="Q131">
        <v>81</v>
      </c>
      <c r="R131">
        <v>81</v>
      </c>
      <c r="S131">
        <v>2656</v>
      </c>
      <c r="T131">
        <v>2656</v>
      </c>
      <c r="U131">
        <v>0</v>
      </c>
      <c r="V131">
        <v>3718</v>
      </c>
      <c r="W131" s="2">
        <v>4100</v>
      </c>
      <c r="X131">
        <v>1500</v>
      </c>
      <c r="Y131">
        <v>4.3</v>
      </c>
      <c r="Z131">
        <v>4.3</v>
      </c>
      <c r="AB131">
        <v>18.297872340425531</v>
      </c>
      <c r="AD131">
        <v>0</v>
      </c>
      <c r="AE131">
        <f t="shared" ref="AE131:AE194" si="5">AD131+AB131</f>
        <v>18.297872340425531</v>
      </c>
      <c r="AF131">
        <v>11</v>
      </c>
      <c r="AH131">
        <v>0</v>
      </c>
      <c r="AJ131">
        <v>0</v>
      </c>
      <c r="AK131">
        <v>63.727552463376533</v>
      </c>
      <c r="AL131">
        <v>0</v>
      </c>
      <c r="AM131">
        <v>84.5</v>
      </c>
      <c r="AN131">
        <v>0</v>
      </c>
      <c r="AR131" s="2">
        <v>12.3</v>
      </c>
      <c r="AS131" s="2">
        <f t="shared" si="4"/>
        <v>0.84</v>
      </c>
      <c r="AT131">
        <v>22.4</v>
      </c>
      <c r="AU131">
        <v>14.6</v>
      </c>
      <c r="AW131">
        <v>35.200000000000003</v>
      </c>
      <c r="BA131">
        <v>7.6</v>
      </c>
      <c r="BB131">
        <v>7.9</v>
      </c>
      <c r="BC131">
        <v>0</v>
      </c>
      <c r="BD131">
        <v>10</v>
      </c>
    </row>
    <row r="132" spans="1:56" x14ac:dyDescent="0.25">
      <c r="A132">
        <v>49</v>
      </c>
      <c r="B132" s="1">
        <v>39176</v>
      </c>
      <c r="C132">
        <v>2007</v>
      </c>
      <c r="D132">
        <v>4</v>
      </c>
      <c r="E132" s="2">
        <v>610</v>
      </c>
      <c r="F132">
        <v>1.28</v>
      </c>
      <c r="Q132">
        <v>76</v>
      </c>
      <c r="R132">
        <v>76</v>
      </c>
      <c r="S132">
        <v>2771</v>
      </c>
      <c r="T132">
        <v>2768</v>
      </c>
      <c r="U132">
        <v>3</v>
      </c>
      <c r="V132">
        <v>2768</v>
      </c>
      <c r="W132" s="2">
        <v>3822</v>
      </c>
      <c r="X132">
        <v>1480</v>
      </c>
      <c r="Y132">
        <v>4.25</v>
      </c>
      <c r="Z132">
        <v>4.25</v>
      </c>
      <c r="AB132">
        <v>16.317213114754097</v>
      </c>
      <c r="AD132">
        <v>0</v>
      </c>
      <c r="AE132">
        <f t="shared" si="5"/>
        <v>16.317213114754097</v>
      </c>
      <c r="AF132">
        <v>11</v>
      </c>
      <c r="AH132">
        <v>0</v>
      </c>
      <c r="AJ132">
        <v>0</v>
      </c>
      <c r="AK132">
        <v>0</v>
      </c>
      <c r="AL132">
        <v>0</v>
      </c>
      <c r="AM132">
        <v>83.2</v>
      </c>
      <c r="AN132">
        <v>0</v>
      </c>
      <c r="AS132" s="2" t="str">
        <f t="shared" si="4"/>
        <v/>
      </c>
      <c r="BA132">
        <v>9.6</v>
      </c>
      <c r="BB132">
        <v>16.100000000000001</v>
      </c>
      <c r="BC132">
        <v>0</v>
      </c>
      <c r="BD132">
        <v>24</v>
      </c>
    </row>
    <row r="133" spans="1:56" x14ac:dyDescent="0.25">
      <c r="A133">
        <v>50</v>
      </c>
      <c r="B133" s="1">
        <v>39183</v>
      </c>
      <c r="C133">
        <v>2007</v>
      </c>
      <c r="D133">
        <v>4</v>
      </c>
      <c r="E133" s="2">
        <v>605</v>
      </c>
      <c r="F133">
        <v>1.29</v>
      </c>
      <c r="N133">
        <v>4.42</v>
      </c>
      <c r="P133">
        <v>504</v>
      </c>
      <c r="Q133">
        <v>56</v>
      </c>
      <c r="R133">
        <v>56</v>
      </c>
      <c r="S133">
        <v>2640</v>
      </c>
      <c r="T133">
        <v>2628</v>
      </c>
      <c r="U133">
        <v>12</v>
      </c>
      <c r="V133">
        <v>2628</v>
      </c>
      <c r="W133" s="2">
        <v>3999</v>
      </c>
      <c r="X133">
        <v>1480</v>
      </c>
      <c r="Y133">
        <v>4.8</v>
      </c>
      <c r="Z133">
        <v>4.8</v>
      </c>
      <c r="AB133">
        <v>19.985454545454541</v>
      </c>
      <c r="AD133">
        <v>0</v>
      </c>
      <c r="AE133">
        <f t="shared" si="5"/>
        <v>19.985454545454541</v>
      </c>
      <c r="AF133">
        <v>11</v>
      </c>
      <c r="AH133">
        <v>0</v>
      </c>
      <c r="AJ133">
        <v>0</v>
      </c>
      <c r="AK133">
        <v>63.822550070782867</v>
      </c>
      <c r="AL133">
        <v>0</v>
      </c>
      <c r="AM133">
        <v>83.850000000000009</v>
      </c>
      <c r="AN133">
        <v>0</v>
      </c>
      <c r="AR133" s="2">
        <v>12.5</v>
      </c>
      <c r="AS133" s="2">
        <f t="shared" si="4"/>
        <v>0.85</v>
      </c>
      <c r="AT133">
        <v>26</v>
      </c>
      <c r="AU133">
        <v>13.6</v>
      </c>
      <c r="AW133">
        <v>36</v>
      </c>
      <c r="BA133">
        <v>16.7</v>
      </c>
      <c r="BB133">
        <v>18.3</v>
      </c>
      <c r="BC133">
        <v>0</v>
      </c>
      <c r="BD133">
        <v>22</v>
      </c>
    </row>
    <row r="134" spans="1:56" x14ac:dyDescent="0.25">
      <c r="A134">
        <v>51</v>
      </c>
      <c r="B134" s="1">
        <v>39190</v>
      </c>
      <c r="C134">
        <v>2007</v>
      </c>
      <c r="D134">
        <v>4</v>
      </c>
      <c r="E134" s="2">
        <v>605</v>
      </c>
      <c r="F134">
        <v>1.25</v>
      </c>
      <c r="Q134">
        <v>45</v>
      </c>
      <c r="R134">
        <v>45</v>
      </c>
      <c r="S134">
        <v>2356</v>
      </c>
      <c r="T134">
        <v>2348</v>
      </c>
      <c r="U134">
        <v>8</v>
      </c>
      <c r="V134">
        <v>2348</v>
      </c>
      <c r="W134" s="2">
        <v>4045</v>
      </c>
      <c r="X134">
        <v>1480</v>
      </c>
      <c r="Y134">
        <v>4.4000000000000004</v>
      </c>
      <c r="Z134">
        <v>4.4000000000000004</v>
      </c>
      <c r="AB134">
        <v>18.654545454545456</v>
      </c>
      <c r="AD134">
        <v>0</v>
      </c>
      <c r="AE134">
        <f t="shared" si="5"/>
        <v>18.654545454545456</v>
      </c>
      <c r="AF134">
        <v>11</v>
      </c>
      <c r="AH134">
        <v>0</v>
      </c>
      <c r="AJ134">
        <v>0</v>
      </c>
      <c r="AK134">
        <v>0</v>
      </c>
      <c r="AL134">
        <v>0</v>
      </c>
      <c r="AM134">
        <v>81.25</v>
      </c>
      <c r="AN134">
        <v>0</v>
      </c>
      <c r="AS134" s="2" t="str">
        <f t="shared" ref="AS134:AS197" si="6">IF(ISBLANK(AR134),"",ROUND((AR134+2)/17,2))</f>
        <v/>
      </c>
      <c r="BA134">
        <v>0</v>
      </c>
      <c r="BB134">
        <v>11.8</v>
      </c>
      <c r="BC134">
        <v>0</v>
      </c>
      <c r="BD134">
        <v>20</v>
      </c>
    </row>
    <row r="135" spans="1:56" x14ac:dyDescent="0.25">
      <c r="A135">
        <v>52</v>
      </c>
      <c r="B135" s="1">
        <v>39197</v>
      </c>
      <c r="C135">
        <v>2007</v>
      </c>
      <c r="D135">
        <v>4</v>
      </c>
      <c r="E135" s="2">
        <v>605</v>
      </c>
      <c r="F135">
        <v>1.23</v>
      </c>
      <c r="Q135">
        <v>60</v>
      </c>
      <c r="R135">
        <v>60</v>
      </c>
      <c r="S135">
        <v>2261</v>
      </c>
      <c r="T135">
        <v>2250</v>
      </c>
      <c r="U135">
        <v>11</v>
      </c>
      <c r="V135">
        <v>2250</v>
      </c>
      <c r="W135" s="2">
        <v>3790</v>
      </c>
      <c r="X135">
        <v>1480</v>
      </c>
      <c r="Y135">
        <v>4.28</v>
      </c>
      <c r="Z135">
        <v>4.28</v>
      </c>
      <c r="AB135">
        <v>16.34181818181818</v>
      </c>
      <c r="AD135">
        <v>0</v>
      </c>
      <c r="AE135">
        <f t="shared" si="5"/>
        <v>16.34181818181818</v>
      </c>
      <c r="AF135">
        <v>11</v>
      </c>
      <c r="AH135">
        <v>0</v>
      </c>
      <c r="AJ135">
        <v>0</v>
      </c>
      <c r="AK135">
        <v>0</v>
      </c>
      <c r="AL135">
        <v>0</v>
      </c>
      <c r="AM135">
        <v>79.95</v>
      </c>
      <c r="AN135">
        <v>0</v>
      </c>
      <c r="AS135" s="2" t="str">
        <f t="shared" si="6"/>
        <v/>
      </c>
      <c r="BA135">
        <v>4.8</v>
      </c>
      <c r="BB135">
        <v>7.7</v>
      </c>
      <c r="BC135">
        <v>0</v>
      </c>
      <c r="BD135">
        <v>16</v>
      </c>
    </row>
    <row r="136" spans="1:56" x14ac:dyDescent="0.25">
      <c r="A136">
        <v>53</v>
      </c>
      <c r="B136" s="1">
        <v>39199</v>
      </c>
      <c r="C136">
        <v>2007</v>
      </c>
      <c r="D136">
        <v>4</v>
      </c>
      <c r="E136" s="2">
        <v>608</v>
      </c>
      <c r="F136">
        <v>1.2</v>
      </c>
      <c r="Q136">
        <v>60</v>
      </c>
      <c r="R136">
        <v>60</v>
      </c>
      <c r="S136">
        <v>2261</v>
      </c>
      <c r="T136">
        <v>2250</v>
      </c>
      <c r="U136">
        <v>11</v>
      </c>
      <c r="V136">
        <v>2250</v>
      </c>
      <c r="W136" s="2">
        <v>4200</v>
      </c>
      <c r="X136">
        <v>1480</v>
      </c>
      <c r="Y136">
        <v>4.28</v>
      </c>
      <c r="Z136">
        <v>4.28</v>
      </c>
      <c r="AB136">
        <v>19.147368421052629</v>
      </c>
      <c r="AD136">
        <v>0</v>
      </c>
      <c r="AE136">
        <f t="shared" si="5"/>
        <v>19.147368421052629</v>
      </c>
      <c r="AF136">
        <v>11</v>
      </c>
      <c r="AH136">
        <v>0</v>
      </c>
      <c r="AJ136">
        <v>0</v>
      </c>
      <c r="AK136">
        <v>0</v>
      </c>
      <c r="AL136">
        <v>0</v>
      </c>
      <c r="AM136">
        <v>78</v>
      </c>
      <c r="AN136">
        <v>0</v>
      </c>
      <c r="AS136" s="2" t="str">
        <f t="shared" si="6"/>
        <v/>
      </c>
      <c r="BA136">
        <v>5.2</v>
      </c>
      <c r="BB136">
        <v>2.9</v>
      </c>
      <c r="BC136">
        <v>0</v>
      </c>
      <c r="BD136">
        <v>12</v>
      </c>
    </row>
    <row r="137" spans="1:56" x14ac:dyDescent="0.25">
      <c r="A137">
        <v>54</v>
      </c>
      <c r="B137" s="1">
        <v>39206</v>
      </c>
      <c r="C137">
        <v>2007</v>
      </c>
      <c r="D137">
        <v>5</v>
      </c>
      <c r="E137" s="2">
        <v>514</v>
      </c>
      <c r="F137">
        <v>1.26</v>
      </c>
      <c r="N137">
        <v>4.3899999999999997</v>
      </c>
      <c r="P137">
        <v>493</v>
      </c>
      <c r="Q137">
        <v>27</v>
      </c>
      <c r="R137">
        <v>27</v>
      </c>
      <c r="S137">
        <v>2023</v>
      </c>
      <c r="T137">
        <v>2026</v>
      </c>
      <c r="U137">
        <v>-3</v>
      </c>
      <c r="V137">
        <v>2026</v>
      </c>
      <c r="W137" s="2">
        <v>3357</v>
      </c>
      <c r="X137">
        <v>1450</v>
      </c>
      <c r="Y137">
        <v>5.38</v>
      </c>
      <c r="Z137">
        <v>5.38</v>
      </c>
      <c r="AB137">
        <v>19.960428015564201</v>
      </c>
      <c r="AD137">
        <v>0.9</v>
      </c>
      <c r="AE137">
        <f t="shared" si="5"/>
        <v>20.860428015564199</v>
      </c>
      <c r="AF137">
        <v>11</v>
      </c>
      <c r="AH137">
        <v>9.9</v>
      </c>
      <c r="AJ137">
        <v>9.9</v>
      </c>
      <c r="AK137">
        <v>62.774959304385462</v>
      </c>
      <c r="AL137">
        <v>0</v>
      </c>
      <c r="AM137">
        <v>81.900000000000006</v>
      </c>
      <c r="AN137">
        <v>0</v>
      </c>
      <c r="AS137" s="2" t="str">
        <f t="shared" si="6"/>
        <v/>
      </c>
      <c r="AX137" t="s">
        <v>71</v>
      </c>
      <c r="BA137">
        <v>21.2</v>
      </c>
      <c r="BB137">
        <v>10</v>
      </c>
      <c r="BC137">
        <v>0</v>
      </c>
      <c r="BD137">
        <v>26</v>
      </c>
    </row>
    <row r="138" spans="1:56" x14ac:dyDescent="0.25">
      <c r="A138">
        <v>55</v>
      </c>
      <c r="B138" s="1">
        <v>39213</v>
      </c>
      <c r="C138">
        <v>2007</v>
      </c>
      <c r="D138">
        <v>5</v>
      </c>
      <c r="E138" s="2">
        <v>504</v>
      </c>
      <c r="F138">
        <v>1.21</v>
      </c>
      <c r="Q138">
        <v>55</v>
      </c>
      <c r="R138">
        <v>55</v>
      </c>
      <c r="S138">
        <v>2138</v>
      </c>
      <c r="T138">
        <v>2138</v>
      </c>
      <c r="U138">
        <v>0</v>
      </c>
      <c r="V138">
        <v>2138</v>
      </c>
      <c r="W138" s="2">
        <v>2770</v>
      </c>
      <c r="X138">
        <v>1450</v>
      </c>
      <c r="Y138">
        <v>4.4800000000000004</v>
      </c>
      <c r="Z138">
        <v>4.4800000000000004</v>
      </c>
      <c r="AB138">
        <v>11.733333333333334</v>
      </c>
      <c r="AD138">
        <v>6.9</v>
      </c>
      <c r="AE138">
        <f t="shared" si="5"/>
        <v>18.633333333333333</v>
      </c>
      <c r="AF138">
        <v>11</v>
      </c>
      <c r="AH138">
        <v>75.900000000000006</v>
      </c>
      <c r="AJ138">
        <v>75.900000000000006</v>
      </c>
      <c r="AK138">
        <v>0</v>
      </c>
      <c r="AL138">
        <v>0</v>
      </c>
      <c r="AM138">
        <v>78.649999999999991</v>
      </c>
      <c r="AN138">
        <v>0</v>
      </c>
      <c r="AR138" s="2">
        <v>12.3</v>
      </c>
      <c r="AS138" s="2">
        <f t="shared" si="6"/>
        <v>0.84</v>
      </c>
      <c r="AT138">
        <v>25.5</v>
      </c>
      <c r="AU138">
        <v>16.3</v>
      </c>
      <c r="AW138">
        <v>35.700000000000003</v>
      </c>
      <c r="AX138" t="s">
        <v>71</v>
      </c>
      <c r="BA138">
        <v>0</v>
      </c>
      <c r="BB138">
        <v>13.2</v>
      </c>
      <c r="BC138">
        <v>0</v>
      </c>
      <c r="BD138">
        <v>48</v>
      </c>
    </row>
    <row r="139" spans="1:56" x14ac:dyDescent="0.25">
      <c r="A139">
        <v>56</v>
      </c>
      <c r="B139" s="1">
        <v>39220</v>
      </c>
      <c r="C139">
        <v>2007</v>
      </c>
      <c r="D139">
        <v>5</v>
      </c>
      <c r="E139" s="2">
        <v>486</v>
      </c>
      <c r="F139">
        <v>1.21</v>
      </c>
      <c r="N139">
        <v>4.46</v>
      </c>
      <c r="P139">
        <v>519.71</v>
      </c>
      <c r="Q139">
        <v>20</v>
      </c>
      <c r="R139">
        <v>20</v>
      </c>
      <c r="S139">
        <v>1898</v>
      </c>
      <c r="T139">
        <v>1900</v>
      </c>
      <c r="U139">
        <v>-2</v>
      </c>
      <c r="V139">
        <v>1900</v>
      </c>
      <c r="W139" s="2">
        <v>3048</v>
      </c>
      <c r="X139">
        <v>1450</v>
      </c>
      <c r="Y139">
        <v>5</v>
      </c>
      <c r="Z139">
        <v>5</v>
      </c>
      <c r="AB139">
        <v>16.440329218106996</v>
      </c>
      <c r="AD139">
        <v>6.5</v>
      </c>
      <c r="AE139">
        <f t="shared" si="5"/>
        <v>22.940329218106996</v>
      </c>
      <c r="AF139">
        <v>11</v>
      </c>
      <c r="AH139">
        <v>71.5</v>
      </c>
      <c r="AJ139">
        <v>71.5</v>
      </c>
      <c r="AK139">
        <v>65.308852846072554</v>
      </c>
      <c r="AL139">
        <v>0</v>
      </c>
      <c r="AM139">
        <v>78.649999999999991</v>
      </c>
      <c r="AN139">
        <v>0</v>
      </c>
      <c r="AS139" s="2" t="str">
        <f t="shared" si="6"/>
        <v/>
      </c>
      <c r="AX139" t="s">
        <v>71</v>
      </c>
      <c r="BA139">
        <v>0</v>
      </c>
      <c r="BB139">
        <v>12.6</v>
      </c>
      <c r="BC139">
        <v>0</v>
      </c>
      <c r="BD139">
        <v>57</v>
      </c>
    </row>
    <row r="140" spans="1:56" x14ac:dyDescent="0.25">
      <c r="A140">
        <v>57</v>
      </c>
      <c r="B140" s="1">
        <v>39227</v>
      </c>
      <c r="C140">
        <v>2007</v>
      </c>
      <c r="D140">
        <v>5</v>
      </c>
      <c r="E140" s="2">
        <v>461</v>
      </c>
      <c r="F140">
        <v>1.01</v>
      </c>
      <c r="Q140">
        <v>26</v>
      </c>
      <c r="R140">
        <v>26</v>
      </c>
      <c r="S140">
        <v>1988</v>
      </c>
      <c r="T140">
        <v>1984</v>
      </c>
      <c r="U140">
        <v>4</v>
      </c>
      <c r="V140">
        <v>1984</v>
      </c>
      <c r="W140" s="2">
        <v>2780</v>
      </c>
      <c r="X140">
        <v>1060</v>
      </c>
      <c r="Y140">
        <v>1.6</v>
      </c>
      <c r="Z140">
        <v>1.6</v>
      </c>
      <c r="AB140">
        <v>5.9696312364425168</v>
      </c>
      <c r="AD140">
        <v>2</v>
      </c>
      <c r="AE140">
        <f t="shared" si="5"/>
        <v>7.9696312364425168</v>
      </c>
      <c r="AF140">
        <v>11</v>
      </c>
      <c r="AH140">
        <v>22</v>
      </c>
      <c r="AJ140">
        <v>22</v>
      </c>
      <c r="AK140">
        <v>0</v>
      </c>
      <c r="AL140">
        <v>0</v>
      </c>
      <c r="AM140">
        <v>65.650000000000006</v>
      </c>
      <c r="AN140">
        <v>0</v>
      </c>
      <c r="AS140" s="2" t="str">
        <f t="shared" si="6"/>
        <v/>
      </c>
      <c r="AX140" t="s">
        <v>71</v>
      </c>
      <c r="BA140">
        <v>0</v>
      </c>
      <c r="BB140">
        <v>14</v>
      </c>
      <c r="BC140">
        <v>0</v>
      </c>
      <c r="BD140">
        <v>44</v>
      </c>
    </row>
    <row r="141" spans="1:56" x14ac:dyDescent="0.25">
      <c r="A141">
        <v>10</v>
      </c>
      <c r="B141" s="1">
        <v>39291</v>
      </c>
      <c r="C141">
        <v>2007</v>
      </c>
      <c r="D141">
        <v>7</v>
      </c>
      <c r="E141" s="2">
        <v>74</v>
      </c>
      <c r="F141">
        <v>1.1000000000000001</v>
      </c>
      <c r="Q141">
        <v>18</v>
      </c>
      <c r="R141">
        <v>18</v>
      </c>
      <c r="S141">
        <v>2512</v>
      </c>
      <c r="T141">
        <v>2516</v>
      </c>
      <c r="U141">
        <v>-4</v>
      </c>
      <c r="V141">
        <v>2516</v>
      </c>
      <c r="W141" s="2">
        <v>4400</v>
      </c>
      <c r="X141">
        <v>1450</v>
      </c>
      <c r="Y141">
        <v>0.55000000000000004</v>
      </c>
      <c r="Z141" t="s">
        <v>80</v>
      </c>
      <c r="AB141">
        <v>21.925675675675674</v>
      </c>
      <c r="AD141">
        <v>0</v>
      </c>
      <c r="AE141">
        <f t="shared" si="5"/>
        <v>21.925675675675674</v>
      </c>
      <c r="AF141">
        <v>11</v>
      </c>
      <c r="AH141">
        <v>0</v>
      </c>
      <c r="AJ141">
        <v>0</v>
      </c>
      <c r="AK141">
        <v>0</v>
      </c>
      <c r="AL141">
        <v>0</v>
      </c>
      <c r="AM141">
        <v>71.5</v>
      </c>
      <c r="AN141">
        <v>0</v>
      </c>
      <c r="AS141" s="2" t="str">
        <f t="shared" si="6"/>
        <v/>
      </c>
      <c r="BA141">
        <v>25.2</v>
      </c>
      <c r="BB141">
        <v>1.9</v>
      </c>
      <c r="BC141">
        <v>0</v>
      </c>
      <c r="BD141">
        <v>31</v>
      </c>
    </row>
    <row r="142" spans="1:56" x14ac:dyDescent="0.25">
      <c r="A142">
        <v>11</v>
      </c>
      <c r="B142" s="1">
        <v>39298</v>
      </c>
      <c r="C142">
        <v>2007</v>
      </c>
      <c r="D142">
        <v>8</v>
      </c>
      <c r="E142" s="2">
        <v>113</v>
      </c>
      <c r="F142">
        <v>1.21</v>
      </c>
      <c r="Q142">
        <v>29</v>
      </c>
      <c r="R142">
        <v>29</v>
      </c>
      <c r="S142">
        <v>2623</v>
      </c>
      <c r="T142">
        <v>2614</v>
      </c>
      <c r="U142">
        <v>9</v>
      </c>
      <c r="V142">
        <v>2614</v>
      </c>
      <c r="W142" s="2">
        <v>4450</v>
      </c>
      <c r="X142">
        <v>1400</v>
      </c>
      <c r="Y142">
        <v>1</v>
      </c>
      <c r="Z142" t="s">
        <v>80</v>
      </c>
      <c r="AD142">
        <v>1.7</v>
      </c>
      <c r="AE142">
        <f t="shared" si="5"/>
        <v>1.7</v>
      </c>
      <c r="AF142">
        <v>11</v>
      </c>
      <c r="AH142">
        <v>18.7</v>
      </c>
      <c r="AJ142">
        <v>18.7</v>
      </c>
      <c r="AK142">
        <v>0</v>
      </c>
      <c r="AL142">
        <v>0</v>
      </c>
      <c r="AM142">
        <v>78.649999999999991</v>
      </c>
      <c r="AN142">
        <v>0</v>
      </c>
      <c r="AR142" s="2">
        <v>12.8</v>
      </c>
      <c r="AS142" s="2">
        <f t="shared" si="6"/>
        <v>0.87</v>
      </c>
      <c r="AT142">
        <v>16.899999999999999</v>
      </c>
      <c r="AU142">
        <v>20.5</v>
      </c>
      <c r="AW142">
        <v>36.4</v>
      </c>
      <c r="AX142" t="s">
        <v>71</v>
      </c>
      <c r="BA142">
        <v>16</v>
      </c>
      <c r="BB142">
        <v>6.5</v>
      </c>
      <c r="BC142">
        <v>0</v>
      </c>
      <c r="BD142">
        <v>23</v>
      </c>
    </row>
    <row r="143" spans="1:56" x14ac:dyDescent="0.25">
      <c r="A143">
        <v>12</v>
      </c>
      <c r="B143" s="1">
        <v>39305</v>
      </c>
      <c r="C143">
        <v>2007</v>
      </c>
      <c r="D143">
        <v>8</v>
      </c>
      <c r="E143" s="2">
        <v>211</v>
      </c>
      <c r="F143">
        <v>1.42</v>
      </c>
      <c r="Q143">
        <v>26</v>
      </c>
      <c r="R143">
        <v>26</v>
      </c>
      <c r="S143">
        <v>2606</v>
      </c>
      <c r="T143">
        <v>2600</v>
      </c>
      <c r="U143">
        <v>6</v>
      </c>
      <c r="V143">
        <v>2600</v>
      </c>
      <c r="W143" s="2">
        <v>3900</v>
      </c>
      <c r="X143">
        <v>1450</v>
      </c>
      <c r="Y143">
        <v>1.4</v>
      </c>
      <c r="Z143" t="s">
        <v>80</v>
      </c>
      <c r="AB143">
        <v>16.255924170616115</v>
      </c>
      <c r="AD143">
        <v>3.7</v>
      </c>
      <c r="AE143">
        <f t="shared" si="5"/>
        <v>19.955924170616115</v>
      </c>
      <c r="AF143">
        <v>11</v>
      </c>
      <c r="AH143">
        <v>40.700000000000003</v>
      </c>
      <c r="AJ143">
        <v>40.700000000000003</v>
      </c>
      <c r="AK143">
        <v>0</v>
      </c>
      <c r="AL143">
        <v>0</v>
      </c>
      <c r="AM143">
        <v>92.3</v>
      </c>
      <c r="AN143">
        <v>0</v>
      </c>
      <c r="AS143" s="2" t="str">
        <f t="shared" si="6"/>
        <v/>
      </c>
      <c r="AX143" t="s">
        <v>71</v>
      </c>
      <c r="BA143">
        <v>13</v>
      </c>
      <c r="BB143">
        <v>13.2</v>
      </c>
      <c r="BC143">
        <v>0</v>
      </c>
      <c r="BD143">
        <v>28</v>
      </c>
    </row>
    <row r="144" spans="1:56" x14ac:dyDescent="0.25">
      <c r="A144">
        <v>13</v>
      </c>
      <c r="B144" s="1">
        <v>39312</v>
      </c>
      <c r="C144">
        <v>2007</v>
      </c>
      <c r="D144">
        <v>8</v>
      </c>
      <c r="E144" s="2">
        <v>317</v>
      </c>
      <c r="F144">
        <v>1.59</v>
      </c>
      <c r="P144">
        <v>427</v>
      </c>
      <c r="Q144">
        <v>31</v>
      </c>
      <c r="R144">
        <v>31</v>
      </c>
      <c r="S144">
        <v>2410</v>
      </c>
      <c r="T144">
        <v>2404</v>
      </c>
      <c r="U144">
        <v>6</v>
      </c>
      <c r="V144">
        <v>2404</v>
      </c>
      <c r="W144" s="2">
        <v>3820</v>
      </c>
      <c r="X144">
        <v>1450</v>
      </c>
      <c r="Y144">
        <v>2.9</v>
      </c>
      <c r="Z144" t="s">
        <v>80</v>
      </c>
      <c r="AB144">
        <v>21.681388012618299</v>
      </c>
      <c r="AD144">
        <v>3.9</v>
      </c>
      <c r="AE144">
        <f t="shared" si="5"/>
        <v>25.581388012618298</v>
      </c>
      <c r="AF144">
        <v>11</v>
      </c>
      <c r="AH144">
        <v>42.9</v>
      </c>
      <c r="AJ144">
        <v>42.9</v>
      </c>
      <c r="AK144">
        <v>56.360152122890199</v>
      </c>
      <c r="AL144">
        <v>0</v>
      </c>
      <c r="AM144">
        <v>103.35000000000001</v>
      </c>
      <c r="AN144">
        <v>0</v>
      </c>
      <c r="AS144" s="2" t="str">
        <f t="shared" si="6"/>
        <v/>
      </c>
      <c r="AX144" t="s">
        <v>71</v>
      </c>
      <c r="BA144">
        <v>5.8</v>
      </c>
      <c r="BB144">
        <v>4.9000000000000004</v>
      </c>
      <c r="BC144">
        <v>0</v>
      </c>
      <c r="BD144">
        <v>29</v>
      </c>
    </row>
    <row r="145" spans="1:56" x14ac:dyDescent="0.25">
      <c r="A145">
        <v>14</v>
      </c>
      <c r="B145" s="1">
        <v>39319</v>
      </c>
      <c r="C145">
        <v>2007</v>
      </c>
      <c r="D145">
        <v>8</v>
      </c>
      <c r="E145" s="2">
        <v>386</v>
      </c>
      <c r="F145">
        <v>1.77</v>
      </c>
      <c r="Q145">
        <v>21</v>
      </c>
      <c r="R145">
        <v>21</v>
      </c>
      <c r="S145">
        <v>2337</v>
      </c>
      <c r="T145">
        <v>2334</v>
      </c>
      <c r="U145">
        <v>3</v>
      </c>
      <c r="V145">
        <v>2334</v>
      </c>
      <c r="W145" s="2">
        <v>3356</v>
      </c>
      <c r="X145">
        <v>1480</v>
      </c>
      <c r="Y145">
        <v>3.2</v>
      </c>
      <c r="Z145">
        <v>3.2</v>
      </c>
      <c r="AB145">
        <v>15.552331606217617</v>
      </c>
      <c r="AD145">
        <v>3.9</v>
      </c>
      <c r="AE145">
        <f t="shared" si="5"/>
        <v>19.452331606217616</v>
      </c>
      <c r="AF145">
        <v>11</v>
      </c>
      <c r="AH145">
        <v>42.9</v>
      </c>
      <c r="AJ145">
        <v>42.9</v>
      </c>
      <c r="AK145">
        <v>0</v>
      </c>
      <c r="AL145">
        <v>0</v>
      </c>
      <c r="AM145">
        <v>115.05</v>
      </c>
      <c r="AN145">
        <v>0</v>
      </c>
      <c r="AR145" s="2">
        <v>12.6</v>
      </c>
      <c r="AS145" s="2">
        <f t="shared" si="6"/>
        <v>0.86</v>
      </c>
      <c r="AT145">
        <v>22.2</v>
      </c>
      <c r="AU145">
        <v>20.7</v>
      </c>
      <c r="AW145">
        <v>33.5</v>
      </c>
      <c r="AX145" t="s">
        <v>71</v>
      </c>
      <c r="BA145">
        <v>0</v>
      </c>
      <c r="BB145">
        <v>14</v>
      </c>
      <c r="BC145">
        <v>0</v>
      </c>
      <c r="BD145">
        <v>41</v>
      </c>
    </row>
    <row r="146" spans="1:56" x14ac:dyDescent="0.25">
      <c r="A146">
        <v>15</v>
      </c>
      <c r="B146" s="1">
        <v>39322</v>
      </c>
      <c r="C146">
        <v>2007</v>
      </c>
      <c r="D146">
        <v>8</v>
      </c>
      <c r="E146" s="2">
        <v>433</v>
      </c>
      <c r="F146">
        <v>1.8</v>
      </c>
      <c r="P146">
        <v>433</v>
      </c>
      <c r="Q146">
        <v>21</v>
      </c>
      <c r="R146">
        <v>21</v>
      </c>
      <c r="S146">
        <v>2337</v>
      </c>
      <c r="T146">
        <v>2334</v>
      </c>
      <c r="U146">
        <v>3</v>
      </c>
      <c r="V146">
        <v>2334</v>
      </c>
      <c r="W146" s="2">
        <v>3468</v>
      </c>
      <c r="X146">
        <v>1450</v>
      </c>
      <c r="Y146">
        <v>3.2</v>
      </c>
      <c r="Z146">
        <v>3.2</v>
      </c>
      <c r="AB146">
        <v>14.913625866050809</v>
      </c>
      <c r="AD146">
        <v>4</v>
      </c>
      <c r="AE146">
        <f t="shared" si="5"/>
        <v>18.913625866050808</v>
      </c>
      <c r="AF146">
        <v>11</v>
      </c>
      <c r="AH146">
        <v>44</v>
      </c>
      <c r="AJ146">
        <v>44</v>
      </c>
      <c r="AK146">
        <v>56.953074377396213</v>
      </c>
      <c r="AL146">
        <v>0</v>
      </c>
      <c r="AM146">
        <v>117</v>
      </c>
      <c r="AN146">
        <v>0</v>
      </c>
      <c r="AS146" s="2" t="str">
        <f t="shared" si="6"/>
        <v/>
      </c>
      <c r="AX146" t="s">
        <v>71</v>
      </c>
      <c r="BA146">
        <v>0</v>
      </c>
      <c r="BB146">
        <v>7.5</v>
      </c>
      <c r="BC146">
        <v>0</v>
      </c>
      <c r="BD146">
        <v>43</v>
      </c>
    </row>
    <row r="147" spans="1:56" x14ac:dyDescent="0.25">
      <c r="A147">
        <v>16</v>
      </c>
      <c r="B147" s="1">
        <v>39329</v>
      </c>
      <c r="C147">
        <v>2007</v>
      </c>
      <c r="D147">
        <v>9</v>
      </c>
      <c r="E147" s="2">
        <v>477</v>
      </c>
      <c r="F147">
        <v>1.76</v>
      </c>
      <c r="Q147">
        <v>36</v>
      </c>
      <c r="R147">
        <v>36</v>
      </c>
      <c r="S147">
        <v>2235</v>
      </c>
      <c r="T147">
        <v>2236</v>
      </c>
      <c r="U147">
        <v>-1</v>
      </c>
      <c r="V147">
        <v>2236</v>
      </c>
      <c r="W147" s="2">
        <v>3500</v>
      </c>
      <c r="X147">
        <v>1450</v>
      </c>
      <c r="Y147">
        <v>3.4</v>
      </c>
      <c r="Z147">
        <v>3.4</v>
      </c>
      <c r="AB147">
        <v>14.612159329140461</v>
      </c>
      <c r="AD147">
        <v>3.8</v>
      </c>
      <c r="AE147">
        <f t="shared" si="5"/>
        <v>18.412159329140461</v>
      </c>
      <c r="AF147">
        <v>11</v>
      </c>
      <c r="AH147">
        <v>41.8</v>
      </c>
      <c r="AJ147">
        <v>41.8</v>
      </c>
      <c r="AK147">
        <v>0</v>
      </c>
      <c r="AL147">
        <v>0</v>
      </c>
      <c r="AM147">
        <v>114.4</v>
      </c>
      <c r="AN147">
        <v>0</v>
      </c>
      <c r="AS147" s="2" t="str">
        <f t="shared" si="6"/>
        <v/>
      </c>
      <c r="AX147" t="s">
        <v>71</v>
      </c>
      <c r="BA147">
        <v>25</v>
      </c>
      <c r="BB147">
        <v>5</v>
      </c>
      <c r="BC147">
        <v>0</v>
      </c>
      <c r="BD147">
        <v>47</v>
      </c>
    </row>
    <row r="148" spans="1:56" x14ac:dyDescent="0.25">
      <c r="A148">
        <v>17</v>
      </c>
      <c r="B148" s="1">
        <v>39336</v>
      </c>
      <c r="C148">
        <v>2007</v>
      </c>
      <c r="D148">
        <v>9</v>
      </c>
      <c r="E148" s="2">
        <v>513</v>
      </c>
      <c r="F148">
        <v>1.83</v>
      </c>
      <c r="Q148">
        <v>37</v>
      </c>
      <c r="R148">
        <v>37</v>
      </c>
      <c r="S148">
        <v>2221</v>
      </c>
      <c r="T148">
        <v>2222</v>
      </c>
      <c r="U148">
        <v>-1</v>
      </c>
      <c r="V148">
        <v>2222</v>
      </c>
      <c r="W148" s="2">
        <v>3688</v>
      </c>
      <c r="X148">
        <v>1450</v>
      </c>
      <c r="Y148">
        <v>2.97</v>
      </c>
      <c r="Z148">
        <v>2.97</v>
      </c>
      <c r="AB148">
        <v>12.95684210526316</v>
      </c>
      <c r="AD148">
        <v>3.2</v>
      </c>
      <c r="AE148">
        <f t="shared" si="5"/>
        <v>16.156842105263159</v>
      </c>
      <c r="AF148">
        <v>11</v>
      </c>
      <c r="AH148">
        <v>35.200000000000003</v>
      </c>
      <c r="AJ148">
        <v>35.200000000000003</v>
      </c>
      <c r="AK148">
        <v>0</v>
      </c>
      <c r="AL148">
        <v>0</v>
      </c>
      <c r="AM148">
        <v>118.95</v>
      </c>
      <c r="AN148">
        <v>0</v>
      </c>
      <c r="AS148" s="2" t="str">
        <f t="shared" si="6"/>
        <v/>
      </c>
      <c r="AX148" t="s">
        <v>71</v>
      </c>
      <c r="BA148">
        <v>0</v>
      </c>
      <c r="BB148">
        <v>13.4</v>
      </c>
      <c r="BC148">
        <v>0</v>
      </c>
      <c r="BD148">
        <v>51</v>
      </c>
    </row>
    <row r="149" spans="1:56" x14ac:dyDescent="0.25">
      <c r="A149">
        <v>18</v>
      </c>
      <c r="B149" s="1">
        <v>39343</v>
      </c>
      <c r="C149">
        <v>2007</v>
      </c>
      <c r="D149">
        <v>9</v>
      </c>
      <c r="E149" s="2">
        <v>560</v>
      </c>
      <c r="F149">
        <v>1.84</v>
      </c>
      <c r="Q149">
        <v>63</v>
      </c>
      <c r="R149">
        <v>63</v>
      </c>
      <c r="S149">
        <v>2376</v>
      </c>
      <c r="T149">
        <v>2376</v>
      </c>
      <c r="U149">
        <v>0</v>
      </c>
      <c r="V149">
        <v>2376</v>
      </c>
      <c r="W149" s="2">
        <v>3250</v>
      </c>
      <c r="X149">
        <v>1450</v>
      </c>
      <c r="Y149">
        <v>3.06</v>
      </c>
      <c r="Z149">
        <v>3.06</v>
      </c>
      <c r="AB149">
        <v>9.8357142857142872</v>
      </c>
      <c r="AD149">
        <v>1</v>
      </c>
      <c r="AE149">
        <f t="shared" si="5"/>
        <v>10.835714285714287</v>
      </c>
      <c r="AF149">
        <v>11</v>
      </c>
      <c r="AH149">
        <v>11</v>
      </c>
      <c r="AJ149">
        <v>11</v>
      </c>
      <c r="AK149">
        <v>0</v>
      </c>
      <c r="AL149">
        <v>0</v>
      </c>
      <c r="AM149">
        <v>119.60000000000001</v>
      </c>
      <c r="AN149">
        <v>0</v>
      </c>
      <c r="AR149" s="2">
        <v>12.7</v>
      </c>
      <c r="AS149" s="2">
        <f t="shared" si="6"/>
        <v>0.86</v>
      </c>
      <c r="AT149">
        <v>20</v>
      </c>
      <c r="AU149">
        <v>21</v>
      </c>
      <c r="AW149">
        <v>36.700000000000003</v>
      </c>
      <c r="AX149" t="s">
        <v>71</v>
      </c>
      <c r="BA149">
        <v>0</v>
      </c>
      <c r="BB149">
        <v>14.6</v>
      </c>
      <c r="BC149">
        <v>0</v>
      </c>
      <c r="BD149">
        <v>51</v>
      </c>
    </row>
    <row r="150" spans="1:56" x14ac:dyDescent="0.25">
      <c r="A150">
        <v>19</v>
      </c>
      <c r="B150" s="1">
        <v>39350</v>
      </c>
      <c r="C150">
        <v>2007</v>
      </c>
      <c r="D150">
        <v>9</v>
      </c>
      <c r="E150" s="2">
        <v>585</v>
      </c>
      <c r="F150">
        <v>1.99</v>
      </c>
      <c r="N150">
        <v>4.41</v>
      </c>
      <c r="Q150">
        <v>82</v>
      </c>
      <c r="R150">
        <v>82</v>
      </c>
      <c r="S150">
        <v>2550</v>
      </c>
      <c r="T150">
        <v>2544</v>
      </c>
      <c r="U150">
        <v>6</v>
      </c>
      <c r="V150">
        <v>2544</v>
      </c>
      <c r="W150" s="2">
        <v>3295</v>
      </c>
      <c r="X150">
        <v>1480</v>
      </c>
      <c r="Y150">
        <v>5.4</v>
      </c>
      <c r="Z150">
        <v>5.4</v>
      </c>
      <c r="AB150">
        <v>16.753846153846155</v>
      </c>
      <c r="AD150">
        <v>0</v>
      </c>
      <c r="AE150">
        <f t="shared" si="5"/>
        <v>16.753846153846155</v>
      </c>
      <c r="AF150">
        <v>11</v>
      </c>
      <c r="AH150">
        <v>0</v>
      </c>
      <c r="AJ150">
        <v>0</v>
      </c>
      <c r="AK150">
        <v>0</v>
      </c>
      <c r="AL150">
        <v>0</v>
      </c>
      <c r="AM150">
        <v>129.35</v>
      </c>
      <c r="AN150">
        <v>0</v>
      </c>
      <c r="AR150" s="2">
        <v>12.4</v>
      </c>
      <c r="AS150" s="2">
        <f t="shared" si="6"/>
        <v>0.85</v>
      </c>
      <c r="AT150">
        <v>22.7</v>
      </c>
      <c r="AU150">
        <v>16.600000000000001</v>
      </c>
      <c r="AW150">
        <v>32.5</v>
      </c>
      <c r="BA150">
        <v>8.1999999999999993</v>
      </c>
      <c r="BB150">
        <v>15.6</v>
      </c>
      <c r="BC150">
        <v>0</v>
      </c>
      <c r="BD150">
        <v>27</v>
      </c>
    </row>
    <row r="151" spans="1:56" x14ac:dyDescent="0.25">
      <c r="A151">
        <v>20</v>
      </c>
      <c r="B151" s="1">
        <v>39354</v>
      </c>
      <c r="C151">
        <v>2007</v>
      </c>
      <c r="D151">
        <v>9</v>
      </c>
      <c r="E151" s="2">
        <v>612</v>
      </c>
      <c r="F151">
        <v>2.0499999999999998</v>
      </c>
      <c r="P151">
        <v>451</v>
      </c>
      <c r="Q151">
        <v>82</v>
      </c>
      <c r="R151">
        <v>82</v>
      </c>
      <c r="S151">
        <v>2385</v>
      </c>
      <c r="T151">
        <v>2390</v>
      </c>
      <c r="U151">
        <v>-5</v>
      </c>
      <c r="V151">
        <v>2390</v>
      </c>
      <c r="W151" s="2">
        <v>3330</v>
      </c>
      <c r="X151">
        <v>1480</v>
      </c>
      <c r="Y151">
        <v>8.77</v>
      </c>
      <c r="Z151">
        <v>8.77</v>
      </c>
      <c r="AB151">
        <v>26.510620915032678</v>
      </c>
      <c r="AD151">
        <v>0</v>
      </c>
      <c r="AE151">
        <f t="shared" si="5"/>
        <v>26.510620915032678</v>
      </c>
      <c r="AF151">
        <v>11</v>
      </c>
      <c r="AH151">
        <v>0</v>
      </c>
      <c r="AJ151">
        <v>0</v>
      </c>
      <c r="AK151">
        <v>58.719676838584661</v>
      </c>
      <c r="AL151">
        <v>0</v>
      </c>
      <c r="AM151">
        <v>133.25</v>
      </c>
      <c r="AN151">
        <v>0</v>
      </c>
      <c r="AS151" s="2" t="str">
        <f t="shared" si="6"/>
        <v/>
      </c>
      <c r="BA151">
        <v>0</v>
      </c>
      <c r="BB151">
        <v>17</v>
      </c>
      <c r="BC151">
        <v>0</v>
      </c>
      <c r="BD151">
        <v>40</v>
      </c>
    </row>
    <row r="152" spans="1:56" x14ac:dyDescent="0.25">
      <c r="A152">
        <v>21</v>
      </c>
      <c r="B152" s="1">
        <v>39361</v>
      </c>
      <c r="C152">
        <v>2007</v>
      </c>
      <c r="D152">
        <v>10</v>
      </c>
      <c r="E152" s="2">
        <v>628</v>
      </c>
      <c r="F152">
        <v>2.02</v>
      </c>
      <c r="P152">
        <v>452</v>
      </c>
      <c r="Q152">
        <v>82</v>
      </c>
      <c r="R152">
        <v>82</v>
      </c>
      <c r="S152">
        <v>2143</v>
      </c>
      <c r="T152">
        <v>2138</v>
      </c>
      <c r="U152">
        <v>5</v>
      </c>
      <c r="V152">
        <v>2195.5</v>
      </c>
      <c r="W152" s="2">
        <v>3529</v>
      </c>
      <c r="X152">
        <v>1480</v>
      </c>
      <c r="Y152">
        <v>9</v>
      </c>
      <c r="Z152">
        <v>9</v>
      </c>
      <c r="AD152">
        <v>0</v>
      </c>
      <c r="AE152">
        <f t="shared" si="5"/>
        <v>0</v>
      </c>
      <c r="AF152">
        <v>11</v>
      </c>
      <c r="AH152">
        <v>0</v>
      </c>
      <c r="AJ152">
        <v>0</v>
      </c>
      <c r="AK152">
        <v>58.817298928940673</v>
      </c>
      <c r="AL152">
        <v>0</v>
      </c>
      <c r="AM152">
        <v>131.30000000000001</v>
      </c>
      <c r="AN152">
        <v>0</v>
      </c>
      <c r="AR152" s="2">
        <v>12.5</v>
      </c>
      <c r="AS152" s="2">
        <f t="shared" si="6"/>
        <v>0.85</v>
      </c>
      <c r="AT152">
        <v>22.8</v>
      </c>
      <c r="AU152">
        <v>32.5</v>
      </c>
      <c r="AW152">
        <v>16.600000000000001</v>
      </c>
      <c r="BA152">
        <v>32.6</v>
      </c>
      <c r="BB152">
        <v>25.9</v>
      </c>
      <c r="BC152">
        <v>0</v>
      </c>
      <c r="BD152">
        <v>51</v>
      </c>
    </row>
    <row r="153" spans="1:56" x14ac:dyDescent="0.25">
      <c r="A153">
        <v>22</v>
      </c>
      <c r="B153" s="1">
        <v>39368</v>
      </c>
      <c r="C153">
        <v>2007</v>
      </c>
      <c r="D153">
        <v>10</v>
      </c>
      <c r="E153" s="2">
        <v>654</v>
      </c>
      <c r="F153">
        <v>1.84</v>
      </c>
      <c r="P153">
        <v>447</v>
      </c>
      <c r="Q153">
        <v>76</v>
      </c>
      <c r="R153">
        <v>76</v>
      </c>
      <c r="S153">
        <v>2200</v>
      </c>
      <c r="T153">
        <v>2194</v>
      </c>
      <c r="U153">
        <v>6</v>
      </c>
      <c r="V153">
        <v>2241.5</v>
      </c>
      <c r="W153" s="2">
        <v>2809</v>
      </c>
      <c r="X153">
        <v>1450</v>
      </c>
      <c r="Y153">
        <v>8.1</v>
      </c>
      <c r="Z153">
        <v>8.1</v>
      </c>
      <c r="AB153">
        <v>16.831651376146787</v>
      </c>
      <c r="AD153">
        <v>4.8</v>
      </c>
      <c r="AE153">
        <f t="shared" si="5"/>
        <v>21.631651376146788</v>
      </c>
      <c r="AF153">
        <v>11</v>
      </c>
      <c r="AH153">
        <v>52.8</v>
      </c>
      <c r="AJ153">
        <v>52.8</v>
      </c>
      <c r="AK153">
        <v>58.328645676455352</v>
      </c>
      <c r="AL153">
        <v>0</v>
      </c>
      <c r="AM153">
        <v>119.60000000000001</v>
      </c>
      <c r="AN153">
        <v>0</v>
      </c>
      <c r="AS153" s="2" t="str">
        <f t="shared" si="6"/>
        <v/>
      </c>
      <c r="AX153" t="s">
        <v>71</v>
      </c>
      <c r="BA153">
        <v>32</v>
      </c>
      <c r="BB153">
        <v>17.7</v>
      </c>
      <c r="BC153">
        <v>0</v>
      </c>
      <c r="BD153">
        <v>50</v>
      </c>
    </row>
    <row r="154" spans="1:56" x14ac:dyDescent="0.25">
      <c r="A154">
        <v>23</v>
      </c>
      <c r="B154" s="1">
        <v>39375</v>
      </c>
      <c r="C154">
        <v>2007</v>
      </c>
      <c r="D154">
        <v>10</v>
      </c>
      <c r="E154" s="2">
        <v>668</v>
      </c>
      <c r="F154">
        <v>1.86</v>
      </c>
      <c r="P154">
        <v>433</v>
      </c>
      <c r="Q154">
        <v>51</v>
      </c>
      <c r="R154">
        <v>51</v>
      </c>
      <c r="S154">
        <v>2024</v>
      </c>
      <c r="T154">
        <v>2012</v>
      </c>
      <c r="U154">
        <v>12</v>
      </c>
      <c r="V154">
        <v>2092</v>
      </c>
      <c r="W154" s="2">
        <v>2921</v>
      </c>
      <c r="X154">
        <v>1450</v>
      </c>
      <c r="Y154">
        <v>8.3000000000000007</v>
      </c>
      <c r="Z154">
        <v>8.3000000000000007</v>
      </c>
      <c r="AB154">
        <v>18.277395209580842</v>
      </c>
      <c r="AD154">
        <v>0.3</v>
      </c>
      <c r="AE154">
        <f t="shared" si="5"/>
        <v>18.577395209580843</v>
      </c>
      <c r="AF154">
        <v>11</v>
      </c>
      <c r="AH154">
        <v>3.3</v>
      </c>
      <c r="AJ154">
        <v>3.3</v>
      </c>
      <c r="AK154">
        <v>56.953074377396213</v>
      </c>
      <c r="AL154">
        <v>0</v>
      </c>
      <c r="AM154">
        <v>120.9</v>
      </c>
      <c r="AN154">
        <v>0</v>
      </c>
      <c r="AS154" s="2" t="str">
        <f t="shared" si="6"/>
        <v/>
      </c>
      <c r="AX154" t="s">
        <v>71</v>
      </c>
      <c r="BA154">
        <v>7.4</v>
      </c>
      <c r="BB154">
        <v>34.299999999999997</v>
      </c>
      <c r="BC154">
        <v>0</v>
      </c>
      <c r="BD154">
        <v>59</v>
      </c>
    </row>
    <row r="155" spans="1:56" x14ac:dyDescent="0.25">
      <c r="A155">
        <v>24</v>
      </c>
      <c r="B155" s="1">
        <v>39382</v>
      </c>
      <c r="C155">
        <v>2007</v>
      </c>
      <c r="D155">
        <v>10</v>
      </c>
      <c r="E155" s="2">
        <v>678</v>
      </c>
      <c r="F155">
        <v>2</v>
      </c>
      <c r="P155">
        <v>439</v>
      </c>
      <c r="Q155">
        <v>70</v>
      </c>
      <c r="R155">
        <v>70</v>
      </c>
      <c r="S155">
        <v>2040</v>
      </c>
      <c r="T155">
        <v>2040</v>
      </c>
      <c r="U155">
        <v>0</v>
      </c>
      <c r="V155">
        <v>2115</v>
      </c>
      <c r="W155" s="2">
        <v>2765</v>
      </c>
      <c r="X155">
        <v>1450</v>
      </c>
      <c r="Y155">
        <v>7.2</v>
      </c>
      <c r="Z155">
        <v>7.2</v>
      </c>
      <c r="AB155">
        <v>13.964601769911505</v>
      </c>
      <c r="AD155">
        <v>3.8</v>
      </c>
      <c r="AE155">
        <f t="shared" si="5"/>
        <v>17.764601769911504</v>
      </c>
      <c r="AF155">
        <v>11</v>
      </c>
      <c r="AH155">
        <v>41.8</v>
      </c>
      <c r="AJ155">
        <v>41.8</v>
      </c>
      <c r="AK155">
        <v>57.543946108649784</v>
      </c>
      <c r="AL155">
        <v>0</v>
      </c>
      <c r="AM155">
        <v>130</v>
      </c>
      <c r="AN155">
        <v>0</v>
      </c>
      <c r="AR155" s="2">
        <v>12.5</v>
      </c>
      <c r="AS155" s="2">
        <f t="shared" si="6"/>
        <v>0.85</v>
      </c>
      <c r="AT155">
        <v>24.5</v>
      </c>
      <c r="AU155">
        <v>18.399999999999999</v>
      </c>
      <c r="AW155">
        <v>34.4</v>
      </c>
      <c r="AX155" t="s">
        <v>71</v>
      </c>
      <c r="BA155">
        <v>3.6</v>
      </c>
      <c r="BB155">
        <v>35.4</v>
      </c>
      <c r="BC155">
        <v>0</v>
      </c>
      <c r="BD155">
        <v>57</v>
      </c>
    </row>
    <row r="156" spans="1:56" x14ac:dyDescent="0.25">
      <c r="A156">
        <v>25</v>
      </c>
      <c r="B156" s="1">
        <v>39389</v>
      </c>
      <c r="C156">
        <v>2007</v>
      </c>
      <c r="D156">
        <v>11</v>
      </c>
      <c r="E156" s="2">
        <v>679</v>
      </c>
      <c r="F156">
        <v>1.91</v>
      </c>
      <c r="P156">
        <v>439</v>
      </c>
      <c r="Q156">
        <v>79</v>
      </c>
      <c r="R156">
        <v>79</v>
      </c>
      <c r="S156">
        <v>2196</v>
      </c>
      <c r="T156">
        <v>2194</v>
      </c>
      <c r="U156">
        <v>2</v>
      </c>
      <c r="V156">
        <v>2452</v>
      </c>
      <c r="W156" s="2">
        <v>2568</v>
      </c>
      <c r="X156">
        <v>1450</v>
      </c>
      <c r="Y156">
        <v>7.2</v>
      </c>
      <c r="Z156">
        <v>7.2</v>
      </c>
      <c r="AB156">
        <v>11.855081001472756</v>
      </c>
      <c r="AD156">
        <v>5.3</v>
      </c>
      <c r="AE156">
        <f t="shared" si="5"/>
        <v>17.155081001472755</v>
      </c>
      <c r="AF156">
        <v>11</v>
      </c>
      <c r="AH156">
        <v>58.3</v>
      </c>
      <c r="AJ156">
        <v>58.3</v>
      </c>
      <c r="AK156">
        <v>57.543946108649784</v>
      </c>
      <c r="AL156">
        <v>0</v>
      </c>
      <c r="AM156">
        <v>124.14999999999999</v>
      </c>
      <c r="AN156">
        <v>0</v>
      </c>
      <c r="AS156" s="2" t="str">
        <f t="shared" si="6"/>
        <v/>
      </c>
      <c r="AX156" t="s">
        <v>71</v>
      </c>
      <c r="BA156">
        <v>2.8</v>
      </c>
      <c r="BB156">
        <v>31.5</v>
      </c>
      <c r="BC156">
        <v>30</v>
      </c>
      <c r="BD156">
        <v>75</v>
      </c>
    </row>
    <row r="157" spans="1:56" x14ac:dyDescent="0.25">
      <c r="A157">
        <v>26</v>
      </c>
      <c r="B157" s="1">
        <v>39396</v>
      </c>
      <c r="C157">
        <v>2007</v>
      </c>
      <c r="D157">
        <v>11</v>
      </c>
      <c r="E157" s="2">
        <v>682</v>
      </c>
      <c r="F157">
        <v>1.93</v>
      </c>
      <c r="P157">
        <v>453</v>
      </c>
      <c r="Q157">
        <v>93</v>
      </c>
      <c r="R157">
        <v>93</v>
      </c>
      <c r="S157">
        <v>2304</v>
      </c>
      <c r="T157">
        <v>2292</v>
      </c>
      <c r="U157">
        <v>12</v>
      </c>
      <c r="V157">
        <v>2536</v>
      </c>
      <c r="W157" s="2">
        <v>2852</v>
      </c>
      <c r="X157">
        <v>1450</v>
      </c>
      <c r="Y157">
        <v>7.5</v>
      </c>
      <c r="Z157">
        <v>7.5</v>
      </c>
      <c r="AB157">
        <v>15.417888563049852</v>
      </c>
      <c r="AD157">
        <v>2.4</v>
      </c>
      <c r="AE157">
        <f t="shared" si="5"/>
        <v>17.817888563049852</v>
      </c>
      <c r="AF157">
        <v>11</v>
      </c>
      <c r="AH157">
        <v>26.4</v>
      </c>
      <c r="AJ157">
        <v>26.4</v>
      </c>
      <c r="AK157">
        <v>58.914867039657501</v>
      </c>
      <c r="AL157">
        <v>0</v>
      </c>
      <c r="AM157">
        <v>125.45</v>
      </c>
      <c r="AN157">
        <v>0</v>
      </c>
      <c r="AR157" s="2">
        <v>12.2</v>
      </c>
      <c r="AS157" s="2">
        <f t="shared" si="6"/>
        <v>0.84</v>
      </c>
      <c r="AT157">
        <v>23.8</v>
      </c>
      <c r="AU157">
        <v>15.1</v>
      </c>
      <c r="AW157">
        <v>31.2</v>
      </c>
      <c r="AX157" t="s">
        <v>71</v>
      </c>
      <c r="BA157">
        <v>0</v>
      </c>
      <c r="BB157">
        <v>28.7</v>
      </c>
      <c r="BC157">
        <v>36</v>
      </c>
      <c r="BD157">
        <v>43</v>
      </c>
    </row>
    <row r="158" spans="1:56" x14ac:dyDescent="0.25">
      <c r="A158">
        <v>27</v>
      </c>
      <c r="B158" s="1">
        <v>39403</v>
      </c>
      <c r="C158">
        <v>2007</v>
      </c>
      <c r="D158">
        <v>11</v>
      </c>
      <c r="E158" s="2">
        <v>679</v>
      </c>
      <c r="F158">
        <v>1.94</v>
      </c>
      <c r="P158">
        <v>460</v>
      </c>
      <c r="Q158">
        <v>85</v>
      </c>
      <c r="R158">
        <v>85</v>
      </c>
      <c r="S158">
        <v>2275</v>
      </c>
      <c r="T158">
        <v>2264</v>
      </c>
      <c r="U158">
        <v>11</v>
      </c>
      <c r="V158">
        <v>2512</v>
      </c>
      <c r="W158" s="2">
        <v>3044</v>
      </c>
      <c r="X158">
        <v>1480</v>
      </c>
      <c r="Y158">
        <v>8.1999999999999993</v>
      </c>
      <c r="Z158">
        <v>8.1999999999999993</v>
      </c>
      <c r="AB158">
        <v>18.887776141384389</v>
      </c>
      <c r="AD158">
        <v>0</v>
      </c>
      <c r="AE158">
        <f t="shared" si="5"/>
        <v>18.887776141384389</v>
      </c>
      <c r="AF158">
        <v>11</v>
      </c>
      <c r="AH158">
        <v>0</v>
      </c>
      <c r="AJ158">
        <v>0</v>
      </c>
      <c r="AK158">
        <v>59.596344800882797</v>
      </c>
      <c r="AL158">
        <v>0</v>
      </c>
      <c r="AM158">
        <v>126.1</v>
      </c>
      <c r="AN158">
        <v>0</v>
      </c>
      <c r="AS158" s="2" t="str">
        <f t="shared" si="6"/>
        <v/>
      </c>
      <c r="BA158">
        <v>26</v>
      </c>
      <c r="BB158">
        <v>28.8</v>
      </c>
      <c r="BC158">
        <v>18</v>
      </c>
      <c r="BD158">
        <v>55</v>
      </c>
    </row>
    <row r="159" spans="1:56" x14ac:dyDescent="0.25">
      <c r="A159">
        <v>28</v>
      </c>
      <c r="B159" s="1">
        <v>39410</v>
      </c>
      <c r="C159">
        <v>2007</v>
      </c>
      <c r="D159">
        <v>11</v>
      </c>
      <c r="E159" s="2">
        <v>675</v>
      </c>
      <c r="F159">
        <v>1.85</v>
      </c>
      <c r="Q159">
        <v>105</v>
      </c>
      <c r="R159">
        <v>105</v>
      </c>
      <c r="S159">
        <v>2481</v>
      </c>
      <c r="T159">
        <v>2474</v>
      </c>
      <c r="U159">
        <v>7</v>
      </c>
      <c r="V159">
        <v>2692</v>
      </c>
      <c r="W159" s="2">
        <v>3059</v>
      </c>
      <c r="X159">
        <v>1480</v>
      </c>
      <c r="Y159">
        <v>7.2</v>
      </c>
      <c r="Z159">
        <v>7.2</v>
      </c>
      <c r="AB159">
        <v>16.842666666666666</v>
      </c>
      <c r="AD159">
        <v>0</v>
      </c>
      <c r="AE159">
        <f t="shared" si="5"/>
        <v>16.842666666666666</v>
      </c>
      <c r="AF159">
        <v>11</v>
      </c>
      <c r="AH159">
        <v>0</v>
      </c>
      <c r="AJ159">
        <v>0</v>
      </c>
      <c r="AK159">
        <v>0</v>
      </c>
      <c r="AL159">
        <v>0</v>
      </c>
      <c r="AM159">
        <v>120.25</v>
      </c>
      <c r="AN159">
        <v>0</v>
      </c>
      <c r="AS159" s="2" t="str">
        <f t="shared" si="6"/>
        <v/>
      </c>
      <c r="BA159">
        <v>0</v>
      </c>
      <c r="BB159">
        <v>40</v>
      </c>
      <c r="BC159">
        <v>42</v>
      </c>
      <c r="BD159">
        <v>47</v>
      </c>
    </row>
    <row r="160" spans="1:56" x14ac:dyDescent="0.25">
      <c r="A160">
        <v>29</v>
      </c>
      <c r="B160" s="1">
        <v>39417</v>
      </c>
      <c r="C160">
        <v>2007</v>
      </c>
      <c r="D160">
        <v>12</v>
      </c>
      <c r="E160" s="2">
        <v>664</v>
      </c>
      <c r="F160">
        <v>1.77</v>
      </c>
      <c r="P160">
        <v>463</v>
      </c>
      <c r="Q160">
        <v>90</v>
      </c>
      <c r="R160">
        <v>90</v>
      </c>
      <c r="S160">
        <v>2474</v>
      </c>
      <c r="T160">
        <v>2474</v>
      </c>
      <c r="U160">
        <v>0</v>
      </c>
      <c r="V160">
        <v>3174</v>
      </c>
      <c r="W160" s="2">
        <v>3432</v>
      </c>
      <c r="X160">
        <v>1480</v>
      </c>
      <c r="Y160">
        <v>6.3</v>
      </c>
      <c r="Z160">
        <v>6.3</v>
      </c>
      <c r="AB160">
        <v>18.520481927710843</v>
      </c>
      <c r="AD160">
        <v>0</v>
      </c>
      <c r="AE160">
        <f t="shared" si="5"/>
        <v>18.520481927710843</v>
      </c>
      <c r="AF160">
        <v>11</v>
      </c>
      <c r="AH160">
        <v>0</v>
      </c>
      <c r="AJ160">
        <v>0</v>
      </c>
      <c r="AK160">
        <v>59.887611665704455</v>
      </c>
      <c r="AL160">
        <v>0</v>
      </c>
      <c r="AM160">
        <v>115.05</v>
      </c>
      <c r="AN160">
        <v>0</v>
      </c>
      <c r="AR160" s="2">
        <v>11.9</v>
      </c>
      <c r="AS160" s="2">
        <f t="shared" si="6"/>
        <v>0.82</v>
      </c>
      <c r="AT160">
        <v>23.3</v>
      </c>
      <c r="AU160">
        <v>15.8</v>
      </c>
      <c r="AW160">
        <v>37.5</v>
      </c>
      <c r="BA160">
        <v>18.8</v>
      </c>
      <c r="BB160">
        <v>44</v>
      </c>
      <c r="BC160">
        <v>18</v>
      </c>
      <c r="BD160">
        <v>33</v>
      </c>
    </row>
    <row r="161" spans="1:56" x14ac:dyDescent="0.25">
      <c r="A161">
        <v>30</v>
      </c>
      <c r="B161" s="1">
        <v>39424</v>
      </c>
      <c r="C161">
        <v>2007</v>
      </c>
      <c r="D161">
        <v>12</v>
      </c>
      <c r="E161" s="2">
        <v>671</v>
      </c>
      <c r="F161">
        <v>1.7</v>
      </c>
      <c r="P161">
        <v>463</v>
      </c>
      <c r="Q161">
        <v>98</v>
      </c>
      <c r="R161">
        <v>98</v>
      </c>
      <c r="S161">
        <v>2372</v>
      </c>
      <c r="T161">
        <v>2362</v>
      </c>
      <c r="U161">
        <v>10</v>
      </c>
      <c r="V161">
        <v>3062</v>
      </c>
      <c r="W161" s="2">
        <v>3383</v>
      </c>
      <c r="X161">
        <v>1480</v>
      </c>
      <c r="Y161">
        <v>6.5</v>
      </c>
      <c r="Z161">
        <v>6.5</v>
      </c>
      <c r="AB161">
        <v>18.434426229508194</v>
      </c>
      <c r="AD161">
        <v>0</v>
      </c>
      <c r="AE161">
        <f t="shared" si="5"/>
        <v>18.434426229508194</v>
      </c>
      <c r="AF161">
        <v>11</v>
      </c>
      <c r="AH161">
        <v>0</v>
      </c>
      <c r="AJ161">
        <v>0</v>
      </c>
      <c r="AK161">
        <v>59.887611665704455</v>
      </c>
      <c r="AL161">
        <v>0</v>
      </c>
      <c r="AM161">
        <v>110.5</v>
      </c>
      <c r="AN161">
        <v>0</v>
      </c>
      <c r="AR161" s="2">
        <v>12</v>
      </c>
      <c r="AS161" s="2">
        <f t="shared" si="6"/>
        <v>0.82</v>
      </c>
      <c r="AT161">
        <v>28.5</v>
      </c>
      <c r="AU161">
        <v>14.8</v>
      </c>
      <c r="AW161">
        <v>32.700000000000003</v>
      </c>
      <c r="BA161">
        <v>1.2</v>
      </c>
      <c r="BB161">
        <v>36</v>
      </c>
      <c r="BC161">
        <v>30</v>
      </c>
      <c r="BD161">
        <v>39</v>
      </c>
    </row>
    <row r="162" spans="1:56" x14ac:dyDescent="0.25">
      <c r="A162">
        <v>31</v>
      </c>
      <c r="B162" s="1">
        <v>39431</v>
      </c>
      <c r="C162">
        <v>2007</v>
      </c>
      <c r="D162">
        <v>12</v>
      </c>
      <c r="E162" s="2">
        <v>674</v>
      </c>
      <c r="F162">
        <v>1.62</v>
      </c>
      <c r="P162">
        <v>470</v>
      </c>
      <c r="Q162">
        <v>103</v>
      </c>
      <c r="R162">
        <v>103</v>
      </c>
      <c r="S162">
        <v>2409</v>
      </c>
      <c r="T162">
        <v>2404</v>
      </c>
      <c r="U162">
        <v>5</v>
      </c>
      <c r="V162">
        <v>3104</v>
      </c>
      <c r="W162" s="2">
        <v>3460</v>
      </c>
      <c r="X162">
        <v>1480</v>
      </c>
      <c r="Y162">
        <v>6.5</v>
      </c>
      <c r="Z162">
        <v>6.5</v>
      </c>
      <c r="AB162">
        <v>19.094955489614239</v>
      </c>
      <c r="AD162">
        <v>1</v>
      </c>
      <c r="AE162">
        <f t="shared" si="5"/>
        <v>20.094955489614239</v>
      </c>
      <c r="AF162">
        <v>11</v>
      </c>
      <c r="AH162">
        <v>11</v>
      </c>
      <c r="AJ162">
        <v>11</v>
      </c>
      <c r="AK162">
        <v>60.565407530738611</v>
      </c>
      <c r="AL162">
        <v>0</v>
      </c>
      <c r="AM162">
        <v>105.30000000000001</v>
      </c>
      <c r="AN162">
        <v>0</v>
      </c>
      <c r="AS162" s="2" t="str">
        <f t="shared" si="6"/>
        <v/>
      </c>
      <c r="AX162" t="s">
        <v>77</v>
      </c>
      <c r="BA162">
        <v>37</v>
      </c>
      <c r="BB162">
        <v>22</v>
      </c>
      <c r="BC162">
        <v>12</v>
      </c>
      <c r="BD162">
        <v>33</v>
      </c>
    </row>
    <row r="163" spans="1:56" x14ac:dyDescent="0.25">
      <c r="A163">
        <v>32</v>
      </c>
      <c r="B163" s="1">
        <v>39439</v>
      </c>
      <c r="C163">
        <v>2007</v>
      </c>
      <c r="D163">
        <v>12</v>
      </c>
      <c r="E163" s="2">
        <v>672</v>
      </c>
      <c r="F163">
        <v>1.6</v>
      </c>
      <c r="P163">
        <v>469</v>
      </c>
      <c r="Q163">
        <v>67</v>
      </c>
      <c r="R163">
        <v>67</v>
      </c>
      <c r="S163">
        <v>2097</v>
      </c>
      <c r="T163">
        <v>2096</v>
      </c>
      <c r="U163">
        <v>1</v>
      </c>
      <c r="V163">
        <v>2796</v>
      </c>
      <c r="W163" s="2">
        <v>3145</v>
      </c>
      <c r="X163">
        <v>1480</v>
      </c>
      <c r="Y163">
        <v>7.9</v>
      </c>
      <c r="Z163">
        <v>7.9</v>
      </c>
      <c r="AB163">
        <v>19.573660714285712</v>
      </c>
      <c r="AD163">
        <v>0</v>
      </c>
      <c r="AE163">
        <f t="shared" si="5"/>
        <v>19.573660714285712</v>
      </c>
      <c r="AF163">
        <v>11</v>
      </c>
      <c r="AH163">
        <v>0</v>
      </c>
      <c r="AJ163">
        <v>0</v>
      </c>
      <c r="AK163">
        <v>60.468734877043424</v>
      </c>
      <c r="AL163">
        <v>0</v>
      </c>
      <c r="AM163">
        <v>104</v>
      </c>
      <c r="AN163">
        <v>0</v>
      </c>
      <c r="AS163" s="2" t="str">
        <f t="shared" si="6"/>
        <v/>
      </c>
      <c r="BA163">
        <v>17</v>
      </c>
      <c r="BB163">
        <v>20</v>
      </c>
      <c r="BC163">
        <v>12</v>
      </c>
      <c r="BD163">
        <v>37</v>
      </c>
    </row>
    <row r="164" spans="1:56" x14ac:dyDescent="0.25">
      <c r="A164">
        <v>33</v>
      </c>
      <c r="B164" s="1">
        <v>39446</v>
      </c>
      <c r="C164">
        <v>2008</v>
      </c>
      <c r="D164">
        <v>12</v>
      </c>
      <c r="E164" s="2">
        <v>674</v>
      </c>
      <c r="F164">
        <v>1.6</v>
      </c>
      <c r="P164">
        <v>474</v>
      </c>
      <c r="Q164">
        <v>74</v>
      </c>
      <c r="R164">
        <v>74</v>
      </c>
      <c r="S164">
        <v>2134</v>
      </c>
      <c r="T164">
        <v>2124</v>
      </c>
      <c r="U164">
        <v>10</v>
      </c>
      <c r="V164">
        <v>2824</v>
      </c>
      <c r="W164" s="2">
        <v>2865</v>
      </c>
      <c r="X164">
        <v>1450</v>
      </c>
      <c r="Y164">
        <v>7.9</v>
      </c>
      <c r="Z164">
        <v>7.9</v>
      </c>
      <c r="AB164">
        <v>16.585311572700299</v>
      </c>
      <c r="AD164">
        <v>2.5</v>
      </c>
      <c r="AE164">
        <f t="shared" si="5"/>
        <v>19.085311572700299</v>
      </c>
      <c r="AF164">
        <v>11</v>
      </c>
      <c r="AH164">
        <v>27.5</v>
      </c>
      <c r="AJ164">
        <v>27.5</v>
      </c>
      <c r="AK164">
        <v>60.951585426300952</v>
      </c>
      <c r="AL164">
        <v>0</v>
      </c>
      <c r="AM164">
        <v>104</v>
      </c>
      <c r="AN164">
        <v>0</v>
      </c>
      <c r="AR164" s="2">
        <v>12.1</v>
      </c>
      <c r="AS164" s="2">
        <f t="shared" si="6"/>
        <v>0.83</v>
      </c>
      <c r="AT164">
        <v>21.1</v>
      </c>
      <c r="AU164">
        <v>17.7</v>
      </c>
      <c r="AW164">
        <v>35</v>
      </c>
      <c r="AX164" t="s">
        <v>71</v>
      </c>
      <c r="BA164">
        <v>0</v>
      </c>
      <c r="BB164">
        <v>35.299999999999997</v>
      </c>
      <c r="BC164">
        <v>30</v>
      </c>
      <c r="BD164">
        <v>50</v>
      </c>
    </row>
    <row r="165" spans="1:56" x14ac:dyDescent="0.25">
      <c r="A165">
        <v>34</v>
      </c>
      <c r="B165" s="1">
        <v>39452</v>
      </c>
      <c r="C165">
        <v>2008</v>
      </c>
      <c r="D165">
        <v>1</v>
      </c>
      <c r="E165" s="2">
        <v>673</v>
      </c>
      <c r="F165">
        <v>1.56</v>
      </c>
      <c r="P165">
        <v>481</v>
      </c>
      <c r="Q165">
        <v>85</v>
      </c>
      <c r="R165">
        <v>85</v>
      </c>
      <c r="S165">
        <v>2206</v>
      </c>
      <c r="T165">
        <v>2208</v>
      </c>
      <c r="U165">
        <v>-2</v>
      </c>
      <c r="V165">
        <v>3263</v>
      </c>
      <c r="W165" s="2">
        <v>2736</v>
      </c>
      <c r="X165">
        <v>1450</v>
      </c>
      <c r="Y165">
        <v>7.9</v>
      </c>
      <c r="Z165">
        <v>7.9</v>
      </c>
      <c r="AB165">
        <v>15.095690936106985</v>
      </c>
      <c r="AD165">
        <v>3.4</v>
      </c>
      <c r="AE165">
        <f t="shared" si="5"/>
        <v>18.495690936106985</v>
      </c>
      <c r="AF165">
        <v>11</v>
      </c>
      <c r="AH165">
        <v>37.4</v>
      </c>
      <c r="AJ165">
        <v>37.4</v>
      </c>
      <c r="AK165">
        <v>61.625443482856312</v>
      </c>
      <c r="AL165">
        <v>0</v>
      </c>
      <c r="AM165">
        <v>101.4</v>
      </c>
      <c r="AN165">
        <v>0</v>
      </c>
      <c r="AS165" s="2" t="str">
        <f t="shared" si="6"/>
        <v/>
      </c>
      <c r="AX165" t="s">
        <v>71</v>
      </c>
      <c r="BA165">
        <v>0.4</v>
      </c>
      <c r="BB165">
        <v>35</v>
      </c>
      <c r="BC165">
        <v>42</v>
      </c>
      <c r="BD165">
        <v>69</v>
      </c>
    </row>
    <row r="166" spans="1:56" x14ac:dyDescent="0.25">
      <c r="A166">
        <v>35</v>
      </c>
      <c r="B166" s="1">
        <v>39459</v>
      </c>
      <c r="C166">
        <v>2008</v>
      </c>
      <c r="D166">
        <v>1</v>
      </c>
      <c r="E166" s="2">
        <v>668</v>
      </c>
      <c r="F166">
        <v>1.64</v>
      </c>
      <c r="P166">
        <v>476</v>
      </c>
      <c r="Q166">
        <v>95</v>
      </c>
      <c r="R166">
        <v>95</v>
      </c>
      <c r="S166">
        <v>2277</v>
      </c>
      <c r="T166">
        <v>2278</v>
      </c>
      <c r="U166">
        <v>-1</v>
      </c>
      <c r="V166">
        <v>3345.5</v>
      </c>
      <c r="W166" s="2">
        <v>3138</v>
      </c>
      <c r="X166">
        <v>1480</v>
      </c>
      <c r="Y166">
        <v>7.4</v>
      </c>
      <c r="Z166">
        <v>7.4</v>
      </c>
      <c r="AB166">
        <v>18.367065868263474</v>
      </c>
      <c r="AD166">
        <v>0</v>
      </c>
      <c r="AE166">
        <f t="shared" si="5"/>
        <v>18.367065868263474</v>
      </c>
      <c r="AF166">
        <v>11</v>
      </c>
      <c r="AH166">
        <v>0</v>
      </c>
      <c r="AJ166">
        <v>0</v>
      </c>
      <c r="AK166">
        <v>61.144368636268965</v>
      </c>
      <c r="AL166">
        <v>0</v>
      </c>
      <c r="AM166">
        <v>106.6</v>
      </c>
      <c r="AN166">
        <v>0</v>
      </c>
      <c r="AR166" s="2">
        <v>11.7</v>
      </c>
      <c r="AS166" s="2">
        <f t="shared" si="6"/>
        <v>0.81</v>
      </c>
      <c r="AT166">
        <v>21.8</v>
      </c>
      <c r="AU166">
        <v>14.7</v>
      </c>
      <c r="AW166">
        <v>26.6</v>
      </c>
      <c r="BA166">
        <v>0</v>
      </c>
      <c r="BB166">
        <v>48</v>
      </c>
      <c r="BC166">
        <v>42</v>
      </c>
      <c r="BD166">
        <v>59</v>
      </c>
    </row>
    <row r="167" spans="1:56" x14ac:dyDescent="0.25">
      <c r="A167">
        <v>36</v>
      </c>
      <c r="B167" s="1">
        <v>39466</v>
      </c>
      <c r="C167">
        <v>2008</v>
      </c>
      <c r="D167">
        <v>1</v>
      </c>
      <c r="E167" s="2">
        <v>671</v>
      </c>
      <c r="F167">
        <v>1.58</v>
      </c>
      <c r="P167">
        <v>475</v>
      </c>
      <c r="Q167">
        <v>75</v>
      </c>
      <c r="R167">
        <v>75</v>
      </c>
      <c r="S167">
        <v>2164</v>
      </c>
      <c r="T167">
        <v>2166</v>
      </c>
      <c r="U167">
        <v>-2</v>
      </c>
      <c r="V167">
        <v>3213.5</v>
      </c>
      <c r="W167" s="2">
        <v>2964</v>
      </c>
      <c r="X167">
        <v>1480</v>
      </c>
      <c r="Y167">
        <v>7.5</v>
      </c>
      <c r="Z167">
        <v>7.5</v>
      </c>
      <c r="AB167">
        <v>16.587183308494787</v>
      </c>
      <c r="AD167">
        <v>0</v>
      </c>
      <c r="AE167">
        <f t="shared" si="5"/>
        <v>16.587183308494787</v>
      </c>
      <c r="AF167">
        <v>11</v>
      </c>
      <c r="AH167">
        <v>0</v>
      </c>
      <c r="AJ167">
        <v>0</v>
      </c>
      <c r="AK167">
        <v>61.048002397517287</v>
      </c>
      <c r="AL167">
        <v>0</v>
      </c>
      <c r="AM167">
        <v>102.7</v>
      </c>
      <c r="AN167">
        <v>0</v>
      </c>
      <c r="AS167" s="2" t="str">
        <f t="shared" si="6"/>
        <v/>
      </c>
      <c r="BA167">
        <v>0</v>
      </c>
      <c r="BB167">
        <v>37.6</v>
      </c>
      <c r="BC167">
        <v>42</v>
      </c>
      <c r="BD167">
        <v>60</v>
      </c>
    </row>
    <row r="168" spans="1:56" x14ac:dyDescent="0.25">
      <c r="A168">
        <v>37</v>
      </c>
      <c r="B168" s="1">
        <v>39473</v>
      </c>
      <c r="C168">
        <v>2008</v>
      </c>
      <c r="D168">
        <v>1</v>
      </c>
      <c r="E168" s="2">
        <v>667</v>
      </c>
      <c r="F168">
        <v>1.6</v>
      </c>
      <c r="P168">
        <v>483</v>
      </c>
      <c r="Q168">
        <v>94</v>
      </c>
      <c r="R168">
        <v>94</v>
      </c>
      <c r="S168">
        <v>2264</v>
      </c>
      <c r="T168">
        <v>2264</v>
      </c>
      <c r="U168">
        <v>0</v>
      </c>
      <c r="V168">
        <v>3329</v>
      </c>
      <c r="W168" s="2">
        <v>2921</v>
      </c>
      <c r="X168">
        <v>1480</v>
      </c>
      <c r="Y168">
        <v>8.1</v>
      </c>
      <c r="Z168">
        <v>8.1</v>
      </c>
      <c r="AB168">
        <v>17.49940029985007</v>
      </c>
      <c r="AD168">
        <v>0</v>
      </c>
      <c r="AE168">
        <f t="shared" si="5"/>
        <v>17.49940029985007</v>
      </c>
      <c r="AF168">
        <v>11</v>
      </c>
      <c r="AH168">
        <v>0</v>
      </c>
      <c r="AJ168">
        <v>0</v>
      </c>
      <c r="AK168">
        <v>61.817522907977676</v>
      </c>
      <c r="AL168">
        <v>0</v>
      </c>
      <c r="AM168">
        <v>104</v>
      </c>
      <c r="AN168">
        <v>0</v>
      </c>
      <c r="AR168" s="2">
        <v>12</v>
      </c>
      <c r="AS168" s="2">
        <f t="shared" si="6"/>
        <v>0.82</v>
      </c>
      <c r="AT168">
        <v>22.8</v>
      </c>
      <c r="AU168">
        <v>16.399999999999999</v>
      </c>
      <c r="AW168">
        <v>34.4</v>
      </c>
      <c r="BA168">
        <v>0</v>
      </c>
      <c r="BB168">
        <v>31.6</v>
      </c>
      <c r="BC168">
        <v>24</v>
      </c>
      <c r="BD168">
        <v>46</v>
      </c>
    </row>
    <row r="169" spans="1:56" x14ac:dyDescent="0.25">
      <c r="A169">
        <v>38</v>
      </c>
      <c r="B169" s="1">
        <v>39480</v>
      </c>
      <c r="C169">
        <v>2008</v>
      </c>
      <c r="D169">
        <v>2</v>
      </c>
      <c r="E169" s="2">
        <v>668</v>
      </c>
      <c r="F169">
        <v>1.51</v>
      </c>
      <c r="P169">
        <v>474</v>
      </c>
      <c r="Q169">
        <v>92</v>
      </c>
      <c r="R169">
        <v>92</v>
      </c>
      <c r="S169">
        <v>2343</v>
      </c>
      <c r="T169">
        <v>2334</v>
      </c>
      <c r="U169">
        <v>9</v>
      </c>
      <c r="V169">
        <v>3623.5</v>
      </c>
      <c r="W169" s="2">
        <v>2931</v>
      </c>
      <c r="X169">
        <v>1480</v>
      </c>
      <c r="Y169">
        <v>8.6</v>
      </c>
      <c r="Z169">
        <v>8.6</v>
      </c>
      <c r="AB169">
        <v>18.680538922155687</v>
      </c>
      <c r="AD169">
        <v>0</v>
      </c>
      <c r="AE169">
        <f t="shared" si="5"/>
        <v>18.680538922155687</v>
      </c>
      <c r="AF169">
        <v>11</v>
      </c>
      <c r="AH169">
        <v>0</v>
      </c>
      <c r="AJ169">
        <v>0</v>
      </c>
      <c r="AK169">
        <v>60.951585426300952</v>
      </c>
      <c r="AL169">
        <v>0</v>
      </c>
      <c r="AM169">
        <v>98.15</v>
      </c>
      <c r="AN169">
        <v>0</v>
      </c>
      <c r="AS169" s="2" t="str">
        <f t="shared" si="6"/>
        <v/>
      </c>
      <c r="BA169">
        <v>6</v>
      </c>
      <c r="BB169">
        <v>28.7</v>
      </c>
      <c r="BC169">
        <v>30</v>
      </c>
      <c r="BD169">
        <v>49</v>
      </c>
    </row>
    <row r="170" spans="1:56" x14ac:dyDescent="0.25">
      <c r="A170">
        <v>39</v>
      </c>
      <c r="B170" s="1">
        <v>39487</v>
      </c>
      <c r="C170">
        <v>2008</v>
      </c>
      <c r="D170">
        <v>2</v>
      </c>
      <c r="E170" s="2">
        <v>670</v>
      </c>
      <c r="F170">
        <v>1.5</v>
      </c>
      <c r="P170">
        <v>475</v>
      </c>
      <c r="Q170">
        <v>78</v>
      </c>
      <c r="R170">
        <v>78</v>
      </c>
      <c r="S170">
        <v>2200</v>
      </c>
      <c r="T170">
        <v>2194</v>
      </c>
      <c r="U170">
        <v>6</v>
      </c>
      <c r="V170">
        <v>3438.5</v>
      </c>
      <c r="W170" s="2">
        <v>3225</v>
      </c>
      <c r="X170">
        <v>1480</v>
      </c>
      <c r="Y170">
        <v>8.15</v>
      </c>
      <c r="Z170">
        <v>8.15</v>
      </c>
      <c r="AB170">
        <v>21.226492537313437</v>
      </c>
      <c r="AD170">
        <v>0</v>
      </c>
      <c r="AE170">
        <f t="shared" si="5"/>
        <v>21.226492537313437</v>
      </c>
      <c r="AF170">
        <v>11</v>
      </c>
      <c r="AH170">
        <v>0</v>
      </c>
      <c r="AJ170">
        <v>0</v>
      </c>
      <c r="AK170">
        <v>61.048002397517287</v>
      </c>
      <c r="AL170">
        <v>0</v>
      </c>
      <c r="AM170">
        <v>97.5</v>
      </c>
      <c r="AN170">
        <v>0</v>
      </c>
      <c r="AS170" s="2" t="str">
        <f t="shared" si="6"/>
        <v/>
      </c>
      <c r="BA170">
        <v>11.8</v>
      </c>
      <c r="BB170">
        <v>30.6</v>
      </c>
      <c r="BC170">
        <v>18</v>
      </c>
      <c r="BD170">
        <v>63</v>
      </c>
    </row>
    <row r="171" spans="1:56" x14ac:dyDescent="0.25">
      <c r="A171">
        <v>40</v>
      </c>
      <c r="B171" s="1">
        <v>39494</v>
      </c>
      <c r="C171">
        <v>2008</v>
      </c>
      <c r="D171">
        <v>2</v>
      </c>
      <c r="E171" s="2">
        <v>670</v>
      </c>
      <c r="F171">
        <v>1.44</v>
      </c>
      <c r="P171">
        <v>476</v>
      </c>
      <c r="Q171">
        <v>78</v>
      </c>
      <c r="R171">
        <v>78</v>
      </c>
      <c r="S171">
        <v>2193</v>
      </c>
      <c r="T171">
        <v>2194</v>
      </c>
      <c r="U171">
        <v>-1</v>
      </c>
      <c r="V171">
        <v>3438.5</v>
      </c>
      <c r="W171" s="2">
        <v>3010</v>
      </c>
      <c r="X171">
        <v>1506</v>
      </c>
      <c r="Y171">
        <v>8</v>
      </c>
      <c r="Z171">
        <v>8</v>
      </c>
      <c r="AB171">
        <v>17.958208955223881</v>
      </c>
      <c r="AD171">
        <v>1.4</v>
      </c>
      <c r="AE171">
        <f t="shared" si="5"/>
        <v>19.35820895522388</v>
      </c>
      <c r="AF171">
        <v>11</v>
      </c>
      <c r="AH171">
        <v>15.399999999999999</v>
      </c>
      <c r="AJ171">
        <v>15.399999999999999</v>
      </c>
      <c r="AK171">
        <v>61.144368636268965</v>
      </c>
      <c r="AL171">
        <v>0</v>
      </c>
      <c r="AM171">
        <v>93.6</v>
      </c>
      <c r="AN171">
        <v>0</v>
      </c>
      <c r="AR171" s="2">
        <v>11.8</v>
      </c>
      <c r="AS171" s="2">
        <f t="shared" si="6"/>
        <v>0.81</v>
      </c>
      <c r="AT171">
        <v>22.3</v>
      </c>
      <c r="AU171">
        <v>17.3</v>
      </c>
      <c r="AW171">
        <v>35.299999999999997</v>
      </c>
      <c r="AX171" t="s">
        <v>71</v>
      </c>
      <c r="BA171">
        <v>88.6</v>
      </c>
      <c r="BB171">
        <v>20.2</v>
      </c>
      <c r="BC171">
        <v>0</v>
      </c>
      <c r="BD171">
        <v>37</v>
      </c>
    </row>
    <row r="172" spans="1:56" x14ac:dyDescent="0.25">
      <c r="A172">
        <v>41</v>
      </c>
      <c r="B172" s="1">
        <v>39501</v>
      </c>
      <c r="C172">
        <v>2008</v>
      </c>
      <c r="D172">
        <v>2</v>
      </c>
      <c r="E172" s="2">
        <v>666</v>
      </c>
      <c r="F172">
        <v>1.51</v>
      </c>
      <c r="P172">
        <v>485</v>
      </c>
      <c r="Q172">
        <v>72</v>
      </c>
      <c r="R172">
        <v>72</v>
      </c>
      <c r="S172">
        <v>2224</v>
      </c>
      <c r="T172">
        <v>2222</v>
      </c>
      <c r="U172">
        <v>2</v>
      </c>
      <c r="V172">
        <v>3475.5</v>
      </c>
      <c r="W172" s="2">
        <v>2974</v>
      </c>
      <c r="X172">
        <v>1480</v>
      </c>
      <c r="Y172">
        <v>7.3</v>
      </c>
      <c r="Z172">
        <v>7.3</v>
      </c>
      <c r="AB172">
        <v>16.375675675675673</v>
      </c>
      <c r="AD172">
        <v>5</v>
      </c>
      <c r="AE172">
        <f t="shared" si="5"/>
        <v>21.375675675675673</v>
      </c>
      <c r="AF172">
        <v>11</v>
      </c>
      <c r="AH172">
        <v>55</v>
      </c>
      <c r="AJ172">
        <v>55</v>
      </c>
      <c r="AK172">
        <v>62.009403595359643</v>
      </c>
      <c r="AL172">
        <v>0</v>
      </c>
      <c r="AM172">
        <v>98.15</v>
      </c>
      <c r="AN172">
        <v>0</v>
      </c>
      <c r="AS172" s="2" t="str">
        <f t="shared" si="6"/>
        <v/>
      </c>
      <c r="AX172" t="s">
        <v>71</v>
      </c>
      <c r="BA172">
        <v>0</v>
      </c>
      <c r="BB172">
        <v>33.4</v>
      </c>
      <c r="BC172">
        <v>0</v>
      </c>
      <c r="BD172">
        <v>77</v>
      </c>
    </row>
    <row r="173" spans="1:56" x14ac:dyDescent="0.25">
      <c r="A173">
        <v>42</v>
      </c>
      <c r="B173" s="1">
        <v>39508</v>
      </c>
      <c r="C173">
        <v>2008</v>
      </c>
      <c r="D173">
        <v>3</v>
      </c>
      <c r="E173" s="2">
        <v>657</v>
      </c>
      <c r="F173">
        <v>1.52</v>
      </c>
      <c r="P173">
        <v>496</v>
      </c>
      <c r="Q173">
        <v>76</v>
      </c>
      <c r="R173">
        <v>76</v>
      </c>
      <c r="S173">
        <v>2214</v>
      </c>
      <c r="T173">
        <v>2208</v>
      </c>
      <c r="U173">
        <v>6</v>
      </c>
      <c r="V173">
        <v>3174</v>
      </c>
      <c r="W173" s="2">
        <v>3016</v>
      </c>
      <c r="X173">
        <v>1482</v>
      </c>
      <c r="Y173">
        <v>7.9</v>
      </c>
      <c r="Z173">
        <v>7.9</v>
      </c>
      <c r="AB173">
        <v>18.44535768645358</v>
      </c>
      <c r="AD173">
        <v>3.6</v>
      </c>
      <c r="AE173">
        <f t="shared" si="5"/>
        <v>22.045357686453581</v>
      </c>
      <c r="AF173">
        <v>11</v>
      </c>
      <c r="AH173">
        <v>39.6</v>
      </c>
      <c r="AJ173">
        <v>39.6</v>
      </c>
      <c r="AK173">
        <v>63.061240223355256</v>
      </c>
      <c r="AL173">
        <v>0</v>
      </c>
      <c r="AM173">
        <v>98.8</v>
      </c>
      <c r="AN173">
        <v>0</v>
      </c>
      <c r="AR173" s="2">
        <v>11.8</v>
      </c>
      <c r="AS173" s="2">
        <f t="shared" si="6"/>
        <v>0.81</v>
      </c>
      <c r="AT173">
        <v>24.4</v>
      </c>
      <c r="AU173">
        <v>15.7</v>
      </c>
      <c r="AW173">
        <v>37.9</v>
      </c>
      <c r="AX173" t="s">
        <v>71</v>
      </c>
      <c r="BA173">
        <v>25.2</v>
      </c>
      <c r="BB173">
        <v>20.5</v>
      </c>
      <c r="BC173">
        <v>6</v>
      </c>
      <c r="BD173">
        <v>58</v>
      </c>
    </row>
    <row r="174" spans="1:56" x14ac:dyDescent="0.25">
      <c r="A174">
        <v>43</v>
      </c>
      <c r="B174" s="1">
        <v>39515</v>
      </c>
      <c r="C174">
        <v>2008</v>
      </c>
      <c r="D174">
        <v>3</v>
      </c>
      <c r="E174" s="2">
        <v>648</v>
      </c>
      <c r="F174">
        <v>1.46</v>
      </c>
      <c r="P174">
        <v>489</v>
      </c>
      <c r="Q174">
        <v>69</v>
      </c>
      <c r="R174">
        <v>69</v>
      </c>
      <c r="S174">
        <v>2296</v>
      </c>
      <c r="T174">
        <v>2292</v>
      </c>
      <c r="U174">
        <v>4</v>
      </c>
      <c r="V174">
        <v>3276</v>
      </c>
      <c r="W174" s="2">
        <v>3176</v>
      </c>
      <c r="X174">
        <v>1480</v>
      </c>
      <c r="Y174">
        <v>5.7</v>
      </c>
      <c r="Z174">
        <v>5.7</v>
      </c>
      <c r="AB174">
        <v>14.918518518518518</v>
      </c>
      <c r="AD174">
        <v>3.7</v>
      </c>
      <c r="AE174">
        <f t="shared" si="5"/>
        <v>18.618518518518517</v>
      </c>
      <c r="AF174">
        <v>11</v>
      </c>
      <c r="AH174">
        <v>40.700000000000003</v>
      </c>
      <c r="AJ174">
        <v>40.700000000000003</v>
      </c>
      <c r="AK174">
        <v>62.392572843045912</v>
      </c>
      <c r="AL174">
        <v>0</v>
      </c>
      <c r="AM174">
        <v>94.899999999999991</v>
      </c>
      <c r="AN174">
        <v>0</v>
      </c>
      <c r="AS174" s="2" t="str">
        <f t="shared" si="6"/>
        <v/>
      </c>
      <c r="AX174" t="s">
        <v>71</v>
      </c>
      <c r="BA174">
        <v>0</v>
      </c>
      <c r="BB174">
        <v>18.600000000000001</v>
      </c>
      <c r="BC174">
        <v>18</v>
      </c>
      <c r="BD174">
        <v>65</v>
      </c>
    </row>
    <row r="175" spans="1:56" x14ac:dyDescent="0.25">
      <c r="A175">
        <v>44</v>
      </c>
      <c r="B175" s="1">
        <v>39522</v>
      </c>
      <c r="C175">
        <v>2008</v>
      </c>
      <c r="D175">
        <v>3</v>
      </c>
      <c r="E175" s="2">
        <v>648</v>
      </c>
      <c r="F175">
        <v>1.45</v>
      </c>
      <c r="P175">
        <v>483</v>
      </c>
      <c r="Q175">
        <v>84</v>
      </c>
      <c r="R175">
        <v>84</v>
      </c>
      <c r="S175">
        <v>2420</v>
      </c>
      <c r="T175">
        <v>2418</v>
      </c>
      <c r="U175">
        <v>2</v>
      </c>
      <c r="V175">
        <v>3429</v>
      </c>
      <c r="W175" s="2">
        <v>3239</v>
      </c>
      <c r="X175">
        <v>1475</v>
      </c>
      <c r="Y175">
        <v>5.68</v>
      </c>
      <c r="Z175">
        <v>5.68</v>
      </c>
      <c r="AB175">
        <v>15.46222222222222</v>
      </c>
      <c r="AD175">
        <v>2.9</v>
      </c>
      <c r="AE175">
        <f t="shared" si="5"/>
        <v>18.362222222222218</v>
      </c>
      <c r="AF175">
        <v>11</v>
      </c>
      <c r="AH175">
        <v>31.9</v>
      </c>
      <c r="AJ175">
        <v>31.9</v>
      </c>
      <c r="AK175">
        <v>61.817522907977676</v>
      </c>
      <c r="AL175">
        <v>0</v>
      </c>
      <c r="AM175">
        <v>94.25</v>
      </c>
      <c r="AN175">
        <v>0</v>
      </c>
      <c r="AR175" s="2">
        <v>11.9</v>
      </c>
      <c r="AS175" s="2">
        <f t="shared" si="6"/>
        <v>0.82</v>
      </c>
      <c r="AT175">
        <v>22.3</v>
      </c>
      <c r="AU175">
        <v>15.3</v>
      </c>
      <c r="AW175">
        <v>35.4</v>
      </c>
      <c r="AX175" t="s">
        <v>71</v>
      </c>
      <c r="BA175">
        <v>0</v>
      </c>
      <c r="BB175">
        <v>21.8</v>
      </c>
      <c r="BC175">
        <v>24</v>
      </c>
      <c r="BD175">
        <v>54</v>
      </c>
    </row>
    <row r="176" spans="1:56" x14ac:dyDescent="0.25">
      <c r="A176">
        <v>45</v>
      </c>
      <c r="B176" s="1">
        <v>39529</v>
      </c>
      <c r="C176">
        <v>2008</v>
      </c>
      <c r="D176">
        <v>3</v>
      </c>
      <c r="E176" s="2">
        <v>648</v>
      </c>
      <c r="F176">
        <v>1.38</v>
      </c>
      <c r="P176">
        <v>471</v>
      </c>
      <c r="Q176">
        <v>96</v>
      </c>
      <c r="R176">
        <v>96</v>
      </c>
      <c r="S176">
        <v>2582</v>
      </c>
      <c r="T176">
        <v>2572</v>
      </c>
      <c r="U176">
        <v>10</v>
      </c>
      <c r="V176">
        <v>3616</v>
      </c>
      <c r="W176" s="2">
        <v>3455</v>
      </c>
      <c r="X176">
        <v>1480</v>
      </c>
      <c r="Y176">
        <v>5.77</v>
      </c>
      <c r="Z176">
        <v>5.77</v>
      </c>
      <c r="AB176">
        <v>17.586033950617285</v>
      </c>
      <c r="AD176">
        <v>0.4</v>
      </c>
      <c r="AE176">
        <f t="shared" si="5"/>
        <v>17.986033950617283</v>
      </c>
      <c r="AF176">
        <v>11</v>
      </c>
      <c r="AH176">
        <v>4.4000000000000004</v>
      </c>
      <c r="AJ176">
        <v>4.4000000000000004</v>
      </c>
      <c r="AK176">
        <v>60.662028776439428</v>
      </c>
      <c r="AL176">
        <v>0</v>
      </c>
      <c r="AM176">
        <v>89.699999999999989</v>
      </c>
      <c r="AN176">
        <v>0</v>
      </c>
      <c r="AS176" s="2" t="str">
        <f t="shared" si="6"/>
        <v/>
      </c>
      <c r="AX176" t="s">
        <v>71</v>
      </c>
      <c r="BA176">
        <v>0</v>
      </c>
      <c r="BB176">
        <v>21.6</v>
      </c>
      <c r="BC176">
        <v>18</v>
      </c>
      <c r="BD176">
        <v>58</v>
      </c>
    </row>
    <row r="177" spans="1:56" x14ac:dyDescent="0.25">
      <c r="A177">
        <v>46</v>
      </c>
      <c r="B177" s="1">
        <v>39536</v>
      </c>
      <c r="C177">
        <v>2008</v>
      </c>
      <c r="D177">
        <v>3</v>
      </c>
      <c r="E177" s="2">
        <v>646</v>
      </c>
      <c r="F177">
        <v>1.3</v>
      </c>
      <c r="P177">
        <v>477</v>
      </c>
      <c r="Q177">
        <v>76</v>
      </c>
      <c r="R177">
        <v>76</v>
      </c>
      <c r="S177">
        <v>2548</v>
      </c>
      <c r="T177">
        <v>2544</v>
      </c>
      <c r="U177">
        <v>4</v>
      </c>
      <c r="V177">
        <v>3582</v>
      </c>
      <c r="W177" s="2">
        <v>3635</v>
      </c>
      <c r="X177">
        <v>1480</v>
      </c>
      <c r="Y177">
        <v>5.4</v>
      </c>
      <c r="Z177">
        <v>5.4</v>
      </c>
      <c r="AB177">
        <v>18.013931888544892</v>
      </c>
      <c r="AD177">
        <v>0</v>
      </c>
      <c r="AE177">
        <f t="shared" si="5"/>
        <v>18.013931888544892</v>
      </c>
      <c r="AF177">
        <v>11</v>
      </c>
      <c r="AH177">
        <v>0</v>
      </c>
      <c r="AJ177">
        <v>0</v>
      </c>
      <c r="AK177">
        <v>61.240684275747213</v>
      </c>
      <c r="AL177">
        <v>0</v>
      </c>
      <c r="AM177">
        <v>84.5</v>
      </c>
      <c r="AN177">
        <v>0</v>
      </c>
      <c r="AS177" s="2" t="str">
        <f t="shared" si="6"/>
        <v/>
      </c>
      <c r="BA177">
        <v>0</v>
      </c>
      <c r="BB177">
        <v>18</v>
      </c>
      <c r="BC177">
        <v>12</v>
      </c>
      <c r="BD177">
        <v>49</v>
      </c>
    </row>
    <row r="178" spans="1:56" x14ac:dyDescent="0.25">
      <c r="A178">
        <v>47</v>
      </c>
      <c r="B178" s="1">
        <v>39543</v>
      </c>
      <c r="C178">
        <v>2008</v>
      </c>
      <c r="D178">
        <v>4</v>
      </c>
      <c r="E178" s="2">
        <v>642</v>
      </c>
      <c r="F178">
        <v>1.29</v>
      </c>
      <c r="N178">
        <v>4.4000000000000004</v>
      </c>
      <c r="P178">
        <v>478</v>
      </c>
      <c r="Q178">
        <v>49</v>
      </c>
      <c r="R178">
        <v>49</v>
      </c>
      <c r="S178">
        <v>2432</v>
      </c>
      <c r="T178">
        <v>2432</v>
      </c>
      <c r="U178">
        <v>0</v>
      </c>
      <c r="V178">
        <v>2432</v>
      </c>
      <c r="W178" s="2">
        <v>3781</v>
      </c>
      <c r="X178">
        <v>1480</v>
      </c>
      <c r="Y178">
        <v>5</v>
      </c>
      <c r="Z178">
        <v>5</v>
      </c>
      <c r="AB178">
        <v>17.920560747663551</v>
      </c>
      <c r="AD178">
        <v>0</v>
      </c>
      <c r="AE178">
        <f t="shared" si="5"/>
        <v>17.920560747663551</v>
      </c>
      <c r="AF178">
        <v>11</v>
      </c>
      <c r="AH178">
        <v>0</v>
      </c>
      <c r="AJ178">
        <v>0</v>
      </c>
      <c r="AK178">
        <v>61.336949448515171</v>
      </c>
      <c r="AL178">
        <v>0</v>
      </c>
      <c r="AM178">
        <v>83.850000000000009</v>
      </c>
      <c r="AN178">
        <v>0</v>
      </c>
      <c r="AR178" s="2">
        <v>12</v>
      </c>
      <c r="AS178" s="2">
        <f t="shared" si="6"/>
        <v>0.82</v>
      </c>
      <c r="AT178">
        <v>23</v>
      </c>
      <c r="AU178">
        <v>15.7</v>
      </c>
      <c r="AW178">
        <v>36</v>
      </c>
      <c r="BA178">
        <v>19.2</v>
      </c>
      <c r="BB178">
        <v>15.8</v>
      </c>
      <c r="BC178">
        <v>0</v>
      </c>
      <c r="BD178">
        <v>40</v>
      </c>
    </row>
    <row r="179" spans="1:56" x14ac:dyDescent="0.25">
      <c r="A179">
        <v>48</v>
      </c>
      <c r="B179" s="1">
        <v>39550</v>
      </c>
      <c r="C179">
        <v>2008</v>
      </c>
      <c r="D179">
        <v>4</v>
      </c>
      <c r="E179" s="2">
        <v>645</v>
      </c>
      <c r="F179">
        <v>1.3</v>
      </c>
      <c r="P179">
        <v>485</v>
      </c>
      <c r="Q179">
        <v>65</v>
      </c>
      <c r="R179">
        <v>65</v>
      </c>
      <c r="S179">
        <v>2376</v>
      </c>
      <c r="T179">
        <v>2376</v>
      </c>
      <c r="U179">
        <v>0</v>
      </c>
      <c r="V179">
        <v>2376</v>
      </c>
      <c r="W179" s="2">
        <v>3557</v>
      </c>
      <c r="X179">
        <v>1480</v>
      </c>
      <c r="Y179">
        <v>4.7699999999999996</v>
      </c>
      <c r="Z179">
        <v>4.7699999999999996</v>
      </c>
      <c r="AB179">
        <v>15.36013953488372</v>
      </c>
      <c r="AD179">
        <v>1.2</v>
      </c>
      <c r="AE179">
        <f t="shared" si="5"/>
        <v>16.560139534883721</v>
      </c>
      <c r="AF179">
        <v>11</v>
      </c>
      <c r="AH179">
        <v>13.2</v>
      </c>
      <c r="AJ179">
        <v>13.2</v>
      </c>
      <c r="AK179">
        <v>62.009403595359643</v>
      </c>
      <c r="AL179">
        <v>0</v>
      </c>
      <c r="AM179">
        <v>84.5</v>
      </c>
      <c r="AN179">
        <v>0</v>
      </c>
      <c r="AS179" s="2" t="str">
        <f t="shared" si="6"/>
        <v/>
      </c>
      <c r="AX179" t="s">
        <v>71</v>
      </c>
      <c r="BA179">
        <v>3</v>
      </c>
      <c r="BB179">
        <v>14</v>
      </c>
      <c r="BC179">
        <v>0</v>
      </c>
      <c r="BD179">
        <v>38</v>
      </c>
    </row>
    <row r="180" spans="1:56" x14ac:dyDescent="0.25">
      <c r="A180">
        <v>49</v>
      </c>
      <c r="B180" s="1">
        <v>39557</v>
      </c>
      <c r="C180">
        <v>2008</v>
      </c>
      <c r="D180">
        <v>4</v>
      </c>
      <c r="E180" s="2">
        <v>644</v>
      </c>
      <c r="F180">
        <v>1.29</v>
      </c>
      <c r="P180">
        <v>485</v>
      </c>
      <c r="Q180">
        <v>40</v>
      </c>
      <c r="R180">
        <v>40</v>
      </c>
      <c r="S180">
        <v>2250</v>
      </c>
      <c r="T180">
        <v>2250</v>
      </c>
      <c r="U180">
        <v>0</v>
      </c>
      <c r="V180">
        <v>2250</v>
      </c>
      <c r="W180" s="2">
        <v>3505</v>
      </c>
      <c r="X180">
        <v>1480</v>
      </c>
      <c r="Y180">
        <v>5</v>
      </c>
      <c r="Z180">
        <v>5</v>
      </c>
      <c r="AB180">
        <v>15.722049689440993</v>
      </c>
      <c r="AD180">
        <v>2.8</v>
      </c>
      <c r="AE180">
        <f t="shared" si="5"/>
        <v>18.522049689440994</v>
      </c>
      <c r="AF180">
        <v>11</v>
      </c>
      <c r="AH180">
        <v>30.799999999999997</v>
      </c>
      <c r="AJ180">
        <v>30.799999999999997</v>
      </c>
      <c r="AK180">
        <v>62.009403595359643</v>
      </c>
      <c r="AL180">
        <v>0</v>
      </c>
      <c r="AM180">
        <v>83.850000000000009</v>
      </c>
      <c r="AN180">
        <v>0</v>
      </c>
      <c r="AR180" s="2">
        <v>12.3</v>
      </c>
      <c r="AS180" s="2">
        <f t="shared" si="6"/>
        <v>0.84</v>
      </c>
      <c r="AT180">
        <v>24.2</v>
      </c>
      <c r="AU180">
        <v>13.4</v>
      </c>
      <c r="AW180">
        <v>35</v>
      </c>
      <c r="AX180" t="s">
        <v>71</v>
      </c>
      <c r="BA180">
        <v>15</v>
      </c>
      <c r="BB180">
        <v>16</v>
      </c>
      <c r="BC180">
        <v>0</v>
      </c>
      <c r="BD180">
        <v>39</v>
      </c>
    </row>
    <row r="181" spans="1:56" x14ac:dyDescent="0.25">
      <c r="A181">
        <v>50</v>
      </c>
      <c r="B181" s="1">
        <v>39564</v>
      </c>
      <c r="C181">
        <v>2008</v>
      </c>
      <c r="D181">
        <v>4</v>
      </c>
      <c r="E181" s="2">
        <v>642</v>
      </c>
      <c r="F181">
        <v>1.3</v>
      </c>
      <c r="P181">
        <v>497</v>
      </c>
      <c r="Q181">
        <v>46</v>
      </c>
      <c r="R181">
        <v>46</v>
      </c>
      <c r="S181">
        <v>2126</v>
      </c>
      <c r="T181">
        <v>2124</v>
      </c>
      <c r="U181">
        <v>2</v>
      </c>
      <c r="V181">
        <v>2124</v>
      </c>
      <c r="W181" s="2">
        <v>3243</v>
      </c>
      <c r="X181">
        <v>1480</v>
      </c>
      <c r="Y181">
        <v>5.4</v>
      </c>
      <c r="Z181">
        <v>5.4</v>
      </c>
      <c r="AB181">
        <v>14.828971962616825</v>
      </c>
      <c r="AD181">
        <v>4.2</v>
      </c>
      <c r="AE181">
        <f t="shared" si="5"/>
        <v>19.028971962616826</v>
      </c>
      <c r="AF181">
        <v>11</v>
      </c>
      <c r="AH181">
        <v>46.2</v>
      </c>
      <c r="AJ181">
        <v>46.2</v>
      </c>
      <c r="AK181">
        <v>63.156570910516137</v>
      </c>
      <c r="AL181">
        <v>0</v>
      </c>
      <c r="AM181">
        <v>84.5</v>
      </c>
      <c r="AN181">
        <v>0</v>
      </c>
      <c r="AS181" s="2" t="str">
        <f t="shared" si="6"/>
        <v/>
      </c>
      <c r="AX181" t="s">
        <v>71</v>
      </c>
      <c r="BA181">
        <v>0</v>
      </c>
      <c r="BB181">
        <v>18</v>
      </c>
      <c r="BC181">
        <v>0</v>
      </c>
      <c r="BD181">
        <v>76</v>
      </c>
    </row>
    <row r="182" spans="1:56" x14ac:dyDescent="0.25">
      <c r="A182">
        <v>51</v>
      </c>
      <c r="B182" s="1">
        <v>39571</v>
      </c>
      <c r="C182">
        <v>2008</v>
      </c>
      <c r="D182">
        <v>5</v>
      </c>
      <c r="E182" s="2">
        <v>604</v>
      </c>
      <c r="F182">
        <v>1.2</v>
      </c>
      <c r="P182">
        <v>499</v>
      </c>
      <c r="Q182">
        <v>17</v>
      </c>
      <c r="R182">
        <v>17</v>
      </c>
      <c r="S182">
        <v>1939</v>
      </c>
      <c r="T182">
        <v>1928</v>
      </c>
      <c r="U182">
        <v>11</v>
      </c>
      <c r="V182">
        <v>1928</v>
      </c>
      <c r="W182" s="2">
        <v>2809</v>
      </c>
      <c r="X182">
        <v>1450</v>
      </c>
      <c r="Y182">
        <v>5.12</v>
      </c>
      <c r="Z182">
        <v>5.12</v>
      </c>
      <c r="AB182">
        <v>11.52</v>
      </c>
      <c r="AD182">
        <v>7</v>
      </c>
      <c r="AE182">
        <f t="shared" si="5"/>
        <v>18.52</v>
      </c>
      <c r="AF182">
        <v>11</v>
      </c>
      <c r="AH182">
        <v>77</v>
      </c>
      <c r="AJ182">
        <v>77</v>
      </c>
      <c r="AK182">
        <v>63.347088582022735</v>
      </c>
      <c r="AL182">
        <v>0</v>
      </c>
      <c r="AM182">
        <v>78</v>
      </c>
      <c r="AN182">
        <v>0</v>
      </c>
      <c r="AS182" s="2" t="str">
        <f t="shared" si="6"/>
        <v/>
      </c>
      <c r="AX182" t="s">
        <v>71</v>
      </c>
      <c r="BA182">
        <v>53</v>
      </c>
      <c r="BB182">
        <v>5</v>
      </c>
      <c r="BC182">
        <v>0</v>
      </c>
      <c r="BD182">
        <v>58</v>
      </c>
    </row>
    <row r="183" spans="1:56" x14ac:dyDescent="0.25">
      <c r="A183">
        <v>52</v>
      </c>
      <c r="B183" s="1">
        <v>39578</v>
      </c>
      <c r="C183">
        <v>2008</v>
      </c>
      <c r="D183">
        <v>5</v>
      </c>
      <c r="E183" s="2">
        <v>394</v>
      </c>
      <c r="F183">
        <v>1.22</v>
      </c>
      <c r="P183">
        <v>510</v>
      </c>
      <c r="Q183">
        <v>29</v>
      </c>
      <c r="R183">
        <v>29</v>
      </c>
      <c r="S183">
        <v>1953</v>
      </c>
      <c r="T183">
        <v>1956</v>
      </c>
      <c r="U183">
        <v>-3</v>
      </c>
      <c r="V183">
        <v>1956</v>
      </c>
      <c r="W183" s="2">
        <v>2460</v>
      </c>
      <c r="X183">
        <v>1450</v>
      </c>
      <c r="Y183">
        <v>3.4</v>
      </c>
      <c r="Z183">
        <v>3.4</v>
      </c>
      <c r="AB183">
        <v>8.7157360406091371</v>
      </c>
      <c r="AD183">
        <v>6.7</v>
      </c>
      <c r="AE183">
        <f t="shared" si="5"/>
        <v>15.415736040609136</v>
      </c>
      <c r="AF183">
        <v>11</v>
      </c>
      <c r="AH183">
        <v>73.7</v>
      </c>
      <c r="AJ183">
        <v>73.7</v>
      </c>
      <c r="AK183">
        <v>64.391550463718602</v>
      </c>
      <c r="AL183">
        <v>0</v>
      </c>
      <c r="AM183">
        <v>79.3</v>
      </c>
      <c r="AN183">
        <v>0</v>
      </c>
      <c r="AS183" s="2" t="str">
        <f t="shared" si="6"/>
        <v/>
      </c>
      <c r="AX183" t="s">
        <v>71</v>
      </c>
      <c r="BA183">
        <v>0</v>
      </c>
      <c r="BB183">
        <v>5</v>
      </c>
      <c r="BC183">
        <v>0</v>
      </c>
      <c r="BD183">
        <v>41</v>
      </c>
    </row>
    <row r="184" spans="1:56" x14ac:dyDescent="0.25">
      <c r="A184">
        <v>53</v>
      </c>
      <c r="B184" s="1">
        <v>39585</v>
      </c>
      <c r="C184">
        <v>2008</v>
      </c>
      <c r="D184">
        <v>5</v>
      </c>
      <c r="E184" s="2">
        <v>370</v>
      </c>
      <c r="F184">
        <v>1.21</v>
      </c>
      <c r="P184">
        <v>519</v>
      </c>
      <c r="Q184">
        <v>19</v>
      </c>
      <c r="R184">
        <v>19</v>
      </c>
      <c r="S184">
        <v>1894</v>
      </c>
      <c r="T184">
        <v>1886</v>
      </c>
      <c r="U184">
        <v>8</v>
      </c>
      <c r="V184">
        <v>1886</v>
      </c>
      <c r="W184" s="2">
        <v>2563</v>
      </c>
      <c r="X184">
        <v>1450</v>
      </c>
      <c r="Y184">
        <v>3.4</v>
      </c>
      <c r="Z184">
        <v>3.4</v>
      </c>
      <c r="AB184">
        <v>10.227567567567567</v>
      </c>
      <c r="AD184">
        <v>6.7</v>
      </c>
      <c r="AE184">
        <f t="shared" si="5"/>
        <v>16.927567567567568</v>
      </c>
      <c r="AF184">
        <v>11</v>
      </c>
      <c r="AH184">
        <v>73.7</v>
      </c>
      <c r="AJ184">
        <v>73.7</v>
      </c>
      <c r="AK184">
        <v>65.241925316628908</v>
      </c>
      <c r="AL184">
        <v>0</v>
      </c>
      <c r="AM184">
        <v>78.649999999999991</v>
      </c>
      <c r="AN184">
        <v>0</v>
      </c>
      <c r="AS184" s="2" t="str">
        <f t="shared" si="6"/>
        <v/>
      </c>
      <c r="AX184" t="s">
        <v>71</v>
      </c>
      <c r="BA184">
        <v>0.4</v>
      </c>
      <c r="BB184">
        <v>9</v>
      </c>
      <c r="BC184">
        <v>0</v>
      </c>
      <c r="BD184">
        <v>54</v>
      </c>
    </row>
    <row r="185" spans="1:56" x14ac:dyDescent="0.25">
      <c r="A185">
        <v>10</v>
      </c>
      <c r="B185" s="1">
        <v>39662</v>
      </c>
      <c r="C185">
        <v>2008</v>
      </c>
      <c r="D185">
        <v>8</v>
      </c>
      <c r="E185" s="2">
        <v>63</v>
      </c>
      <c r="F185">
        <v>1.4</v>
      </c>
      <c r="Q185">
        <v>55</v>
      </c>
      <c r="R185">
        <v>55</v>
      </c>
      <c r="S185">
        <v>2889</v>
      </c>
      <c r="T185">
        <v>2880</v>
      </c>
      <c r="U185">
        <v>9</v>
      </c>
      <c r="V185">
        <v>2880</v>
      </c>
      <c r="W185" s="2">
        <v>3400</v>
      </c>
      <c r="X185">
        <v>1500</v>
      </c>
      <c r="Y185">
        <v>2.5</v>
      </c>
      <c r="Z185" t="s">
        <v>80</v>
      </c>
      <c r="AD185">
        <v>0</v>
      </c>
      <c r="AE185">
        <f t="shared" si="5"/>
        <v>0</v>
      </c>
      <c r="AF185">
        <v>11</v>
      </c>
      <c r="AH185">
        <v>0</v>
      </c>
      <c r="AJ185">
        <v>0</v>
      </c>
      <c r="AK185">
        <v>0</v>
      </c>
      <c r="AL185">
        <v>0</v>
      </c>
      <c r="AM185">
        <v>91</v>
      </c>
      <c r="AN185">
        <v>0</v>
      </c>
      <c r="AS185" s="2" t="str">
        <f t="shared" si="6"/>
        <v/>
      </c>
      <c r="BA185">
        <v>68.400000000000006</v>
      </c>
      <c r="BB185">
        <v>7.2</v>
      </c>
      <c r="BC185">
        <v>0</v>
      </c>
      <c r="BD185">
        <v>17</v>
      </c>
    </row>
    <row r="186" spans="1:56" x14ac:dyDescent="0.25">
      <c r="A186">
        <v>11</v>
      </c>
      <c r="B186" s="1">
        <v>39669</v>
      </c>
      <c r="C186">
        <v>2008</v>
      </c>
      <c r="D186">
        <v>8</v>
      </c>
      <c r="E186" s="2">
        <v>117</v>
      </c>
      <c r="F186">
        <v>1.7</v>
      </c>
      <c r="Q186">
        <v>10</v>
      </c>
      <c r="R186">
        <v>10</v>
      </c>
      <c r="S186">
        <v>2684</v>
      </c>
      <c r="T186">
        <v>2684</v>
      </c>
      <c r="U186">
        <v>0</v>
      </c>
      <c r="V186">
        <v>2684</v>
      </c>
      <c r="W186" s="2">
        <v>3416</v>
      </c>
      <c r="X186">
        <v>1500</v>
      </c>
      <c r="Y186">
        <v>2.5</v>
      </c>
      <c r="Z186" t="s">
        <v>80</v>
      </c>
      <c r="AD186">
        <v>0</v>
      </c>
      <c r="AE186">
        <f t="shared" si="5"/>
        <v>0</v>
      </c>
      <c r="AF186">
        <v>11</v>
      </c>
      <c r="AH186">
        <v>0</v>
      </c>
      <c r="AJ186">
        <v>0</v>
      </c>
      <c r="AK186">
        <v>0</v>
      </c>
      <c r="AL186">
        <v>0</v>
      </c>
      <c r="AM186">
        <v>110.5</v>
      </c>
      <c r="AN186">
        <v>0</v>
      </c>
      <c r="AS186" s="2" t="str">
        <f t="shared" si="6"/>
        <v/>
      </c>
      <c r="BA186">
        <v>17.600000000000001</v>
      </c>
      <c r="BB186">
        <v>7.2</v>
      </c>
      <c r="BC186">
        <v>0</v>
      </c>
      <c r="BD186">
        <v>23</v>
      </c>
    </row>
    <row r="187" spans="1:56" x14ac:dyDescent="0.25">
      <c r="A187">
        <v>12</v>
      </c>
      <c r="B187" s="1">
        <v>39676</v>
      </c>
      <c r="C187">
        <v>2008</v>
      </c>
      <c r="D187">
        <v>8</v>
      </c>
      <c r="E187" s="2">
        <v>189</v>
      </c>
      <c r="F187">
        <v>1.88</v>
      </c>
      <c r="Q187">
        <v>12</v>
      </c>
      <c r="R187">
        <v>12</v>
      </c>
      <c r="S187">
        <v>2482</v>
      </c>
      <c r="T187">
        <v>2474</v>
      </c>
      <c r="U187">
        <v>8</v>
      </c>
      <c r="V187">
        <v>2474</v>
      </c>
      <c r="W187" s="2">
        <v>3636</v>
      </c>
      <c r="X187">
        <v>1500</v>
      </c>
      <c r="Y187">
        <v>3</v>
      </c>
      <c r="Z187" t="s">
        <v>80</v>
      </c>
      <c r="AD187">
        <v>0</v>
      </c>
      <c r="AE187">
        <f t="shared" si="5"/>
        <v>0</v>
      </c>
      <c r="AF187">
        <v>11</v>
      </c>
      <c r="AH187">
        <v>0</v>
      </c>
      <c r="AJ187">
        <v>0</v>
      </c>
      <c r="AK187">
        <v>0</v>
      </c>
      <c r="AL187">
        <v>0</v>
      </c>
      <c r="AM187">
        <v>122.19999999999999</v>
      </c>
      <c r="AN187">
        <v>0</v>
      </c>
      <c r="AR187" s="2">
        <v>12.6</v>
      </c>
      <c r="AS187" s="2">
        <f t="shared" si="6"/>
        <v>0.86</v>
      </c>
      <c r="AT187">
        <v>20.2</v>
      </c>
      <c r="AU187">
        <v>17.2</v>
      </c>
      <c r="AW187">
        <v>33.700000000000003</v>
      </c>
      <c r="BA187">
        <v>17.8</v>
      </c>
      <c r="BB187">
        <v>11.5</v>
      </c>
      <c r="BC187">
        <v>0</v>
      </c>
      <c r="BD187">
        <v>23</v>
      </c>
    </row>
    <row r="188" spans="1:56" x14ac:dyDescent="0.25">
      <c r="A188">
        <v>13</v>
      </c>
      <c r="B188" s="1">
        <v>39683</v>
      </c>
      <c r="C188">
        <v>2008</v>
      </c>
      <c r="D188">
        <v>8</v>
      </c>
      <c r="E188" s="2">
        <v>310</v>
      </c>
      <c r="F188">
        <v>1.86</v>
      </c>
      <c r="Q188">
        <v>43</v>
      </c>
      <c r="R188">
        <v>43</v>
      </c>
      <c r="S188">
        <v>2405</v>
      </c>
      <c r="T188">
        <v>2404</v>
      </c>
      <c r="U188">
        <v>1</v>
      </c>
      <c r="V188">
        <v>2404</v>
      </c>
      <c r="W188" s="2">
        <v>3677</v>
      </c>
      <c r="X188">
        <v>1500</v>
      </c>
      <c r="Y188">
        <v>3.5</v>
      </c>
      <c r="Z188" t="s">
        <v>80</v>
      </c>
      <c r="AB188">
        <v>24.579032258064515</v>
      </c>
      <c r="AD188">
        <v>0</v>
      </c>
      <c r="AE188">
        <f t="shared" si="5"/>
        <v>24.579032258064515</v>
      </c>
      <c r="AF188">
        <v>11</v>
      </c>
      <c r="AH188">
        <v>0</v>
      </c>
      <c r="AJ188">
        <v>0</v>
      </c>
      <c r="AK188">
        <v>0</v>
      </c>
      <c r="AL188">
        <v>0</v>
      </c>
      <c r="AM188">
        <v>120.9</v>
      </c>
      <c r="AN188">
        <v>0</v>
      </c>
      <c r="AS188" s="2" t="str">
        <f t="shared" si="6"/>
        <v/>
      </c>
      <c r="BA188">
        <v>65</v>
      </c>
      <c r="BB188">
        <v>5</v>
      </c>
      <c r="BC188">
        <v>0</v>
      </c>
      <c r="BD188">
        <v>33</v>
      </c>
    </row>
    <row r="189" spans="1:56" x14ac:dyDescent="0.25">
      <c r="A189">
        <v>14</v>
      </c>
      <c r="B189" s="1">
        <v>39690</v>
      </c>
      <c r="C189">
        <v>2008</v>
      </c>
      <c r="D189">
        <v>8</v>
      </c>
      <c r="E189" s="2">
        <v>393</v>
      </c>
      <c r="F189">
        <v>1.9</v>
      </c>
      <c r="Q189">
        <v>55</v>
      </c>
      <c r="R189">
        <v>55</v>
      </c>
      <c r="S189">
        <v>2308</v>
      </c>
      <c r="T189">
        <v>2306</v>
      </c>
      <c r="U189">
        <v>2</v>
      </c>
      <c r="V189">
        <v>2306</v>
      </c>
      <c r="W189" s="2">
        <v>3444</v>
      </c>
      <c r="X189">
        <v>1500</v>
      </c>
      <c r="Y189">
        <v>4.8</v>
      </c>
      <c r="Z189">
        <v>4.8</v>
      </c>
      <c r="AB189">
        <v>23.743511450381678</v>
      </c>
      <c r="AD189">
        <v>2.2000000000000002</v>
      </c>
      <c r="AE189">
        <f t="shared" si="5"/>
        <v>25.943511450381678</v>
      </c>
      <c r="AF189">
        <v>11</v>
      </c>
      <c r="AH189">
        <v>24.200000000000003</v>
      </c>
      <c r="AJ189">
        <v>24.200000000000003</v>
      </c>
      <c r="AK189">
        <v>0</v>
      </c>
      <c r="AL189">
        <v>0</v>
      </c>
      <c r="AM189">
        <v>123.5</v>
      </c>
      <c r="AN189">
        <v>0</v>
      </c>
      <c r="AR189" s="2">
        <v>12.6</v>
      </c>
      <c r="AS189" s="2">
        <f t="shared" si="6"/>
        <v>0.86</v>
      </c>
      <c r="AT189">
        <v>16.5</v>
      </c>
      <c r="AU189">
        <v>19.2</v>
      </c>
      <c r="AW189">
        <v>39.1</v>
      </c>
      <c r="AX189" t="s">
        <v>71</v>
      </c>
      <c r="BA189">
        <v>0.2</v>
      </c>
      <c r="BB189">
        <v>13.5</v>
      </c>
      <c r="BC189">
        <v>0</v>
      </c>
      <c r="BD189">
        <v>38</v>
      </c>
    </row>
    <row r="190" spans="1:56" x14ac:dyDescent="0.25">
      <c r="A190">
        <v>15</v>
      </c>
      <c r="B190" s="1">
        <v>39697</v>
      </c>
      <c r="C190">
        <v>2008</v>
      </c>
      <c r="D190">
        <v>9</v>
      </c>
      <c r="E190" s="2">
        <v>440</v>
      </c>
      <c r="F190">
        <v>2</v>
      </c>
      <c r="Q190">
        <v>39</v>
      </c>
      <c r="R190">
        <v>39</v>
      </c>
      <c r="S190">
        <v>2133</v>
      </c>
      <c r="T190">
        <v>2124</v>
      </c>
      <c r="U190">
        <v>9</v>
      </c>
      <c r="V190">
        <v>2124</v>
      </c>
      <c r="W190" s="2">
        <v>3127</v>
      </c>
      <c r="X190">
        <v>1480</v>
      </c>
      <c r="Y190">
        <v>4.8</v>
      </c>
      <c r="Z190">
        <v>4.8</v>
      </c>
      <c r="AB190">
        <v>17.967272727272729</v>
      </c>
      <c r="AD190">
        <v>4.3</v>
      </c>
      <c r="AE190">
        <f t="shared" si="5"/>
        <v>22.267272727272729</v>
      </c>
      <c r="AF190">
        <v>11</v>
      </c>
      <c r="AH190">
        <v>47.3</v>
      </c>
      <c r="AJ190">
        <v>47.3</v>
      </c>
      <c r="AK190">
        <v>0</v>
      </c>
      <c r="AL190">
        <v>0</v>
      </c>
      <c r="AM190">
        <v>130</v>
      </c>
      <c r="AN190">
        <v>0</v>
      </c>
      <c r="AS190" s="2" t="str">
        <f t="shared" si="6"/>
        <v/>
      </c>
      <c r="AX190" t="s">
        <v>71</v>
      </c>
      <c r="BA190">
        <v>16.3</v>
      </c>
      <c r="BB190">
        <v>10.8</v>
      </c>
      <c r="BC190">
        <v>0</v>
      </c>
      <c r="BD190">
        <v>38</v>
      </c>
    </row>
    <row r="191" spans="1:56" x14ac:dyDescent="0.25">
      <c r="A191">
        <v>16</v>
      </c>
      <c r="B191" s="1">
        <v>39704</v>
      </c>
      <c r="C191">
        <v>2008</v>
      </c>
      <c r="D191">
        <v>9</v>
      </c>
      <c r="E191" s="2">
        <v>499</v>
      </c>
      <c r="F191">
        <v>1.86</v>
      </c>
      <c r="Q191">
        <v>60</v>
      </c>
      <c r="R191">
        <v>60</v>
      </c>
      <c r="S191">
        <v>2180</v>
      </c>
      <c r="T191">
        <v>2180</v>
      </c>
      <c r="U191">
        <v>0</v>
      </c>
      <c r="V191">
        <v>2180</v>
      </c>
      <c r="W191" s="2">
        <v>2885</v>
      </c>
      <c r="X191">
        <v>1480</v>
      </c>
      <c r="Y191">
        <v>5.0999999999999996</v>
      </c>
      <c r="Z191">
        <v>5.0999999999999996</v>
      </c>
      <c r="AB191">
        <v>14.359719438877752</v>
      </c>
      <c r="AD191">
        <v>4.8</v>
      </c>
      <c r="AE191">
        <f t="shared" si="5"/>
        <v>19.159719438877751</v>
      </c>
      <c r="AF191">
        <v>11</v>
      </c>
      <c r="AH191">
        <v>52.8</v>
      </c>
      <c r="AJ191">
        <v>52.8</v>
      </c>
      <c r="AK191">
        <v>0</v>
      </c>
      <c r="AL191">
        <v>0</v>
      </c>
      <c r="AM191">
        <v>120.9</v>
      </c>
      <c r="AN191">
        <v>0</v>
      </c>
      <c r="AR191" s="2">
        <v>12.2</v>
      </c>
      <c r="AS191" s="2">
        <f t="shared" si="6"/>
        <v>0.84</v>
      </c>
      <c r="AT191">
        <v>24.2</v>
      </c>
      <c r="AU191">
        <v>15.9</v>
      </c>
      <c r="AW191">
        <v>34.5</v>
      </c>
      <c r="AX191" t="s">
        <v>71</v>
      </c>
      <c r="BA191">
        <v>0</v>
      </c>
      <c r="BB191">
        <v>11.5</v>
      </c>
      <c r="BC191">
        <v>0</v>
      </c>
      <c r="BD191">
        <v>39</v>
      </c>
    </row>
    <row r="192" spans="1:56" x14ac:dyDescent="0.25">
      <c r="A192">
        <v>17</v>
      </c>
      <c r="B192" s="1">
        <v>39711</v>
      </c>
      <c r="C192">
        <v>2008</v>
      </c>
      <c r="D192">
        <v>9</v>
      </c>
      <c r="E192" s="2">
        <v>558</v>
      </c>
      <c r="F192">
        <v>1.83</v>
      </c>
      <c r="Q192">
        <v>60</v>
      </c>
      <c r="R192">
        <v>60</v>
      </c>
      <c r="S192">
        <v>2248</v>
      </c>
      <c r="T192">
        <v>2250</v>
      </c>
      <c r="U192">
        <v>-2</v>
      </c>
      <c r="V192">
        <v>2250</v>
      </c>
      <c r="W192" s="2">
        <v>2847</v>
      </c>
      <c r="X192">
        <v>1480</v>
      </c>
      <c r="Y192">
        <v>5.45</v>
      </c>
      <c r="Z192">
        <v>5.45</v>
      </c>
      <c r="AB192">
        <v>13.35152329749104</v>
      </c>
      <c r="AD192">
        <v>3.2</v>
      </c>
      <c r="AE192">
        <f t="shared" si="5"/>
        <v>16.551523297491041</v>
      </c>
      <c r="AF192">
        <v>11</v>
      </c>
      <c r="AH192">
        <v>35.200000000000003</v>
      </c>
      <c r="AJ192">
        <v>35.200000000000003</v>
      </c>
      <c r="AK192">
        <v>0</v>
      </c>
      <c r="AL192">
        <v>0</v>
      </c>
      <c r="AM192">
        <v>118.95</v>
      </c>
      <c r="AN192">
        <v>0</v>
      </c>
      <c r="AS192" s="2" t="str">
        <f t="shared" si="6"/>
        <v/>
      </c>
      <c r="AX192" t="s">
        <v>71</v>
      </c>
      <c r="BA192">
        <v>0</v>
      </c>
      <c r="BB192">
        <v>14</v>
      </c>
      <c r="BC192">
        <v>0</v>
      </c>
      <c r="BD192">
        <v>48</v>
      </c>
    </row>
    <row r="193" spans="1:56" x14ac:dyDescent="0.25">
      <c r="A193">
        <v>18</v>
      </c>
      <c r="B193" s="1">
        <v>39718</v>
      </c>
      <c r="C193">
        <v>2008</v>
      </c>
      <c r="D193">
        <v>9</v>
      </c>
      <c r="E193" s="2">
        <v>589</v>
      </c>
      <c r="F193">
        <v>1.9</v>
      </c>
      <c r="Q193">
        <v>66</v>
      </c>
      <c r="R193">
        <v>66</v>
      </c>
      <c r="S193">
        <v>2166</v>
      </c>
      <c r="T193">
        <v>2166</v>
      </c>
      <c r="U193">
        <v>0</v>
      </c>
      <c r="V193">
        <v>2166</v>
      </c>
      <c r="W193" s="2">
        <v>2934</v>
      </c>
      <c r="X193">
        <v>1480</v>
      </c>
      <c r="Y193">
        <v>7.1</v>
      </c>
      <c r="Z193">
        <v>7.1</v>
      </c>
      <c r="AB193">
        <v>17.52699490662139</v>
      </c>
      <c r="AD193">
        <v>0</v>
      </c>
      <c r="AE193">
        <f t="shared" si="5"/>
        <v>17.52699490662139</v>
      </c>
      <c r="AF193">
        <v>11</v>
      </c>
      <c r="AH193">
        <v>0</v>
      </c>
      <c r="AJ193">
        <v>0</v>
      </c>
      <c r="AK193">
        <v>0</v>
      </c>
      <c r="AL193">
        <v>0</v>
      </c>
      <c r="AM193">
        <v>123.5</v>
      </c>
      <c r="AN193">
        <v>0</v>
      </c>
      <c r="AR193" s="2">
        <v>12.1</v>
      </c>
      <c r="AS193" s="2">
        <f t="shared" si="6"/>
        <v>0.83</v>
      </c>
      <c r="AT193">
        <v>25.6</v>
      </c>
      <c r="AU193">
        <v>16.899999999999999</v>
      </c>
      <c r="AW193">
        <v>32.799999999999997</v>
      </c>
      <c r="BA193">
        <v>20.2</v>
      </c>
      <c r="BB193">
        <v>21.7</v>
      </c>
      <c r="BC193">
        <v>8.9</v>
      </c>
      <c r="BD193">
        <v>29</v>
      </c>
    </row>
    <row r="194" spans="1:56" x14ac:dyDescent="0.25">
      <c r="A194">
        <v>19</v>
      </c>
      <c r="B194" s="1">
        <v>39725</v>
      </c>
      <c r="C194">
        <v>2008</v>
      </c>
      <c r="D194">
        <v>10</v>
      </c>
      <c r="E194" s="2">
        <v>620</v>
      </c>
      <c r="F194">
        <v>1.9</v>
      </c>
      <c r="Q194">
        <v>66</v>
      </c>
      <c r="R194">
        <v>66</v>
      </c>
      <c r="S194">
        <v>2157</v>
      </c>
      <c r="T194">
        <v>2152</v>
      </c>
      <c r="U194">
        <v>5</v>
      </c>
      <c r="V194">
        <v>2207</v>
      </c>
      <c r="W194" s="2">
        <v>2896</v>
      </c>
      <c r="X194">
        <v>1450</v>
      </c>
      <c r="Y194">
        <v>6.92</v>
      </c>
      <c r="Z194">
        <v>6.92</v>
      </c>
      <c r="AB194">
        <v>16.139225806451613</v>
      </c>
      <c r="AD194">
        <v>0</v>
      </c>
      <c r="AE194">
        <f t="shared" si="5"/>
        <v>16.139225806451613</v>
      </c>
      <c r="AF194">
        <v>11</v>
      </c>
      <c r="AH194">
        <v>0</v>
      </c>
      <c r="AJ194">
        <v>0</v>
      </c>
      <c r="AK194">
        <v>0</v>
      </c>
      <c r="AL194">
        <v>0</v>
      </c>
      <c r="AM194">
        <v>123.5</v>
      </c>
      <c r="AN194">
        <v>0</v>
      </c>
      <c r="AS194" s="2" t="str">
        <f t="shared" si="6"/>
        <v/>
      </c>
      <c r="BA194">
        <v>0.4</v>
      </c>
      <c r="BB194">
        <v>25.2</v>
      </c>
      <c r="BC194">
        <v>23.2</v>
      </c>
      <c r="BD194">
        <v>29</v>
      </c>
    </row>
    <row r="195" spans="1:56" x14ac:dyDescent="0.25">
      <c r="A195">
        <v>20</v>
      </c>
      <c r="B195" s="1">
        <v>39732</v>
      </c>
      <c r="C195">
        <v>2008</v>
      </c>
      <c r="D195">
        <v>10</v>
      </c>
      <c r="E195" s="2">
        <v>643</v>
      </c>
      <c r="F195">
        <v>1.9</v>
      </c>
      <c r="Q195">
        <v>89</v>
      </c>
      <c r="R195">
        <v>89</v>
      </c>
      <c r="S195">
        <v>2266</v>
      </c>
      <c r="T195">
        <v>2264</v>
      </c>
      <c r="U195">
        <v>2</v>
      </c>
      <c r="V195">
        <v>2299</v>
      </c>
      <c r="W195" s="2">
        <v>2927</v>
      </c>
      <c r="X195">
        <v>1480</v>
      </c>
      <c r="Y195">
        <v>6.9</v>
      </c>
      <c r="Z195">
        <v>6.9</v>
      </c>
      <c r="AB195">
        <v>15.527682737169517</v>
      </c>
      <c r="AD195">
        <v>3.1</v>
      </c>
      <c r="AE195">
        <f t="shared" ref="AE195:AE258" si="7">AD195+AB195</f>
        <v>18.627682737169518</v>
      </c>
      <c r="AF195">
        <v>11</v>
      </c>
      <c r="AH195">
        <v>34.1</v>
      </c>
      <c r="AJ195">
        <v>34.1</v>
      </c>
      <c r="AK195">
        <v>0</v>
      </c>
      <c r="AL195">
        <v>0</v>
      </c>
      <c r="AM195">
        <v>123.5</v>
      </c>
      <c r="AN195">
        <v>0</v>
      </c>
      <c r="AR195" s="2">
        <v>12.2</v>
      </c>
      <c r="AS195" s="2">
        <f t="shared" si="6"/>
        <v>0.84</v>
      </c>
      <c r="AT195">
        <v>23.9</v>
      </c>
      <c r="AU195">
        <v>15.7</v>
      </c>
      <c r="AW195">
        <v>33.5</v>
      </c>
      <c r="AX195" t="s">
        <v>71</v>
      </c>
      <c r="BA195">
        <v>0</v>
      </c>
      <c r="BB195">
        <v>23.6</v>
      </c>
      <c r="BC195">
        <v>23.2</v>
      </c>
      <c r="BD195">
        <v>41</v>
      </c>
    </row>
    <row r="196" spans="1:56" x14ac:dyDescent="0.25">
      <c r="A196">
        <v>21</v>
      </c>
      <c r="B196" s="1">
        <v>39739</v>
      </c>
      <c r="C196">
        <v>2008</v>
      </c>
      <c r="D196">
        <v>10</v>
      </c>
      <c r="E196" s="2">
        <v>654</v>
      </c>
      <c r="F196">
        <v>1.89</v>
      </c>
      <c r="Q196">
        <v>71</v>
      </c>
      <c r="R196">
        <v>71</v>
      </c>
      <c r="S196">
        <v>2244</v>
      </c>
      <c r="T196">
        <v>2236</v>
      </c>
      <c r="U196">
        <v>8</v>
      </c>
      <c r="V196">
        <v>2276</v>
      </c>
      <c r="W196" s="2">
        <v>2988</v>
      </c>
      <c r="X196">
        <v>1480</v>
      </c>
      <c r="Y196">
        <v>8.18</v>
      </c>
      <c r="Z196">
        <v>8.18</v>
      </c>
      <c r="AB196">
        <v>18.861529051987766</v>
      </c>
      <c r="AD196">
        <v>0.2</v>
      </c>
      <c r="AE196">
        <f t="shared" si="7"/>
        <v>19.061529051987765</v>
      </c>
      <c r="AF196">
        <v>11</v>
      </c>
      <c r="AH196">
        <v>2.2000000000000002</v>
      </c>
      <c r="AJ196">
        <v>2.2000000000000002</v>
      </c>
      <c r="AK196">
        <v>0</v>
      </c>
      <c r="AL196">
        <v>0</v>
      </c>
      <c r="AM196">
        <v>122.85</v>
      </c>
      <c r="AN196">
        <v>0</v>
      </c>
      <c r="AS196" s="2" t="str">
        <f t="shared" si="6"/>
        <v/>
      </c>
      <c r="AX196" t="s">
        <v>71</v>
      </c>
      <c r="BA196">
        <v>0.2</v>
      </c>
      <c r="BB196">
        <v>25.3</v>
      </c>
      <c r="BC196">
        <v>23.2</v>
      </c>
      <c r="BD196">
        <v>32</v>
      </c>
    </row>
    <row r="197" spans="1:56" x14ac:dyDescent="0.25">
      <c r="A197">
        <v>22</v>
      </c>
      <c r="B197" s="1">
        <v>39746</v>
      </c>
      <c r="C197">
        <v>2008</v>
      </c>
      <c r="D197">
        <v>10</v>
      </c>
      <c r="E197" s="2">
        <v>662</v>
      </c>
      <c r="F197">
        <v>1.92</v>
      </c>
      <c r="Q197">
        <v>93</v>
      </c>
      <c r="R197">
        <v>93</v>
      </c>
      <c r="S197">
        <v>2320</v>
      </c>
      <c r="T197">
        <v>2320</v>
      </c>
      <c r="U197">
        <v>0</v>
      </c>
      <c r="V197">
        <v>2345</v>
      </c>
      <c r="W197" s="2">
        <v>2935</v>
      </c>
      <c r="X197">
        <v>1480</v>
      </c>
      <c r="Y197">
        <v>8.58</v>
      </c>
      <c r="Z197">
        <v>8.58</v>
      </c>
      <c r="AB197">
        <v>18.85785498489426</v>
      </c>
      <c r="AD197">
        <v>1.8</v>
      </c>
      <c r="AE197">
        <f t="shared" si="7"/>
        <v>20.657854984894261</v>
      </c>
      <c r="AF197">
        <v>11</v>
      </c>
      <c r="AH197">
        <v>19.8</v>
      </c>
      <c r="AJ197">
        <v>19.8</v>
      </c>
      <c r="AK197">
        <v>0</v>
      </c>
      <c r="AL197">
        <v>0</v>
      </c>
      <c r="AM197">
        <v>124.8</v>
      </c>
      <c r="AN197">
        <v>0</v>
      </c>
      <c r="AS197" s="2" t="str">
        <f t="shared" si="6"/>
        <v/>
      </c>
      <c r="AX197" t="s">
        <v>71</v>
      </c>
      <c r="BA197">
        <v>18</v>
      </c>
      <c r="BB197">
        <v>23.4</v>
      </c>
      <c r="BC197">
        <v>5.8</v>
      </c>
      <c r="BD197">
        <v>36</v>
      </c>
    </row>
    <row r="198" spans="1:56" x14ac:dyDescent="0.25">
      <c r="A198">
        <v>23</v>
      </c>
      <c r="B198" s="1">
        <v>39753</v>
      </c>
      <c r="C198">
        <v>2008</v>
      </c>
      <c r="D198">
        <v>11</v>
      </c>
      <c r="E198" s="2">
        <v>664</v>
      </c>
      <c r="F198">
        <v>1.9</v>
      </c>
      <c r="Q198">
        <v>66</v>
      </c>
      <c r="R198">
        <v>66</v>
      </c>
      <c r="S198">
        <v>2188</v>
      </c>
      <c r="T198">
        <v>2180</v>
      </c>
      <c r="U198">
        <v>8</v>
      </c>
      <c r="V198">
        <v>2440</v>
      </c>
      <c r="W198" s="2">
        <v>3028</v>
      </c>
      <c r="X198">
        <v>1480</v>
      </c>
      <c r="Y198">
        <v>8.64</v>
      </c>
      <c r="Z198">
        <v>8.64</v>
      </c>
      <c r="AB198">
        <v>20.142650602409642</v>
      </c>
      <c r="AD198">
        <v>0</v>
      </c>
      <c r="AE198">
        <f t="shared" si="7"/>
        <v>20.142650602409642</v>
      </c>
      <c r="AF198">
        <v>11</v>
      </c>
      <c r="AH198">
        <v>0</v>
      </c>
      <c r="AJ198">
        <v>0</v>
      </c>
      <c r="AK198">
        <v>0</v>
      </c>
      <c r="AL198">
        <v>0</v>
      </c>
      <c r="AM198">
        <v>123.5</v>
      </c>
      <c r="AN198">
        <v>0</v>
      </c>
      <c r="AR198" s="2">
        <v>12.1</v>
      </c>
      <c r="AS198" s="2">
        <f t="shared" ref="AS198:AS261" si="8">IF(ISBLANK(AR198),"",ROUND((AR198+2)/17,2))</f>
        <v>0.83</v>
      </c>
      <c r="AT198">
        <v>24.6</v>
      </c>
      <c r="AU198">
        <v>16.2</v>
      </c>
      <c r="AW198">
        <v>34.9</v>
      </c>
      <c r="BA198">
        <v>1</v>
      </c>
      <c r="BB198">
        <v>27.8</v>
      </c>
      <c r="BC198">
        <v>11.6</v>
      </c>
      <c r="BD198">
        <v>30</v>
      </c>
    </row>
    <row r="199" spans="1:56" x14ac:dyDescent="0.25">
      <c r="A199">
        <v>24</v>
      </c>
      <c r="B199" s="1">
        <v>39760</v>
      </c>
      <c r="C199">
        <v>2008</v>
      </c>
      <c r="D199">
        <v>11</v>
      </c>
      <c r="E199" s="2">
        <v>667</v>
      </c>
      <c r="F199">
        <v>1.9</v>
      </c>
      <c r="Q199">
        <v>67</v>
      </c>
      <c r="R199">
        <v>67</v>
      </c>
      <c r="S199">
        <v>2172</v>
      </c>
      <c r="T199">
        <v>2166</v>
      </c>
      <c r="U199">
        <v>6</v>
      </c>
      <c r="V199">
        <v>2428</v>
      </c>
      <c r="W199" s="2">
        <v>2925</v>
      </c>
      <c r="X199">
        <v>1480</v>
      </c>
      <c r="Y199">
        <v>7.9</v>
      </c>
      <c r="Z199">
        <v>7.9</v>
      </c>
      <c r="AB199">
        <v>17.114692653673163</v>
      </c>
      <c r="AD199">
        <v>1.6</v>
      </c>
      <c r="AE199">
        <f t="shared" si="7"/>
        <v>18.714692653673165</v>
      </c>
      <c r="AF199">
        <v>11</v>
      </c>
      <c r="AH199">
        <v>17.600000000000001</v>
      </c>
      <c r="AJ199">
        <v>17.600000000000001</v>
      </c>
      <c r="AK199">
        <v>0</v>
      </c>
      <c r="AL199">
        <v>0</v>
      </c>
      <c r="AM199">
        <v>123.5</v>
      </c>
      <c r="AN199">
        <v>0</v>
      </c>
      <c r="AS199" s="2" t="str">
        <f t="shared" si="8"/>
        <v/>
      </c>
      <c r="AX199" t="s">
        <v>71</v>
      </c>
      <c r="BA199">
        <v>10.199999999999999</v>
      </c>
      <c r="BB199">
        <v>26.5</v>
      </c>
      <c r="BC199">
        <v>23.2</v>
      </c>
      <c r="BD199">
        <v>46</v>
      </c>
    </row>
    <row r="200" spans="1:56" x14ac:dyDescent="0.25">
      <c r="A200">
        <v>25</v>
      </c>
      <c r="B200" s="1">
        <v>39767</v>
      </c>
      <c r="C200">
        <v>2008</v>
      </c>
      <c r="D200">
        <v>11</v>
      </c>
      <c r="E200" s="2">
        <v>677</v>
      </c>
      <c r="F200">
        <v>1.82</v>
      </c>
      <c r="Q200">
        <v>110</v>
      </c>
      <c r="R200">
        <v>110</v>
      </c>
      <c r="S200">
        <v>2398</v>
      </c>
      <c r="T200">
        <v>2390</v>
      </c>
      <c r="U200">
        <v>8</v>
      </c>
      <c r="V200">
        <v>2620</v>
      </c>
      <c r="W200" s="2">
        <v>2766</v>
      </c>
      <c r="X200">
        <v>1480</v>
      </c>
      <c r="Y200">
        <v>7.6</v>
      </c>
      <c r="Z200">
        <v>7.6</v>
      </c>
      <c r="AB200">
        <v>14.43663220088626</v>
      </c>
      <c r="AD200">
        <v>0</v>
      </c>
      <c r="AE200">
        <f t="shared" si="7"/>
        <v>14.43663220088626</v>
      </c>
      <c r="AF200">
        <v>11</v>
      </c>
      <c r="AH200">
        <v>0</v>
      </c>
      <c r="AJ200">
        <v>0</v>
      </c>
      <c r="AK200">
        <v>0</v>
      </c>
      <c r="AL200">
        <v>0</v>
      </c>
      <c r="AM200">
        <v>118.3</v>
      </c>
      <c r="AN200">
        <v>0</v>
      </c>
      <c r="AR200" s="2">
        <v>12.2</v>
      </c>
      <c r="AS200" s="2">
        <f t="shared" si="8"/>
        <v>0.84</v>
      </c>
      <c r="AT200">
        <v>24.9</v>
      </c>
      <c r="AU200">
        <v>17.3</v>
      </c>
      <c r="AW200">
        <v>32.299999999999997</v>
      </c>
      <c r="BA200">
        <v>0.4</v>
      </c>
      <c r="BB200">
        <v>36.799999999999997</v>
      </c>
      <c r="BC200">
        <v>40.6</v>
      </c>
      <c r="BD200">
        <v>45</v>
      </c>
    </row>
    <row r="201" spans="1:56" x14ac:dyDescent="0.25">
      <c r="A201">
        <v>26</v>
      </c>
      <c r="B201" s="1">
        <v>39774</v>
      </c>
      <c r="C201">
        <v>2008</v>
      </c>
      <c r="D201">
        <v>11</v>
      </c>
      <c r="E201" s="2">
        <v>678</v>
      </c>
      <c r="F201">
        <v>1.69</v>
      </c>
      <c r="Q201">
        <v>99</v>
      </c>
      <c r="R201">
        <v>99</v>
      </c>
      <c r="S201">
        <v>2397</v>
      </c>
      <c r="T201">
        <v>2390</v>
      </c>
      <c r="U201">
        <v>7</v>
      </c>
      <c r="V201">
        <v>2620</v>
      </c>
      <c r="W201" s="2">
        <v>3166</v>
      </c>
      <c r="X201">
        <v>1480</v>
      </c>
      <c r="Y201">
        <v>8</v>
      </c>
      <c r="Z201">
        <v>8</v>
      </c>
      <c r="AB201">
        <v>19.893805309734514</v>
      </c>
      <c r="AD201">
        <v>0</v>
      </c>
      <c r="AE201">
        <f t="shared" si="7"/>
        <v>19.893805309734514</v>
      </c>
      <c r="AF201">
        <v>11</v>
      </c>
      <c r="AH201">
        <v>0</v>
      </c>
      <c r="AJ201">
        <v>0</v>
      </c>
      <c r="AK201">
        <v>0</v>
      </c>
      <c r="AL201">
        <v>0</v>
      </c>
      <c r="AM201">
        <v>109.85</v>
      </c>
      <c r="AN201">
        <v>0</v>
      </c>
      <c r="AS201" s="2" t="str">
        <f t="shared" si="8"/>
        <v/>
      </c>
      <c r="BA201">
        <v>0</v>
      </c>
      <c r="BB201">
        <v>32.799999999999997</v>
      </c>
      <c r="BC201">
        <v>40.6</v>
      </c>
      <c r="BD201">
        <v>35</v>
      </c>
    </row>
    <row r="202" spans="1:56" x14ac:dyDescent="0.25">
      <c r="A202">
        <v>27</v>
      </c>
      <c r="B202" s="1">
        <v>39781</v>
      </c>
      <c r="C202">
        <v>2008</v>
      </c>
      <c r="D202">
        <v>11</v>
      </c>
      <c r="E202" s="2">
        <v>677</v>
      </c>
      <c r="F202">
        <v>1.7</v>
      </c>
      <c r="P202">
        <v>464</v>
      </c>
      <c r="Q202">
        <v>106</v>
      </c>
      <c r="R202">
        <v>106</v>
      </c>
      <c r="S202">
        <v>2510</v>
      </c>
      <c r="T202">
        <v>2502</v>
      </c>
      <c r="U202">
        <v>8</v>
      </c>
      <c r="V202">
        <v>2716</v>
      </c>
      <c r="W202" s="2">
        <v>3239</v>
      </c>
      <c r="X202">
        <v>1500</v>
      </c>
      <c r="Y202">
        <v>8.5</v>
      </c>
      <c r="Z202">
        <v>8.5</v>
      </c>
      <c r="AB202">
        <v>21.833825701624814</v>
      </c>
      <c r="AD202">
        <v>0</v>
      </c>
      <c r="AE202">
        <f t="shared" si="7"/>
        <v>21.833825701624814</v>
      </c>
      <c r="AF202">
        <v>11</v>
      </c>
      <c r="AH202">
        <v>0</v>
      </c>
      <c r="AJ202">
        <v>0</v>
      </c>
      <c r="AK202">
        <v>59.984595668679702</v>
      </c>
      <c r="AL202">
        <v>0</v>
      </c>
      <c r="AM202">
        <v>110.5</v>
      </c>
      <c r="AN202">
        <v>0</v>
      </c>
      <c r="AR202" s="2">
        <v>11.8</v>
      </c>
      <c r="AS202" s="2">
        <f t="shared" si="8"/>
        <v>0.81</v>
      </c>
      <c r="AT202">
        <v>23.2</v>
      </c>
      <c r="AU202">
        <v>15.2</v>
      </c>
      <c r="AW202">
        <v>36.200000000000003</v>
      </c>
      <c r="BA202" t="s">
        <v>72</v>
      </c>
      <c r="BB202">
        <v>35.6</v>
      </c>
      <c r="BC202">
        <v>40.6</v>
      </c>
      <c r="BD202">
        <v>43</v>
      </c>
    </row>
    <row r="203" spans="1:56" x14ac:dyDescent="0.25">
      <c r="A203">
        <v>28</v>
      </c>
      <c r="B203" s="1">
        <v>39788</v>
      </c>
      <c r="C203">
        <v>2008</v>
      </c>
      <c r="D203">
        <v>12</v>
      </c>
      <c r="E203" s="2">
        <v>677</v>
      </c>
      <c r="F203">
        <v>1.6</v>
      </c>
      <c r="P203">
        <v>460</v>
      </c>
      <c r="Q203">
        <v>80</v>
      </c>
      <c r="R203">
        <v>80</v>
      </c>
      <c r="S203">
        <v>2324</v>
      </c>
      <c r="T203">
        <v>2320</v>
      </c>
      <c r="U203">
        <v>4</v>
      </c>
      <c r="V203">
        <v>3020</v>
      </c>
      <c r="W203" s="2">
        <v>3083</v>
      </c>
      <c r="X203">
        <v>1500</v>
      </c>
      <c r="Y203">
        <v>7.75</v>
      </c>
      <c r="Z203">
        <v>7.75</v>
      </c>
      <c r="AB203">
        <v>18.121491875923187</v>
      </c>
      <c r="AD203">
        <v>0</v>
      </c>
      <c r="AE203">
        <f t="shared" si="7"/>
        <v>18.121491875923187</v>
      </c>
      <c r="AF203">
        <v>11</v>
      </c>
      <c r="AH203">
        <v>0</v>
      </c>
      <c r="AJ203">
        <v>0</v>
      </c>
      <c r="AK203">
        <v>59.596344800882797</v>
      </c>
      <c r="AL203">
        <v>0</v>
      </c>
      <c r="AM203">
        <v>104</v>
      </c>
      <c r="AN203">
        <v>0</v>
      </c>
      <c r="AS203" s="2" t="str">
        <f t="shared" si="8"/>
        <v/>
      </c>
      <c r="BA203">
        <v>9</v>
      </c>
      <c r="BB203">
        <v>32.799999999999997</v>
      </c>
      <c r="BC203">
        <v>40.6</v>
      </c>
      <c r="BD203">
        <v>41</v>
      </c>
    </row>
    <row r="204" spans="1:56" x14ac:dyDescent="0.25">
      <c r="A204">
        <v>29</v>
      </c>
      <c r="B204" s="1">
        <v>39795</v>
      </c>
      <c r="C204">
        <v>2008</v>
      </c>
      <c r="D204">
        <v>12</v>
      </c>
      <c r="E204" s="2">
        <v>678</v>
      </c>
      <c r="F204">
        <v>1.59</v>
      </c>
      <c r="P204">
        <v>458</v>
      </c>
      <c r="Q204">
        <v>87</v>
      </c>
      <c r="R204">
        <v>87</v>
      </c>
      <c r="S204">
        <v>2310</v>
      </c>
      <c r="T204">
        <v>2306</v>
      </c>
      <c r="U204">
        <v>4</v>
      </c>
      <c r="V204">
        <v>3006</v>
      </c>
      <c r="W204" s="2">
        <v>2971</v>
      </c>
      <c r="X204">
        <v>1480</v>
      </c>
      <c r="Y204">
        <v>7.65</v>
      </c>
      <c r="Z204">
        <v>7.65</v>
      </c>
      <c r="AB204">
        <v>16.823230088495581</v>
      </c>
      <c r="AD204">
        <v>0</v>
      </c>
      <c r="AE204">
        <f t="shared" si="7"/>
        <v>16.823230088495581</v>
      </c>
      <c r="AF204">
        <v>11</v>
      </c>
      <c r="AH204">
        <v>0</v>
      </c>
      <c r="AJ204">
        <v>0</v>
      </c>
      <c r="AK204">
        <v>59.401903084777636</v>
      </c>
      <c r="AL204">
        <v>0</v>
      </c>
      <c r="AM204">
        <v>103.35000000000001</v>
      </c>
      <c r="AN204">
        <v>0</v>
      </c>
      <c r="AR204" s="2">
        <v>12.1</v>
      </c>
      <c r="AS204" s="2">
        <f t="shared" si="8"/>
        <v>0.83</v>
      </c>
      <c r="AT204">
        <v>27</v>
      </c>
      <c r="AU204">
        <v>17.5</v>
      </c>
      <c r="AW204">
        <v>32.5</v>
      </c>
      <c r="BA204">
        <v>10.4</v>
      </c>
      <c r="BB204">
        <v>28.1</v>
      </c>
      <c r="BC204">
        <v>5.8</v>
      </c>
      <c r="BD204">
        <v>22</v>
      </c>
    </row>
    <row r="205" spans="1:56" x14ac:dyDescent="0.25">
      <c r="A205">
        <v>30</v>
      </c>
      <c r="B205" s="1">
        <v>39802</v>
      </c>
      <c r="C205">
        <v>2008</v>
      </c>
      <c r="D205">
        <v>12</v>
      </c>
      <c r="E205" s="2">
        <v>678</v>
      </c>
      <c r="F205">
        <v>1.51</v>
      </c>
      <c r="P205">
        <v>467</v>
      </c>
      <c r="Q205">
        <v>66</v>
      </c>
      <c r="R205">
        <v>66</v>
      </c>
      <c r="S205">
        <v>2195</v>
      </c>
      <c r="T205">
        <v>2194</v>
      </c>
      <c r="U205">
        <v>1</v>
      </c>
      <c r="V205">
        <v>2894</v>
      </c>
      <c r="W205" s="2">
        <v>3106</v>
      </c>
      <c r="X205">
        <v>1500</v>
      </c>
      <c r="Y205">
        <v>7.65</v>
      </c>
      <c r="Z205">
        <v>7.65</v>
      </c>
      <c r="AB205">
        <v>18.120796460176994</v>
      </c>
      <c r="AD205">
        <v>0</v>
      </c>
      <c r="AE205">
        <f t="shared" si="7"/>
        <v>18.120796460176994</v>
      </c>
      <c r="AF205">
        <v>11</v>
      </c>
      <c r="AH205">
        <v>0</v>
      </c>
      <c r="AJ205">
        <v>0</v>
      </c>
      <c r="AK205">
        <v>60.27523479680427</v>
      </c>
      <c r="AL205">
        <v>0</v>
      </c>
      <c r="AM205">
        <v>98.15</v>
      </c>
      <c r="AN205">
        <v>0</v>
      </c>
      <c r="AS205" s="2" t="str">
        <f t="shared" si="8"/>
        <v/>
      </c>
      <c r="BA205">
        <v>56.8</v>
      </c>
      <c r="BB205">
        <v>24.3</v>
      </c>
      <c r="BC205">
        <v>0</v>
      </c>
      <c r="BD205">
        <v>18</v>
      </c>
    </row>
    <row r="206" spans="1:56" x14ac:dyDescent="0.25">
      <c r="A206">
        <v>31</v>
      </c>
      <c r="B206" s="1">
        <v>39809</v>
      </c>
      <c r="C206">
        <v>2008</v>
      </c>
      <c r="D206">
        <v>12</v>
      </c>
      <c r="E206" s="2">
        <v>678</v>
      </c>
      <c r="F206">
        <v>1.5</v>
      </c>
      <c r="P206">
        <v>470</v>
      </c>
      <c r="Q206">
        <v>92</v>
      </c>
      <c r="R206">
        <v>92</v>
      </c>
      <c r="S206">
        <v>2292</v>
      </c>
      <c r="T206">
        <v>2292</v>
      </c>
      <c r="U206">
        <v>0</v>
      </c>
      <c r="V206">
        <v>2992</v>
      </c>
      <c r="W206" s="2">
        <v>2935</v>
      </c>
      <c r="X206">
        <v>1480</v>
      </c>
      <c r="Y206">
        <v>7.4</v>
      </c>
      <c r="Z206">
        <v>7.4</v>
      </c>
      <c r="AB206">
        <v>15.880530973451329</v>
      </c>
      <c r="AD206">
        <v>2.2999999999999998</v>
      </c>
      <c r="AE206">
        <f t="shared" si="7"/>
        <v>18.180530973451329</v>
      </c>
      <c r="AF206">
        <v>11</v>
      </c>
      <c r="AH206">
        <v>25.299999999999997</v>
      </c>
      <c r="AJ206">
        <v>25.299999999999997</v>
      </c>
      <c r="AK206">
        <v>60.565407530738611</v>
      </c>
      <c r="AL206">
        <v>0</v>
      </c>
      <c r="AM206">
        <v>97.5</v>
      </c>
      <c r="AN206">
        <v>0</v>
      </c>
      <c r="AR206" s="2">
        <v>12</v>
      </c>
      <c r="AS206" s="2">
        <f t="shared" si="8"/>
        <v>0.82</v>
      </c>
      <c r="AT206">
        <v>23.9</v>
      </c>
      <c r="AU206">
        <v>15.6</v>
      </c>
      <c r="AW206">
        <v>36.799999999999997</v>
      </c>
      <c r="AX206" t="s">
        <v>71</v>
      </c>
      <c r="BA206">
        <v>0</v>
      </c>
      <c r="BB206">
        <v>37.1</v>
      </c>
      <c r="BC206">
        <v>23.2</v>
      </c>
      <c r="BD206">
        <v>34</v>
      </c>
    </row>
    <row r="207" spans="1:56" x14ac:dyDescent="0.25">
      <c r="A207">
        <v>32</v>
      </c>
      <c r="B207" s="1">
        <v>39816</v>
      </c>
      <c r="C207">
        <v>2009</v>
      </c>
      <c r="D207">
        <v>1</v>
      </c>
      <c r="E207" s="2">
        <v>677</v>
      </c>
      <c r="F207">
        <v>1.5</v>
      </c>
      <c r="P207">
        <v>475</v>
      </c>
      <c r="Q207">
        <v>86</v>
      </c>
      <c r="R207">
        <v>86</v>
      </c>
      <c r="S207">
        <v>2307</v>
      </c>
      <c r="T207">
        <v>2306</v>
      </c>
      <c r="U207">
        <v>1</v>
      </c>
      <c r="V207">
        <v>3378.5</v>
      </c>
      <c r="W207" s="2">
        <v>2993</v>
      </c>
      <c r="X207">
        <v>1480</v>
      </c>
      <c r="Y207">
        <v>8.09</v>
      </c>
      <c r="Z207">
        <v>8.09</v>
      </c>
      <c r="AB207">
        <v>18.080014771048745</v>
      </c>
      <c r="AD207">
        <v>0</v>
      </c>
      <c r="AE207">
        <f t="shared" si="7"/>
        <v>18.080014771048745</v>
      </c>
      <c r="AF207">
        <v>11</v>
      </c>
      <c r="AH207">
        <v>0</v>
      </c>
      <c r="AJ207">
        <v>0</v>
      </c>
      <c r="AK207">
        <v>61.048002397517287</v>
      </c>
      <c r="AL207">
        <v>0</v>
      </c>
      <c r="AM207">
        <v>97.5</v>
      </c>
      <c r="AN207">
        <v>0</v>
      </c>
      <c r="AS207" s="2" t="str">
        <f t="shared" si="8"/>
        <v/>
      </c>
      <c r="BA207">
        <v>0</v>
      </c>
      <c r="BB207">
        <v>44</v>
      </c>
      <c r="BC207">
        <v>40.6</v>
      </c>
      <c r="BD207">
        <v>38</v>
      </c>
    </row>
    <row r="208" spans="1:56" x14ac:dyDescent="0.25">
      <c r="A208">
        <v>33</v>
      </c>
      <c r="B208" s="1">
        <v>39823</v>
      </c>
      <c r="C208">
        <v>2009</v>
      </c>
      <c r="D208">
        <v>1</v>
      </c>
      <c r="E208" s="2">
        <v>678</v>
      </c>
      <c r="F208">
        <v>1.5</v>
      </c>
      <c r="P208">
        <v>469</v>
      </c>
      <c r="Q208">
        <v>84</v>
      </c>
      <c r="R208">
        <v>84</v>
      </c>
      <c r="S208">
        <v>2196</v>
      </c>
      <c r="T208">
        <v>2194</v>
      </c>
      <c r="U208">
        <v>2</v>
      </c>
      <c r="V208">
        <v>3246.5</v>
      </c>
      <c r="W208" s="2">
        <v>3125</v>
      </c>
      <c r="X208">
        <v>1480</v>
      </c>
      <c r="Y208">
        <v>7</v>
      </c>
      <c r="Z208">
        <v>7</v>
      </c>
      <c r="AB208">
        <v>16.983775811209441</v>
      </c>
      <c r="AD208">
        <v>0</v>
      </c>
      <c r="AE208">
        <f t="shared" si="7"/>
        <v>16.983775811209441</v>
      </c>
      <c r="AF208">
        <v>11</v>
      </c>
      <c r="AH208">
        <v>0</v>
      </c>
      <c r="AJ208">
        <v>0</v>
      </c>
      <c r="AK208">
        <v>60.468734877043424</v>
      </c>
      <c r="AL208">
        <v>0</v>
      </c>
      <c r="AM208">
        <v>97.5</v>
      </c>
      <c r="AN208">
        <v>0</v>
      </c>
      <c r="AS208" s="2" t="str">
        <f t="shared" si="8"/>
        <v/>
      </c>
      <c r="BA208">
        <v>2.6</v>
      </c>
      <c r="BB208">
        <v>43.2</v>
      </c>
      <c r="BC208">
        <v>40.6</v>
      </c>
      <c r="BD208">
        <v>38</v>
      </c>
    </row>
    <row r="209" spans="1:56" x14ac:dyDescent="0.25">
      <c r="A209">
        <v>34</v>
      </c>
      <c r="B209" s="1">
        <v>39830</v>
      </c>
      <c r="C209">
        <v>2009</v>
      </c>
      <c r="D209">
        <v>1</v>
      </c>
      <c r="E209" s="2">
        <v>679</v>
      </c>
      <c r="F209">
        <v>1.48</v>
      </c>
      <c r="P209">
        <v>465</v>
      </c>
      <c r="Q209">
        <v>83</v>
      </c>
      <c r="R209">
        <v>83</v>
      </c>
      <c r="S209">
        <v>2252</v>
      </c>
      <c r="T209">
        <v>2250</v>
      </c>
      <c r="U209">
        <v>2</v>
      </c>
      <c r="V209">
        <v>3312.5</v>
      </c>
      <c r="W209" s="2">
        <v>2965</v>
      </c>
      <c r="X209">
        <v>1480</v>
      </c>
      <c r="Y209">
        <v>7.44</v>
      </c>
      <c r="Z209">
        <v>7.44</v>
      </c>
      <c r="AB209">
        <v>16.271575846833578</v>
      </c>
      <c r="AD209">
        <v>0</v>
      </c>
      <c r="AE209">
        <f t="shared" si="7"/>
        <v>16.271575846833578</v>
      </c>
      <c r="AF209">
        <v>11</v>
      </c>
      <c r="AH209">
        <v>0</v>
      </c>
      <c r="AJ209">
        <v>0</v>
      </c>
      <c r="AK209">
        <v>60.081527431372145</v>
      </c>
      <c r="AL209">
        <v>0</v>
      </c>
      <c r="AM209">
        <v>96.2</v>
      </c>
      <c r="AN209">
        <v>0</v>
      </c>
      <c r="AS209" s="2" t="str">
        <f t="shared" si="8"/>
        <v/>
      </c>
      <c r="BA209">
        <v>36</v>
      </c>
      <c r="BB209">
        <v>32.6</v>
      </c>
      <c r="BC209">
        <v>23.2</v>
      </c>
      <c r="BD209">
        <v>38</v>
      </c>
    </row>
    <row r="210" spans="1:56" x14ac:dyDescent="0.25">
      <c r="A210">
        <v>35</v>
      </c>
      <c r="B210" s="1">
        <v>39837</v>
      </c>
      <c r="C210">
        <v>2009</v>
      </c>
      <c r="D210">
        <v>1</v>
      </c>
      <c r="E210" s="2">
        <v>679</v>
      </c>
      <c r="F210">
        <v>1.37</v>
      </c>
      <c r="P210">
        <v>473</v>
      </c>
      <c r="Q210">
        <v>62</v>
      </c>
      <c r="R210">
        <v>62</v>
      </c>
      <c r="S210">
        <v>2269</v>
      </c>
      <c r="T210">
        <v>2264</v>
      </c>
      <c r="U210">
        <v>5</v>
      </c>
      <c r="V210">
        <v>3329</v>
      </c>
      <c r="W210" s="2">
        <v>2870</v>
      </c>
      <c r="X210">
        <v>1480</v>
      </c>
      <c r="Y210">
        <v>7.9</v>
      </c>
      <c r="Z210">
        <v>7.9</v>
      </c>
      <c r="AB210">
        <v>16.172312223858615</v>
      </c>
      <c r="AD210">
        <v>0</v>
      </c>
      <c r="AE210">
        <f t="shared" si="7"/>
        <v>16.172312223858615</v>
      </c>
      <c r="AF210">
        <v>11</v>
      </c>
      <c r="AH210">
        <v>0</v>
      </c>
      <c r="AJ210">
        <v>0</v>
      </c>
      <c r="AK210">
        <v>60.855117588796247</v>
      </c>
      <c r="AL210">
        <v>0</v>
      </c>
      <c r="AM210">
        <v>89.050000000000011</v>
      </c>
      <c r="AN210">
        <v>0</v>
      </c>
      <c r="AR210" s="2">
        <v>11.6</v>
      </c>
      <c r="AS210" s="2">
        <f t="shared" si="8"/>
        <v>0.8</v>
      </c>
      <c r="AT210">
        <v>18.8</v>
      </c>
      <c r="AW210">
        <v>43.7</v>
      </c>
      <c r="BA210">
        <v>10</v>
      </c>
      <c r="BB210">
        <v>42.7</v>
      </c>
      <c r="BC210">
        <v>23.2</v>
      </c>
      <c r="BD210">
        <v>38</v>
      </c>
    </row>
    <row r="211" spans="1:56" x14ac:dyDescent="0.25">
      <c r="A211">
        <v>36</v>
      </c>
      <c r="B211" s="1">
        <v>39844</v>
      </c>
      <c r="C211">
        <v>2009</v>
      </c>
      <c r="D211">
        <v>1</v>
      </c>
      <c r="E211" s="2">
        <v>675</v>
      </c>
      <c r="F211">
        <v>1.4</v>
      </c>
      <c r="P211">
        <v>470</v>
      </c>
      <c r="Q211">
        <v>84</v>
      </c>
      <c r="R211">
        <v>84</v>
      </c>
      <c r="S211">
        <v>2268</v>
      </c>
      <c r="T211">
        <v>2264</v>
      </c>
      <c r="U211">
        <v>4</v>
      </c>
      <c r="V211">
        <v>3329</v>
      </c>
      <c r="W211" s="2">
        <v>3000</v>
      </c>
      <c r="X211">
        <v>1480</v>
      </c>
      <c r="Y211">
        <v>7.8</v>
      </c>
      <c r="Z211">
        <v>7.8</v>
      </c>
      <c r="AB211">
        <v>17.564444444444447</v>
      </c>
      <c r="AD211">
        <v>0</v>
      </c>
      <c r="AE211">
        <f t="shared" si="7"/>
        <v>17.564444444444447</v>
      </c>
      <c r="AF211">
        <v>11</v>
      </c>
      <c r="AH211">
        <v>0</v>
      </c>
      <c r="AJ211">
        <v>0</v>
      </c>
      <c r="AK211">
        <v>60.565407530738611</v>
      </c>
      <c r="AL211">
        <v>0</v>
      </c>
      <c r="AM211">
        <v>91</v>
      </c>
      <c r="AN211">
        <v>0</v>
      </c>
      <c r="AS211" s="2" t="str">
        <f t="shared" si="8"/>
        <v/>
      </c>
      <c r="BA211">
        <v>0.2</v>
      </c>
      <c r="BB211">
        <v>24.5</v>
      </c>
      <c r="BC211">
        <v>40.6</v>
      </c>
      <c r="BD211">
        <v>38</v>
      </c>
    </row>
    <row r="212" spans="1:56" x14ac:dyDescent="0.25">
      <c r="A212">
        <v>37</v>
      </c>
      <c r="B212" s="1">
        <v>39851</v>
      </c>
      <c r="C212">
        <v>2009</v>
      </c>
      <c r="D212">
        <v>2</v>
      </c>
      <c r="E212" s="2">
        <v>674</v>
      </c>
      <c r="F212">
        <v>1.4</v>
      </c>
      <c r="P212">
        <v>472</v>
      </c>
      <c r="Q212">
        <v>75</v>
      </c>
      <c r="R212">
        <v>75</v>
      </c>
      <c r="S212">
        <v>2278</v>
      </c>
      <c r="T212">
        <v>2278</v>
      </c>
      <c r="U212">
        <v>0</v>
      </c>
      <c r="V212">
        <v>3549.5</v>
      </c>
      <c r="W212" s="2">
        <v>3057</v>
      </c>
      <c r="X212">
        <v>1480</v>
      </c>
      <c r="Y212">
        <v>7.4</v>
      </c>
      <c r="Z212">
        <v>7.4</v>
      </c>
      <c r="AB212">
        <v>17.314243323442138</v>
      </c>
      <c r="AD212">
        <v>0</v>
      </c>
      <c r="AE212">
        <f t="shared" si="7"/>
        <v>17.314243323442138</v>
      </c>
      <c r="AF212">
        <v>11</v>
      </c>
      <c r="AH212">
        <v>0</v>
      </c>
      <c r="AJ212">
        <v>0</v>
      </c>
      <c r="AK212">
        <v>60.758598750542973</v>
      </c>
      <c r="AL212">
        <v>0</v>
      </c>
      <c r="AM212">
        <v>91</v>
      </c>
      <c r="AN212">
        <v>0</v>
      </c>
      <c r="AR212" s="2">
        <v>11.7</v>
      </c>
      <c r="AS212" s="2">
        <f t="shared" si="8"/>
        <v>0.81</v>
      </c>
      <c r="AT212">
        <v>20.100000000000001</v>
      </c>
      <c r="AU212">
        <v>15.6</v>
      </c>
      <c r="AW212">
        <v>36.9</v>
      </c>
      <c r="BA212">
        <v>2.2000000000000002</v>
      </c>
      <c r="BB212">
        <v>33.4</v>
      </c>
      <c r="BC212">
        <v>23.2</v>
      </c>
      <c r="BD212">
        <v>38</v>
      </c>
    </row>
    <row r="213" spans="1:56" x14ac:dyDescent="0.25">
      <c r="A213">
        <v>38</v>
      </c>
      <c r="B213" s="1">
        <v>39858</v>
      </c>
      <c r="C213">
        <v>2009</v>
      </c>
      <c r="D213">
        <v>2</v>
      </c>
      <c r="E213" s="2">
        <v>674</v>
      </c>
      <c r="F213">
        <v>1.38</v>
      </c>
      <c r="P213">
        <v>474</v>
      </c>
      <c r="Q213">
        <v>56</v>
      </c>
      <c r="R213">
        <v>56</v>
      </c>
      <c r="S213">
        <v>2106</v>
      </c>
      <c r="T213">
        <v>2110</v>
      </c>
      <c r="U213">
        <v>-4</v>
      </c>
      <c r="V213">
        <v>3327.5</v>
      </c>
      <c r="W213" s="2">
        <v>2889</v>
      </c>
      <c r="X213">
        <v>1450</v>
      </c>
      <c r="Y213">
        <v>7.75</v>
      </c>
      <c r="Z213">
        <v>7.75</v>
      </c>
      <c r="AB213">
        <v>16.546364985163205</v>
      </c>
      <c r="AD213">
        <v>0</v>
      </c>
      <c r="AE213">
        <f t="shared" si="7"/>
        <v>16.546364985163205</v>
      </c>
      <c r="AF213">
        <v>11</v>
      </c>
      <c r="AH213">
        <v>0</v>
      </c>
      <c r="AJ213">
        <v>0</v>
      </c>
      <c r="AK213">
        <v>60.951585426300952</v>
      </c>
      <c r="AL213">
        <v>0</v>
      </c>
      <c r="AM213">
        <v>89.699999999999989</v>
      </c>
      <c r="AN213">
        <v>0</v>
      </c>
      <c r="AS213" s="2" t="str">
        <f t="shared" si="8"/>
        <v/>
      </c>
      <c r="BA213">
        <v>23.2</v>
      </c>
      <c r="BB213">
        <v>19.8</v>
      </c>
      <c r="BC213">
        <v>5.8</v>
      </c>
      <c r="BD213">
        <v>38</v>
      </c>
    </row>
    <row r="214" spans="1:56" x14ac:dyDescent="0.25">
      <c r="A214">
        <v>39</v>
      </c>
      <c r="B214" s="1">
        <v>39865</v>
      </c>
      <c r="C214">
        <v>2009</v>
      </c>
      <c r="D214">
        <v>2</v>
      </c>
      <c r="E214" s="2">
        <v>647</v>
      </c>
      <c r="F214">
        <v>1.41</v>
      </c>
      <c r="P214">
        <v>473</v>
      </c>
      <c r="Q214">
        <v>73</v>
      </c>
      <c r="R214">
        <v>73</v>
      </c>
      <c r="S214">
        <v>2103</v>
      </c>
      <c r="T214">
        <v>2110</v>
      </c>
      <c r="U214">
        <v>-7</v>
      </c>
      <c r="V214">
        <v>3327.5</v>
      </c>
      <c r="W214" s="2">
        <v>3045</v>
      </c>
      <c r="X214">
        <v>1480</v>
      </c>
      <c r="Y214">
        <v>7.4</v>
      </c>
      <c r="Z214">
        <v>7.4</v>
      </c>
      <c r="AB214">
        <v>17.899536321483772</v>
      </c>
      <c r="AD214">
        <v>3.5</v>
      </c>
      <c r="AE214">
        <f t="shared" si="7"/>
        <v>21.399536321483772</v>
      </c>
      <c r="AF214">
        <v>11</v>
      </c>
      <c r="AH214">
        <v>38.5</v>
      </c>
      <c r="AJ214">
        <v>38.5</v>
      </c>
      <c r="AK214">
        <v>60.855117588796247</v>
      </c>
      <c r="AL214">
        <v>0</v>
      </c>
      <c r="AM214">
        <v>91.649999999999991</v>
      </c>
      <c r="AN214">
        <v>0</v>
      </c>
      <c r="AR214" s="2">
        <v>11.9</v>
      </c>
      <c r="AS214" s="2">
        <f t="shared" si="8"/>
        <v>0.82</v>
      </c>
      <c r="AT214">
        <v>25.3</v>
      </c>
      <c r="AU214">
        <v>15.6</v>
      </c>
      <c r="AW214">
        <v>36.9</v>
      </c>
      <c r="AX214" t="s">
        <v>71</v>
      </c>
      <c r="BA214">
        <v>21.6</v>
      </c>
      <c r="BB214">
        <v>22.6</v>
      </c>
      <c r="BC214">
        <v>0</v>
      </c>
      <c r="BD214">
        <v>23</v>
      </c>
    </row>
    <row r="215" spans="1:56" x14ac:dyDescent="0.25">
      <c r="A215">
        <v>40</v>
      </c>
      <c r="B215" s="1">
        <v>39872</v>
      </c>
      <c r="C215">
        <v>2009</v>
      </c>
      <c r="D215">
        <v>2</v>
      </c>
      <c r="E215" s="2">
        <v>642</v>
      </c>
      <c r="F215">
        <v>1.4</v>
      </c>
      <c r="P215">
        <v>466</v>
      </c>
      <c r="Q215">
        <v>87</v>
      </c>
      <c r="R215">
        <v>87</v>
      </c>
      <c r="S215">
        <v>2318</v>
      </c>
      <c r="T215">
        <v>2320</v>
      </c>
      <c r="U215">
        <v>-2</v>
      </c>
      <c r="V215">
        <v>3605</v>
      </c>
      <c r="W215" s="2">
        <v>2734</v>
      </c>
      <c r="X215">
        <v>1450</v>
      </c>
      <c r="Y215">
        <v>6.33</v>
      </c>
      <c r="Z215">
        <v>6.33</v>
      </c>
      <c r="AB215">
        <v>12.66</v>
      </c>
      <c r="AD215">
        <v>4.2</v>
      </c>
      <c r="AE215">
        <f t="shared" si="7"/>
        <v>16.86</v>
      </c>
      <c r="AF215">
        <v>11</v>
      </c>
      <c r="AH215">
        <v>46.2</v>
      </c>
      <c r="AJ215">
        <v>46.2</v>
      </c>
      <c r="AK215">
        <v>60.178407094175114</v>
      </c>
      <c r="AL215">
        <v>0</v>
      </c>
      <c r="AM215">
        <v>91</v>
      </c>
      <c r="AN215">
        <v>0</v>
      </c>
      <c r="AS215" s="2" t="str">
        <f t="shared" si="8"/>
        <v/>
      </c>
      <c r="AX215" t="s">
        <v>71</v>
      </c>
      <c r="BA215">
        <v>8.1999999999999993</v>
      </c>
      <c r="BB215">
        <v>24.5</v>
      </c>
      <c r="BC215">
        <v>0</v>
      </c>
      <c r="BD215">
        <v>29</v>
      </c>
    </row>
    <row r="216" spans="1:56" x14ac:dyDescent="0.25">
      <c r="A216">
        <v>41</v>
      </c>
      <c r="B216" s="1">
        <v>39879</v>
      </c>
      <c r="C216">
        <v>2009</v>
      </c>
      <c r="D216">
        <v>3</v>
      </c>
      <c r="E216" s="2">
        <v>633</v>
      </c>
      <c r="F216">
        <v>1.4</v>
      </c>
      <c r="P216">
        <v>468</v>
      </c>
      <c r="Q216">
        <v>94</v>
      </c>
      <c r="R216">
        <v>94</v>
      </c>
      <c r="S216">
        <v>2391</v>
      </c>
      <c r="T216">
        <v>2390</v>
      </c>
      <c r="U216">
        <v>1</v>
      </c>
      <c r="V216">
        <v>3395</v>
      </c>
      <c r="W216" s="2">
        <v>3140</v>
      </c>
      <c r="X216">
        <v>1480</v>
      </c>
      <c r="Y216">
        <v>6.41</v>
      </c>
      <c r="Z216">
        <v>6.41</v>
      </c>
      <c r="AB216">
        <v>16.809794628751973</v>
      </c>
      <c r="AD216">
        <v>0</v>
      </c>
      <c r="AE216">
        <f t="shared" si="7"/>
        <v>16.809794628751973</v>
      </c>
      <c r="AF216">
        <v>11</v>
      </c>
      <c r="AH216">
        <v>0</v>
      </c>
      <c r="AJ216">
        <v>0</v>
      </c>
      <c r="AK216">
        <v>60.372010678302267</v>
      </c>
      <c r="AL216">
        <v>0</v>
      </c>
      <c r="AM216">
        <v>91</v>
      </c>
      <c r="AN216">
        <v>0</v>
      </c>
      <c r="AR216" s="2">
        <v>11.6</v>
      </c>
      <c r="AS216" s="2">
        <f t="shared" si="8"/>
        <v>0.8</v>
      </c>
      <c r="AT216">
        <v>26.4</v>
      </c>
      <c r="AU216">
        <v>13.4</v>
      </c>
      <c r="AW216">
        <v>37.299999999999997</v>
      </c>
      <c r="BA216">
        <v>20.6</v>
      </c>
      <c r="BB216">
        <v>30.6</v>
      </c>
      <c r="BC216">
        <v>23.2</v>
      </c>
      <c r="BD216">
        <v>32</v>
      </c>
    </row>
    <row r="217" spans="1:56" x14ac:dyDescent="0.25">
      <c r="A217">
        <v>42</v>
      </c>
      <c r="B217" s="1">
        <v>39886</v>
      </c>
      <c r="C217">
        <v>2009</v>
      </c>
      <c r="D217">
        <v>3</v>
      </c>
      <c r="E217" s="2">
        <v>628</v>
      </c>
      <c r="F217">
        <v>1.36</v>
      </c>
      <c r="P217">
        <v>469</v>
      </c>
      <c r="Q217">
        <v>58</v>
      </c>
      <c r="R217">
        <v>58</v>
      </c>
      <c r="S217">
        <v>2244</v>
      </c>
      <c r="T217">
        <v>2236</v>
      </c>
      <c r="U217">
        <v>8</v>
      </c>
      <c r="V217">
        <v>3208</v>
      </c>
      <c r="W217" s="2">
        <v>3394</v>
      </c>
      <c r="X217">
        <v>1480</v>
      </c>
      <c r="Y217">
        <v>5.58</v>
      </c>
      <c r="Z217">
        <v>5.58</v>
      </c>
      <c r="AB217">
        <v>17.006560509554141</v>
      </c>
      <c r="AD217">
        <v>0</v>
      </c>
      <c r="AE217">
        <f t="shared" si="7"/>
        <v>17.006560509554141</v>
      </c>
      <c r="AF217">
        <v>11</v>
      </c>
      <c r="AH217">
        <v>0</v>
      </c>
      <c r="AJ217">
        <v>0</v>
      </c>
      <c r="AK217">
        <v>60.468734877043424</v>
      </c>
      <c r="AL217">
        <v>0</v>
      </c>
      <c r="AM217">
        <v>88.4</v>
      </c>
      <c r="AN217">
        <v>0</v>
      </c>
      <c r="AS217" s="2" t="str">
        <f t="shared" si="8"/>
        <v/>
      </c>
      <c r="BA217">
        <v>4</v>
      </c>
      <c r="BB217">
        <v>22.3</v>
      </c>
      <c r="BC217">
        <v>0</v>
      </c>
      <c r="BD217">
        <v>26</v>
      </c>
    </row>
    <row r="218" spans="1:56" x14ac:dyDescent="0.25">
      <c r="A218">
        <v>43</v>
      </c>
      <c r="B218" s="1">
        <v>39893</v>
      </c>
      <c r="C218">
        <v>2009</v>
      </c>
      <c r="D218">
        <v>3</v>
      </c>
      <c r="E218" s="2">
        <v>630</v>
      </c>
      <c r="F218">
        <v>1.41</v>
      </c>
      <c r="P218">
        <v>480</v>
      </c>
      <c r="Q218">
        <v>42</v>
      </c>
      <c r="R218">
        <v>42</v>
      </c>
      <c r="S218">
        <v>2150</v>
      </c>
      <c r="T218">
        <v>2152</v>
      </c>
      <c r="U218">
        <v>-2</v>
      </c>
      <c r="V218">
        <v>3106</v>
      </c>
      <c r="W218" s="2">
        <v>3126</v>
      </c>
      <c r="X218">
        <v>1480</v>
      </c>
      <c r="Y218">
        <v>5.99</v>
      </c>
      <c r="Z218">
        <v>5.99</v>
      </c>
      <c r="AB218">
        <v>15.650063492063493</v>
      </c>
      <c r="AD218">
        <v>2.2000000000000002</v>
      </c>
      <c r="AE218">
        <f t="shared" si="7"/>
        <v>17.850063492063494</v>
      </c>
      <c r="AF218">
        <v>11</v>
      </c>
      <c r="AH218">
        <v>24.200000000000003</v>
      </c>
      <c r="AJ218">
        <v>24.200000000000003</v>
      </c>
      <c r="AK218">
        <v>61.529328921057719</v>
      </c>
      <c r="AL218">
        <v>0</v>
      </c>
      <c r="AM218">
        <v>91.649999999999991</v>
      </c>
      <c r="AN218">
        <v>0</v>
      </c>
      <c r="AR218" s="2">
        <v>12.2</v>
      </c>
      <c r="AS218" s="2">
        <f t="shared" si="8"/>
        <v>0.84</v>
      </c>
      <c r="AT218">
        <v>25.6</v>
      </c>
      <c r="AU218">
        <v>15.5</v>
      </c>
      <c r="AW218">
        <v>34.799999999999997</v>
      </c>
      <c r="AX218" t="s">
        <v>71</v>
      </c>
      <c r="BA218">
        <v>2.4</v>
      </c>
      <c r="BB218">
        <v>22.5</v>
      </c>
      <c r="BC218">
        <v>0</v>
      </c>
      <c r="BD218">
        <v>22</v>
      </c>
    </row>
    <row r="219" spans="1:56" x14ac:dyDescent="0.25">
      <c r="A219">
        <v>44</v>
      </c>
      <c r="B219" s="1">
        <v>39900</v>
      </c>
      <c r="C219">
        <v>2009</v>
      </c>
      <c r="D219">
        <v>3</v>
      </c>
      <c r="E219" s="2">
        <v>597</v>
      </c>
      <c r="F219">
        <v>1.4</v>
      </c>
      <c r="P219">
        <v>471</v>
      </c>
      <c r="Q219">
        <v>64</v>
      </c>
      <c r="R219">
        <v>64</v>
      </c>
      <c r="S219">
        <v>2200</v>
      </c>
      <c r="T219">
        <v>2194</v>
      </c>
      <c r="U219">
        <v>6</v>
      </c>
      <c r="V219">
        <v>3157</v>
      </c>
      <c r="W219" s="2">
        <v>2869</v>
      </c>
      <c r="X219">
        <v>1450</v>
      </c>
      <c r="Y219">
        <v>5.31</v>
      </c>
      <c r="Z219">
        <v>5.31</v>
      </c>
      <c r="AB219">
        <v>12.621256281407035</v>
      </c>
      <c r="AD219">
        <v>6.1</v>
      </c>
      <c r="AE219">
        <f t="shared" si="7"/>
        <v>18.721256281407037</v>
      </c>
      <c r="AF219">
        <v>11</v>
      </c>
      <c r="AH219">
        <v>67.099999999999994</v>
      </c>
      <c r="AJ219">
        <v>67.099999999999994</v>
      </c>
      <c r="AK219">
        <v>60.662028776439428</v>
      </c>
      <c r="AL219">
        <v>0</v>
      </c>
      <c r="AM219">
        <v>91</v>
      </c>
      <c r="AN219">
        <v>0</v>
      </c>
      <c r="AS219" s="2" t="str">
        <f t="shared" si="8"/>
        <v/>
      </c>
      <c r="AX219" t="s">
        <v>71</v>
      </c>
      <c r="BA219">
        <v>0.04</v>
      </c>
      <c r="BB219">
        <v>25.4</v>
      </c>
      <c r="BC219">
        <v>0</v>
      </c>
      <c r="BD219">
        <v>47</v>
      </c>
    </row>
    <row r="220" spans="1:56" x14ac:dyDescent="0.25">
      <c r="A220">
        <v>45</v>
      </c>
      <c r="B220" s="1">
        <v>39907</v>
      </c>
      <c r="C220">
        <v>2009</v>
      </c>
      <c r="D220">
        <v>4</v>
      </c>
      <c r="E220" s="2">
        <v>579</v>
      </c>
      <c r="F220">
        <v>1.4</v>
      </c>
      <c r="P220">
        <v>473</v>
      </c>
      <c r="Q220">
        <v>54</v>
      </c>
      <c r="R220">
        <v>54</v>
      </c>
      <c r="S220">
        <v>2232</v>
      </c>
      <c r="T220">
        <v>2236</v>
      </c>
      <c r="U220">
        <v>-4</v>
      </c>
      <c r="V220">
        <v>2236</v>
      </c>
      <c r="W220" s="2">
        <v>3004</v>
      </c>
      <c r="X220">
        <v>1450</v>
      </c>
      <c r="Y220">
        <v>5.07</v>
      </c>
      <c r="Z220">
        <v>5.07</v>
      </c>
      <c r="AB220">
        <v>13.60756476683938</v>
      </c>
      <c r="AD220">
        <v>4.5</v>
      </c>
      <c r="AE220">
        <f t="shared" si="7"/>
        <v>18.107564766839381</v>
      </c>
      <c r="AF220">
        <v>11</v>
      </c>
      <c r="AH220">
        <v>49.5</v>
      </c>
      <c r="AJ220">
        <v>49.5</v>
      </c>
      <c r="AK220">
        <v>60.855117588796247</v>
      </c>
      <c r="AL220">
        <v>0</v>
      </c>
      <c r="AM220">
        <v>91</v>
      </c>
      <c r="AN220">
        <v>0</v>
      </c>
      <c r="AS220" s="2" t="str">
        <f t="shared" si="8"/>
        <v/>
      </c>
      <c r="AX220" t="s">
        <v>71</v>
      </c>
      <c r="BA220">
        <v>0.8</v>
      </c>
      <c r="BB220">
        <v>20</v>
      </c>
      <c r="BC220">
        <v>17.399999999999999</v>
      </c>
      <c r="BD220">
        <v>36</v>
      </c>
    </row>
    <row r="221" spans="1:56" x14ac:dyDescent="0.25">
      <c r="A221">
        <v>46</v>
      </c>
      <c r="B221" s="1">
        <v>39914</v>
      </c>
      <c r="C221">
        <v>2009</v>
      </c>
      <c r="D221">
        <v>4</v>
      </c>
      <c r="E221" s="2">
        <v>560</v>
      </c>
      <c r="F221">
        <v>1.2</v>
      </c>
      <c r="P221">
        <v>479</v>
      </c>
      <c r="Q221">
        <v>55</v>
      </c>
      <c r="R221">
        <v>55</v>
      </c>
      <c r="S221">
        <v>2251</v>
      </c>
      <c r="T221">
        <v>2250</v>
      </c>
      <c r="U221">
        <v>1</v>
      </c>
      <c r="V221">
        <v>2250</v>
      </c>
      <c r="W221" s="2">
        <v>2828</v>
      </c>
      <c r="X221">
        <v>1480</v>
      </c>
      <c r="Y221">
        <v>4.9000000000000004</v>
      </c>
      <c r="Z221">
        <v>4.9000000000000004</v>
      </c>
      <c r="AB221">
        <v>11.795</v>
      </c>
      <c r="AD221">
        <v>5.0999999999999996</v>
      </c>
      <c r="AE221">
        <f t="shared" si="7"/>
        <v>16.895</v>
      </c>
      <c r="AF221">
        <v>11</v>
      </c>
      <c r="AH221">
        <v>56.099999999999994</v>
      </c>
      <c r="AJ221">
        <v>56.099999999999994</v>
      </c>
      <c r="AK221">
        <v>61.433164286512067</v>
      </c>
      <c r="AL221">
        <v>0</v>
      </c>
      <c r="AM221">
        <v>78</v>
      </c>
      <c r="AN221">
        <v>0</v>
      </c>
      <c r="AR221" s="2">
        <v>12.3</v>
      </c>
      <c r="AS221" s="2">
        <f t="shared" si="8"/>
        <v>0.84</v>
      </c>
      <c r="AT221">
        <v>22.8</v>
      </c>
      <c r="AU221">
        <v>17.3</v>
      </c>
      <c r="AW221">
        <v>35.5</v>
      </c>
      <c r="AX221" t="s">
        <v>71</v>
      </c>
      <c r="BA221">
        <v>25.6</v>
      </c>
      <c r="BB221">
        <v>16.399999999999999</v>
      </c>
      <c r="BC221">
        <v>0</v>
      </c>
      <c r="BD221">
        <v>42</v>
      </c>
    </row>
    <row r="222" spans="1:56" x14ac:dyDescent="0.25">
      <c r="A222">
        <v>47</v>
      </c>
      <c r="B222" s="1">
        <v>39921</v>
      </c>
      <c r="C222">
        <v>2009</v>
      </c>
      <c r="D222">
        <v>4</v>
      </c>
      <c r="E222" s="2">
        <v>553</v>
      </c>
      <c r="F222">
        <v>1.24</v>
      </c>
      <c r="P222">
        <v>491</v>
      </c>
      <c r="Q222">
        <v>59</v>
      </c>
      <c r="R222">
        <v>59</v>
      </c>
      <c r="S222">
        <v>2327</v>
      </c>
      <c r="T222">
        <v>2320</v>
      </c>
      <c r="U222">
        <v>7</v>
      </c>
      <c r="V222">
        <v>2320</v>
      </c>
      <c r="W222" s="2">
        <v>3044</v>
      </c>
      <c r="X222">
        <v>1480</v>
      </c>
      <c r="Y222">
        <v>4.7300000000000004</v>
      </c>
      <c r="Z222">
        <v>4.7300000000000004</v>
      </c>
      <c r="AB222">
        <v>13.3774321880651</v>
      </c>
      <c r="AD222">
        <v>6</v>
      </c>
      <c r="AE222">
        <f t="shared" si="7"/>
        <v>19.3774321880651</v>
      </c>
      <c r="AF222">
        <v>11</v>
      </c>
      <c r="AH222">
        <v>66</v>
      </c>
      <c r="AJ222">
        <v>66</v>
      </c>
      <c r="AK222">
        <v>62.58386342290558</v>
      </c>
      <c r="AL222">
        <v>0</v>
      </c>
      <c r="AM222">
        <v>80.599999999999994</v>
      </c>
      <c r="AN222">
        <v>0</v>
      </c>
      <c r="AS222" s="2" t="str">
        <f t="shared" si="8"/>
        <v/>
      </c>
      <c r="AX222" t="s">
        <v>71</v>
      </c>
      <c r="BA222">
        <v>4</v>
      </c>
      <c r="BB222">
        <v>20</v>
      </c>
      <c r="BC222">
        <v>0</v>
      </c>
      <c r="BD222">
        <v>42</v>
      </c>
    </row>
    <row r="223" spans="1:56" x14ac:dyDescent="0.25">
      <c r="A223">
        <v>48</v>
      </c>
      <c r="B223" s="1">
        <v>39928</v>
      </c>
      <c r="C223">
        <v>2009</v>
      </c>
      <c r="D223">
        <v>4</v>
      </c>
      <c r="E223" s="2">
        <v>505</v>
      </c>
      <c r="F223">
        <v>1.23</v>
      </c>
      <c r="N223">
        <v>4.3</v>
      </c>
      <c r="P223">
        <v>494</v>
      </c>
      <c r="Q223">
        <v>42</v>
      </c>
      <c r="R223">
        <v>42</v>
      </c>
      <c r="S223">
        <v>2238</v>
      </c>
      <c r="T223">
        <v>2236</v>
      </c>
      <c r="U223">
        <v>2</v>
      </c>
      <c r="V223">
        <v>2236</v>
      </c>
      <c r="W223" s="2">
        <v>3264</v>
      </c>
      <c r="X223">
        <v>1480</v>
      </c>
      <c r="Y223">
        <v>4.43</v>
      </c>
      <c r="Z223">
        <v>4.43</v>
      </c>
      <c r="AB223">
        <v>15.649742574257427</v>
      </c>
      <c r="AD223">
        <v>4.5</v>
      </c>
      <c r="AE223">
        <f t="shared" si="7"/>
        <v>20.149742574257427</v>
      </c>
      <c r="AF223">
        <v>11</v>
      </c>
      <c r="AH223">
        <v>49.5</v>
      </c>
      <c r="AJ223">
        <v>49.5</v>
      </c>
      <c r="AK223">
        <v>62.870434541965679</v>
      </c>
      <c r="AL223">
        <v>0</v>
      </c>
      <c r="AM223">
        <v>79.95</v>
      </c>
      <c r="AN223">
        <v>0</v>
      </c>
      <c r="AR223" s="2">
        <v>12.4</v>
      </c>
      <c r="AS223" s="2">
        <f t="shared" si="8"/>
        <v>0.85</v>
      </c>
      <c r="AT223">
        <v>23.3</v>
      </c>
      <c r="AU223">
        <v>17.5</v>
      </c>
      <c r="AW223">
        <v>33</v>
      </c>
      <c r="AX223" t="s">
        <v>71</v>
      </c>
      <c r="BA223">
        <v>1.2</v>
      </c>
      <c r="BB223">
        <v>18.8</v>
      </c>
      <c r="BC223">
        <v>0</v>
      </c>
      <c r="BD223">
        <v>32</v>
      </c>
    </row>
    <row r="224" spans="1:56" x14ac:dyDescent="0.25">
      <c r="A224">
        <v>49</v>
      </c>
      <c r="B224" s="1">
        <v>39935</v>
      </c>
      <c r="C224">
        <v>2009</v>
      </c>
      <c r="D224">
        <v>5</v>
      </c>
      <c r="E224" s="2">
        <v>494</v>
      </c>
      <c r="F224">
        <v>1.1000000000000001</v>
      </c>
      <c r="P224">
        <v>491</v>
      </c>
      <c r="Q224">
        <v>34</v>
      </c>
      <c r="R224">
        <v>34</v>
      </c>
      <c r="S224">
        <v>2195</v>
      </c>
      <c r="T224">
        <v>2194</v>
      </c>
      <c r="U224">
        <v>1</v>
      </c>
      <c r="V224">
        <v>2194</v>
      </c>
      <c r="W224" s="2">
        <v>2923</v>
      </c>
      <c r="X224">
        <v>1480</v>
      </c>
      <c r="Y224">
        <v>4.6900000000000004</v>
      </c>
      <c r="Z224">
        <v>4.6900000000000004</v>
      </c>
      <c r="AB224">
        <v>13.699736842105263</v>
      </c>
      <c r="AD224">
        <v>4.8</v>
      </c>
      <c r="AE224">
        <f t="shared" si="7"/>
        <v>18.499736842105264</v>
      </c>
      <c r="AF224">
        <v>11</v>
      </c>
      <c r="AH224">
        <v>52.8</v>
      </c>
      <c r="AJ224">
        <v>52.8</v>
      </c>
      <c r="AK224">
        <v>62.58386342290558</v>
      </c>
      <c r="AL224">
        <v>0</v>
      </c>
      <c r="AM224">
        <v>71.5</v>
      </c>
      <c r="AN224">
        <v>0</v>
      </c>
      <c r="AS224" s="2" t="str">
        <f t="shared" si="8"/>
        <v/>
      </c>
      <c r="AX224" t="s">
        <v>71</v>
      </c>
      <c r="BA224">
        <v>23.4</v>
      </c>
      <c r="BB224">
        <v>7.8</v>
      </c>
      <c r="BC224">
        <v>0</v>
      </c>
      <c r="BD224">
        <v>19</v>
      </c>
    </row>
    <row r="225" spans="1:56" x14ac:dyDescent="0.25">
      <c r="A225">
        <v>50</v>
      </c>
      <c r="B225" s="1">
        <v>39942</v>
      </c>
      <c r="C225">
        <v>2009</v>
      </c>
      <c r="D225">
        <v>5</v>
      </c>
      <c r="E225" s="2">
        <v>429</v>
      </c>
      <c r="F225">
        <v>1.2</v>
      </c>
      <c r="P225">
        <v>492</v>
      </c>
      <c r="Q225">
        <v>25</v>
      </c>
      <c r="R225">
        <v>25</v>
      </c>
      <c r="S225">
        <v>2076</v>
      </c>
      <c r="T225">
        <v>2068</v>
      </c>
      <c r="U225">
        <v>8</v>
      </c>
      <c r="V225">
        <v>2068</v>
      </c>
      <c r="W225" s="2">
        <v>2736</v>
      </c>
      <c r="X225">
        <v>1550</v>
      </c>
      <c r="Y225">
        <v>5.7</v>
      </c>
      <c r="Z225">
        <v>5.7</v>
      </c>
      <c r="AB225">
        <v>15.758041958041959</v>
      </c>
      <c r="AD225">
        <v>6.1</v>
      </c>
      <c r="AE225">
        <f t="shared" si="7"/>
        <v>21.858041958041959</v>
      </c>
      <c r="AF225">
        <v>11</v>
      </c>
      <c r="AH225">
        <v>67.099999999999994</v>
      </c>
      <c r="AJ225">
        <v>67.099999999999994</v>
      </c>
      <c r="AK225">
        <v>62.679435639055264</v>
      </c>
      <c r="AL225">
        <v>0</v>
      </c>
      <c r="AM225">
        <v>78</v>
      </c>
      <c r="AN225">
        <v>0</v>
      </c>
      <c r="AS225" s="2" t="str">
        <f t="shared" si="8"/>
        <v/>
      </c>
      <c r="AX225" t="s">
        <v>71</v>
      </c>
      <c r="BA225">
        <v>83</v>
      </c>
      <c r="BB225">
        <v>5.8</v>
      </c>
      <c r="BC225">
        <v>0</v>
      </c>
      <c r="BD225">
        <v>17</v>
      </c>
    </row>
    <row r="226" spans="1:56" x14ac:dyDescent="0.25">
      <c r="A226">
        <v>51</v>
      </c>
      <c r="B226" s="1">
        <v>39949</v>
      </c>
      <c r="C226">
        <v>2009</v>
      </c>
      <c r="D226">
        <v>5</v>
      </c>
      <c r="E226" s="2">
        <v>368</v>
      </c>
      <c r="F226">
        <v>1.08</v>
      </c>
      <c r="P226">
        <v>494</v>
      </c>
      <c r="Q226">
        <v>17</v>
      </c>
      <c r="R226">
        <v>17</v>
      </c>
      <c r="S226">
        <v>2010</v>
      </c>
      <c r="T226">
        <v>2012</v>
      </c>
      <c r="U226">
        <v>-2</v>
      </c>
      <c r="V226">
        <v>2012</v>
      </c>
      <c r="W226" s="2">
        <v>2788</v>
      </c>
      <c r="X226">
        <v>1480</v>
      </c>
      <c r="Y226">
        <v>3.32</v>
      </c>
      <c r="Z226">
        <v>3.32</v>
      </c>
      <c r="AB226">
        <v>11.800434782608695</v>
      </c>
      <c r="AD226">
        <v>7</v>
      </c>
      <c r="AE226">
        <f t="shared" si="7"/>
        <v>18.800434782608697</v>
      </c>
      <c r="AF226">
        <v>11</v>
      </c>
      <c r="AH226">
        <v>77</v>
      </c>
      <c r="AJ226">
        <v>77</v>
      </c>
      <c r="AK226">
        <v>62.870434541965679</v>
      </c>
      <c r="AL226">
        <v>0</v>
      </c>
      <c r="AM226">
        <v>70.2</v>
      </c>
      <c r="AN226">
        <v>0</v>
      </c>
      <c r="AS226" s="2" t="str">
        <f t="shared" si="8"/>
        <v/>
      </c>
      <c r="AX226" t="s">
        <v>71</v>
      </c>
      <c r="BA226">
        <v>2.2000000000000002</v>
      </c>
      <c r="BB226">
        <v>17.3</v>
      </c>
      <c r="BC226">
        <v>0</v>
      </c>
      <c r="BD226">
        <v>41</v>
      </c>
    </row>
    <row r="227" spans="1:56" x14ac:dyDescent="0.25">
      <c r="A227">
        <v>52</v>
      </c>
      <c r="B227" s="1">
        <v>39956</v>
      </c>
      <c r="C227">
        <v>2009</v>
      </c>
      <c r="D227">
        <v>5</v>
      </c>
      <c r="E227" s="2">
        <v>335</v>
      </c>
      <c r="F227">
        <v>1.02</v>
      </c>
      <c r="P227">
        <v>494</v>
      </c>
      <c r="Q227">
        <v>17</v>
      </c>
      <c r="R227">
        <v>17</v>
      </c>
      <c r="S227">
        <v>2082</v>
      </c>
      <c r="T227">
        <v>2082</v>
      </c>
      <c r="U227">
        <v>0</v>
      </c>
      <c r="V227">
        <v>2082</v>
      </c>
      <c r="W227" s="2">
        <v>2780</v>
      </c>
      <c r="X227">
        <v>1500</v>
      </c>
      <c r="Y227">
        <v>0.71</v>
      </c>
      <c r="Z227" t="s">
        <v>80</v>
      </c>
      <c r="AB227">
        <v>2.7128358208955223</v>
      </c>
      <c r="AD227">
        <v>4.3</v>
      </c>
      <c r="AE227">
        <f t="shared" si="7"/>
        <v>7.0128358208955222</v>
      </c>
      <c r="AF227">
        <v>11</v>
      </c>
      <c r="AH227">
        <v>47.3</v>
      </c>
      <c r="AJ227">
        <v>47.3</v>
      </c>
      <c r="AK227">
        <v>62.870434541965679</v>
      </c>
      <c r="AL227">
        <v>0</v>
      </c>
      <c r="AM227">
        <v>66.3</v>
      </c>
      <c r="AN227">
        <v>0</v>
      </c>
      <c r="AS227" s="2" t="str">
        <f t="shared" si="8"/>
        <v/>
      </c>
      <c r="AX227" t="s">
        <v>71</v>
      </c>
      <c r="BA227">
        <v>85</v>
      </c>
      <c r="BB227">
        <v>5.2</v>
      </c>
      <c r="BC227">
        <v>0</v>
      </c>
      <c r="BD227">
        <v>3</v>
      </c>
    </row>
    <row r="228" spans="1:56" x14ac:dyDescent="0.25">
      <c r="A228">
        <v>10</v>
      </c>
      <c r="B228" s="1">
        <v>40026</v>
      </c>
      <c r="C228">
        <v>2009</v>
      </c>
      <c r="D228">
        <v>8</v>
      </c>
      <c r="E228" s="2">
        <v>90</v>
      </c>
      <c r="F228">
        <v>1</v>
      </c>
      <c r="P228">
        <v>463</v>
      </c>
      <c r="Q228">
        <v>21</v>
      </c>
      <c r="R228">
        <v>21</v>
      </c>
      <c r="S228">
        <v>2375</v>
      </c>
      <c r="T228">
        <v>2376</v>
      </c>
      <c r="U228">
        <v>-1</v>
      </c>
      <c r="V228">
        <v>2376</v>
      </c>
      <c r="W228" s="2">
        <v>3200</v>
      </c>
      <c r="X228">
        <v>1480</v>
      </c>
      <c r="Y228">
        <v>0.67</v>
      </c>
      <c r="Z228" t="s">
        <v>80</v>
      </c>
      <c r="AB228">
        <v>12.804444444444444</v>
      </c>
      <c r="AD228">
        <v>0</v>
      </c>
      <c r="AE228">
        <f t="shared" si="7"/>
        <v>12.804444444444444</v>
      </c>
      <c r="AF228">
        <v>11</v>
      </c>
      <c r="AH228">
        <v>0</v>
      </c>
      <c r="AJ228">
        <v>0</v>
      </c>
      <c r="AK228">
        <v>59.887611665704455</v>
      </c>
      <c r="AL228">
        <v>0</v>
      </c>
      <c r="AM228">
        <v>65</v>
      </c>
      <c r="AN228">
        <v>0</v>
      </c>
      <c r="AS228" s="2" t="str">
        <f t="shared" si="8"/>
        <v/>
      </c>
      <c r="BA228">
        <v>0</v>
      </c>
      <c r="BB228">
        <v>7.5</v>
      </c>
      <c r="BC228">
        <v>0</v>
      </c>
      <c r="BD228">
        <v>42</v>
      </c>
    </row>
    <row r="229" spans="1:56" x14ac:dyDescent="0.25">
      <c r="A229">
        <v>11</v>
      </c>
      <c r="B229" s="1">
        <v>40033</v>
      </c>
      <c r="C229">
        <v>2009</v>
      </c>
      <c r="D229">
        <v>8</v>
      </c>
      <c r="E229" s="2">
        <v>135</v>
      </c>
      <c r="F229">
        <v>1.2</v>
      </c>
      <c r="P229">
        <v>463</v>
      </c>
      <c r="Q229">
        <v>16</v>
      </c>
      <c r="R229">
        <v>16</v>
      </c>
      <c r="S229">
        <v>2418</v>
      </c>
      <c r="T229">
        <v>2418</v>
      </c>
      <c r="U229">
        <v>0</v>
      </c>
      <c r="V229">
        <v>2418</v>
      </c>
      <c r="W229" s="2">
        <v>3200</v>
      </c>
      <c r="X229">
        <v>1480</v>
      </c>
      <c r="Y229">
        <v>0.96</v>
      </c>
      <c r="Z229" t="s">
        <v>80</v>
      </c>
      <c r="AB229">
        <v>12.231111111111112</v>
      </c>
      <c r="AD229">
        <v>0</v>
      </c>
      <c r="AE229">
        <f t="shared" si="7"/>
        <v>12.231111111111112</v>
      </c>
      <c r="AF229">
        <v>11</v>
      </c>
      <c r="AH229">
        <v>0</v>
      </c>
      <c r="AJ229">
        <v>0</v>
      </c>
      <c r="AK229">
        <v>59.887611665704455</v>
      </c>
      <c r="AL229">
        <v>0</v>
      </c>
      <c r="AM229">
        <v>78</v>
      </c>
      <c r="AN229">
        <v>0</v>
      </c>
      <c r="AS229" s="2" t="str">
        <f t="shared" si="8"/>
        <v/>
      </c>
      <c r="BA229">
        <v>0</v>
      </c>
      <c r="BB229">
        <v>8.1</v>
      </c>
      <c r="BC229">
        <v>0</v>
      </c>
      <c r="BD229">
        <v>38</v>
      </c>
    </row>
    <row r="230" spans="1:56" x14ac:dyDescent="0.25">
      <c r="A230">
        <v>12</v>
      </c>
      <c r="B230" s="1">
        <v>40040</v>
      </c>
      <c r="C230">
        <v>2009</v>
      </c>
      <c r="D230">
        <v>8</v>
      </c>
      <c r="E230" s="2">
        <v>205</v>
      </c>
      <c r="F230">
        <v>1.3</v>
      </c>
      <c r="P230">
        <v>463</v>
      </c>
      <c r="Q230">
        <v>19</v>
      </c>
      <c r="R230">
        <v>19</v>
      </c>
      <c r="S230">
        <v>2426</v>
      </c>
      <c r="T230">
        <v>2418</v>
      </c>
      <c r="U230">
        <v>8</v>
      </c>
      <c r="V230">
        <v>2418</v>
      </c>
      <c r="W230" s="2">
        <v>3200</v>
      </c>
      <c r="X230">
        <v>1480</v>
      </c>
      <c r="Y230">
        <v>1.65</v>
      </c>
      <c r="Z230" t="s">
        <v>80</v>
      </c>
      <c r="AB230">
        <v>13.843902439024388</v>
      </c>
      <c r="AD230">
        <v>0</v>
      </c>
      <c r="AE230">
        <f t="shared" si="7"/>
        <v>13.843902439024388</v>
      </c>
      <c r="AF230">
        <v>11</v>
      </c>
      <c r="AH230">
        <v>0</v>
      </c>
      <c r="AJ230">
        <v>0</v>
      </c>
      <c r="AK230">
        <v>59.887611665704455</v>
      </c>
      <c r="AL230">
        <v>0</v>
      </c>
      <c r="AM230">
        <v>84.5</v>
      </c>
      <c r="AN230">
        <v>0</v>
      </c>
      <c r="AS230" s="2" t="str">
        <f t="shared" si="8"/>
        <v/>
      </c>
      <c r="BA230">
        <v>35</v>
      </c>
      <c r="BB230">
        <v>3.6</v>
      </c>
      <c r="BC230">
        <v>0</v>
      </c>
      <c r="BD230">
        <v>41</v>
      </c>
    </row>
    <row r="231" spans="1:56" x14ac:dyDescent="0.25">
      <c r="A231">
        <v>13</v>
      </c>
      <c r="B231" s="1">
        <v>40047</v>
      </c>
      <c r="C231">
        <v>2009</v>
      </c>
      <c r="D231">
        <v>8</v>
      </c>
      <c r="E231" s="2">
        <v>312</v>
      </c>
      <c r="F231">
        <v>1.42</v>
      </c>
      <c r="P231">
        <v>463</v>
      </c>
      <c r="Q231">
        <v>37</v>
      </c>
      <c r="R231">
        <v>37</v>
      </c>
      <c r="S231">
        <v>2517</v>
      </c>
      <c r="T231">
        <v>2516</v>
      </c>
      <c r="U231">
        <v>1</v>
      </c>
      <c r="V231">
        <v>2516</v>
      </c>
      <c r="W231" s="2">
        <v>3250</v>
      </c>
      <c r="X231">
        <v>1480</v>
      </c>
      <c r="Y231">
        <v>2.2999999999999998</v>
      </c>
      <c r="Z231" t="s">
        <v>80</v>
      </c>
      <c r="AB231">
        <v>13.048076923076923</v>
      </c>
      <c r="AD231">
        <v>0</v>
      </c>
      <c r="AE231">
        <f t="shared" si="7"/>
        <v>13.048076923076923</v>
      </c>
      <c r="AF231">
        <v>11</v>
      </c>
      <c r="AH231">
        <v>0</v>
      </c>
      <c r="AJ231">
        <v>0</v>
      </c>
      <c r="AK231">
        <v>59.887611665704455</v>
      </c>
      <c r="AL231">
        <v>0</v>
      </c>
      <c r="AM231">
        <v>92.3</v>
      </c>
      <c r="AN231">
        <v>0</v>
      </c>
      <c r="AS231" s="2" t="str">
        <f t="shared" si="8"/>
        <v/>
      </c>
      <c r="BA231">
        <v>8.6</v>
      </c>
      <c r="BB231">
        <v>8.1</v>
      </c>
      <c r="BC231">
        <v>0</v>
      </c>
      <c r="BD231">
        <v>45</v>
      </c>
    </row>
    <row r="232" spans="1:56" x14ac:dyDescent="0.25">
      <c r="A232">
        <v>14</v>
      </c>
      <c r="B232" s="1">
        <v>40054</v>
      </c>
      <c r="C232">
        <v>2009</v>
      </c>
      <c r="D232">
        <v>8</v>
      </c>
      <c r="E232" s="2">
        <v>430</v>
      </c>
      <c r="F232">
        <v>1.5</v>
      </c>
      <c r="P232">
        <v>463</v>
      </c>
      <c r="Q232">
        <v>45</v>
      </c>
      <c r="R232">
        <v>45</v>
      </c>
      <c r="S232">
        <v>2597</v>
      </c>
      <c r="T232">
        <v>2586</v>
      </c>
      <c r="U232">
        <v>11</v>
      </c>
      <c r="V232">
        <v>2586</v>
      </c>
      <c r="W232" s="2">
        <v>3400</v>
      </c>
      <c r="X232">
        <v>1500</v>
      </c>
      <c r="Y232">
        <v>2.76</v>
      </c>
      <c r="Z232">
        <v>2.76</v>
      </c>
      <c r="AB232">
        <v>12.1953488372093</v>
      </c>
      <c r="AD232">
        <v>0</v>
      </c>
      <c r="AE232">
        <f t="shared" si="7"/>
        <v>12.1953488372093</v>
      </c>
      <c r="AF232">
        <v>11</v>
      </c>
      <c r="AH232">
        <v>0</v>
      </c>
      <c r="AJ232">
        <v>0</v>
      </c>
      <c r="AK232">
        <v>59.887611665704455</v>
      </c>
      <c r="AL232">
        <v>0</v>
      </c>
      <c r="AM232">
        <v>97.5</v>
      </c>
      <c r="AN232">
        <v>0</v>
      </c>
      <c r="AS232" s="2" t="str">
        <f t="shared" si="8"/>
        <v/>
      </c>
      <c r="BA232">
        <v>21.2</v>
      </c>
      <c r="BB232">
        <v>17.7</v>
      </c>
      <c r="BC232">
        <v>0</v>
      </c>
      <c r="BD232">
        <v>34</v>
      </c>
    </row>
    <row r="233" spans="1:56" x14ac:dyDescent="0.25">
      <c r="A233">
        <v>15</v>
      </c>
      <c r="B233" s="1">
        <v>40061</v>
      </c>
      <c r="C233">
        <v>2009</v>
      </c>
      <c r="D233">
        <v>9</v>
      </c>
      <c r="E233" s="2">
        <v>469</v>
      </c>
      <c r="F233">
        <v>1.8</v>
      </c>
      <c r="P233">
        <v>463</v>
      </c>
      <c r="Q233">
        <v>39</v>
      </c>
      <c r="R233">
        <v>39</v>
      </c>
      <c r="S233">
        <v>2528</v>
      </c>
      <c r="T233">
        <v>2530</v>
      </c>
      <c r="U233">
        <v>-2</v>
      </c>
      <c r="V233">
        <v>2530</v>
      </c>
      <c r="W233" s="2">
        <v>3600</v>
      </c>
      <c r="X233">
        <v>1500</v>
      </c>
      <c r="Y233">
        <v>3.7</v>
      </c>
      <c r="Z233">
        <v>3.7</v>
      </c>
      <c r="AB233">
        <v>16.567164179104481</v>
      </c>
      <c r="AD233">
        <v>0</v>
      </c>
      <c r="AE233">
        <f t="shared" si="7"/>
        <v>16.567164179104481</v>
      </c>
      <c r="AF233">
        <v>11</v>
      </c>
      <c r="AH233">
        <v>0</v>
      </c>
      <c r="AJ233">
        <v>0</v>
      </c>
      <c r="AK233">
        <v>59.887611665704455</v>
      </c>
      <c r="AL233">
        <v>0</v>
      </c>
      <c r="AM233">
        <v>117</v>
      </c>
      <c r="AN233">
        <v>0</v>
      </c>
      <c r="AR233" s="2">
        <v>12.3</v>
      </c>
      <c r="AS233" s="2">
        <f t="shared" si="8"/>
        <v>0.84</v>
      </c>
      <c r="AT233">
        <v>18.7</v>
      </c>
      <c r="AU233">
        <v>18.899999999999999</v>
      </c>
      <c r="AW233">
        <v>33.6</v>
      </c>
      <c r="BA233">
        <v>0</v>
      </c>
      <c r="BB233">
        <v>11.9</v>
      </c>
      <c r="BC233">
        <v>0</v>
      </c>
      <c r="BD233">
        <v>38</v>
      </c>
    </row>
    <row r="234" spans="1:56" x14ac:dyDescent="0.25">
      <c r="A234">
        <v>16</v>
      </c>
      <c r="B234" s="1">
        <v>40068</v>
      </c>
      <c r="C234">
        <v>2009</v>
      </c>
      <c r="D234">
        <v>9</v>
      </c>
      <c r="E234" s="2">
        <v>543</v>
      </c>
      <c r="F234">
        <v>1.87</v>
      </c>
      <c r="P234">
        <v>463</v>
      </c>
      <c r="Q234">
        <v>58</v>
      </c>
      <c r="R234">
        <v>58</v>
      </c>
      <c r="S234">
        <v>2350</v>
      </c>
      <c r="T234">
        <v>2348</v>
      </c>
      <c r="U234">
        <v>2</v>
      </c>
      <c r="V234">
        <v>2348</v>
      </c>
      <c r="W234" s="2">
        <v>3600</v>
      </c>
      <c r="X234">
        <v>1480</v>
      </c>
      <c r="Y234">
        <v>3.25</v>
      </c>
      <c r="Z234">
        <v>3.25</v>
      </c>
      <c r="AB234">
        <v>12.688766114180478</v>
      </c>
      <c r="AD234">
        <v>0</v>
      </c>
      <c r="AE234">
        <f t="shared" si="7"/>
        <v>12.688766114180478</v>
      </c>
      <c r="AF234">
        <v>11</v>
      </c>
      <c r="AH234">
        <v>0</v>
      </c>
      <c r="AJ234">
        <v>0</v>
      </c>
      <c r="AK234">
        <v>59.887611665704455</v>
      </c>
      <c r="AL234">
        <v>0</v>
      </c>
      <c r="AM234">
        <v>121.55000000000001</v>
      </c>
      <c r="AN234">
        <v>0</v>
      </c>
      <c r="AS234" s="2" t="str">
        <f t="shared" si="8"/>
        <v/>
      </c>
      <c r="BA234">
        <v>0</v>
      </c>
      <c r="BB234">
        <v>19.100000000000001</v>
      </c>
      <c r="BC234">
        <v>0</v>
      </c>
      <c r="BD234">
        <v>44</v>
      </c>
    </row>
    <row r="235" spans="1:56" x14ac:dyDescent="0.25">
      <c r="A235">
        <v>17</v>
      </c>
      <c r="B235" s="1">
        <v>40075</v>
      </c>
      <c r="C235">
        <v>2009</v>
      </c>
      <c r="D235">
        <v>9</v>
      </c>
      <c r="E235" s="2">
        <v>594</v>
      </c>
      <c r="F235">
        <v>1.95</v>
      </c>
      <c r="P235">
        <v>463</v>
      </c>
      <c r="Q235">
        <v>47</v>
      </c>
      <c r="R235">
        <v>47</v>
      </c>
      <c r="S235">
        <v>2239</v>
      </c>
      <c r="T235">
        <v>2236</v>
      </c>
      <c r="U235">
        <v>3</v>
      </c>
      <c r="V235">
        <v>2236</v>
      </c>
      <c r="W235" s="2">
        <v>3350</v>
      </c>
      <c r="X235">
        <v>1480</v>
      </c>
      <c r="Y235">
        <v>4.5999999999999996</v>
      </c>
      <c r="Z235">
        <v>4.5999999999999996</v>
      </c>
      <c r="AB235">
        <v>14.481481481481481</v>
      </c>
      <c r="AD235">
        <v>0</v>
      </c>
      <c r="AE235">
        <f t="shared" si="7"/>
        <v>14.481481481481481</v>
      </c>
      <c r="AF235">
        <v>11</v>
      </c>
      <c r="AH235">
        <v>0</v>
      </c>
      <c r="AJ235">
        <v>0</v>
      </c>
      <c r="AK235">
        <v>59.887611665704455</v>
      </c>
      <c r="AL235">
        <v>0</v>
      </c>
      <c r="AM235">
        <v>126.75</v>
      </c>
      <c r="AN235">
        <v>0</v>
      </c>
      <c r="AR235" s="2">
        <v>12.6</v>
      </c>
      <c r="AS235" s="2">
        <f t="shared" si="8"/>
        <v>0.86</v>
      </c>
      <c r="AT235">
        <v>20.3</v>
      </c>
      <c r="AU235">
        <v>18.7</v>
      </c>
      <c r="AW235">
        <v>33.5</v>
      </c>
      <c r="BA235">
        <v>1</v>
      </c>
      <c r="BB235">
        <v>21.7</v>
      </c>
      <c r="BC235">
        <v>11.6</v>
      </c>
      <c r="BD235">
        <v>57</v>
      </c>
    </row>
    <row r="236" spans="1:56" x14ac:dyDescent="0.25">
      <c r="A236">
        <v>18</v>
      </c>
      <c r="B236" s="1">
        <v>40082</v>
      </c>
      <c r="C236">
        <v>2009</v>
      </c>
      <c r="D236">
        <v>9</v>
      </c>
      <c r="E236" s="2">
        <v>613</v>
      </c>
      <c r="F236">
        <v>2.02</v>
      </c>
      <c r="P236">
        <v>463</v>
      </c>
      <c r="Q236">
        <v>49</v>
      </c>
      <c r="R236">
        <v>49</v>
      </c>
      <c r="S236">
        <v>2220</v>
      </c>
      <c r="T236">
        <v>2222</v>
      </c>
      <c r="U236">
        <v>-2</v>
      </c>
      <c r="V236">
        <v>2222</v>
      </c>
      <c r="W236" s="2">
        <v>3018</v>
      </c>
      <c r="X236">
        <v>1480</v>
      </c>
      <c r="Y236">
        <v>5.8</v>
      </c>
      <c r="Z236">
        <v>5.8</v>
      </c>
      <c r="AB236">
        <v>14.552039151712885</v>
      </c>
      <c r="AD236">
        <v>0</v>
      </c>
      <c r="AE236">
        <f t="shared" si="7"/>
        <v>14.552039151712885</v>
      </c>
      <c r="AF236">
        <v>11</v>
      </c>
      <c r="AH236">
        <v>0</v>
      </c>
      <c r="AJ236">
        <v>0</v>
      </c>
      <c r="AK236">
        <v>59.887611665704455</v>
      </c>
      <c r="AL236">
        <v>0</v>
      </c>
      <c r="AM236">
        <v>131.30000000000001</v>
      </c>
      <c r="AN236">
        <v>0</v>
      </c>
      <c r="AS236" s="2" t="str">
        <f t="shared" si="8"/>
        <v/>
      </c>
      <c r="BA236">
        <v>12.2</v>
      </c>
      <c r="BB236">
        <v>9.3000000000000007</v>
      </c>
      <c r="BC236">
        <v>5.8</v>
      </c>
      <c r="BD236">
        <v>22</v>
      </c>
    </row>
    <row r="237" spans="1:56" x14ac:dyDescent="0.25">
      <c r="A237">
        <v>19</v>
      </c>
      <c r="B237" s="1">
        <v>40089</v>
      </c>
      <c r="C237">
        <v>2009</v>
      </c>
      <c r="D237">
        <v>10</v>
      </c>
      <c r="E237" s="2">
        <v>639</v>
      </c>
      <c r="F237">
        <v>2</v>
      </c>
      <c r="P237">
        <v>463</v>
      </c>
      <c r="Q237">
        <v>58</v>
      </c>
      <c r="R237">
        <v>58</v>
      </c>
      <c r="S237">
        <v>2195</v>
      </c>
      <c r="T237">
        <v>2194</v>
      </c>
      <c r="U237">
        <v>1</v>
      </c>
      <c r="V237">
        <v>2241.5</v>
      </c>
      <c r="W237" s="2">
        <v>2912</v>
      </c>
      <c r="X237">
        <v>1480</v>
      </c>
      <c r="Y237">
        <v>6.9</v>
      </c>
      <c r="Z237">
        <v>6.9</v>
      </c>
      <c r="AB237">
        <v>15.462910798122067</v>
      </c>
      <c r="AD237">
        <v>0</v>
      </c>
      <c r="AE237">
        <f t="shared" si="7"/>
        <v>15.462910798122067</v>
      </c>
      <c r="AF237">
        <v>11</v>
      </c>
      <c r="AH237">
        <v>0</v>
      </c>
      <c r="AJ237">
        <v>0</v>
      </c>
      <c r="AK237">
        <v>59.887611665704455</v>
      </c>
      <c r="AL237">
        <v>0</v>
      </c>
      <c r="AM237">
        <v>130</v>
      </c>
      <c r="AN237">
        <v>0</v>
      </c>
      <c r="AR237" s="2">
        <v>12.1</v>
      </c>
      <c r="AS237" s="2">
        <f t="shared" si="8"/>
        <v>0.83</v>
      </c>
      <c r="AT237">
        <v>21</v>
      </c>
      <c r="AU237">
        <v>17.2</v>
      </c>
      <c r="AW237">
        <v>34.200000000000003</v>
      </c>
      <c r="BA237">
        <v>3</v>
      </c>
      <c r="BB237">
        <v>19</v>
      </c>
      <c r="BC237">
        <v>5.8</v>
      </c>
      <c r="BD237">
        <v>30</v>
      </c>
    </row>
    <row r="238" spans="1:56" x14ac:dyDescent="0.25">
      <c r="A238">
        <v>20</v>
      </c>
      <c r="B238" s="1">
        <v>40096</v>
      </c>
      <c r="C238">
        <v>2009</v>
      </c>
      <c r="D238">
        <v>10</v>
      </c>
      <c r="E238" s="2">
        <v>648</v>
      </c>
      <c r="F238">
        <v>2.1</v>
      </c>
      <c r="P238">
        <v>484</v>
      </c>
      <c r="Q238">
        <v>57</v>
      </c>
      <c r="R238">
        <v>57</v>
      </c>
      <c r="S238">
        <v>2124</v>
      </c>
      <c r="T238">
        <v>2124</v>
      </c>
      <c r="U238">
        <v>0</v>
      </c>
      <c r="V238">
        <v>2184</v>
      </c>
      <c r="W238" s="2">
        <v>2967</v>
      </c>
      <c r="X238">
        <v>1480</v>
      </c>
      <c r="Y238">
        <v>8.3000000000000007</v>
      </c>
      <c r="Z238">
        <v>8.3000000000000007</v>
      </c>
      <c r="AB238">
        <v>19.046450617283952</v>
      </c>
      <c r="AD238">
        <v>0</v>
      </c>
      <c r="AE238">
        <f t="shared" si="7"/>
        <v>19.046450617283952</v>
      </c>
      <c r="AF238">
        <v>11</v>
      </c>
      <c r="AH238">
        <v>0</v>
      </c>
      <c r="AJ238">
        <v>0</v>
      </c>
      <c r="AK238">
        <v>61.913488029669288</v>
      </c>
      <c r="AL238">
        <v>0</v>
      </c>
      <c r="AM238">
        <v>136.5</v>
      </c>
      <c r="AN238">
        <v>0</v>
      </c>
      <c r="AS238" s="2" t="str">
        <f t="shared" si="8"/>
        <v/>
      </c>
      <c r="BA238">
        <v>35.799999999999997</v>
      </c>
      <c r="BB238">
        <v>19.600000000000001</v>
      </c>
      <c r="BC238">
        <v>5.8</v>
      </c>
      <c r="BD238">
        <v>32</v>
      </c>
    </row>
    <row r="239" spans="1:56" x14ac:dyDescent="0.25">
      <c r="A239">
        <v>21</v>
      </c>
      <c r="B239" s="1">
        <v>40103</v>
      </c>
      <c r="C239">
        <v>2009</v>
      </c>
      <c r="D239">
        <v>10</v>
      </c>
      <c r="E239" s="2">
        <v>657</v>
      </c>
      <c r="F239">
        <v>2</v>
      </c>
      <c r="P239">
        <v>464</v>
      </c>
      <c r="Q239">
        <v>79</v>
      </c>
      <c r="R239">
        <v>79</v>
      </c>
      <c r="S239">
        <v>2225</v>
      </c>
      <c r="T239">
        <v>2222</v>
      </c>
      <c r="U239">
        <v>3</v>
      </c>
      <c r="V239">
        <v>2264.5</v>
      </c>
      <c r="W239" s="2">
        <v>2821</v>
      </c>
      <c r="X239">
        <v>1480</v>
      </c>
      <c r="Y239">
        <v>8</v>
      </c>
      <c r="Z239">
        <v>8</v>
      </c>
      <c r="AB239">
        <v>16.328767123287673</v>
      </c>
      <c r="AD239">
        <v>3.7</v>
      </c>
      <c r="AE239">
        <f t="shared" si="7"/>
        <v>20.028767123287672</v>
      </c>
      <c r="AF239">
        <v>11</v>
      </c>
      <c r="AH239">
        <v>40.700000000000003</v>
      </c>
      <c r="AJ239">
        <v>40.700000000000003</v>
      </c>
      <c r="AK239">
        <v>59.984595668679702</v>
      </c>
      <c r="AL239">
        <v>0</v>
      </c>
      <c r="AM239">
        <v>130</v>
      </c>
      <c r="AN239">
        <v>0</v>
      </c>
      <c r="AR239" s="2">
        <v>12.3</v>
      </c>
      <c r="AS239" s="2">
        <f t="shared" si="8"/>
        <v>0.84</v>
      </c>
      <c r="AT239">
        <v>24</v>
      </c>
      <c r="AU239">
        <v>16.8</v>
      </c>
      <c r="AW239">
        <v>32.700000000000003</v>
      </c>
      <c r="AX239" t="s">
        <v>71</v>
      </c>
      <c r="BA239">
        <v>11.4</v>
      </c>
      <c r="BB239">
        <v>17.8</v>
      </c>
      <c r="BC239">
        <v>0</v>
      </c>
      <c r="BD239">
        <v>50</v>
      </c>
    </row>
    <row r="240" spans="1:56" x14ac:dyDescent="0.25">
      <c r="A240">
        <v>22</v>
      </c>
      <c r="B240" s="1">
        <v>40110</v>
      </c>
      <c r="C240">
        <v>2009</v>
      </c>
      <c r="D240">
        <v>10</v>
      </c>
      <c r="E240" s="2">
        <v>656</v>
      </c>
      <c r="F240">
        <v>2</v>
      </c>
      <c r="P240">
        <v>455</v>
      </c>
      <c r="Q240">
        <v>68</v>
      </c>
      <c r="R240">
        <v>68</v>
      </c>
      <c r="S240">
        <v>2255</v>
      </c>
      <c r="T240">
        <v>2250</v>
      </c>
      <c r="U240">
        <v>5</v>
      </c>
      <c r="V240">
        <v>2287.5</v>
      </c>
      <c r="W240" s="2">
        <v>2926</v>
      </c>
      <c r="X240">
        <v>1480</v>
      </c>
      <c r="Y240">
        <v>8.6</v>
      </c>
      <c r="Z240">
        <v>8.6</v>
      </c>
      <c r="AB240">
        <v>18.956707317073171</v>
      </c>
      <c r="AD240">
        <v>0</v>
      </c>
      <c r="AE240">
        <f t="shared" si="7"/>
        <v>18.956707317073171</v>
      </c>
      <c r="AF240">
        <v>11</v>
      </c>
      <c r="AH240">
        <v>0</v>
      </c>
      <c r="AJ240">
        <v>0</v>
      </c>
      <c r="AK240">
        <v>59.10984191707427</v>
      </c>
      <c r="AL240">
        <v>0</v>
      </c>
      <c r="AM240">
        <v>130</v>
      </c>
      <c r="AN240">
        <v>0</v>
      </c>
      <c r="AS240" s="2" t="str">
        <f t="shared" si="8"/>
        <v/>
      </c>
      <c r="BA240">
        <v>20.399999999999999</v>
      </c>
      <c r="BB240">
        <v>23.2</v>
      </c>
      <c r="BC240">
        <v>5.8</v>
      </c>
      <c r="BD240">
        <v>36</v>
      </c>
    </row>
    <row r="241" spans="1:56" x14ac:dyDescent="0.25">
      <c r="A241">
        <v>23</v>
      </c>
      <c r="B241" s="1">
        <v>40117</v>
      </c>
      <c r="C241">
        <v>2009</v>
      </c>
      <c r="D241">
        <v>10</v>
      </c>
      <c r="E241" s="2">
        <v>658</v>
      </c>
      <c r="F241">
        <v>2</v>
      </c>
      <c r="N241">
        <v>4.5199999999999996</v>
      </c>
      <c r="P241">
        <v>452</v>
      </c>
      <c r="Q241">
        <v>85</v>
      </c>
      <c r="R241">
        <v>85</v>
      </c>
      <c r="S241">
        <v>2306</v>
      </c>
      <c r="T241">
        <v>2306</v>
      </c>
      <c r="U241">
        <v>0</v>
      </c>
      <c r="V241">
        <v>2333.5</v>
      </c>
      <c r="W241" s="2">
        <v>3005</v>
      </c>
      <c r="X241">
        <v>1500</v>
      </c>
      <c r="Y241">
        <v>8.1</v>
      </c>
      <c r="Z241">
        <v>8.1</v>
      </c>
      <c r="AB241">
        <v>18.526595744680851</v>
      </c>
      <c r="AD241">
        <v>0</v>
      </c>
      <c r="AE241">
        <f t="shared" si="7"/>
        <v>18.526595744680851</v>
      </c>
      <c r="AF241">
        <v>11</v>
      </c>
      <c r="AH241">
        <v>0</v>
      </c>
      <c r="AJ241">
        <v>0</v>
      </c>
      <c r="AK241">
        <v>58.817298928940673</v>
      </c>
      <c r="AL241">
        <v>0</v>
      </c>
      <c r="AM241">
        <v>130</v>
      </c>
      <c r="AN241">
        <v>0</v>
      </c>
      <c r="AR241" s="2">
        <v>12.3</v>
      </c>
      <c r="AS241" s="2">
        <f t="shared" si="8"/>
        <v>0.84</v>
      </c>
      <c r="AT241">
        <v>21.9</v>
      </c>
      <c r="AU241">
        <v>16.600000000000001</v>
      </c>
      <c r="AW241">
        <v>34.200000000000003</v>
      </c>
      <c r="BA241">
        <v>20.6</v>
      </c>
      <c r="BB241">
        <v>25.9</v>
      </c>
      <c r="BC241">
        <v>0</v>
      </c>
      <c r="BD241">
        <v>38</v>
      </c>
    </row>
    <row r="242" spans="1:56" x14ac:dyDescent="0.25">
      <c r="A242">
        <v>24</v>
      </c>
      <c r="B242" s="1">
        <v>40124</v>
      </c>
      <c r="C242">
        <v>2009</v>
      </c>
      <c r="D242">
        <v>11</v>
      </c>
      <c r="E242" s="2">
        <v>660</v>
      </c>
      <c r="F242">
        <v>1.9</v>
      </c>
      <c r="P242">
        <v>467</v>
      </c>
      <c r="Q242">
        <v>95</v>
      </c>
      <c r="R242">
        <v>95</v>
      </c>
      <c r="S242">
        <v>2295</v>
      </c>
      <c r="T242">
        <v>2292</v>
      </c>
      <c r="U242">
        <v>3</v>
      </c>
      <c r="V242">
        <v>2536</v>
      </c>
      <c r="W242" s="2">
        <v>2947</v>
      </c>
      <c r="X242">
        <v>1500</v>
      </c>
      <c r="Y242">
        <v>8.1</v>
      </c>
      <c r="Z242">
        <v>8.1</v>
      </c>
      <c r="AB242">
        <v>17.758636363636366</v>
      </c>
      <c r="AD242">
        <v>0</v>
      </c>
      <c r="AE242">
        <f t="shared" si="7"/>
        <v>17.758636363636366</v>
      </c>
      <c r="AF242">
        <v>11</v>
      </c>
      <c r="AH242">
        <v>0</v>
      </c>
      <c r="AJ242">
        <v>0</v>
      </c>
      <c r="AK242">
        <v>60.27523479680427</v>
      </c>
      <c r="AL242">
        <v>0</v>
      </c>
      <c r="AM242">
        <v>123.5</v>
      </c>
      <c r="AN242">
        <v>0</v>
      </c>
      <c r="AS242" s="2" t="str">
        <f t="shared" si="8"/>
        <v/>
      </c>
      <c r="BA242">
        <v>0</v>
      </c>
      <c r="BB242" t="s">
        <v>78</v>
      </c>
      <c r="BC242">
        <v>29</v>
      </c>
      <c r="BD242">
        <v>35</v>
      </c>
    </row>
    <row r="243" spans="1:56" x14ac:dyDescent="0.25">
      <c r="A243">
        <v>25</v>
      </c>
      <c r="B243" s="1">
        <v>40131</v>
      </c>
      <c r="C243">
        <v>2009</v>
      </c>
      <c r="D243">
        <v>11</v>
      </c>
      <c r="E243" s="2">
        <v>660</v>
      </c>
      <c r="F243">
        <v>1.89</v>
      </c>
      <c r="P243">
        <v>460</v>
      </c>
      <c r="Q243">
        <v>65</v>
      </c>
      <c r="R243">
        <v>65</v>
      </c>
      <c r="S243">
        <v>2127</v>
      </c>
      <c r="T243">
        <v>2124</v>
      </c>
      <c r="U243">
        <v>3</v>
      </c>
      <c r="V243">
        <v>2392</v>
      </c>
      <c r="W243" s="2">
        <v>2911</v>
      </c>
      <c r="X243">
        <v>1480</v>
      </c>
      <c r="Y243">
        <v>8</v>
      </c>
      <c r="Z243">
        <v>8</v>
      </c>
      <c r="AB243">
        <v>17.345454545454547</v>
      </c>
      <c r="AD243">
        <v>0</v>
      </c>
      <c r="AE243">
        <f t="shared" si="7"/>
        <v>17.345454545454547</v>
      </c>
      <c r="AF243">
        <v>11</v>
      </c>
      <c r="AH243">
        <v>0</v>
      </c>
      <c r="AJ243">
        <v>0</v>
      </c>
      <c r="AK243">
        <v>59.596344800882797</v>
      </c>
      <c r="AL243">
        <v>0</v>
      </c>
      <c r="AM243">
        <v>122.85</v>
      </c>
      <c r="AN243">
        <v>0</v>
      </c>
      <c r="AR243" s="2">
        <v>12.7</v>
      </c>
      <c r="AS243" s="2">
        <f t="shared" si="8"/>
        <v>0.86</v>
      </c>
      <c r="AT243">
        <v>25.2</v>
      </c>
      <c r="AU243">
        <v>15.9</v>
      </c>
      <c r="AW243">
        <v>27</v>
      </c>
      <c r="BA243">
        <v>1.6</v>
      </c>
      <c r="BB243">
        <v>25.1</v>
      </c>
      <c r="BC243">
        <v>29</v>
      </c>
      <c r="BD243">
        <v>20</v>
      </c>
    </row>
    <row r="244" spans="1:56" x14ac:dyDescent="0.25">
      <c r="A244">
        <v>26</v>
      </c>
      <c r="B244" s="1">
        <v>40138</v>
      </c>
      <c r="C244">
        <v>2009</v>
      </c>
      <c r="D244">
        <v>11</v>
      </c>
      <c r="E244" s="2">
        <v>659</v>
      </c>
      <c r="F244">
        <v>1.8</v>
      </c>
      <c r="P244">
        <v>465</v>
      </c>
      <c r="Q244">
        <v>82</v>
      </c>
      <c r="R244">
        <v>82</v>
      </c>
      <c r="S244">
        <v>2212</v>
      </c>
      <c r="T244">
        <v>2208</v>
      </c>
      <c r="U244">
        <v>4</v>
      </c>
      <c r="V244">
        <v>2464</v>
      </c>
      <c r="W244" s="2">
        <v>2831</v>
      </c>
      <c r="X244">
        <v>1480</v>
      </c>
      <c r="Y244">
        <v>9.3000000000000007</v>
      </c>
      <c r="Z244">
        <v>9.3000000000000007</v>
      </c>
      <c r="AB244">
        <v>19.065705614567531</v>
      </c>
      <c r="AD244">
        <v>0</v>
      </c>
      <c r="AE244">
        <f t="shared" si="7"/>
        <v>19.065705614567531</v>
      </c>
      <c r="AF244">
        <v>11</v>
      </c>
      <c r="AH244">
        <v>0</v>
      </c>
      <c r="AJ244">
        <v>0</v>
      </c>
      <c r="AK244">
        <v>60.081527431372145</v>
      </c>
      <c r="AL244">
        <v>0</v>
      </c>
      <c r="AM244">
        <v>117</v>
      </c>
      <c r="AN244">
        <v>0</v>
      </c>
      <c r="AS244" s="2" t="str">
        <f t="shared" si="8"/>
        <v/>
      </c>
      <c r="BA244">
        <v>0.6</v>
      </c>
      <c r="BB244">
        <v>28.7</v>
      </c>
      <c r="BC244">
        <v>37.700000000000003</v>
      </c>
      <c r="BD244">
        <v>33</v>
      </c>
    </row>
    <row r="245" spans="1:56" x14ac:dyDescent="0.25">
      <c r="A245">
        <v>27</v>
      </c>
      <c r="B245" s="1">
        <v>40145</v>
      </c>
      <c r="C245">
        <v>2009</v>
      </c>
      <c r="D245">
        <v>11</v>
      </c>
      <c r="E245" s="2">
        <v>659</v>
      </c>
      <c r="F245">
        <v>1.7</v>
      </c>
      <c r="P245">
        <v>459</v>
      </c>
      <c r="Q245">
        <v>73</v>
      </c>
      <c r="R245">
        <v>73</v>
      </c>
      <c r="S245">
        <v>2257</v>
      </c>
      <c r="T245">
        <v>2250</v>
      </c>
      <c r="U245">
        <v>7</v>
      </c>
      <c r="V245">
        <v>2500</v>
      </c>
      <c r="W245" s="2">
        <v>2833</v>
      </c>
      <c r="X245">
        <v>1550</v>
      </c>
      <c r="Y245">
        <v>8.08</v>
      </c>
      <c r="Z245">
        <v>8.08</v>
      </c>
      <c r="AB245">
        <v>15.730864946889229</v>
      </c>
      <c r="AD245">
        <v>0</v>
      </c>
      <c r="AE245">
        <f t="shared" si="7"/>
        <v>15.730864946889229</v>
      </c>
      <c r="AF245">
        <v>11</v>
      </c>
      <c r="AH245">
        <v>0</v>
      </c>
      <c r="AJ245">
        <v>0</v>
      </c>
      <c r="AK245">
        <v>59.499150419121648</v>
      </c>
      <c r="AL245">
        <v>0</v>
      </c>
      <c r="AM245">
        <v>110.5</v>
      </c>
      <c r="AN245">
        <v>0</v>
      </c>
      <c r="AR245" s="2">
        <v>12.1</v>
      </c>
      <c r="AS245" s="2">
        <f t="shared" si="8"/>
        <v>0.83</v>
      </c>
      <c r="AT245">
        <v>22.5</v>
      </c>
      <c r="AU245">
        <v>17.100000000000001</v>
      </c>
      <c r="AW245">
        <v>36.6</v>
      </c>
      <c r="BA245">
        <v>7.4</v>
      </c>
      <c r="BB245">
        <v>34.4</v>
      </c>
      <c r="BC245">
        <v>29</v>
      </c>
      <c r="BD245">
        <v>33</v>
      </c>
    </row>
    <row r="246" spans="1:56" x14ac:dyDescent="0.25">
      <c r="A246">
        <v>28</v>
      </c>
      <c r="B246" s="1">
        <v>40152</v>
      </c>
      <c r="C246">
        <v>2009</v>
      </c>
      <c r="D246">
        <v>12</v>
      </c>
      <c r="E246" s="2">
        <v>657</v>
      </c>
      <c r="F246">
        <v>1.7</v>
      </c>
      <c r="P246">
        <v>470</v>
      </c>
      <c r="Q246">
        <v>82</v>
      </c>
      <c r="R246">
        <v>82</v>
      </c>
      <c r="S246">
        <v>2303</v>
      </c>
      <c r="T246">
        <v>2292</v>
      </c>
      <c r="U246">
        <v>11</v>
      </c>
      <c r="V246">
        <v>2992</v>
      </c>
      <c r="W246" s="2">
        <v>3096</v>
      </c>
      <c r="X246">
        <v>1480</v>
      </c>
      <c r="Y246">
        <v>7.78</v>
      </c>
      <c r="Z246">
        <v>7.78</v>
      </c>
      <c r="AB246">
        <v>19.136194824961951</v>
      </c>
      <c r="AD246">
        <v>0</v>
      </c>
      <c r="AE246">
        <f t="shared" si="7"/>
        <v>19.136194824961951</v>
      </c>
      <c r="AF246">
        <v>11</v>
      </c>
      <c r="AH246">
        <v>0</v>
      </c>
      <c r="AJ246">
        <v>0</v>
      </c>
      <c r="AK246">
        <v>60.565407530738611</v>
      </c>
      <c r="AL246">
        <v>0</v>
      </c>
      <c r="AM246">
        <v>110.5</v>
      </c>
      <c r="AN246">
        <v>0</v>
      </c>
      <c r="AR246" s="2">
        <v>12</v>
      </c>
      <c r="AS246" s="2">
        <f t="shared" si="8"/>
        <v>0.82</v>
      </c>
      <c r="AT246">
        <v>19.3</v>
      </c>
      <c r="AU246">
        <v>12.3</v>
      </c>
      <c r="AW246">
        <v>35.5</v>
      </c>
      <c r="BA246">
        <v>5.8</v>
      </c>
      <c r="BB246">
        <v>25.6</v>
      </c>
      <c r="BC246">
        <v>11.6</v>
      </c>
      <c r="BD246">
        <v>27</v>
      </c>
    </row>
    <row r="247" spans="1:56" x14ac:dyDescent="0.25">
      <c r="A247">
        <v>29</v>
      </c>
      <c r="B247" s="1">
        <v>40159</v>
      </c>
      <c r="C247">
        <v>2009</v>
      </c>
      <c r="D247">
        <v>12</v>
      </c>
      <c r="E247" s="2">
        <v>655</v>
      </c>
      <c r="F247">
        <v>1.68</v>
      </c>
      <c r="P247">
        <v>470</v>
      </c>
      <c r="Q247">
        <v>94</v>
      </c>
      <c r="R247">
        <v>94</v>
      </c>
      <c r="S247">
        <v>2275</v>
      </c>
      <c r="T247">
        <v>2264</v>
      </c>
      <c r="U247">
        <v>11</v>
      </c>
      <c r="V247">
        <v>2964</v>
      </c>
      <c r="W247" s="2">
        <v>3037</v>
      </c>
      <c r="X247">
        <v>1550</v>
      </c>
      <c r="Y247">
        <v>7.6</v>
      </c>
      <c r="Z247">
        <v>7.6</v>
      </c>
      <c r="AB247">
        <v>17.253740458015265</v>
      </c>
      <c r="AD247">
        <v>0</v>
      </c>
      <c r="AE247">
        <f t="shared" si="7"/>
        <v>17.253740458015265</v>
      </c>
      <c r="AF247">
        <v>11</v>
      </c>
      <c r="AH247">
        <v>0</v>
      </c>
      <c r="AJ247">
        <v>0</v>
      </c>
      <c r="AK247">
        <v>60.565407530738611</v>
      </c>
      <c r="AL247">
        <v>0</v>
      </c>
      <c r="AM247">
        <v>109.2</v>
      </c>
      <c r="AN247">
        <v>0</v>
      </c>
      <c r="AS247" s="2" t="str">
        <f t="shared" si="8"/>
        <v/>
      </c>
      <c r="BA247">
        <v>16</v>
      </c>
      <c r="BB247">
        <v>30.5</v>
      </c>
      <c r="BC247">
        <v>34.799999999999997</v>
      </c>
      <c r="BD247">
        <v>25</v>
      </c>
    </row>
    <row r="248" spans="1:56" x14ac:dyDescent="0.25">
      <c r="A248">
        <v>30</v>
      </c>
      <c r="B248" s="1">
        <v>40166</v>
      </c>
      <c r="C248">
        <v>2009</v>
      </c>
      <c r="D248">
        <v>12</v>
      </c>
      <c r="E248" s="2">
        <v>653</v>
      </c>
      <c r="F248">
        <v>1.6</v>
      </c>
      <c r="P248">
        <v>464</v>
      </c>
      <c r="Q248">
        <v>78</v>
      </c>
      <c r="R248">
        <v>78</v>
      </c>
      <c r="S248">
        <v>2168</v>
      </c>
      <c r="T248">
        <v>2166</v>
      </c>
      <c r="U248">
        <v>2</v>
      </c>
      <c r="V248">
        <v>2866</v>
      </c>
      <c r="W248" s="2">
        <v>2976</v>
      </c>
      <c r="X248">
        <v>1480</v>
      </c>
      <c r="Y248">
        <v>8.4</v>
      </c>
      <c r="Z248">
        <v>8.4</v>
      </c>
      <c r="AB248">
        <v>19.244104134762633</v>
      </c>
      <c r="AD248">
        <v>0</v>
      </c>
      <c r="AE248">
        <f t="shared" si="7"/>
        <v>19.244104134762633</v>
      </c>
      <c r="AF248">
        <v>11</v>
      </c>
      <c r="AH248">
        <v>0</v>
      </c>
      <c r="AJ248">
        <v>0</v>
      </c>
      <c r="AK248">
        <v>59.984595668679702</v>
      </c>
      <c r="AL248">
        <v>0</v>
      </c>
      <c r="AM248">
        <v>104</v>
      </c>
      <c r="AN248">
        <v>0</v>
      </c>
      <c r="AS248" s="2" t="str">
        <f t="shared" si="8"/>
        <v/>
      </c>
      <c r="AU248">
        <v>17.5</v>
      </c>
      <c r="BA248">
        <v>9.4</v>
      </c>
      <c r="BB248">
        <v>36.200000000000003</v>
      </c>
      <c r="BC248">
        <v>0</v>
      </c>
      <c r="BD248">
        <v>30</v>
      </c>
    </row>
    <row r="249" spans="1:56" x14ac:dyDescent="0.25">
      <c r="A249">
        <v>31</v>
      </c>
      <c r="B249" s="1">
        <v>40173</v>
      </c>
      <c r="C249">
        <v>2009</v>
      </c>
      <c r="D249">
        <v>12</v>
      </c>
      <c r="E249" s="2">
        <v>656</v>
      </c>
      <c r="F249">
        <v>1.56</v>
      </c>
      <c r="P249">
        <v>467</v>
      </c>
      <c r="Q249">
        <v>84</v>
      </c>
      <c r="R249">
        <v>84</v>
      </c>
      <c r="S249">
        <v>2263</v>
      </c>
      <c r="T249">
        <v>2264</v>
      </c>
      <c r="U249">
        <v>-1</v>
      </c>
      <c r="V249">
        <v>2964</v>
      </c>
      <c r="W249" s="2">
        <v>2956</v>
      </c>
      <c r="X249">
        <v>1480</v>
      </c>
      <c r="Y249">
        <v>7.8</v>
      </c>
      <c r="Z249">
        <v>7.8</v>
      </c>
      <c r="AB249">
        <v>17.55</v>
      </c>
      <c r="AD249">
        <v>0</v>
      </c>
      <c r="AE249">
        <f t="shared" si="7"/>
        <v>17.55</v>
      </c>
      <c r="AF249">
        <v>11</v>
      </c>
      <c r="AH249">
        <v>0</v>
      </c>
      <c r="AJ249">
        <v>0</v>
      </c>
      <c r="AK249">
        <v>60.27523479680427</v>
      </c>
      <c r="AL249">
        <v>0</v>
      </c>
      <c r="AM249">
        <v>101.4</v>
      </c>
      <c r="AN249">
        <v>0</v>
      </c>
      <c r="AR249" s="2">
        <v>12.3</v>
      </c>
      <c r="AS249" s="2">
        <f t="shared" si="8"/>
        <v>0.84</v>
      </c>
      <c r="AT249">
        <v>24.1</v>
      </c>
      <c r="AU249">
        <v>17.5</v>
      </c>
      <c r="AW249">
        <v>32.1</v>
      </c>
      <c r="BA249">
        <v>2</v>
      </c>
      <c r="BB249">
        <v>30.6</v>
      </c>
      <c r="BC249">
        <v>40.6</v>
      </c>
      <c r="BD249">
        <v>33</v>
      </c>
    </row>
    <row r="250" spans="1:56" x14ac:dyDescent="0.25">
      <c r="A250">
        <v>32</v>
      </c>
      <c r="B250" s="1">
        <v>40180</v>
      </c>
      <c r="C250">
        <v>2010</v>
      </c>
      <c r="D250">
        <v>1</v>
      </c>
      <c r="E250" s="2">
        <v>656</v>
      </c>
      <c r="F250">
        <v>1.5</v>
      </c>
      <c r="P250">
        <v>466</v>
      </c>
      <c r="Q250">
        <v>73</v>
      </c>
      <c r="R250">
        <v>73</v>
      </c>
      <c r="S250">
        <v>2223</v>
      </c>
      <c r="T250">
        <v>2222</v>
      </c>
      <c r="U250">
        <v>1</v>
      </c>
      <c r="V250">
        <v>3279.5</v>
      </c>
      <c r="W250" s="2">
        <v>2798</v>
      </c>
      <c r="X250">
        <v>1480</v>
      </c>
      <c r="Y250">
        <v>7.9</v>
      </c>
      <c r="Z250">
        <v>7.9</v>
      </c>
      <c r="AB250">
        <v>15.872256097560978</v>
      </c>
      <c r="AD250">
        <v>0</v>
      </c>
      <c r="AE250">
        <f t="shared" si="7"/>
        <v>15.872256097560978</v>
      </c>
      <c r="AF250">
        <v>11</v>
      </c>
      <c r="AH250">
        <v>0</v>
      </c>
      <c r="AJ250">
        <v>0</v>
      </c>
      <c r="AK250">
        <v>60.178407094175114</v>
      </c>
      <c r="AL250">
        <v>0</v>
      </c>
      <c r="AM250">
        <v>97.5</v>
      </c>
      <c r="AN250">
        <v>0</v>
      </c>
      <c r="AS250" s="2" t="str">
        <f t="shared" si="8"/>
        <v/>
      </c>
      <c r="BA250">
        <v>5.2</v>
      </c>
      <c r="BB250">
        <v>37.9</v>
      </c>
      <c r="BC250">
        <v>34.799999999999997</v>
      </c>
      <c r="BD250">
        <v>34</v>
      </c>
    </row>
    <row r="251" spans="1:56" x14ac:dyDescent="0.25">
      <c r="A251">
        <v>33</v>
      </c>
      <c r="B251" s="1">
        <v>40187</v>
      </c>
      <c r="C251">
        <v>2010</v>
      </c>
      <c r="D251">
        <v>1</v>
      </c>
      <c r="E251" s="2">
        <v>654</v>
      </c>
      <c r="F251">
        <v>1.5</v>
      </c>
      <c r="P251">
        <v>459</v>
      </c>
      <c r="Q251">
        <v>63</v>
      </c>
      <c r="R251">
        <v>63</v>
      </c>
      <c r="S251">
        <v>2070</v>
      </c>
      <c r="T251">
        <v>2068</v>
      </c>
      <c r="U251">
        <v>2</v>
      </c>
      <c r="V251">
        <v>3098</v>
      </c>
      <c r="W251" s="2">
        <v>2873</v>
      </c>
      <c r="X251">
        <v>1480</v>
      </c>
      <c r="Y251">
        <v>8.6999999999999993</v>
      </c>
      <c r="Z251">
        <v>8.6999999999999993</v>
      </c>
      <c r="AB251">
        <v>18.530733944954125</v>
      </c>
      <c r="AD251">
        <v>0</v>
      </c>
      <c r="AE251">
        <f t="shared" si="7"/>
        <v>18.530733944954125</v>
      </c>
      <c r="AF251">
        <v>11</v>
      </c>
      <c r="AH251">
        <v>0</v>
      </c>
      <c r="AJ251">
        <v>0</v>
      </c>
      <c r="AK251">
        <v>59.499150419121648</v>
      </c>
      <c r="AL251">
        <v>0</v>
      </c>
      <c r="AM251">
        <v>97.5</v>
      </c>
      <c r="AN251">
        <v>0</v>
      </c>
      <c r="AS251" s="2" t="str">
        <f t="shared" si="8"/>
        <v/>
      </c>
      <c r="BA251">
        <v>18.399999999999999</v>
      </c>
      <c r="BB251">
        <v>32.6</v>
      </c>
      <c r="BC251">
        <v>29</v>
      </c>
      <c r="BD251">
        <v>34</v>
      </c>
    </row>
    <row r="252" spans="1:56" x14ac:dyDescent="0.25">
      <c r="A252">
        <v>34</v>
      </c>
      <c r="B252" s="1">
        <v>40194</v>
      </c>
      <c r="C252">
        <v>2010</v>
      </c>
      <c r="D252">
        <v>1</v>
      </c>
      <c r="E252" s="2">
        <v>652</v>
      </c>
      <c r="F252">
        <v>1.49</v>
      </c>
      <c r="P252">
        <v>475</v>
      </c>
      <c r="Q252">
        <v>66</v>
      </c>
      <c r="R252">
        <v>66</v>
      </c>
      <c r="S252">
        <v>2131</v>
      </c>
      <c r="T252">
        <v>2124</v>
      </c>
      <c r="U252">
        <v>7</v>
      </c>
      <c r="V252">
        <v>3164</v>
      </c>
      <c r="W252" s="2">
        <v>2704</v>
      </c>
      <c r="X252">
        <v>1480</v>
      </c>
      <c r="Y252">
        <v>8.4</v>
      </c>
      <c r="Z252">
        <v>8.4</v>
      </c>
      <c r="AB252">
        <v>15.769325153374234</v>
      </c>
      <c r="AD252">
        <v>4.5999999999999996</v>
      </c>
      <c r="AE252">
        <f t="shared" si="7"/>
        <v>20.369325153374234</v>
      </c>
      <c r="AF252">
        <v>11</v>
      </c>
      <c r="AH252">
        <v>50.599999999999994</v>
      </c>
      <c r="AJ252">
        <v>50.599999999999994</v>
      </c>
      <c r="AK252">
        <v>61.048002397517287</v>
      </c>
      <c r="AL252">
        <v>0</v>
      </c>
      <c r="AM252">
        <v>96.85</v>
      </c>
      <c r="AN252">
        <v>0</v>
      </c>
      <c r="AS252" s="2" t="str">
        <f t="shared" si="8"/>
        <v/>
      </c>
      <c r="AX252" t="s">
        <v>71</v>
      </c>
      <c r="BA252">
        <v>5</v>
      </c>
      <c r="BB252">
        <v>20.2</v>
      </c>
      <c r="BC252">
        <v>0</v>
      </c>
      <c r="BD252">
        <v>37</v>
      </c>
    </row>
    <row r="253" spans="1:56" x14ac:dyDescent="0.25">
      <c r="A253">
        <v>35</v>
      </c>
      <c r="B253" s="1">
        <v>40201</v>
      </c>
      <c r="C253">
        <v>2010</v>
      </c>
      <c r="D253">
        <v>1</v>
      </c>
      <c r="E253" s="2">
        <v>653</v>
      </c>
      <c r="F253">
        <v>1.49</v>
      </c>
      <c r="P253">
        <v>474</v>
      </c>
      <c r="Q253">
        <v>80</v>
      </c>
      <c r="R253">
        <v>80</v>
      </c>
      <c r="S253">
        <v>2210</v>
      </c>
      <c r="T253">
        <v>2208</v>
      </c>
      <c r="U253">
        <v>2</v>
      </c>
      <c r="V253">
        <v>3263</v>
      </c>
      <c r="W253" s="2">
        <v>2714</v>
      </c>
      <c r="X253">
        <v>1550</v>
      </c>
      <c r="Y253">
        <v>8.5</v>
      </c>
      <c r="Z253">
        <v>8.5</v>
      </c>
      <c r="AB253">
        <v>15.151607963246555</v>
      </c>
      <c r="AD253">
        <v>4.7</v>
      </c>
      <c r="AE253">
        <f t="shared" si="7"/>
        <v>19.851607963246554</v>
      </c>
      <c r="AF253">
        <v>11</v>
      </c>
      <c r="AH253">
        <v>51.7</v>
      </c>
      <c r="AJ253">
        <v>51.7</v>
      </c>
      <c r="AK253">
        <v>60.951585426300952</v>
      </c>
      <c r="AL253">
        <v>0</v>
      </c>
      <c r="AM253">
        <v>96.85</v>
      </c>
      <c r="AN253">
        <v>0</v>
      </c>
      <c r="AS253" s="2" t="str">
        <f t="shared" si="8"/>
        <v/>
      </c>
      <c r="AX253" t="s">
        <v>71</v>
      </c>
      <c r="BA253">
        <v>20</v>
      </c>
      <c r="BB253">
        <v>21.8</v>
      </c>
      <c r="BC253">
        <v>0</v>
      </c>
      <c r="BD253">
        <v>33</v>
      </c>
    </row>
    <row r="254" spans="1:56" x14ac:dyDescent="0.25">
      <c r="A254">
        <v>36</v>
      </c>
      <c r="B254" s="1">
        <v>40208</v>
      </c>
      <c r="C254">
        <v>2010</v>
      </c>
      <c r="D254">
        <v>1</v>
      </c>
      <c r="E254" s="2">
        <v>654</v>
      </c>
      <c r="F254">
        <v>1.5</v>
      </c>
      <c r="P254">
        <v>472</v>
      </c>
      <c r="Q254">
        <v>82</v>
      </c>
      <c r="R254">
        <v>82</v>
      </c>
      <c r="S254">
        <v>2320</v>
      </c>
      <c r="T254">
        <v>2320</v>
      </c>
      <c r="U254">
        <v>0</v>
      </c>
      <c r="V254">
        <v>3395</v>
      </c>
      <c r="W254" s="2">
        <v>2866</v>
      </c>
      <c r="X254">
        <v>1480</v>
      </c>
      <c r="Y254">
        <v>6.98</v>
      </c>
      <c r="Z254">
        <v>6.98</v>
      </c>
      <c r="AB254">
        <v>14.792477064220185</v>
      </c>
      <c r="AD254">
        <v>3.4</v>
      </c>
      <c r="AE254">
        <f t="shared" si="7"/>
        <v>18.192477064220185</v>
      </c>
      <c r="AF254">
        <v>11</v>
      </c>
      <c r="AH254">
        <v>37.4</v>
      </c>
      <c r="AJ254">
        <v>37.4</v>
      </c>
      <c r="AK254">
        <v>60.758598750542973</v>
      </c>
      <c r="AL254">
        <v>0</v>
      </c>
      <c r="AM254">
        <v>97.5</v>
      </c>
      <c r="AN254">
        <v>0</v>
      </c>
      <c r="AR254" s="2">
        <v>11.9</v>
      </c>
      <c r="AS254" s="2">
        <f t="shared" si="8"/>
        <v>0.82</v>
      </c>
      <c r="AT254">
        <v>20</v>
      </c>
      <c r="AU254">
        <v>13.9</v>
      </c>
      <c r="AW254">
        <v>37.6</v>
      </c>
      <c r="AX254" t="s">
        <v>71</v>
      </c>
      <c r="BA254">
        <v>0</v>
      </c>
      <c r="BB254">
        <v>29.2</v>
      </c>
      <c r="BC254">
        <v>23.2</v>
      </c>
      <c r="BD254">
        <v>40</v>
      </c>
    </row>
    <row r="255" spans="1:56" x14ac:dyDescent="0.25">
      <c r="A255">
        <v>37</v>
      </c>
      <c r="B255" s="1">
        <v>40215</v>
      </c>
      <c r="C255">
        <v>2010</v>
      </c>
      <c r="D255">
        <v>2</v>
      </c>
      <c r="E255" s="2">
        <v>652</v>
      </c>
      <c r="F255">
        <v>1.5</v>
      </c>
      <c r="P255">
        <v>476</v>
      </c>
      <c r="Q255">
        <v>90</v>
      </c>
      <c r="R255">
        <v>90</v>
      </c>
      <c r="S255">
        <v>2310</v>
      </c>
      <c r="T255">
        <v>2306</v>
      </c>
      <c r="U255">
        <v>4</v>
      </c>
      <c r="V255">
        <v>3586.5</v>
      </c>
      <c r="W255" s="2">
        <v>3144</v>
      </c>
      <c r="X255">
        <v>1480</v>
      </c>
      <c r="Y255">
        <v>7.7</v>
      </c>
      <c r="Z255">
        <v>7.7</v>
      </c>
      <c r="AB255">
        <v>19.651533742331289</v>
      </c>
      <c r="AD255">
        <v>0</v>
      </c>
      <c r="AE255">
        <f t="shared" si="7"/>
        <v>19.651533742331289</v>
      </c>
      <c r="AF255">
        <v>11</v>
      </c>
      <c r="AH255">
        <v>0</v>
      </c>
      <c r="AJ255">
        <v>0</v>
      </c>
      <c r="AK255">
        <v>61.144368636268965</v>
      </c>
      <c r="AL255">
        <v>0</v>
      </c>
      <c r="AM255">
        <v>97.5</v>
      </c>
      <c r="AN255">
        <v>0</v>
      </c>
      <c r="AS255" s="2" t="str">
        <f t="shared" si="8"/>
        <v/>
      </c>
      <c r="BA255">
        <v>1</v>
      </c>
      <c r="BB255">
        <v>24.7</v>
      </c>
      <c r="BC255">
        <v>23.2</v>
      </c>
      <c r="BD255">
        <v>28</v>
      </c>
    </row>
    <row r="256" spans="1:56" x14ac:dyDescent="0.25">
      <c r="A256">
        <v>38</v>
      </c>
      <c r="B256" s="1">
        <v>40222</v>
      </c>
      <c r="C256">
        <v>2010</v>
      </c>
      <c r="D256">
        <v>2</v>
      </c>
      <c r="E256" s="2">
        <v>648</v>
      </c>
      <c r="F256">
        <v>1.46</v>
      </c>
      <c r="P256">
        <v>471</v>
      </c>
      <c r="Q256">
        <v>93</v>
      </c>
      <c r="R256">
        <v>93</v>
      </c>
      <c r="S256">
        <v>2345</v>
      </c>
      <c r="T256">
        <v>2334</v>
      </c>
      <c r="U256">
        <v>11</v>
      </c>
      <c r="V256">
        <v>3623.5</v>
      </c>
      <c r="W256" s="2">
        <v>3343</v>
      </c>
      <c r="X256">
        <v>1500</v>
      </c>
      <c r="Y256">
        <v>7.28</v>
      </c>
      <c r="Z256">
        <v>7.28</v>
      </c>
      <c r="AB256">
        <v>20.705308641975307</v>
      </c>
      <c r="AD256">
        <v>0</v>
      </c>
      <c r="AE256">
        <f t="shared" si="7"/>
        <v>20.705308641975307</v>
      </c>
      <c r="AF256">
        <v>11</v>
      </c>
      <c r="AH256">
        <v>0</v>
      </c>
      <c r="AJ256">
        <v>0</v>
      </c>
      <c r="AK256">
        <v>60.662028776439428</v>
      </c>
      <c r="AL256">
        <v>0</v>
      </c>
      <c r="AM256">
        <v>94.899999999999991</v>
      </c>
      <c r="AN256">
        <v>0</v>
      </c>
      <c r="AR256" s="2">
        <v>12</v>
      </c>
      <c r="AS256" s="2">
        <f t="shared" si="8"/>
        <v>0.82</v>
      </c>
      <c r="AT256">
        <v>25.6</v>
      </c>
      <c r="AU256">
        <v>14.4</v>
      </c>
      <c r="AW256">
        <v>34</v>
      </c>
      <c r="BA256">
        <v>2.8</v>
      </c>
      <c r="BB256">
        <v>19.3</v>
      </c>
      <c r="BC256">
        <v>17.399999999999999</v>
      </c>
      <c r="BD256">
        <v>23</v>
      </c>
    </row>
    <row r="257" spans="1:56" x14ac:dyDescent="0.25">
      <c r="A257">
        <v>39</v>
      </c>
      <c r="B257" s="1">
        <v>40229</v>
      </c>
      <c r="C257">
        <v>2010</v>
      </c>
      <c r="D257">
        <v>2</v>
      </c>
      <c r="E257" s="2">
        <v>649</v>
      </c>
      <c r="F257">
        <v>1.44</v>
      </c>
      <c r="P257">
        <v>474</v>
      </c>
      <c r="Q257">
        <v>77</v>
      </c>
      <c r="R257">
        <v>77</v>
      </c>
      <c r="S257">
        <v>2299</v>
      </c>
      <c r="T257">
        <v>2292</v>
      </c>
      <c r="U257">
        <v>7</v>
      </c>
      <c r="V257">
        <v>3568</v>
      </c>
      <c r="W257" s="2">
        <v>3095</v>
      </c>
      <c r="X257">
        <v>1480</v>
      </c>
      <c r="Y257">
        <v>7.8</v>
      </c>
      <c r="Z257">
        <v>7.8</v>
      </c>
      <c r="AB257">
        <v>19.409861325115557</v>
      </c>
      <c r="AD257">
        <v>0</v>
      </c>
      <c r="AE257">
        <f t="shared" si="7"/>
        <v>19.409861325115557</v>
      </c>
      <c r="AF257">
        <v>11</v>
      </c>
      <c r="AH257">
        <v>0</v>
      </c>
      <c r="AJ257">
        <v>0</v>
      </c>
      <c r="AK257">
        <v>60.951585426300952</v>
      </c>
      <c r="AL257">
        <v>0</v>
      </c>
      <c r="AM257">
        <v>93.6</v>
      </c>
      <c r="AN257">
        <v>0</v>
      </c>
      <c r="AS257" s="2" t="str">
        <f t="shared" si="8"/>
        <v/>
      </c>
      <c r="BA257">
        <v>19</v>
      </c>
      <c r="BB257">
        <v>18.5</v>
      </c>
      <c r="BC257">
        <v>11.6</v>
      </c>
      <c r="BD257">
        <v>25</v>
      </c>
    </row>
    <row r="258" spans="1:56" x14ac:dyDescent="0.25">
      <c r="A258">
        <v>40</v>
      </c>
      <c r="B258" s="1">
        <v>40236</v>
      </c>
      <c r="C258">
        <v>2010</v>
      </c>
      <c r="D258">
        <v>2</v>
      </c>
      <c r="E258" s="2">
        <v>639</v>
      </c>
      <c r="F258">
        <v>1.3</v>
      </c>
      <c r="N258">
        <v>4.2</v>
      </c>
      <c r="P258">
        <v>470</v>
      </c>
      <c r="Q258">
        <v>70</v>
      </c>
      <c r="R258">
        <v>70</v>
      </c>
      <c r="S258">
        <v>2274</v>
      </c>
      <c r="T258">
        <v>2264</v>
      </c>
      <c r="U258">
        <v>10</v>
      </c>
      <c r="V258">
        <v>3531</v>
      </c>
      <c r="W258" s="2">
        <v>3034</v>
      </c>
      <c r="X258">
        <v>1480</v>
      </c>
      <c r="Y258">
        <v>6.8</v>
      </c>
      <c r="Z258">
        <v>6.8</v>
      </c>
      <c r="AB258">
        <v>16.537089201877937</v>
      </c>
      <c r="AD258">
        <v>0</v>
      </c>
      <c r="AE258">
        <f t="shared" si="7"/>
        <v>16.537089201877937</v>
      </c>
      <c r="AF258">
        <v>11</v>
      </c>
      <c r="AH258">
        <v>0</v>
      </c>
      <c r="AJ258">
        <v>0</v>
      </c>
      <c r="AK258">
        <v>60.565407530738611</v>
      </c>
      <c r="AL258">
        <v>0</v>
      </c>
      <c r="AM258">
        <v>84.5</v>
      </c>
      <c r="AN258">
        <v>0</v>
      </c>
      <c r="AS258" s="2" t="str">
        <f t="shared" si="8"/>
        <v/>
      </c>
      <c r="BA258">
        <v>2.8</v>
      </c>
      <c r="BB258">
        <v>37</v>
      </c>
      <c r="BC258">
        <v>34.799999999999997</v>
      </c>
      <c r="BD258">
        <v>39</v>
      </c>
    </row>
    <row r="259" spans="1:56" x14ac:dyDescent="0.25">
      <c r="A259">
        <v>41</v>
      </c>
      <c r="B259" s="1">
        <v>40243</v>
      </c>
      <c r="C259">
        <v>2010</v>
      </c>
      <c r="D259">
        <v>3</v>
      </c>
      <c r="E259" s="2">
        <v>630</v>
      </c>
      <c r="F259">
        <v>1.3</v>
      </c>
      <c r="P259">
        <v>478</v>
      </c>
      <c r="Q259">
        <v>73</v>
      </c>
      <c r="R259">
        <v>73</v>
      </c>
      <c r="S259">
        <v>2260</v>
      </c>
      <c r="T259">
        <v>2250</v>
      </c>
      <c r="U259">
        <v>10</v>
      </c>
      <c r="V259">
        <v>3225</v>
      </c>
      <c r="W259" s="2">
        <v>2923</v>
      </c>
      <c r="X259">
        <v>1480</v>
      </c>
      <c r="Y259">
        <v>6.28</v>
      </c>
      <c r="Z259">
        <v>6.28</v>
      </c>
      <c r="AB259">
        <v>14.384190476190478</v>
      </c>
      <c r="AD259">
        <v>2.5</v>
      </c>
      <c r="AE259">
        <f t="shared" ref="AE259:AE322" si="9">AD259+AB259</f>
        <v>16.884190476190476</v>
      </c>
      <c r="AF259">
        <v>11</v>
      </c>
      <c r="AH259">
        <v>27.5</v>
      </c>
      <c r="AJ259">
        <v>27.5</v>
      </c>
      <c r="AK259">
        <v>61.336949448515171</v>
      </c>
      <c r="AL259">
        <v>0</v>
      </c>
      <c r="AM259">
        <v>84.5</v>
      </c>
      <c r="AN259">
        <v>0</v>
      </c>
      <c r="AR259" s="2">
        <v>12</v>
      </c>
      <c r="AS259" s="2">
        <f t="shared" si="8"/>
        <v>0.82</v>
      </c>
      <c r="AT259">
        <v>22.5</v>
      </c>
      <c r="AU259">
        <v>16.8</v>
      </c>
      <c r="AW259">
        <v>36.799999999999997</v>
      </c>
      <c r="AX259" t="s">
        <v>71</v>
      </c>
      <c r="BA259">
        <v>1</v>
      </c>
      <c r="BB259">
        <v>24.8</v>
      </c>
      <c r="BC259">
        <v>17.399999999999999</v>
      </c>
      <c r="BD259">
        <v>38</v>
      </c>
    </row>
    <row r="260" spans="1:56" x14ac:dyDescent="0.25">
      <c r="A260">
        <v>42</v>
      </c>
      <c r="B260" s="1">
        <v>40250</v>
      </c>
      <c r="C260">
        <v>2010</v>
      </c>
      <c r="D260">
        <v>3</v>
      </c>
      <c r="E260" s="2">
        <v>630</v>
      </c>
      <c r="F260">
        <v>1.39</v>
      </c>
      <c r="P260">
        <v>482</v>
      </c>
      <c r="Q260">
        <v>68</v>
      </c>
      <c r="R260">
        <v>68</v>
      </c>
      <c r="S260">
        <v>2290</v>
      </c>
      <c r="T260">
        <v>2292</v>
      </c>
      <c r="U260">
        <v>-2</v>
      </c>
      <c r="V260">
        <v>3276</v>
      </c>
      <c r="W260" s="2">
        <v>3180</v>
      </c>
      <c r="X260">
        <v>1480</v>
      </c>
      <c r="Y260">
        <v>6</v>
      </c>
      <c r="Z260">
        <v>6</v>
      </c>
      <c r="AB260">
        <v>16.19047619047619</v>
      </c>
      <c r="AD260">
        <v>3.5</v>
      </c>
      <c r="AE260">
        <f t="shared" si="9"/>
        <v>19.69047619047619</v>
      </c>
      <c r="AF260">
        <v>11</v>
      </c>
      <c r="AH260">
        <v>38.5</v>
      </c>
      <c r="AJ260">
        <v>38.5</v>
      </c>
      <c r="AK260">
        <v>61.721508102001017</v>
      </c>
      <c r="AL260">
        <v>0</v>
      </c>
      <c r="AM260">
        <v>90.35</v>
      </c>
      <c r="AN260">
        <v>0</v>
      </c>
      <c r="AS260" s="2" t="str">
        <f t="shared" si="8"/>
        <v/>
      </c>
      <c r="AX260" t="s">
        <v>71</v>
      </c>
      <c r="BA260">
        <v>10.199999999999999</v>
      </c>
      <c r="BB260">
        <v>18.7</v>
      </c>
      <c r="BC260">
        <v>8.6999999999999993</v>
      </c>
      <c r="BD260">
        <v>38</v>
      </c>
    </row>
    <row r="261" spans="1:56" x14ac:dyDescent="0.25">
      <c r="A261">
        <v>43</v>
      </c>
      <c r="B261" s="1">
        <v>40257</v>
      </c>
      <c r="C261">
        <v>2010</v>
      </c>
      <c r="D261">
        <v>3</v>
      </c>
      <c r="E261" s="2">
        <v>619</v>
      </c>
      <c r="F261">
        <v>1.44</v>
      </c>
      <c r="P261">
        <v>484</v>
      </c>
      <c r="Q261">
        <v>86</v>
      </c>
      <c r="R261">
        <v>86</v>
      </c>
      <c r="S261">
        <v>2414</v>
      </c>
      <c r="T261">
        <v>2404</v>
      </c>
      <c r="U261">
        <v>10</v>
      </c>
      <c r="V261">
        <v>3412</v>
      </c>
      <c r="W261" s="2">
        <v>3180</v>
      </c>
      <c r="X261">
        <v>1480</v>
      </c>
      <c r="Y261">
        <v>5.58</v>
      </c>
      <c r="Z261">
        <v>5.58</v>
      </c>
      <c r="AB261">
        <v>15.324717285945074</v>
      </c>
      <c r="AD261">
        <v>4.7</v>
      </c>
      <c r="AE261">
        <f t="shared" si="9"/>
        <v>20.024717285945073</v>
      </c>
      <c r="AF261">
        <v>11</v>
      </c>
      <c r="AH261">
        <v>51.7</v>
      </c>
      <c r="AJ261">
        <v>51.7</v>
      </c>
      <c r="AK261">
        <v>61.913488029669288</v>
      </c>
      <c r="AL261">
        <v>0</v>
      </c>
      <c r="AM261">
        <v>93.6</v>
      </c>
      <c r="AN261">
        <v>0</v>
      </c>
      <c r="AS261" s="2" t="str">
        <f t="shared" si="8"/>
        <v/>
      </c>
      <c r="AX261" t="s">
        <v>71</v>
      </c>
      <c r="BA261">
        <v>4.4000000000000004</v>
      </c>
      <c r="BB261">
        <v>20.5</v>
      </c>
      <c r="BC261">
        <v>17.399999999999999</v>
      </c>
      <c r="BD261">
        <v>38</v>
      </c>
    </row>
    <row r="262" spans="1:56" x14ac:dyDescent="0.25">
      <c r="A262">
        <v>44</v>
      </c>
      <c r="B262" s="1">
        <v>40264</v>
      </c>
      <c r="C262">
        <v>2010</v>
      </c>
      <c r="D262">
        <v>3</v>
      </c>
      <c r="E262" s="2">
        <v>619</v>
      </c>
      <c r="F262">
        <v>1.46</v>
      </c>
      <c r="P262">
        <v>484</v>
      </c>
      <c r="Q262">
        <v>53</v>
      </c>
      <c r="R262">
        <v>53</v>
      </c>
      <c r="S262">
        <v>2287</v>
      </c>
      <c r="T262">
        <v>2278</v>
      </c>
      <c r="U262">
        <v>9</v>
      </c>
      <c r="V262">
        <v>3259</v>
      </c>
      <c r="W262" s="2">
        <v>3284</v>
      </c>
      <c r="X262">
        <v>1480</v>
      </c>
      <c r="Y262">
        <v>6.1</v>
      </c>
      <c r="Z262">
        <v>6.1</v>
      </c>
      <c r="AB262">
        <v>17.777705977382876</v>
      </c>
      <c r="AD262">
        <v>4</v>
      </c>
      <c r="AE262">
        <f t="shared" si="9"/>
        <v>21.777705977382876</v>
      </c>
      <c r="AF262">
        <v>11</v>
      </c>
      <c r="AH262">
        <v>44</v>
      </c>
      <c r="AJ262">
        <v>44</v>
      </c>
      <c r="AK262">
        <v>61.913488029669288</v>
      </c>
      <c r="AL262">
        <v>0</v>
      </c>
      <c r="AM262">
        <v>94.899999999999991</v>
      </c>
      <c r="AN262">
        <v>0</v>
      </c>
      <c r="AS262" s="2" t="str">
        <f t="shared" ref="AS262:AS325" si="10">IF(ISBLANK(AR262),"",ROUND((AR262+2)/17,2))</f>
        <v/>
      </c>
      <c r="AX262" t="s">
        <v>71</v>
      </c>
      <c r="BA262">
        <v>7.2</v>
      </c>
      <c r="BB262">
        <v>21</v>
      </c>
      <c r="BC262">
        <v>0</v>
      </c>
      <c r="BD262">
        <v>49</v>
      </c>
    </row>
    <row r="263" spans="1:56" x14ac:dyDescent="0.25">
      <c r="A263">
        <v>45</v>
      </c>
      <c r="B263" s="1">
        <v>40271</v>
      </c>
      <c r="C263">
        <v>2010</v>
      </c>
      <c r="D263">
        <v>4</v>
      </c>
      <c r="E263" s="2">
        <v>611</v>
      </c>
      <c r="F263">
        <v>1.5</v>
      </c>
      <c r="P263">
        <v>488</v>
      </c>
      <c r="Q263">
        <v>52</v>
      </c>
      <c r="R263">
        <v>52</v>
      </c>
      <c r="S263">
        <v>2251</v>
      </c>
      <c r="T263">
        <v>2250</v>
      </c>
      <c r="U263">
        <v>1</v>
      </c>
      <c r="V263">
        <v>2250</v>
      </c>
      <c r="W263" s="2">
        <v>3037</v>
      </c>
      <c r="X263">
        <v>1480</v>
      </c>
      <c r="Y263">
        <v>5.7</v>
      </c>
      <c r="Z263">
        <v>5.7</v>
      </c>
      <c r="AB263">
        <v>14.525204582651391</v>
      </c>
      <c r="AD263">
        <v>4.3</v>
      </c>
      <c r="AE263">
        <f t="shared" si="9"/>
        <v>18.825204582651391</v>
      </c>
      <c r="AF263">
        <v>11</v>
      </c>
      <c r="AH263">
        <v>47.3</v>
      </c>
      <c r="AJ263">
        <v>47.3</v>
      </c>
      <c r="AK263">
        <v>62.296854230361554</v>
      </c>
      <c r="AL263">
        <v>0</v>
      </c>
      <c r="AM263">
        <v>97.5</v>
      </c>
      <c r="AN263">
        <v>0</v>
      </c>
      <c r="AS263" s="2" t="str">
        <f t="shared" si="10"/>
        <v/>
      </c>
      <c r="AX263" t="s">
        <v>71</v>
      </c>
      <c r="BA263">
        <v>2</v>
      </c>
      <c r="BB263">
        <v>16.399999999999999</v>
      </c>
      <c r="BC263">
        <v>11.6</v>
      </c>
      <c r="BD263">
        <v>35</v>
      </c>
    </row>
    <row r="264" spans="1:56" x14ac:dyDescent="0.25">
      <c r="A264">
        <v>46</v>
      </c>
      <c r="B264" s="1">
        <v>40278</v>
      </c>
      <c r="C264">
        <v>2010</v>
      </c>
      <c r="D264">
        <v>4</v>
      </c>
      <c r="E264" s="2">
        <v>609</v>
      </c>
      <c r="F264">
        <v>1.4</v>
      </c>
      <c r="N264">
        <v>4.4000000000000004</v>
      </c>
      <c r="P264">
        <v>487</v>
      </c>
      <c r="Q264">
        <v>56</v>
      </c>
      <c r="R264">
        <v>56</v>
      </c>
      <c r="S264">
        <v>2330</v>
      </c>
      <c r="T264">
        <v>2320</v>
      </c>
      <c r="U264">
        <v>10</v>
      </c>
      <c r="V264">
        <v>2320</v>
      </c>
      <c r="W264" s="2">
        <v>3120</v>
      </c>
      <c r="X264">
        <v>1480</v>
      </c>
      <c r="Y264">
        <v>4.8</v>
      </c>
      <c r="Z264">
        <v>4.8</v>
      </c>
      <c r="AB264">
        <v>12.926108374384235</v>
      </c>
      <c r="AD264">
        <v>6.8</v>
      </c>
      <c r="AE264">
        <f t="shared" si="9"/>
        <v>19.726108374384236</v>
      </c>
      <c r="AF264">
        <v>11</v>
      </c>
      <c r="AH264">
        <v>74.8</v>
      </c>
      <c r="AJ264">
        <v>74.8</v>
      </c>
      <c r="AK264">
        <v>62.20108656890136</v>
      </c>
      <c r="AL264">
        <v>0</v>
      </c>
      <c r="AM264">
        <v>91</v>
      </c>
      <c r="AN264">
        <v>0</v>
      </c>
      <c r="AR264" s="2">
        <v>12.3</v>
      </c>
      <c r="AS264" s="2">
        <f t="shared" si="10"/>
        <v>0.84</v>
      </c>
      <c r="AT264">
        <v>22.6</v>
      </c>
      <c r="AU264">
        <v>17.2</v>
      </c>
      <c r="AW264">
        <v>32</v>
      </c>
      <c r="AX264" t="s">
        <v>71</v>
      </c>
      <c r="BA264">
        <v>0</v>
      </c>
      <c r="BB264">
        <v>13.6</v>
      </c>
      <c r="BC264">
        <v>23.2</v>
      </c>
      <c r="BD264">
        <v>45</v>
      </c>
    </row>
    <row r="265" spans="1:56" x14ac:dyDescent="0.25">
      <c r="A265">
        <v>47</v>
      </c>
      <c r="B265" s="1">
        <v>40285</v>
      </c>
      <c r="C265">
        <v>2010</v>
      </c>
      <c r="D265">
        <v>4</v>
      </c>
      <c r="E265" s="2">
        <v>601</v>
      </c>
      <c r="F265">
        <v>1.43</v>
      </c>
      <c r="P265">
        <v>490</v>
      </c>
      <c r="Q265">
        <v>41</v>
      </c>
      <c r="R265">
        <v>41</v>
      </c>
      <c r="S265">
        <v>2241</v>
      </c>
      <c r="T265">
        <v>2236</v>
      </c>
      <c r="U265">
        <v>5</v>
      </c>
      <c r="V265">
        <v>2236</v>
      </c>
      <c r="W265" s="2">
        <v>3100</v>
      </c>
      <c r="X265">
        <v>1480</v>
      </c>
      <c r="Y265">
        <v>5.5</v>
      </c>
      <c r="Z265">
        <v>5.5</v>
      </c>
      <c r="AB265">
        <v>14.825291181364392</v>
      </c>
      <c r="AD265">
        <v>5</v>
      </c>
      <c r="AE265">
        <f t="shared" si="9"/>
        <v>19.825291181364392</v>
      </c>
      <c r="AF265">
        <v>11</v>
      </c>
      <c r="AH265">
        <v>55</v>
      </c>
      <c r="AJ265">
        <v>55</v>
      </c>
      <c r="AK265">
        <v>62.488242532302891</v>
      </c>
      <c r="AL265">
        <v>0</v>
      </c>
      <c r="AM265">
        <v>92.95</v>
      </c>
      <c r="AN265">
        <v>0</v>
      </c>
      <c r="AS265" s="2" t="str">
        <f t="shared" si="10"/>
        <v/>
      </c>
      <c r="AX265" t="s">
        <v>71</v>
      </c>
      <c r="BA265">
        <v>13</v>
      </c>
      <c r="BB265">
        <v>14.2</v>
      </c>
      <c r="BC265">
        <v>0</v>
      </c>
      <c r="BD265">
        <v>40</v>
      </c>
    </row>
    <row r="266" spans="1:56" x14ac:dyDescent="0.25">
      <c r="A266">
        <v>48</v>
      </c>
      <c r="B266" s="1">
        <v>40292</v>
      </c>
      <c r="C266">
        <v>2010</v>
      </c>
      <c r="D266">
        <v>4</v>
      </c>
      <c r="E266" s="2">
        <v>569</v>
      </c>
      <c r="F266">
        <v>1.33</v>
      </c>
      <c r="P266">
        <v>488</v>
      </c>
      <c r="Q266">
        <v>51</v>
      </c>
      <c r="R266">
        <v>51</v>
      </c>
      <c r="S266">
        <v>2245</v>
      </c>
      <c r="T266">
        <v>2236</v>
      </c>
      <c r="U266">
        <v>9</v>
      </c>
      <c r="V266">
        <v>2236</v>
      </c>
      <c r="W266" s="2">
        <v>3081</v>
      </c>
      <c r="X266">
        <v>1480</v>
      </c>
      <c r="Y266">
        <v>4.8</v>
      </c>
      <c r="Z266">
        <v>4.8</v>
      </c>
      <c r="AB266">
        <v>13.50579964850615</v>
      </c>
      <c r="AD266">
        <v>5.9</v>
      </c>
      <c r="AE266">
        <f t="shared" si="9"/>
        <v>19.40579964850615</v>
      </c>
      <c r="AF266">
        <v>11</v>
      </c>
      <c r="AH266">
        <v>64.900000000000006</v>
      </c>
      <c r="AJ266">
        <v>64.900000000000006</v>
      </c>
      <c r="AK266">
        <v>62.296854230361554</v>
      </c>
      <c r="AL266">
        <v>0</v>
      </c>
      <c r="AM266">
        <v>86.45</v>
      </c>
      <c r="AN266">
        <v>0</v>
      </c>
      <c r="AS266" s="2" t="str">
        <f t="shared" si="10"/>
        <v/>
      </c>
      <c r="AX266" t="s">
        <v>71</v>
      </c>
      <c r="BA266">
        <v>8.4</v>
      </c>
      <c r="BB266">
        <v>11.2</v>
      </c>
      <c r="BC266">
        <v>0</v>
      </c>
      <c r="BD266">
        <v>34</v>
      </c>
    </row>
    <row r="267" spans="1:56" x14ac:dyDescent="0.25">
      <c r="A267">
        <v>49</v>
      </c>
      <c r="B267" s="1">
        <v>40300</v>
      </c>
      <c r="C267">
        <v>2010</v>
      </c>
      <c r="D267">
        <v>5</v>
      </c>
      <c r="E267" s="2">
        <v>540</v>
      </c>
      <c r="F267">
        <v>1.3</v>
      </c>
      <c r="P267">
        <v>489</v>
      </c>
      <c r="Q267">
        <v>44</v>
      </c>
      <c r="R267">
        <v>44</v>
      </c>
      <c r="S267">
        <v>2262</v>
      </c>
      <c r="T267">
        <v>2264</v>
      </c>
      <c r="U267">
        <v>-2</v>
      </c>
      <c r="V267">
        <v>2264</v>
      </c>
      <c r="W267" s="2">
        <v>3035</v>
      </c>
      <c r="X267">
        <v>1480</v>
      </c>
      <c r="Y267">
        <v>4.3</v>
      </c>
      <c r="Z267">
        <v>4.3</v>
      </c>
      <c r="AB267">
        <v>12.382407407407406</v>
      </c>
      <c r="AD267">
        <v>4.3</v>
      </c>
      <c r="AE267">
        <f t="shared" si="9"/>
        <v>16.682407407407407</v>
      </c>
      <c r="AF267">
        <v>11</v>
      </c>
      <c r="AH267">
        <v>47.3</v>
      </c>
      <c r="AJ267">
        <v>47.3</v>
      </c>
      <c r="AK267">
        <v>62.392572843045912</v>
      </c>
      <c r="AL267">
        <v>0</v>
      </c>
      <c r="AM267">
        <v>84.5</v>
      </c>
      <c r="AN267">
        <v>0</v>
      </c>
      <c r="AR267" s="2">
        <v>12.1</v>
      </c>
      <c r="AS267" s="2">
        <f t="shared" si="10"/>
        <v>0.83</v>
      </c>
      <c r="AT267">
        <v>22.1</v>
      </c>
      <c r="AU267">
        <v>15.8</v>
      </c>
      <c r="AW267">
        <v>38.6</v>
      </c>
      <c r="AX267" t="s">
        <v>71</v>
      </c>
      <c r="BA267">
        <v>0.4</v>
      </c>
      <c r="BB267">
        <v>12.3</v>
      </c>
      <c r="BC267">
        <v>0</v>
      </c>
      <c r="BD267">
        <v>44</v>
      </c>
    </row>
    <row r="268" spans="1:56" x14ac:dyDescent="0.25">
      <c r="A268">
        <v>50</v>
      </c>
      <c r="B268" s="1">
        <v>40306</v>
      </c>
      <c r="C268">
        <v>2010</v>
      </c>
      <c r="D268">
        <v>5</v>
      </c>
      <c r="E268" s="2">
        <v>540</v>
      </c>
      <c r="F268">
        <v>1.2</v>
      </c>
      <c r="P268">
        <v>495</v>
      </c>
      <c r="Q268">
        <v>33</v>
      </c>
      <c r="R268">
        <v>33</v>
      </c>
      <c r="S268">
        <v>2206</v>
      </c>
      <c r="T268">
        <v>2208</v>
      </c>
      <c r="U268">
        <v>-2</v>
      </c>
      <c r="V268">
        <v>2208</v>
      </c>
      <c r="W268" s="2">
        <v>3065</v>
      </c>
      <c r="X268">
        <v>1480</v>
      </c>
      <c r="Y268">
        <v>4.3</v>
      </c>
      <c r="Z268">
        <v>4.3</v>
      </c>
      <c r="AB268">
        <v>12.621296296296295</v>
      </c>
      <c r="AD268">
        <v>4.9000000000000004</v>
      </c>
      <c r="AE268">
        <f t="shared" si="9"/>
        <v>17.521296296296295</v>
      </c>
      <c r="AF268">
        <v>11</v>
      </c>
      <c r="AH268">
        <v>53.900000000000006</v>
      </c>
      <c r="AJ268">
        <v>53.900000000000006</v>
      </c>
      <c r="AK268">
        <v>62.965861474304795</v>
      </c>
      <c r="AL268">
        <v>0</v>
      </c>
      <c r="AM268">
        <v>78</v>
      </c>
      <c r="AN268">
        <v>0</v>
      </c>
      <c r="AS268" s="2" t="str">
        <f t="shared" si="10"/>
        <v/>
      </c>
      <c r="AX268" t="s">
        <v>71</v>
      </c>
      <c r="BA268">
        <v>0</v>
      </c>
      <c r="BB268">
        <v>7.6</v>
      </c>
      <c r="BC268">
        <v>0</v>
      </c>
      <c r="BD268">
        <v>31</v>
      </c>
    </row>
    <row r="269" spans="1:56" x14ac:dyDescent="0.25">
      <c r="A269">
        <v>51</v>
      </c>
      <c r="B269" s="1">
        <v>40313</v>
      </c>
      <c r="C269">
        <v>2010</v>
      </c>
      <c r="D269">
        <v>5</v>
      </c>
      <c r="E269" s="2">
        <v>412</v>
      </c>
      <c r="F269">
        <v>1.23</v>
      </c>
      <c r="P269">
        <v>505</v>
      </c>
      <c r="Q269">
        <v>32</v>
      </c>
      <c r="R269">
        <v>32</v>
      </c>
      <c r="S269">
        <v>2137</v>
      </c>
      <c r="T269">
        <v>2138</v>
      </c>
      <c r="U269">
        <v>-1</v>
      </c>
      <c r="V269">
        <v>2138</v>
      </c>
      <c r="W269" s="2">
        <v>3098</v>
      </c>
      <c r="X269">
        <v>1480</v>
      </c>
      <c r="Y269">
        <v>3.4</v>
      </c>
      <c r="Z269">
        <v>3.4</v>
      </c>
      <c r="AB269">
        <v>13.352427184466018</v>
      </c>
      <c r="AD269">
        <v>4.3</v>
      </c>
      <c r="AE269">
        <f t="shared" si="9"/>
        <v>17.652427184466017</v>
      </c>
      <c r="AF269">
        <v>11</v>
      </c>
      <c r="AH269">
        <v>47.3</v>
      </c>
      <c r="AJ269">
        <v>47.3</v>
      </c>
      <c r="AK269">
        <v>63.917500568010318</v>
      </c>
      <c r="AL269">
        <v>0</v>
      </c>
      <c r="AM269">
        <v>79.95</v>
      </c>
      <c r="AN269">
        <v>0</v>
      </c>
      <c r="AS269" s="2" t="str">
        <f t="shared" si="10"/>
        <v/>
      </c>
      <c r="AX269" t="s">
        <v>71</v>
      </c>
      <c r="BA269">
        <v>290</v>
      </c>
      <c r="BB269">
        <v>5.7</v>
      </c>
      <c r="BC269">
        <v>0</v>
      </c>
      <c r="BD269">
        <v>20</v>
      </c>
    </row>
    <row r="270" spans="1:56" x14ac:dyDescent="0.25">
      <c r="A270">
        <v>52</v>
      </c>
      <c r="B270" s="1">
        <v>40320</v>
      </c>
      <c r="C270">
        <v>2010</v>
      </c>
      <c r="D270">
        <v>5</v>
      </c>
      <c r="E270" s="2">
        <v>334</v>
      </c>
      <c r="F270">
        <v>1.08</v>
      </c>
      <c r="P270">
        <v>502</v>
      </c>
      <c r="Q270">
        <v>34</v>
      </c>
      <c r="R270">
        <v>34</v>
      </c>
      <c r="S270">
        <v>2139</v>
      </c>
      <c r="T270">
        <v>2138</v>
      </c>
      <c r="U270">
        <v>1</v>
      </c>
      <c r="V270">
        <v>2138</v>
      </c>
      <c r="W270" s="2">
        <v>3149</v>
      </c>
      <c r="X270">
        <v>1480</v>
      </c>
      <c r="Y270">
        <v>3.5</v>
      </c>
      <c r="Z270" t="s">
        <v>80</v>
      </c>
      <c r="AB270">
        <v>17.489520958083833</v>
      </c>
      <c r="AD270">
        <v>3.8</v>
      </c>
      <c r="AE270">
        <f t="shared" si="9"/>
        <v>21.289520958083834</v>
      </c>
      <c r="AF270">
        <v>11</v>
      </c>
      <c r="AH270">
        <v>41.8</v>
      </c>
      <c r="AJ270">
        <v>41.8</v>
      </c>
      <c r="AK270">
        <v>63.632507628689176</v>
      </c>
      <c r="AL270">
        <v>0</v>
      </c>
      <c r="AM270">
        <v>70.2</v>
      </c>
      <c r="AN270">
        <v>0</v>
      </c>
      <c r="AS270" s="2" t="str">
        <f t="shared" si="10"/>
        <v/>
      </c>
      <c r="AX270" t="s">
        <v>71</v>
      </c>
      <c r="BA270">
        <v>150</v>
      </c>
      <c r="BB270">
        <v>2</v>
      </c>
      <c r="BC270">
        <v>0</v>
      </c>
      <c r="BD270">
        <v>19</v>
      </c>
    </row>
    <row r="271" spans="1:56" x14ac:dyDescent="0.25">
      <c r="A271">
        <v>10</v>
      </c>
      <c r="B271" s="1">
        <v>40390</v>
      </c>
      <c r="C271">
        <v>2010</v>
      </c>
      <c r="D271">
        <v>7</v>
      </c>
      <c r="E271" s="2">
        <v>42</v>
      </c>
      <c r="F271">
        <v>0</v>
      </c>
      <c r="Q271">
        <v>12</v>
      </c>
      <c r="R271">
        <v>12</v>
      </c>
      <c r="S271">
        <v>2435</v>
      </c>
      <c r="T271">
        <v>2432</v>
      </c>
      <c r="U271">
        <v>3</v>
      </c>
      <c r="V271">
        <v>2432</v>
      </c>
      <c r="W271" s="2">
        <v>3300</v>
      </c>
      <c r="X271">
        <v>1480</v>
      </c>
      <c r="Y271">
        <v>1.02</v>
      </c>
      <c r="Z271" t="s">
        <v>80</v>
      </c>
      <c r="AD271">
        <v>0</v>
      </c>
      <c r="AE271">
        <f t="shared" si="9"/>
        <v>0</v>
      </c>
      <c r="AF271">
        <v>11</v>
      </c>
      <c r="AH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S271" s="2" t="str">
        <f t="shared" si="10"/>
        <v/>
      </c>
      <c r="BA271">
        <v>0</v>
      </c>
      <c r="BC271">
        <v>0</v>
      </c>
      <c r="BD271">
        <v>23</v>
      </c>
    </row>
    <row r="272" spans="1:56" x14ac:dyDescent="0.25">
      <c r="A272">
        <v>11</v>
      </c>
      <c r="B272" s="1">
        <v>40397</v>
      </c>
      <c r="C272">
        <v>2010</v>
      </c>
      <c r="D272">
        <v>8</v>
      </c>
      <c r="E272" s="2">
        <v>75</v>
      </c>
      <c r="F272">
        <v>1.2</v>
      </c>
      <c r="P272">
        <v>457</v>
      </c>
      <c r="Q272">
        <v>13</v>
      </c>
      <c r="R272">
        <v>13</v>
      </c>
      <c r="S272">
        <v>2385</v>
      </c>
      <c r="T272">
        <v>2376</v>
      </c>
      <c r="U272">
        <v>9</v>
      </c>
      <c r="V272">
        <v>2376</v>
      </c>
      <c r="W272" s="2">
        <v>3350</v>
      </c>
      <c r="X272">
        <v>1480</v>
      </c>
      <c r="Y272">
        <v>0.98</v>
      </c>
      <c r="Z272" t="s">
        <v>80</v>
      </c>
      <c r="AB272">
        <v>24.434666666666665</v>
      </c>
      <c r="AD272">
        <v>0</v>
      </c>
      <c r="AE272">
        <f t="shared" si="9"/>
        <v>24.434666666666665</v>
      </c>
      <c r="AF272">
        <v>11</v>
      </c>
      <c r="AH272">
        <v>0</v>
      </c>
      <c r="AJ272">
        <v>0</v>
      </c>
      <c r="AK272">
        <v>59.304602653289791</v>
      </c>
      <c r="AL272">
        <v>0</v>
      </c>
      <c r="AM272">
        <v>78</v>
      </c>
      <c r="AN272">
        <v>0</v>
      </c>
      <c r="AS272" s="2" t="str">
        <f t="shared" si="10"/>
        <v/>
      </c>
      <c r="BA272">
        <v>63</v>
      </c>
      <c r="BC272">
        <v>0</v>
      </c>
      <c r="BD272">
        <v>17</v>
      </c>
    </row>
    <row r="273" spans="1:56" x14ac:dyDescent="0.25">
      <c r="A273">
        <v>12</v>
      </c>
      <c r="B273" s="1">
        <v>40404</v>
      </c>
      <c r="C273">
        <v>2010</v>
      </c>
      <c r="D273">
        <v>8</v>
      </c>
      <c r="E273" s="2">
        <v>131</v>
      </c>
      <c r="F273">
        <v>1.55</v>
      </c>
      <c r="P273">
        <v>457</v>
      </c>
      <c r="Q273">
        <v>18</v>
      </c>
      <c r="R273">
        <v>18</v>
      </c>
      <c r="S273">
        <v>2434</v>
      </c>
      <c r="T273">
        <v>2432</v>
      </c>
      <c r="U273">
        <v>2</v>
      </c>
      <c r="V273">
        <v>2432</v>
      </c>
      <c r="W273" s="2">
        <v>3300</v>
      </c>
      <c r="X273">
        <v>1480</v>
      </c>
      <c r="Y273">
        <v>1.5</v>
      </c>
      <c r="Z273" t="s">
        <v>80</v>
      </c>
      <c r="AB273">
        <v>20.83969465648855</v>
      </c>
      <c r="AD273">
        <v>0</v>
      </c>
      <c r="AE273">
        <f t="shared" si="9"/>
        <v>20.83969465648855</v>
      </c>
      <c r="AF273">
        <v>11</v>
      </c>
      <c r="AH273">
        <v>0</v>
      </c>
      <c r="AJ273">
        <v>0</v>
      </c>
      <c r="AK273">
        <v>59.304602653289791</v>
      </c>
      <c r="AL273">
        <v>0</v>
      </c>
      <c r="AM273">
        <v>100.75</v>
      </c>
      <c r="AN273">
        <v>0</v>
      </c>
      <c r="AS273" s="2" t="str">
        <f t="shared" si="10"/>
        <v/>
      </c>
      <c r="BA273">
        <v>2</v>
      </c>
      <c r="BC273">
        <v>0</v>
      </c>
      <c r="BD273">
        <v>28</v>
      </c>
    </row>
    <row r="274" spans="1:56" x14ac:dyDescent="0.25">
      <c r="A274">
        <v>13</v>
      </c>
      <c r="B274" s="1">
        <v>40411</v>
      </c>
      <c r="C274">
        <v>2010</v>
      </c>
      <c r="D274">
        <v>8</v>
      </c>
      <c r="E274" s="2">
        <v>260</v>
      </c>
      <c r="F274">
        <v>1.48</v>
      </c>
      <c r="P274">
        <v>457</v>
      </c>
      <c r="Q274">
        <v>27</v>
      </c>
      <c r="R274">
        <v>27</v>
      </c>
      <c r="S274">
        <v>2424</v>
      </c>
      <c r="T274">
        <v>2418</v>
      </c>
      <c r="U274">
        <v>6</v>
      </c>
      <c r="V274">
        <v>2418</v>
      </c>
      <c r="W274" s="2">
        <v>3600</v>
      </c>
      <c r="X274">
        <v>1550</v>
      </c>
      <c r="Y274">
        <v>1.9</v>
      </c>
      <c r="Z274" t="s">
        <v>80</v>
      </c>
      <c r="AB274">
        <v>14.98076923076923</v>
      </c>
      <c r="AD274">
        <v>0</v>
      </c>
      <c r="AE274">
        <f t="shared" si="9"/>
        <v>14.98076923076923</v>
      </c>
      <c r="AF274">
        <v>11</v>
      </c>
      <c r="AH274">
        <v>0</v>
      </c>
      <c r="AJ274">
        <v>0</v>
      </c>
      <c r="AK274">
        <v>59.304602653289791</v>
      </c>
      <c r="AL274">
        <v>0</v>
      </c>
      <c r="AM274">
        <v>96.2</v>
      </c>
      <c r="AN274">
        <v>0</v>
      </c>
      <c r="AS274" s="2" t="str">
        <f t="shared" si="10"/>
        <v/>
      </c>
      <c r="BA274">
        <v>34</v>
      </c>
      <c r="BC274">
        <v>0</v>
      </c>
      <c r="BD274">
        <v>33</v>
      </c>
    </row>
    <row r="275" spans="1:56" x14ac:dyDescent="0.25">
      <c r="A275">
        <v>14</v>
      </c>
      <c r="B275" s="1">
        <v>40418</v>
      </c>
      <c r="C275">
        <v>2010</v>
      </c>
      <c r="D275">
        <v>8</v>
      </c>
      <c r="E275" s="2">
        <v>389</v>
      </c>
      <c r="F275">
        <v>1.63</v>
      </c>
      <c r="P275">
        <v>457</v>
      </c>
      <c r="Q275">
        <v>41</v>
      </c>
      <c r="R275">
        <v>41</v>
      </c>
      <c r="S275">
        <v>2357</v>
      </c>
      <c r="T275">
        <v>2348</v>
      </c>
      <c r="U275">
        <v>9</v>
      </c>
      <c r="V275">
        <v>2348</v>
      </c>
      <c r="W275" s="2">
        <v>3400</v>
      </c>
      <c r="X275">
        <v>1550</v>
      </c>
      <c r="Y275">
        <v>3.47</v>
      </c>
      <c r="Z275">
        <v>3.47</v>
      </c>
      <c r="AB275">
        <v>16.502570694087407</v>
      </c>
      <c r="AD275">
        <v>0</v>
      </c>
      <c r="AE275">
        <f t="shared" si="9"/>
        <v>16.502570694087407</v>
      </c>
      <c r="AF275">
        <v>11</v>
      </c>
      <c r="AH275">
        <v>0</v>
      </c>
      <c r="AJ275">
        <v>0</v>
      </c>
      <c r="AK275">
        <v>59.304602653289791</v>
      </c>
      <c r="AL275">
        <v>0</v>
      </c>
      <c r="AM275">
        <v>105.94999999999999</v>
      </c>
      <c r="AN275">
        <v>0</v>
      </c>
      <c r="AS275" s="2" t="str">
        <f t="shared" si="10"/>
        <v/>
      </c>
      <c r="BA275">
        <v>21</v>
      </c>
      <c r="BC275">
        <v>0</v>
      </c>
      <c r="BD275">
        <v>41</v>
      </c>
    </row>
    <row r="276" spans="1:56" x14ac:dyDescent="0.25">
      <c r="A276">
        <v>15</v>
      </c>
      <c r="B276" s="1">
        <v>40425</v>
      </c>
      <c r="C276">
        <v>2010</v>
      </c>
      <c r="D276">
        <v>9</v>
      </c>
      <c r="E276" s="2">
        <v>473</v>
      </c>
      <c r="F276">
        <v>1.7</v>
      </c>
      <c r="P276">
        <v>457</v>
      </c>
      <c r="Q276">
        <v>37</v>
      </c>
      <c r="R276">
        <v>37</v>
      </c>
      <c r="S276">
        <v>2124</v>
      </c>
      <c r="T276">
        <v>2124</v>
      </c>
      <c r="U276">
        <v>0</v>
      </c>
      <c r="V276">
        <v>2124</v>
      </c>
      <c r="W276" s="2">
        <v>3300</v>
      </c>
      <c r="X276">
        <v>1520</v>
      </c>
      <c r="Y276">
        <v>4.5999999999999996</v>
      </c>
      <c r="Z276">
        <v>4.5999999999999996</v>
      </c>
      <c r="AB276">
        <v>17.310782241014795</v>
      </c>
      <c r="AD276">
        <v>0</v>
      </c>
      <c r="AE276">
        <f t="shared" si="9"/>
        <v>17.310782241014795</v>
      </c>
      <c r="AF276">
        <v>11</v>
      </c>
      <c r="AH276">
        <v>0</v>
      </c>
      <c r="AJ276">
        <v>0</v>
      </c>
      <c r="AK276">
        <v>59.304602653289791</v>
      </c>
      <c r="AL276">
        <v>0</v>
      </c>
      <c r="AM276">
        <v>110.5</v>
      </c>
      <c r="AN276">
        <v>0</v>
      </c>
      <c r="AR276" s="2">
        <v>12.8</v>
      </c>
      <c r="AS276" s="2">
        <f t="shared" si="10"/>
        <v>0.87</v>
      </c>
      <c r="AT276">
        <v>17</v>
      </c>
      <c r="AU276">
        <v>21.2</v>
      </c>
      <c r="AW276">
        <v>34.5</v>
      </c>
      <c r="BA276">
        <v>6</v>
      </c>
      <c r="BC276">
        <v>0</v>
      </c>
      <c r="BD276">
        <v>36</v>
      </c>
    </row>
    <row r="277" spans="1:56" x14ac:dyDescent="0.25">
      <c r="A277">
        <v>16</v>
      </c>
      <c r="B277" s="1">
        <v>40432</v>
      </c>
      <c r="C277">
        <v>2010</v>
      </c>
      <c r="D277">
        <v>9</v>
      </c>
      <c r="E277" s="2">
        <v>535</v>
      </c>
      <c r="F277">
        <v>1.9</v>
      </c>
      <c r="P277">
        <v>457</v>
      </c>
      <c r="Q277">
        <v>65</v>
      </c>
      <c r="R277">
        <v>65</v>
      </c>
      <c r="S277">
        <v>2310</v>
      </c>
      <c r="T277">
        <v>2306</v>
      </c>
      <c r="U277">
        <v>4</v>
      </c>
      <c r="V277">
        <v>2306</v>
      </c>
      <c r="W277" s="2">
        <v>3300</v>
      </c>
      <c r="X277">
        <v>1500</v>
      </c>
      <c r="Y277">
        <v>3.9</v>
      </c>
      <c r="Z277">
        <v>3.9</v>
      </c>
      <c r="AB277">
        <v>13.121495327102801</v>
      </c>
      <c r="AD277">
        <v>0</v>
      </c>
      <c r="AE277">
        <f t="shared" si="9"/>
        <v>13.121495327102801</v>
      </c>
      <c r="AF277">
        <v>11</v>
      </c>
      <c r="AH277">
        <v>0</v>
      </c>
      <c r="AJ277">
        <v>0</v>
      </c>
      <c r="AK277">
        <v>59.304602653289791</v>
      </c>
      <c r="AL277">
        <v>0</v>
      </c>
      <c r="AM277">
        <v>123.5</v>
      </c>
      <c r="AN277">
        <v>0</v>
      </c>
      <c r="AS277" s="2" t="str">
        <f t="shared" si="10"/>
        <v/>
      </c>
      <c r="BA277">
        <v>20</v>
      </c>
      <c r="BC277">
        <v>0</v>
      </c>
      <c r="BD277">
        <v>28</v>
      </c>
    </row>
    <row r="278" spans="1:56" x14ac:dyDescent="0.25">
      <c r="A278">
        <v>17</v>
      </c>
      <c r="B278" s="1">
        <v>40439</v>
      </c>
      <c r="C278">
        <v>2010</v>
      </c>
      <c r="D278">
        <v>9</v>
      </c>
      <c r="E278" s="2">
        <v>574</v>
      </c>
      <c r="F278">
        <v>1.93</v>
      </c>
      <c r="P278">
        <v>457</v>
      </c>
      <c r="Q278">
        <v>21</v>
      </c>
      <c r="R278">
        <v>21</v>
      </c>
      <c r="S278">
        <v>1991</v>
      </c>
      <c r="T278">
        <v>1984</v>
      </c>
      <c r="U278">
        <v>7</v>
      </c>
      <c r="V278">
        <v>1984</v>
      </c>
      <c r="W278" s="2">
        <v>3021</v>
      </c>
      <c r="X278">
        <v>1550</v>
      </c>
      <c r="Y278">
        <v>7.7</v>
      </c>
      <c r="Z278">
        <v>7.7</v>
      </c>
      <c r="AB278">
        <v>19.732926829268294</v>
      </c>
      <c r="AD278">
        <v>0</v>
      </c>
      <c r="AE278">
        <f t="shared" si="9"/>
        <v>19.732926829268294</v>
      </c>
      <c r="AF278">
        <v>11</v>
      </c>
      <c r="AH278">
        <v>0</v>
      </c>
      <c r="AJ278">
        <v>0</v>
      </c>
      <c r="AK278">
        <v>59.304602653289791</v>
      </c>
      <c r="AL278">
        <v>0</v>
      </c>
      <c r="AM278">
        <v>125.45</v>
      </c>
      <c r="AN278">
        <v>0</v>
      </c>
      <c r="AR278" s="2">
        <v>12.7</v>
      </c>
      <c r="AS278" s="2">
        <f t="shared" si="10"/>
        <v>0.86</v>
      </c>
      <c r="AT278">
        <v>23.7</v>
      </c>
      <c r="AU278">
        <v>17.3</v>
      </c>
      <c r="AW278">
        <v>34.799999999999997</v>
      </c>
      <c r="BA278">
        <v>6</v>
      </c>
      <c r="BC278">
        <v>0</v>
      </c>
      <c r="BD278">
        <v>34</v>
      </c>
    </row>
    <row r="279" spans="1:56" x14ac:dyDescent="0.25">
      <c r="A279">
        <v>18</v>
      </c>
      <c r="B279" s="1">
        <v>40446</v>
      </c>
      <c r="C279">
        <v>2010</v>
      </c>
      <c r="D279">
        <v>9</v>
      </c>
      <c r="E279" s="2">
        <v>612</v>
      </c>
      <c r="F279">
        <v>1.91</v>
      </c>
      <c r="P279">
        <v>457</v>
      </c>
      <c r="Q279">
        <v>45</v>
      </c>
      <c r="R279">
        <v>45</v>
      </c>
      <c r="S279">
        <v>1958</v>
      </c>
      <c r="T279">
        <v>1956</v>
      </c>
      <c r="U279">
        <v>2</v>
      </c>
      <c r="V279">
        <v>1956</v>
      </c>
      <c r="W279" s="2">
        <v>2644</v>
      </c>
      <c r="X279">
        <v>1450</v>
      </c>
      <c r="Y279">
        <v>6.1</v>
      </c>
      <c r="Z279">
        <v>6.1</v>
      </c>
      <c r="AB279">
        <v>11.900980392156862</v>
      </c>
      <c r="AD279">
        <v>5.4</v>
      </c>
      <c r="AE279">
        <f t="shared" si="9"/>
        <v>17.300980392156863</v>
      </c>
      <c r="AF279">
        <v>11</v>
      </c>
      <c r="AH279">
        <v>59.400000000000006</v>
      </c>
      <c r="AJ279">
        <v>59.400000000000006</v>
      </c>
      <c r="AK279">
        <v>59.304602653289791</v>
      </c>
      <c r="AL279">
        <v>0</v>
      </c>
      <c r="AM279">
        <v>124.14999999999999</v>
      </c>
      <c r="AN279">
        <v>0</v>
      </c>
      <c r="AS279" s="2" t="str">
        <f t="shared" si="10"/>
        <v/>
      </c>
      <c r="AX279" t="s">
        <v>71</v>
      </c>
      <c r="BA279">
        <v>5</v>
      </c>
      <c r="BC279">
        <v>0</v>
      </c>
      <c r="BD279">
        <v>50</v>
      </c>
    </row>
    <row r="280" spans="1:56" x14ac:dyDescent="0.25">
      <c r="A280">
        <v>19</v>
      </c>
      <c r="B280" s="1">
        <v>40453</v>
      </c>
      <c r="C280">
        <v>2010</v>
      </c>
      <c r="D280">
        <v>10</v>
      </c>
      <c r="E280" s="2">
        <v>624</v>
      </c>
      <c r="F280">
        <v>2</v>
      </c>
      <c r="P280">
        <v>457</v>
      </c>
      <c r="Q280">
        <v>67</v>
      </c>
      <c r="R280">
        <v>67</v>
      </c>
      <c r="S280">
        <v>2193</v>
      </c>
      <c r="T280">
        <v>2180</v>
      </c>
      <c r="U280">
        <v>13</v>
      </c>
      <c r="V280">
        <v>2230</v>
      </c>
      <c r="W280" s="2">
        <v>2696</v>
      </c>
      <c r="X280">
        <v>1480</v>
      </c>
      <c r="Y280">
        <v>5.9</v>
      </c>
      <c r="Z280">
        <v>5.9</v>
      </c>
      <c r="AB280">
        <v>11.497435897435899</v>
      </c>
      <c r="AD280">
        <v>4.8</v>
      </c>
      <c r="AE280">
        <f t="shared" si="9"/>
        <v>16.2974358974359</v>
      </c>
      <c r="AF280">
        <v>11</v>
      </c>
      <c r="AH280">
        <v>52.8</v>
      </c>
      <c r="AJ280">
        <v>52.8</v>
      </c>
      <c r="AK280">
        <v>59.304602653289791</v>
      </c>
      <c r="AL280">
        <v>0</v>
      </c>
      <c r="AM280">
        <v>130</v>
      </c>
      <c r="AN280">
        <v>0</v>
      </c>
      <c r="AS280" s="2" t="str">
        <f t="shared" si="10"/>
        <v/>
      </c>
      <c r="AX280" t="s">
        <v>71</v>
      </c>
      <c r="BA280">
        <v>0</v>
      </c>
      <c r="BC280">
        <v>17.399999999999999</v>
      </c>
    </row>
    <row r="281" spans="1:56" x14ac:dyDescent="0.25">
      <c r="A281">
        <v>20</v>
      </c>
      <c r="B281" s="1">
        <v>40460</v>
      </c>
      <c r="C281">
        <v>2010</v>
      </c>
      <c r="D281">
        <v>10</v>
      </c>
      <c r="E281" s="2">
        <v>649</v>
      </c>
      <c r="F281">
        <v>2</v>
      </c>
      <c r="P281">
        <v>457</v>
      </c>
      <c r="Q281">
        <v>59</v>
      </c>
      <c r="R281">
        <v>59</v>
      </c>
      <c r="S281">
        <v>2198</v>
      </c>
      <c r="T281">
        <v>2194</v>
      </c>
      <c r="U281">
        <v>4</v>
      </c>
      <c r="V281">
        <v>2241.5</v>
      </c>
      <c r="W281" s="2">
        <v>2780</v>
      </c>
      <c r="X281">
        <v>1480</v>
      </c>
      <c r="Y281">
        <v>8</v>
      </c>
      <c r="Z281">
        <v>8</v>
      </c>
      <c r="AB281">
        <v>16.024653312788903</v>
      </c>
      <c r="AD281">
        <v>0</v>
      </c>
      <c r="AE281">
        <f t="shared" si="9"/>
        <v>16.024653312788903</v>
      </c>
      <c r="AF281">
        <v>11</v>
      </c>
      <c r="AH281">
        <v>0</v>
      </c>
      <c r="AJ281">
        <v>0</v>
      </c>
      <c r="AK281">
        <v>59.304602653289791</v>
      </c>
      <c r="AL281">
        <v>0</v>
      </c>
      <c r="AM281">
        <v>130</v>
      </c>
      <c r="AN281">
        <v>0</v>
      </c>
      <c r="AR281" s="2">
        <v>12.7</v>
      </c>
      <c r="AS281" s="2">
        <f t="shared" si="10"/>
        <v>0.86</v>
      </c>
      <c r="AT281">
        <v>24.4</v>
      </c>
      <c r="AU281">
        <v>18.399999999999999</v>
      </c>
      <c r="AW281">
        <v>32.700000000000003</v>
      </c>
      <c r="BA281">
        <v>15</v>
      </c>
      <c r="BC281">
        <v>17.399999999999999</v>
      </c>
      <c r="BD281">
        <v>25</v>
      </c>
    </row>
    <row r="282" spans="1:56" x14ac:dyDescent="0.25">
      <c r="A282">
        <v>21</v>
      </c>
      <c r="B282" s="1">
        <v>40467</v>
      </c>
      <c r="C282">
        <v>2010</v>
      </c>
      <c r="D282">
        <v>10</v>
      </c>
      <c r="E282" s="2">
        <v>662</v>
      </c>
      <c r="F282">
        <v>2.02</v>
      </c>
      <c r="P282">
        <v>457</v>
      </c>
      <c r="Q282">
        <v>78</v>
      </c>
      <c r="R282">
        <v>78</v>
      </c>
      <c r="S282">
        <v>2235</v>
      </c>
      <c r="T282">
        <v>2236</v>
      </c>
      <c r="U282">
        <v>-1</v>
      </c>
      <c r="V282">
        <v>2276</v>
      </c>
      <c r="W282" s="2">
        <v>2976</v>
      </c>
      <c r="X282">
        <v>1480</v>
      </c>
      <c r="Y282">
        <v>7.6</v>
      </c>
      <c r="Z282">
        <v>7.6</v>
      </c>
      <c r="AB282">
        <v>17.174622356495465</v>
      </c>
      <c r="AD282">
        <v>0</v>
      </c>
      <c r="AE282">
        <f t="shared" si="9"/>
        <v>17.174622356495465</v>
      </c>
      <c r="AF282">
        <v>11</v>
      </c>
      <c r="AH282">
        <v>0</v>
      </c>
      <c r="AJ282">
        <v>0</v>
      </c>
      <c r="AK282">
        <v>59.304602653289791</v>
      </c>
      <c r="AL282">
        <v>0</v>
      </c>
      <c r="AM282">
        <v>131.30000000000001</v>
      </c>
      <c r="AN282">
        <v>0</v>
      </c>
      <c r="AS282" s="2" t="str">
        <f t="shared" si="10"/>
        <v/>
      </c>
      <c r="BA282">
        <v>2</v>
      </c>
      <c r="BC282">
        <v>11.6</v>
      </c>
      <c r="BD282">
        <v>32</v>
      </c>
    </row>
    <row r="283" spans="1:56" x14ac:dyDescent="0.25">
      <c r="A283">
        <v>22</v>
      </c>
      <c r="B283" s="1">
        <v>40474</v>
      </c>
      <c r="C283">
        <v>2010</v>
      </c>
      <c r="D283">
        <v>10</v>
      </c>
      <c r="E283" s="2">
        <v>657</v>
      </c>
      <c r="F283">
        <v>1.99</v>
      </c>
      <c r="P283">
        <v>457</v>
      </c>
      <c r="Q283">
        <v>88</v>
      </c>
      <c r="R283">
        <v>88</v>
      </c>
      <c r="S283">
        <v>2382</v>
      </c>
      <c r="T283">
        <v>2376</v>
      </c>
      <c r="U283">
        <v>6</v>
      </c>
      <c r="V283">
        <v>2391</v>
      </c>
      <c r="W283" s="2">
        <v>2994</v>
      </c>
      <c r="X283">
        <v>1480</v>
      </c>
      <c r="Y283">
        <v>6.4</v>
      </c>
      <c r="Z283">
        <v>6.4</v>
      </c>
      <c r="AB283">
        <v>14.748249619482497</v>
      </c>
      <c r="AD283">
        <v>0</v>
      </c>
      <c r="AE283">
        <f t="shared" si="9"/>
        <v>14.748249619482497</v>
      </c>
      <c r="AF283">
        <v>11</v>
      </c>
      <c r="AH283">
        <v>0</v>
      </c>
      <c r="AJ283">
        <v>0</v>
      </c>
      <c r="AK283">
        <v>59.304602653289791</v>
      </c>
      <c r="AL283">
        <v>0</v>
      </c>
      <c r="AM283">
        <v>129.35</v>
      </c>
      <c r="AN283">
        <v>0</v>
      </c>
      <c r="AR283" s="2">
        <v>12.3</v>
      </c>
      <c r="AS283" s="2">
        <f t="shared" si="10"/>
        <v>0.84</v>
      </c>
      <c r="AT283">
        <v>24.9</v>
      </c>
      <c r="AU283">
        <v>16.399999999999999</v>
      </c>
      <c r="AW283">
        <v>31.4</v>
      </c>
      <c r="BA283">
        <v>0</v>
      </c>
      <c r="BC283">
        <v>23.2</v>
      </c>
      <c r="BD283">
        <v>28</v>
      </c>
    </row>
    <row r="284" spans="1:56" x14ac:dyDescent="0.25">
      <c r="A284">
        <v>23</v>
      </c>
      <c r="B284" s="1">
        <v>40481</v>
      </c>
      <c r="C284">
        <v>2010</v>
      </c>
      <c r="D284">
        <v>10</v>
      </c>
      <c r="E284" s="2">
        <v>662</v>
      </c>
      <c r="F284">
        <v>2</v>
      </c>
      <c r="P284">
        <v>457</v>
      </c>
      <c r="Q284">
        <v>92</v>
      </c>
      <c r="R284">
        <v>92</v>
      </c>
      <c r="S284">
        <v>2266</v>
      </c>
      <c r="T284">
        <v>2264</v>
      </c>
      <c r="U284">
        <v>2</v>
      </c>
      <c r="V284">
        <v>2299</v>
      </c>
      <c r="W284" s="2">
        <v>2930</v>
      </c>
      <c r="X284">
        <v>1480</v>
      </c>
      <c r="Y284">
        <v>8.1</v>
      </c>
      <c r="Z284">
        <v>8.1</v>
      </c>
      <c r="AB284">
        <v>17.741691842900298</v>
      </c>
      <c r="AD284">
        <v>0</v>
      </c>
      <c r="AE284">
        <f t="shared" si="9"/>
        <v>17.741691842900298</v>
      </c>
      <c r="AF284">
        <v>11</v>
      </c>
      <c r="AH284">
        <v>0</v>
      </c>
      <c r="AJ284">
        <v>0</v>
      </c>
      <c r="AK284">
        <v>59.304602653289791</v>
      </c>
      <c r="AL284">
        <v>0</v>
      </c>
      <c r="AM284">
        <v>130</v>
      </c>
      <c r="AN284">
        <v>0</v>
      </c>
      <c r="AS284" s="2" t="str">
        <f t="shared" si="10"/>
        <v/>
      </c>
      <c r="BA284">
        <v>0</v>
      </c>
      <c r="BC284">
        <v>34.799999999999997</v>
      </c>
      <c r="BD284">
        <v>36</v>
      </c>
    </row>
    <row r="285" spans="1:56" x14ac:dyDescent="0.25">
      <c r="A285">
        <v>24</v>
      </c>
      <c r="B285" s="1">
        <v>40488</v>
      </c>
      <c r="C285">
        <v>2010</v>
      </c>
      <c r="D285">
        <v>11</v>
      </c>
      <c r="E285" s="2">
        <v>662</v>
      </c>
      <c r="F285">
        <v>1.9</v>
      </c>
      <c r="P285">
        <v>448</v>
      </c>
      <c r="Q285">
        <v>79</v>
      </c>
      <c r="R285">
        <v>79</v>
      </c>
      <c r="S285">
        <v>2265</v>
      </c>
      <c r="T285">
        <v>2264</v>
      </c>
      <c r="U285">
        <v>1</v>
      </c>
      <c r="V285">
        <v>2512</v>
      </c>
      <c r="W285" s="2">
        <v>3021</v>
      </c>
      <c r="X285">
        <v>1480</v>
      </c>
      <c r="Y285">
        <v>7.6</v>
      </c>
      <c r="Z285">
        <v>7.6</v>
      </c>
      <c r="AB285">
        <v>17.691238670694862</v>
      </c>
      <c r="AD285">
        <v>0</v>
      </c>
      <c r="AE285">
        <f t="shared" si="9"/>
        <v>17.691238670694862</v>
      </c>
      <c r="AF285">
        <v>11</v>
      </c>
      <c r="AH285">
        <v>0</v>
      </c>
      <c r="AJ285">
        <v>0</v>
      </c>
      <c r="AK285">
        <v>58.426485189406847</v>
      </c>
      <c r="AL285">
        <v>0</v>
      </c>
      <c r="AM285">
        <v>123.5</v>
      </c>
      <c r="AN285">
        <v>0</v>
      </c>
      <c r="AR285" s="2">
        <v>12.4</v>
      </c>
      <c r="AS285" s="2">
        <f t="shared" si="10"/>
        <v>0.85</v>
      </c>
      <c r="AT285">
        <v>26.5</v>
      </c>
      <c r="AU285">
        <v>15.6</v>
      </c>
      <c r="AW285">
        <v>30</v>
      </c>
      <c r="BA285">
        <v>40</v>
      </c>
      <c r="BC285">
        <v>17.399999999999999</v>
      </c>
      <c r="BD285">
        <v>31</v>
      </c>
    </row>
    <row r="286" spans="1:56" x14ac:dyDescent="0.25">
      <c r="A286">
        <v>25</v>
      </c>
      <c r="B286" s="1">
        <v>40495</v>
      </c>
      <c r="C286">
        <v>2010</v>
      </c>
      <c r="D286">
        <v>11</v>
      </c>
      <c r="E286" s="2">
        <v>659</v>
      </c>
      <c r="F286">
        <v>1.77</v>
      </c>
      <c r="P286">
        <v>449</v>
      </c>
      <c r="Q286">
        <v>82</v>
      </c>
      <c r="R286">
        <v>82</v>
      </c>
      <c r="S286">
        <v>2327</v>
      </c>
      <c r="T286">
        <v>2320</v>
      </c>
      <c r="U286">
        <v>7</v>
      </c>
      <c r="V286">
        <v>2560</v>
      </c>
      <c r="W286" s="2">
        <v>2969</v>
      </c>
      <c r="X286">
        <v>1480</v>
      </c>
      <c r="Y286">
        <v>8.1</v>
      </c>
      <c r="Z286">
        <v>8.1</v>
      </c>
      <c r="AB286">
        <v>18.301820940819422</v>
      </c>
      <c r="AD286">
        <v>0</v>
      </c>
      <c r="AE286">
        <f t="shared" si="9"/>
        <v>18.301820940819422</v>
      </c>
      <c r="AF286">
        <v>11</v>
      </c>
      <c r="AH286">
        <v>0</v>
      </c>
      <c r="AJ286">
        <v>0</v>
      </c>
      <c r="AK286">
        <v>58.524270119595862</v>
      </c>
      <c r="AL286">
        <v>0</v>
      </c>
      <c r="AM286">
        <v>115.05</v>
      </c>
      <c r="AN286">
        <v>0</v>
      </c>
      <c r="AS286" s="2" t="str">
        <f t="shared" si="10"/>
        <v/>
      </c>
      <c r="BA286">
        <v>0</v>
      </c>
      <c r="BC286">
        <v>34.799999999999997</v>
      </c>
      <c r="BD286">
        <v>40</v>
      </c>
    </row>
    <row r="287" spans="1:56" x14ac:dyDescent="0.25">
      <c r="A287">
        <v>26</v>
      </c>
      <c r="B287" s="1">
        <v>40502</v>
      </c>
      <c r="C287">
        <v>2010</v>
      </c>
      <c r="D287">
        <v>11</v>
      </c>
      <c r="E287" s="2">
        <v>663</v>
      </c>
      <c r="F287">
        <v>1.69</v>
      </c>
      <c r="N287">
        <v>4.2</v>
      </c>
      <c r="P287">
        <v>456</v>
      </c>
      <c r="Q287">
        <v>122</v>
      </c>
      <c r="R287">
        <v>122</v>
      </c>
      <c r="S287">
        <v>2531</v>
      </c>
      <c r="T287">
        <v>2530</v>
      </c>
      <c r="U287">
        <v>1</v>
      </c>
      <c r="V287">
        <v>2740</v>
      </c>
      <c r="W287" s="2">
        <v>3055</v>
      </c>
      <c r="X287">
        <v>1480</v>
      </c>
      <c r="Y287">
        <v>7.7</v>
      </c>
      <c r="Z287">
        <v>7.7</v>
      </c>
      <c r="AB287">
        <v>18.29185520361991</v>
      </c>
      <c r="AD287">
        <v>0</v>
      </c>
      <c r="AE287">
        <f t="shared" si="9"/>
        <v>18.29185520361991</v>
      </c>
      <c r="AF287">
        <v>11</v>
      </c>
      <c r="AH287">
        <v>0</v>
      </c>
      <c r="AJ287">
        <v>0</v>
      </c>
      <c r="AK287">
        <v>59.207248979385284</v>
      </c>
      <c r="AL287">
        <v>0</v>
      </c>
      <c r="AM287">
        <v>109.85</v>
      </c>
      <c r="AN287">
        <v>0</v>
      </c>
      <c r="AR287" s="2">
        <v>12</v>
      </c>
      <c r="AS287" s="2">
        <f t="shared" si="10"/>
        <v>0.82</v>
      </c>
      <c r="AT287">
        <v>15.5</v>
      </c>
      <c r="AU287">
        <v>19.2</v>
      </c>
      <c r="AW287">
        <v>40</v>
      </c>
      <c r="BA287">
        <v>19</v>
      </c>
      <c r="BC287">
        <v>29</v>
      </c>
      <c r="BD287">
        <v>34</v>
      </c>
    </row>
    <row r="288" spans="1:56" x14ac:dyDescent="0.25">
      <c r="A288">
        <v>27</v>
      </c>
      <c r="B288" s="1">
        <v>40509</v>
      </c>
      <c r="C288">
        <v>2010</v>
      </c>
      <c r="D288">
        <v>11</v>
      </c>
      <c r="E288" s="2">
        <v>665</v>
      </c>
      <c r="F288">
        <v>1.69</v>
      </c>
      <c r="P288">
        <v>462</v>
      </c>
      <c r="Q288">
        <v>86</v>
      </c>
      <c r="R288">
        <v>86</v>
      </c>
      <c r="S288">
        <v>2322</v>
      </c>
      <c r="T288">
        <v>2320</v>
      </c>
      <c r="U288">
        <v>2</v>
      </c>
      <c r="V288">
        <v>2560</v>
      </c>
      <c r="W288" s="2">
        <v>3217</v>
      </c>
      <c r="X288">
        <v>1480</v>
      </c>
      <c r="Y288">
        <v>7.2</v>
      </c>
      <c r="Z288">
        <v>7.2</v>
      </c>
      <c r="AB288">
        <v>18.806616541353385</v>
      </c>
      <c r="AD288">
        <v>0</v>
      </c>
      <c r="AE288">
        <f t="shared" si="9"/>
        <v>18.806616541353385</v>
      </c>
      <c r="AF288">
        <v>11</v>
      </c>
      <c r="AH288">
        <v>0</v>
      </c>
      <c r="AJ288">
        <v>0</v>
      </c>
      <c r="AK288">
        <v>59.790575281370565</v>
      </c>
      <c r="AL288">
        <v>0</v>
      </c>
      <c r="AM288">
        <v>109.85</v>
      </c>
      <c r="AN288">
        <v>0</v>
      </c>
      <c r="AR288" s="2">
        <v>12.2</v>
      </c>
      <c r="AS288" s="2">
        <f t="shared" si="10"/>
        <v>0.84</v>
      </c>
      <c r="AT288">
        <v>21</v>
      </c>
      <c r="AU288">
        <v>16.2</v>
      </c>
      <c r="AW288">
        <v>36</v>
      </c>
      <c r="BA288">
        <v>0</v>
      </c>
      <c r="BC288">
        <v>23.2</v>
      </c>
      <c r="BD288">
        <v>42</v>
      </c>
    </row>
    <row r="289" spans="1:56" x14ac:dyDescent="0.25">
      <c r="A289">
        <v>28</v>
      </c>
      <c r="B289" s="1">
        <v>40516</v>
      </c>
      <c r="C289">
        <v>2010</v>
      </c>
      <c r="D289">
        <v>12</v>
      </c>
      <c r="E289" s="2">
        <v>664</v>
      </c>
      <c r="F289">
        <v>1.6</v>
      </c>
      <c r="P289">
        <v>452</v>
      </c>
      <c r="Q289">
        <v>78</v>
      </c>
      <c r="R289">
        <v>78</v>
      </c>
      <c r="S289">
        <v>2174</v>
      </c>
      <c r="T289">
        <v>2166</v>
      </c>
      <c r="U289">
        <v>8</v>
      </c>
      <c r="V289">
        <v>2866</v>
      </c>
      <c r="W289" s="2">
        <v>3027</v>
      </c>
      <c r="X289">
        <v>1480</v>
      </c>
      <c r="Y289">
        <v>7.9</v>
      </c>
      <c r="Z289">
        <v>7.9</v>
      </c>
      <c r="AB289">
        <v>18.405572289156627</v>
      </c>
      <c r="AD289">
        <v>0</v>
      </c>
      <c r="AE289">
        <f t="shared" si="9"/>
        <v>18.405572289156627</v>
      </c>
      <c r="AF289">
        <v>11</v>
      </c>
      <c r="AH289">
        <v>0</v>
      </c>
      <c r="AJ289">
        <v>0</v>
      </c>
      <c r="AK289">
        <v>58.817298928940673</v>
      </c>
      <c r="AL289">
        <v>0</v>
      </c>
      <c r="AM289">
        <v>104</v>
      </c>
      <c r="AN289">
        <v>0</v>
      </c>
      <c r="AS289" s="2" t="str">
        <f t="shared" si="10"/>
        <v/>
      </c>
      <c r="BA289">
        <v>7</v>
      </c>
      <c r="BC289">
        <v>34.799999999999997</v>
      </c>
      <c r="BD289">
        <v>34</v>
      </c>
    </row>
    <row r="290" spans="1:56" x14ac:dyDescent="0.25">
      <c r="A290">
        <v>29</v>
      </c>
      <c r="B290" s="1">
        <v>40523</v>
      </c>
      <c r="C290">
        <v>2010</v>
      </c>
      <c r="D290">
        <v>12</v>
      </c>
      <c r="E290" s="2">
        <v>664</v>
      </c>
      <c r="F290">
        <v>1.5</v>
      </c>
      <c r="P290">
        <v>459</v>
      </c>
      <c r="Q290">
        <v>83</v>
      </c>
      <c r="R290">
        <v>83</v>
      </c>
      <c r="S290">
        <v>2235</v>
      </c>
      <c r="T290">
        <v>2236</v>
      </c>
      <c r="U290">
        <v>-1</v>
      </c>
      <c r="V290">
        <v>2936</v>
      </c>
      <c r="W290" s="2">
        <v>2850</v>
      </c>
      <c r="X290">
        <v>1480</v>
      </c>
      <c r="Y290">
        <v>8</v>
      </c>
      <c r="Z290">
        <v>8</v>
      </c>
      <c r="AB290">
        <v>16.506024096385541</v>
      </c>
      <c r="AD290">
        <v>5.2</v>
      </c>
      <c r="AE290">
        <f t="shared" si="9"/>
        <v>21.706024096385541</v>
      </c>
      <c r="AF290">
        <v>11</v>
      </c>
      <c r="AH290">
        <v>57.2</v>
      </c>
      <c r="AJ290">
        <v>57.2</v>
      </c>
      <c r="AK290">
        <v>59.499150419121648</v>
      </c>
      <c r="AL290">
        <v>0</v>
      </c>
      <c r="AM290">
        <v>97.5</v>
      </c>
      <c r="AN290">
        <v>0</v>
      </c>
      <c r="AR290" s="2">
        <v>12.1</v>
      </c>
      <c r="AS290" s="2">
        <f t="shared" si="10"/>
        <v>0.83</v>
      </c>
      <c r="AT290">
        <v>23.4</v>
      </c>
      <c r="AU290">
        <v>16.100000000000001</v>
      </c>
      <c r="AW290">
        <v>33.9</v>
      </c>
      <c r="AX290" t="s">
        <v>71</v>
      </c>
      <c r="BA290">
        <v>0</v>
      </c>
      <c r="BC290">
        <v>23.2</v>
      </c>
      <c r="BD290">
        <v>49</v>
      </c>
    </row>
    <row r="291" spans="1:56" x14ac:dyDescent="0.25">
      <c r="A291">
        <v>30</v>
      </c>
      <c r="B291" s="1">
        <v>40530</v>
      </c>
      <c r="C291">
        <v>2010</v>
      </c>
      <c r="D291">
        <v>12</v>
      </c>
      <c r="E291" s="2">
        <v>664</v>
      </c>
      <c r="F291">
        <v>1.55</v>
      </c>
      <c r="N291">
        <v>4.1500000000000004</v>
      </c>
      <c r="P291">
        <v>459</v>
      </c>
      <c r="Q291">
        <v>85</v>
      </c>
      <c r="R291">
        <v>85</v>
      </c>
      <c r="S291">
        <v>2302</v>
      </c>
      <c r="T291">
        <v>2306</v>
      </c>
      <c r="U291">
        <v>-4</v>
      </c>
      <c r="V291">
        <v>3006</v>
      </c>
      <c r="W291" s="2">
        <v>2868</v>
      </c>
      <c r="X291">
        <v>1480</v>
      </c>
      <c r="Y291">
        <v>7.7</v>
      </c>
      <c r="Z291">
        <v>7.7</v>
      </c>
      <c r="AB291">
        <v>16.095783132530119</v>
      </c>
      <c r="AD291">
        <v>1.8</v>
      </c>
      <c r="AE291">
        <f t="shared" si="9"/>
        <v>17.89578313253012</v>
      </c>
      <c r="AF291">
        <v>11</v>
      </c>
      <c r="AH291">
        <v>19.8</v>
      </c>
      <c r="AJ291">
        <v>19.8</v>
      </c>
      <c r="AK291">
        <v>59.499150419121648</v>
      </c>
      <c r="AL291">
        <v>0</v>
      </c>
      <c r="AM291">
        <v>100.75</v>
      </c>
      <c r="AN291">
        <v>0</v>
      </c>
      <c r="AS291" s="2" t="str">
        <f t="shared" si="10"/>
        <v/>
      </c>
      <c r="AX291" t="s">
        <v>71</v>
      </c>
      <c r="BA291">
        <v>6</v>
      </c>
      <c r="BC291">
        <v>34.799999999999997</v>
      </c>
      <c r="BD291">
        <v>39</v>
      </c>
    </row>
    <row r="292" spans="1:56" x14ac:dyDescent="0.25">
      <c r="A292">
        <v>31</v>
      </c>
      <c r="B292" s="1">
        <v>40537</v>
      </c>
      <c r="C292">
        <v>2010</v>
      </c>
      <c r="D292">
        <v>12</v>
      </c>
      <c r="E292" s="2">
        <v>661</v>
      </c>
      <c r="F292">
        <v>1.5</v>
      </c>
      <c r="P292">
        <v>458</v>
      </c>
      <c r="Q292">
        <v>74</v>
      </c>
      <c r="R292">
        <v>74</v>
      </c>
      <c r="S292">
        <v>2208</v>
      </c>
      <c r="T292">
        <v>2208</v>
      </c>
      <c r="U292">
        <v>0</v>
      </c>
      <c r="V292">
        <v>2908</v>
      </c>
      <c r="W292" s="2">
        <v>3015</v>
      </c>
      <c r="X292">
        <v>1480</v>
      </c>
      <c r="Y292">
        <v>7.7</v>
      </c>
      <c r="Z292">
        <v>7.7</v>
      </c>
      <c r="AB292">
        <v>17.881240544629353</v>
      </c>
      <c r="AD292">
        <v>0</v>
      </c>
      <c r="AE292">
        <f t="shared" si="9"/>
        <v>17.881240544629353</v>
      </c>
      <c r="AF292">
        <v>11</v>
      </c>
      <c r="AH292">
        <v>0</v>
      </c>
      <c r="AJ292">
        <v>0</v>
      </c>
      <c r="AK292">
        <v>59.401903084777636</v>
      </c>
      <c r="AL292">
        <v>0</v>
      </c>
      <c r="AM292">
        <v>97.5</v>
      </c>
      <c r="AN292">
        <v>0</v>
      </c>
      <c r="AS292" s="2" t="str">
        <f t="shared" si="10"/>
        <v/>
      </c>
      <c r="BA292">
        <v>0</v>
      </c>
      <c r="BC292">
        <v>40.6</v>
      </c>
      <c r="BD292">
        <v>54</v>
      </c>
    </row>
    <row r="293" spans="1:56" x14ac:dyDescent="0.25">
      <c r="A293">
        <v>32</v>
      </c>
      <c r="B293" s="1">
        <v>40544</v>
      </c>
      <c r="C293">
        <v>2011</v>
      </c>
      <c r="D293">
        <v>1</v>
      </c>
      <c r="E293" s="2">
        <v>661</v>
      </c>
      <c r="F293">
        <v>1.5</v>
      </c>
      <c r="P293">
        <v>459</v>
      </c>
      <c r="Q293">
        <v>87</v>
      </c>
      <c r="R293">
        <v>87</v>
      </c>
      <c r="S293">
        <v>2367</v>
      </c>
      <c r="T293">
        <v>2362</v>
      </c>
      <c r="U293">
        <v>5</v>
      </c>
      <c r="V293">
        <v>3444.5</v>
      </c>
      <c r="W293" s="2">
        <v>3088</v>
      </c>
      <c r="X293">
        <v>1480</v>
      </c>
      <c r="Y293">
        <v>6.1</v>
      </c>
      <c r="Z293">
        <v>6.1</v>
      </c>
      <c r="AB293">
        <v>14.839334341906204</v>
      </c>
      <c r="AD293">
        <v>3.7</v>
      </c>
      <c r="AE293">
        <f t="shared" si="9"/>
        <v>18.539334341906205</v>
      </c>
      <c r="AF293">
        <v>11</v>
      </c>
      <c r="AH293">
        <v>40.700000000000003</v>
      </c>
      <c r="AJ293">
        <v>40.700000000000003</v>
      </c>
      <c r="AK293">
        <v>59.499150419121648</v>
      </c>
      <c r="AL293">
        <v>0</v>
      </c>
      <c r="AM293">
        <v>97.5</v>
      </c>
      <c r="AN293">
        <v>0</v>
      </c>
      <c r="AS293" s="2" t="str">
        <f t="shared" si="10"/>
        <v/>
      </c>
      <c r="AX293" t="s">
        <v>71</v>
      </c>
      <c r="BA293">
        <v>35</v>
      </c>
      <c r="BC293">
        <v>29</v>
      </c>
      <c r="BD293">
        <v>44</v>
      </c>
    </row>
    <row r="294" spans="1:56" x14ac:dyDescent="0.25">
      <c r="A294">
        <v>33</v>
      </c>
      <c r="B294" s="1">
        <v>40551</v>
      </c>
      <c r="C294">
        <v>2011</v>
      </c>
      <c r="D294">
        <v>1</v>
      </c>
      <c r="E294" s="2">
        <v>663</v>
      </c>
      <c r="F294">
        <v>1.5</v>
      </c>
      <c r="P294">
        <v>464</v>
      </c>
      <c r="Q294">
        <v>92</v>
      </c>
      <c r="R294">
        <v>92</v>
      </c>
      <c r="S294">
        <v>2418</v>
      </c>
      <c r="T294">
        <v>2418</v>
      </c>
      <c r="U294">
        <v>0</v>
      </c>
      <c r="V294">
        <v>3510.5</v>
      </c>
      <c r="W294" s="2">
        <v>3109</v>
      </c>
      <c r="X294">
        <v>1550</v>
      </c>
      <c r="Y294">
        <v>7.1</v>
      </c>
      <c r="Z294">
        <v>7.1</v>
      </c>
      <c r="AB294">
        <v>16.695173453996983</v>
      </c>
      <c r="AD294">
        <v>0</v>
      </c>
      <c r="AE294">
        <f t="shared" si="9"/>
        <v>16.695173453996983</v>
      </c>
      <c r="AF294">
        <v>11</v>
      </c>
      <c r="AH294">
        <v>0</v>
      </c>
      <c r="AJ294">
        <v>0</v>
      </c>
      <c r="AK294">
        <v>59.984595668679702</v>
      </c>
      <c r="AL294">
        <v>0</v>
      </c>
      <c r="AM294">
        <v>97.5</v>
      </c>
      <c r="AN294">
        <v>0</v>
      </c>
      <c r="AS294" s="2" t="str">
        <f t="shared" si="10"/>
        <v/>
      </c>
      <c r="BA294">
        <v>0</v>
      </c>
      <c r="BC294">
        <v>11.6</v>
      </c>
      <c r="BD294">
        <v>42</v>
      </c>
    </row>
    <row r="295" spans="1:56" x14ac:dyDescent="0.25">
      <c r="A295">
        <v>34</v>
      </c>
      <c r="B295" s="1">
        <v>40558</v>
      </c>
      <c r="C295">
        <v>2011</v>
      </c>
      <c r="D295">
        <v>1</v>
      </c>
      <c r="E295" s="2">
        <v>663</v>
      </c>
      <c r="F295">
        <v>1.47</v>
      </c>
      <c r="P295">
        <v>465</v>
      </c>
      <c r="Q295">
        <v>77</v>
      </c>
      <c r="R295">
        <v>77</v>
      </c>
      <c r="S295">
        <v>2327</v>
      </c>
      <c r="T295">
        <v>2320</v>
      </c>
      <c r="U295">
        <v>7</v>
      </c>
      <c r="V295">
        <v>3395</v>
      </c>
      <c r="W295" s="2">
        <v>3237</v>
      </c>
      <c r="X295">
        <v>1550</v>
      </c>
      <c r="Y295">
        <v>7.6</v>
      </c>
      <c r="Z295">
        <v>7.6</v>
      </c>
      <c r="AB295">
        <v>19.338159879336349</v>
      </c>
      <c r="AD295">
        <v>0</v>
      </c>
      <c r="AE295">
        <f t="shared" si="9"/>
        <v>19.338159879336349</v>
      </c>
      <c r="AF295">
        <v>11</v>
      </c>
      <c r="AH295">
        <v>0</v>
      </c>
      <c r="AJ295">
        <v>0</v>
      </c>
      <c r="AK295">
        <v>60.081527431372145</v>
      </c>
      <c r="AL295">
        <v>0</v>
      </c>
      <c r="AM295">
        <v>95.55</v>
      </c>
      <c r="AN295">
        <v>0</v>
      </c>
      <c r="AS295" s="2" t="str">
        <f t="shared" si="10"/>
        <v/>
      </c>
      <c r="BA295">
        <v>4</v>
      </c>
      <c r="BC295">
        <v>29</v>
      </c>
      <c r="BD295">
        <v>34</v>
      </c>
    </row>
    <row r="296" spans="1:56" x14ac:dyDescent="0.25">
      <c r="A296">
        <v>35</v>
      </c>
      <c r="B296" s="1">
        <v>40565</v>
      </c>
      <c r="C296">
        <v>2011</v>
      </c>
      <c r="D296">
        <v>1</v>
      </c>
      <c r="E296" s="2">
        <v>663</v>
      </c>
      <c r="F296">
        <v>1.41</v>
      </c>
      <c r="P296">
        <v>461</v>
      </c>
      <c r="Q296">
        <v>78</v>
      </c>
      <c r="R296">
        <v>78</v>
      </c>
      <c r="S296">
        <v>2434</v>
      </c>
      <c r="T296">
        <v>2432</v>
      </c>
      <c r="U296">
        <v>2</v>
      </c>
      <c r="V296">
        <v>3527</v>
      </c>
      <c r="W296" s="2">
        <v>3160</v>
      </c>
      <c r="X296">
        <v>1550</v>
      </c>
      <c r="Y296">
        <v>6.28</v>
      </c>
      <c r="Z296">
        <v>6.28</v>
      </c>
      <c r="AB296">
        <v>15.250075414781298</v>
      </c>
      <c r="AD296">
        <v>0</v>
      </c>
      <c r="AE296">
        <f t="shared" si="9"/>
        <v>15.250075414781298</v>
      </c>
      <c r="AF296">
        <v>11</v>
      </c>
      <c r="AH296">
        <v>0</v>
      </c>
      <c r="AJ296">
        <v>0</v>
      </c>
      <c r="AK296">
        <v>59.693486373915036</v>
      </c>
      <c r="AL296">
        <v>0</v>
      </c>
      <c r="AM296">
        <v>91.649999999999991</v>
      </c>
      <c r="AN296">
        <v>0</v>
      </c>
      <c r="AR296" s="2">
        <v>12.3</v>
      </c>
      <c r="AS296" s="2">
        <f t="shared" si="10"/>
        <v>0.84</v>
      </c>
      <c r="AT296">
        <v>21.1</v>
      </c>
      <c r="AU296">
        <v>15.9</v>
      </c>
      <c r="AW296">
        <v>36.200000000000003</v>
      </c>
      <c r="BA296">
        <v>28</v>
      </c>
      <c r="BC296">
        <v>5.8</v>
      </c>
      <c r="BD296">
        <v>20</v>
      </c>
    </row>
    <row r="297" spans="1:56" x14ac:dyDescent="0.25">
      <c r="A297">
        <v>36</v>
      </c>
      <c r="B297" s="1">
        <v>40572</v>
      </c>
      <c r="C297">
        <v>2011</v>
      </c>
      <c r="D297">
        <v>1</v>
      </c>
      <c r="E297" s="2">
        <v>659</v>
      </c>
      <c r="F297">
        <v>1.5</v>
      </c>
      <c r="P297">
        <v>470</v>
      </c>
      <c r="Q297">
        <v>74</v>
      </c>
      <c r="R297">
        <v>74</v>
      </c>
      <c r="S297">
        <v>2320</v>
      </c>
      <c r="T297">
        <v>2320</v>
      </c>
      <c r="U297">
        <v>0</v>
      </c>
      <c r="V297">
        <v>3395</v>
      </c>
      <c r="W297" s="2">
        <v>3174</v>
      </c>
      <c r="X297">
        <v>1550</v>
      </c>
      <c r="Y297">
        <v>7.8</v>
      </c>
      <c r="Z297">
        <v>7.8</v>
      </c>
      <c r="AB297">
        <v>19.221851289833076</v>
      </c>
      <c r="AD297">
        <v>0</v>
      </c>
      <c r="AE297">
        <f t="shared" si="9"/>
        <v>19.221851289833076</v>
      </c>
      <c r="AF297">
        <v>11</v>
      </c>
      <c r="AH297">
        <v>0</v>
      </c>
      <c r="AJ297">
        <v>0</v>
      </c>
      <c r="AK297">
        <v>60.565407530738611</v>
      </c>
      <c r="AL297">
        <v>0</v>
      </c>
      <c r="AM297">
        <v>97.5</v>
      </c>
      <c r="AN297">
        <v>0</v>
      </c>
      <c r="AS297" s="2" t="str">
        <f t="shared" si="10"/>
        <v/>
      </c>
      <c r="BA297">
        <v>0</v>
      </c>
      <c r="BC297">
        <v>34.799999999999997</v>
      </c>
      <c r="BD297">
        <v>46</v>
      </c>
    </row>
    <row r="298" spans="1:56" x14ac:dyDescent="0.25">
      <c r="A298">
        <v>37</v>
      </c>
      <c r="B298" s="1">
        <v>40579</v>
      </c>
      <c r="C298">
        <v>2011</v>
      </c>
      <c r="D298">
        <v>2</v>
      </c>
      <c r="E298" s="2">
        <v>661</v>
      </c>
      <c r="F298">
        <v>1.5</v>
      </c>
      <c r="P298">
        <v>467</v>
      </c>
      <c r="Q298">
        <v>78</v>
      </c>
      <c r="R298">
        <v>78</v>
      </c>
      <c r="S298">
        <v>2348</v>
      </c>
      <c r="T298">
        <v>2348</v>
      </c>
      <c r="U298">
        <v>0</v>
      </c>
      <c r="V298">
        <v>3642</v>
      </c>
      <c r="W298" s="2">
        <v>3002</v>
      </c>
      <c r="X298">
        <v>1550</v>
      </c>
      <c r="Y298">
        <v>7.9</v>
      </c>
      <c r="Z298">
        <v>7.9</v>
      </c>
      <c r="AB298">
        <v>17.353706505295012</v>
      </c>
      <c r="AD298">
        <v>0</v>
      </c>
      <c r="AE298">
        <f t="shared" si="9"/>
        <v>17.353706505295012</v>
      </c>
      <c r="AF298">
        <v>11</v>
      </c>
      <c r="AH298">
        <v>0</v>
      </c>
      <c r="AJ298">
        <v>0</v>
      </c>
      <c r="AK298">
        <v>60.27523479680427</v>
      </c>
      <c r="AL298">
        <v>0</v>
      </c>
      <c r="AM298">
        <v>97.5</v>
      </c>
      <c r="AN298">
        <v>0</v>
      </c>
      <c r="AS298" s="2" t="str">
        <f t="shared" si="10"/>
        <v/>
      </c>
      <c r="BA298">
        <v>21</v>
      </c>
      <c r="BC298">
        <v>34.799999999999997</v>
      </c>
      <c r="BD298">
        <v>26</v>
      </c>
    </row>
    <row r="299" spans="1:56" x14ac:dyDescent="0.25">
      <c r="A299">
        <v>38</v>
      </c>
      <c r="B299" s="1">
        <v>40586</v>
      </c>
      <c r="C299">
        <v>2011</v>
      </c>
      <c r="D299">
        <v>2</v>
      </c>
      <c r="E299" s="2">
        <v>660</v>
      </c>
      <c r="F299">
        <v>1.37</v>
      </c>
      <c r="P299">
        <v>467</v>
      </c>
      <c r="Q299">
        <v>69</v>
      </c>
      <c r="R299">
        <v>69</v>
      </c>
      <c r="S299">
        <v>2304</v>
      </c>
      <c r="T299">
        <v>2292</v>
      </c>
      <c r="U299">
        <v>12</v>
      </c>
      <c r="V299">
        <v>3568</v>
      </c>
      <c r="W299" s="2">
        <v>3019</v>
      </c>
      <c r="X299">
        <v>1550</v>
      </c>
      <c r="Y299">
        <v>7.6</v>
      </c>
      <c r="Z299">
        <v>7.6</v>
      </c>
      <c r="AB299">
        <v>16.915757575757574</v>
      </c>
      <c r="AD299">
        <v>1.4</v>
      </c>
      <c r="AE299">
        <f t="shared" si="9"/>
        <v>18.315757575757573</v>
      </c>
      <c r="AF299">
        <v>11</v>
      </c>
      <c r="AH299">
        <v>15.399999999999999</v>
      </c>
      <c r="AJ299">
        <v>15.399999999999999</v>
      </c>
      <c r="AK299">
        <v>60.27523479680427</v>
      </c>
      <c r="AL299">
        <v>0</v>
      </c>
      <c r="AM299">
        <v>89.050000000000011</v>
      </c>
      <c r="AN299">
        <v>0</v>
      </c>
      <c r="AR299" s="2">
        <v>12.1</v>
      </c>
      <c r="AS299" s="2">
        <f t="shared" si="10"/>
        <v>0.83</v>
      </c>
      <c r="AT299">
        <v>23</v>
      </c>
      <c r="AU299">
        <v>15.5</v>
      </c>
      <c r="AW299">
        <v>34.5</v>
      </c>
      <c r="AX299" t="s">
        <v>71</v>
      </c>
      <c r="BA299">
        <v>8</v>
      </c>
      <c r="BC299">
        <v>11.6</v>
      </c>
      <c r="BD299">
        <v>40</v>
      </c>
    </row>
    <row r="300" spans="1:56" x14ac:dyDescent="0.25">
      <c r="A300">
        <v>39</v>
      </c>
      <c r="B300" s="1">
        <v>40593</v>
      </c>
      <c r="C300">
        <v>2011</v>
      </c>
      <c r="D300">
        <v>2</v>
      </c>
      <c r="E300" s="2">
        <v>659</v>
      </c>
      <c r="F300">
        <v>1.36</v>
      </c>
      <c r="N300">
        <v>4</v>
      </c>
      <c r="P300">
        <v>469</v>
      </c>
      <c r="Q300">
        <v>68</v>
      </c>
      <c r="R300">
        <v>68</v>
      </c>
      <c r="S300">
        <v>2192</v>
      </c>
      <c r="T300">
        <v>2180</v>
      </c>
      <c r="U300">
        <v>12</v>
      </c>
      <c r="V300">
        <v>3420</v>
      </c>
      <c r="W300" s="2">
        <v>3053</v>
      </c>
      <c r="X300">
        <v>1550</v>
      </c>
      <c r="Y300">
        <v>7.6</v>
      </c>
      <c r="Z300">
        <v>7.6</v>
      </c>
      <c r="AB300">
        <v>17.333535660091044</v>
      </c>
      <c r="AD300">
        <v>0</v>
      </c>
      <c r="AE300">
        <f t="shared" si="9"/>
        <v>17.333535660091044</v>
      </c>
      <c r="AF300">
        <v>11</v>
      </c>
      <c r="AH300">
        <v>0</v>
      </c>
      <c r="AJ300">
        <v>0</v>
      </c>
      <c r="AK300">
        <v>60.468734877043424</v>
      </c>
      <c r="AL300">
        <v>0</v>
      </c>
      <c r="AM300">
        <v>88.4</v>
      </c>
      <c r="AN300">
        <v>0</v>
      </c>
      <c r="AS300" s="2" t="str">
        <f t="shared" si="10"/>
        <v/>
      </c>
      <c r="BA300">
        <v>0</v>
      </c>
      <c r="BC300">
        <v>17.399999999999999</v>
      </c>
      <c r="BD300">
        <v>36</v>
      </c>
    </row>
    <row r="301" spans="1:56" x14ac:dyDescent="0.25">
      <c r="A301">
        <v>40</v>
      </c>
      <c r="B301" s="1">
        <v>40600</v>
      </c>
      <c r="C301">
        <v>2011</v>
      </c>
      <c r="D301">
        <v>2</v>
      </c>
      <c r="E301" s="2">
        <v>658</v>
      </c>
      <c r="F301">
        <v>1.3</v>
      </c>
      <c r="N301">
        <v>4</v>
      </c>
      <c r="P301">
        <v>466</v>
      </c>
      <c r="Q301">
        <v>91</v>
      </c>
      <c r="R301">
        <v>91</v>
      </c>
      <c r="S301">
        <v>2040</v>
      </c>
      <c r="T301">
        <v>2404</v>
      </c>
      <c r="U301">
        <v>-364</v>
      </c>
      <c r="V301">
        <v>3716</v>
      </c>
      <c r="W301" s="2">
        <v>2822</v>
      </c>
      <c r="X301">
        <v>1550</v>
      </c>
      <c r="Y301">
        <v>6.5</v>
      </c>
      <c r="Z301">
        <v>6.5</v>
      </c>
      <c r="AB301">
        <v>12.565349544072948</v>
      </c>
      <c r="AD301">
        <v>5.4</v>
      </c>
      <c r="AE301">
        <f t="shared" si="9"/>
        <v>17.96534954407295</v>
      </c>
      <c r="AF301">
        <v>11</v>
      </c>
      <c r="AH301">
        <v>59.400000000000006</v>
      </c>
      <c r="AJ301">
        <v>59.400000000000006</v>
      </c>
      <c r="AK301">
        <v>60.178407094175114</v>
      </c>
      <c r="AL301">
        <v>0</v>
      </c>
      <c r="AM301">
        <v>84.5</v>
      </c>
      <c r="AN301">
        <v>0</v>
      </c>
      <c r="AS301" s="2" t="str">
        <f t="shared" si="10"/>
        <v/>
      </c>
      <c r="AX301" t="s">
        <v>71</v>
      </c>
      <c r="BC301">
        <v>5.8</v>
      </c>
      <c r="BD301">
        <v>40</v>
      </c>
    </row>
    <row r="302" spans="1:56" x14ac:dyDescent="0.25">
      <c r="A302">
        <v>41</v>
      </c>
      <c r="B302" s="1">
        <v>40607</v>
      </c>
      <c r="C302">
        <v>2011</v>
      </c>
      <c r="D302">
        <v>3</v>
      </c>
      <c r="E302" s="2">
        <v>658</v>
      </c>
      <c r="F302">
        <v>1.3</v>
      </c>
      <c r="P302">
        <v>471</v>
      </c>
      <c r="Q302">
        <v>48</v>
      </c>
      <c r="R302">
        <v>48</v>
      </c>
      <c r="S302">
        <v>2225</v>
      </c>
      <c r="T302">
        <v>2222</v>
      </c>
      <c r="U302">
        <v>3</v>
      </c>
      <c r="V302">
        <v>3191</v>
      </c>
      <c r="W302" s="2">
        <v>3058</v>
      </c>
      <c r="X302">
        <v>1550</v>
      </c>
      <c r="Y302">
        <v>6.3</v>
      </c>
      <c r="Z302">
        <v>6.3</v>
      </c>
      <c r="AB302">
        <v>14.438297872340426</v>
      </c>
      <c r="AD302">
        <v>1.1000000000000001</v>
      </c>
      <c r="AE302">
        <f t="shared" si="9"/>
        <v>15.538297872340426</v>
      </c>
      <c r="AF302">
        <v>11</v>
      </c>
      <c r="AH302">
        <v>12.100000000000001</v>
      </c>
      <c r="AJ302">
        <v>12.100000000000001</v>
      </c>
      <c r="AK302">
        <v>60.662028776439428</v>
      </c>
      <c r="AL302">
        <v>0</v>
      </c>
      <c r="AM302">
        <v>84.5</v>
      </c>
      <c r="AN302">
        <v>0</v>
      </c>
      <c r="AS302" s="2" t="str">
        <f t="shared" si="10"/>
        <v/>
      </c>
      <c r="AX302" t="s">
        <v>71</v>
      </c>
      <c r="BA302">
        <v>18</v>
      </c>
      <c r="BC302">
        <v>17.399999999999999</v>
      </c>
      <c r="BD302">
        <v>36</v>
      </c>
    </row>
    <row r="303" spans="1:56" x14ac:dyDescent="0.25">
      <c r="A303">
        <v>42</v>
      </c>
      <c r="B303" s="1">
        <v>40614</v>
      </c>
      <c r="C303">
        <v>2011</v>
      </c>
      <c r="D303">
        <v>3</v>
      </c>
      <c r="E303" s="2">
        <v>658</v>
      </c>
      <c r="F303">
        <v>1.33</v>
      </c>
      <c r="N303">
        <v>4.0999999999999996</v>
      </c>
      <c r="P303">
        <v>480</v>
      </c>
      <c r="Q303">
        <v>69</v>
      </c>
      <c r="R303">
        <v>69</v>
      </c>
      <c r="S303">
        <v>2294</v>
      </c>
      <c r="T303">
        <v>2292</v>
      </c>
      <c r="U303">
        <v>2</v>
      </c>
      <c r="V303">
        <v>3276</v>
      </c>
      <c r="W303" s="2">
        <v>2941</v>
      </c>
      <c r="X303">
        <v>1550</v>
      </c>
      <c r="Y303">
        <v>6.4</v>
      </c>
      <c r="Z303">
        <v>6.4</v>
      </c>
      <c r="AB303">
        <v>13.529483282674773</v>
      </c>
      <c r="AD303">
        <v>2.1</v>
      </c>
      <c r="AE303">
        <f t="shared" si="9"/>
        <v>15.629483282674773</v>
      </c>
      <c r="AF303">
        <v>11</v>
      </c>
      <c r="AH303">
        <v>23.1</v>
      </c>
      <c r="AJ303">
        <v>23.1</v>
      </c>
      <c r="AK303">
        <v>61.529328921057719</v>
      </c>
      <c r="AL303">
        <v>0</v>
      </c>
      <c r="AM303">
        <v>86.45</v>
      </c>
      <c r="AN303">
        <v>0</v>
      </c>
      <c r="AR303" s="2">
        <v>12.1</v>
      </c>
      <c r="AS303" s="2">
        <f t="shared" si="10"/>
        <v>0.83</v>
      </c>
      <c r="AT303">
        <v>22.7</v>
      </c>
      <c r="AU303">
        <v>13.2</v>
      </c>
      <c r="AW303">
        <v>37.4</v>
      </c>
      <c r="AX303" t="s">
        <v>71</v>
      </c>
      <c r="BA303">
        <v>0</v>
      </c>
      <c r="BC303">
        <v>11.6</v>
      </c>
      <c r="BD303">
        <v>56</v>
      </c>
    </row>
    <row r="304" spans="1:56" x14ac:dyDescent="0.25">
      <c r="A304">
        <v>43</v>
      </c>
      <c r="B304" s="1">
        <v>40621</v>
      </c>
      <c r="C304">
        <v>2011</v>
      </c>
      <c r="D304">
        <v>3</v>
      </c>
      <c r="E304" s="2">
        <v>657</v>
      </c>
      <c r="F304">
        <v>1.27</v>
      </c>
      <c r="P304">
        <v>471</v>
      </c>
      <c r="Q304">
        <v>69</v>
      </c>
      <c r="R304">
        <v>69</v>
      </c>
      <c r="S304">
        <v>2352</v>
      </c>
      <c r="T304">
        <v>2348</v>
      </c>
      <c r="U304">
        <v>4</v>
      </c>
      <c r="V304">
        <v>3344</v>
      </c>
      <c r="W304" s="2">
        <v>3020</v>
      </c>
      <c r="X304">
        <v>1550</v>
      </c>
      <c r="Y304">
        <v>5.8</v>
      </c>
      <c r="Z304">
        <v>5.8</v>
      </c>
      <c r="AB304">
        <v>12.977168949771688</v>
      </c>
      <c r="AD304">
        <v>4.0999999999999996</v>
      </c>
      <c r="AE304">
        <f t="shared" si="9"/>
        <v>17.077168949771689</v>
      </c>
      <c r="AF304">
        <v>11</v>
      </c>
      <c r="AH304">
        <v>45.099999999999994</v>
      </c>
      <c r="AJ304">
        <v>45.099999999999994</v>
      </c>
      <c r="AK304">
        <v>60.662028776439428</v>
      </c>
      <c r="AL304">
        <v>0</v>
      </c>
      <c r="AM304">
        <v>82.55</v>
      </c>
      <c r="AN304">
        <v>0</v>
      </c>
      <c r="AS304" s="2" t="str">
        <f t="shared" si="10"/>
        <v/>
      </c>
      <c r="AX304" t="s">
        <v>71</v>
      </c>
      <c r="BA304">
        <v>7.6</v>
      </c>
      <c r="BC304">
        <v>11.6</v>
      </c>
      <c r="BD304">
        <v>41</v>
      </c>
    </row>
    <row r="305" spans="1:56" x14ac:dyDescent="0.25">
      <c r="A305">
        <v>44</v>
      </c>
      <c r="B305" s="1">
        <v>40628</v>
      </c>
      <c r="C305">
        <v>2011</v>
      </c>
      <c r="D305">
        <v>3</v>
      </c>
      <c r="E305" s="2">
        <v>656</v>
      </c>
      <c r="F305">
        <v>1.2</v>
      </c>
      <c r="P305">
        <v>479</v>
      </c>
      <c r="Q305">
        <v>62</v>
      </c>
      <c r="R305">
        <v>62</v>
      </c>
      <c r="S305">
        <v>2482</v>
      </c>
      <c r="T305">
        <v>2474</v>
      </c>
      <c r="U305">
        <v>8</v>
      </c>
      <c r="V305">
        <v>3497</v>
      </c>
      <c r="W305" s="2">
        <v>3094</v>
      </c>
      <c r="X305">
        <v>1550</v>
      </c>
      <c r="Y305">
        <v>5.4</v>
      </c>
      <c r="Z305">
        <v>5.4</v>
      </c>
      <c r="AB305">
        <v>12.709756097560978</v>
      </c>
      <c r="AD305">
        <v>5.4</v>
      </c>
      <c r="AE305">
        <f t="shared" si="9"/>
        <v>18.109756097560979</v>
      </c>
      <c r="AF305">
        <v>11</v>
      </c>
      <c r="AH305">
        <v>59.400000000000006</v>
      </c>
      <c r="AJ305">
        <v>59.400000000000006</v>
      </c>
      <c r="AK305">
        <v>61.433164286512067</v>
      </c>
      <c r="AL305">
        <v>0</v>
      </c>
      <c r="AM305">
        <v>78</v>
      </c>
      <c r="AN305">
        <v>0</v>
      </c>
      <c r="AS305" s="2" t="str">
        <f t="shared" si="10"/>
        <v/>
      </c>
      <c r="AX305" t="s">
        <v>71</v>
      </c>
      <c r="BA305">
        <v>35</v>
      </c>
      <c r="BC305">
        <v>0</v>
      </c>
      <c r="BD305">
        <v>40</v>
      </c>
    </row>
    <row r="306" spans="1:56" x14ac:dyDescent="0.25">
      <c r="A306">
        <v>45</v>
      </c>
      <c r="B306" s="1">
        <v>40635</v>
      </c>
      <c r="C306">
        <v>2011</v>
      </c>
      <c r="D306">
        <v>4</v>
      </c>
      <c r="E306" s="2">
        <v>657</v>
      </c>
      <c r="F306">
        <v>1.2</v>
      </c>
      <c r="N306">
        <v>4</v>
      </c>
      <c r="P306">
        <v>485</v>
      </c>
      <c r="Q306">
        <v>60</v>
      </c>
      <c r="R306">
        <v>60</v>
      </c>
      <c r="S306">
        <v>2414</v>
      </c>
      <c r="T306">
        <v>2404</v>
      </c>
      <c r="U306">
        <v>10</v>
      </c>
      <c r="V306">
        <v>2404</v>
      </c>
      <c r="W306" s="2">
        <v>3297</v>
      </c>
      <c r="X306">
        <v>1500</v>
      </c>
      <c r="Y306">
        <v>4.95</v>
      </c>
      <c r="Z306">
        <v>4.95</v>
      </c>
      <c r="AB306">
        <v>13.539041095890409</v>
      </c>
      <c r="AD306">
        <v>4.5999999999999996</v>
      </c>
      <c r="AE306">
        <f t="shared" si="9"/>
        <v>18.139041095890409</v>
      </c>
      <c r="AF306">
        <v>11</v>
      </c>
      <c r="AH306">
        <v>50.599999999999994</v>
      </c>
      <c r="AJ306">
        <v>50.599999999999994</v>
      </c>
      <c r="AK306">
        <v>62.009403595359643</v>
      </c>
      <c r="AL306">
        <v>0</v>
      </c>
      <c r="AM306">
        <v>78</v>
      </c>
      <c r="AN306">
        <v>0</v>
      </c>
      <c r="AS306" s="2" t="str">
        <f t="shared" si="10"/>
        <v/>
      </c>
      <c r="AX306" t="s">
        <v>71</v>
      </c>
      <c r="BA306">
        <v>41</v>
      </c>
      <c r="BC306">
        <v>0</v>
      </c>
      <c r="BD306">
        <v>42</v>
      </c>
    </row>
    <row r="307" spans="1:56" x14ac:dyDescent="0.25">
      <c r="A307">
        <v>46</v>
      </c>
      <c r="B307" s="1">
        <v>40642</v>
      </c>
      <c r="C307">
        <v>2011</v>
      </c>
      <c r="D307">
        <v>4</v>
      </c>
      <c r="E307" s="2">
        <v>634</v>
      </c>
      <c r="F307">
        <v>1.3</v>
      </c>
      <c r="P307">
        <v>488</v>
      </c>
      <c r="Q307">
        <v>49</v>
      </c>
      <c r="R307">
        <v>49</v>
      </c>
      <c r="S307">
        <v>2346</v>
      </c>
      <c r="T307">
        <v>2348</v>
      </c>
      <c r="U307">
        <v>-2</v>
      </c>
      <c r="V307">
        <v>2348</v>
      </c>
      <c r="W307" s="2">
        <v>3434</v>
      </c>
      <c r="X307">
        <v>1500</v>
      </c>
      <c r="Y307">
        <v>4.7</v>
      </c>
      <c r="Z307">
        <v>4.7</v>
      </c>
      <c r="AB307">
        <v>14.337223974763408</v>
      </c>
      <c r="AD307">
        <v>5.2</v>
      </c>
      <c r="AE307">
        <f t="shared" si="9"/>
        <v>19.537223974763407</v>
      </c>
      <c r="AF307">
        <v>11</v>
      </c>
      <c r="AH307">
        <v>57.2</v>
      </c>
      <c r="AJ307">
        <v>57.2</v>
      </c>
      <c r="AK307">
        <v>62.296854230361554</v>
      </c>
      <c r="AL307">
        <v>0</v>
      </c>
      <c r="AM307">
        <v>84.5</v>
      </c>
      <c r="AN307">
        <v>0</v>
      </c>
      <c r="AR307" s="2">
        <v>12.3</v>
      </c>
      <c r="AS307" s="2">
        <f t="shared" si="10"/>
        <v>0.84</v>
      </c>
      <c r="AT307">
        <v>20.6</v>
      </c>
      <c r="AU307">
        <v>13.9</v>
      </c>
      <c r="AW307">
        <v>36.6</v>
      </c>
      <c r="AX307" t="s">
        <v>71</v>
      </c>
      <c r="BA307">
        <v>0.8</v>
      </c>
      <c r="BC307">
        <v>0</v>
      </c>
      <c r="BD307">
        <v>29</v>
      </c>
    </row>
    <row r="308" spans="1:56" x14ac:dyDescent="0.25">
      <c r="A308">
        <v>47</v>
      </c>
      <c r="B308" s="1">
        <v>40649</v>
      </c>
      <c r="C308">
        <v>2011</v>
      </c>
      <c r="D308">
        <v>4</v>
      </c>
      <c r="E308" s="2">
        <v>615</v>
      </c>
      <c r="F308">
        <v>1.25</v>
      </c>
      <c r="P308">
        <v>479</v>
      </c>
      <c r="Q308">
        <v>56</v>
      </c>
      <c r="R308">
        <v>56</v>
      </c>
      <c r="S308">
        <v>2437</v>
      </c>
      <c r="T308">
        <v>2432</v>
      </c>
      <c r="U308">
        <v>5</v>
      </c>
      <c r="V308">
        <v>2432</v>
      </c>
      <c r="W308" s="2">
        <v>3413</v>
      </c>
      <c r="X308">
        <v>1550</v>
      </c>
      <c r="Y308">
        <v>4.5999999999999996</v>
      </c>
      <c r="Z308">
        <v>4.5999999999999996</v>
      </c>
      <c r="AB308">
        <v>13.934634146341462</v>
      </c>
      <c r="AD308">
        <v>4</v>
      </c>
      <c r="AE308">
        <f t="shared" si="9"/>
        <v>17.934634146341462</v>
      </c>
      <c r="AF308">
        <v>11</v>
      </c>
      <c r="AH308">
        <v>44</v>
      </c>
      <c r="AJ308">
        <v>44</v>
      </c>
      <c r="AK308">
        <v>61.433164286512067</v>
      </c>
      <c r="AL308">
        <v>0</v>
      </c>
      <c r="AM308">
        <v>81.25</v>
      </c>
      <c r="AN308">
        <v>0</v>
      </c>
      <c r="AR308" s="2">
        <v>12.2</v>
      </c>
      <c r="AS308" s="2">
        <f t="shared" si="10"/>
        <v>0.84</v>
      </c>
      <c r="AT308">
        <v>20.3</v>
      </c>
      <c r="AU308">
        <v>17.2</v>
      </c>
      <c r="AW308">
        <v>37.4</v>
      </c>
      <c r="AX308" t="s">
        <v>71</v>
      </c>
      <c r="BA308">
        <v>23</v>
      </c>
      <c r="BC308">
        <v>0</v>
      </c>
      <c r="BD308">
        <v>17</v>
      </c>
    </row>
    <row r="309" spans="1:56" x14ac:dyDescent="0.25">
      <c r="A309">
        <v>48</v>
      </c>
      <c r="B309" s="1">
        <v>40656</v>
      </c>
      <c r="C309">
        <v>2011</v>
      </c>
      <c r="D309">
        <v>4</v>
      </c>
      <c r="E309" s="2">
        <v>600</v>
      </c>
      <c r="F309">
        <v>1.1399999999999999</v>
      </c>
      <c r="P309">
        <v>479</v>
      </c>
      <c r="Q309">
        <v>48</v>
      </c>
      <c r="R309">
        <v>48</v>
      </c>
      <c r="S309">
        <v>2404</v>
      </c>
      <c r="T309">
        <v>2404</v>
      </c>
      <c r="U309">
        <v>0</v>
      </c>
      <c r="V309">
        <v>2404</v>
      </c>
      <c r="W309" s="2">
        <v>3349</v>
      </c>
      <c r="X309">
        <v>1550</v>
      </c>
      <c r="Y309">
        <v>4.3</v>
      </c>
      <c r="Z309">
        <v>4.3</v>
      </c>
      <c r="AB309">
        <v>12.892833333333332</v>
      </c>
      <c r="AD309">
        <v>3.9</v>
      </c>
      <c r="AE309">
        <f t="shared" si="9"/>
        <v>16.792833333333331</v>
      </c>
      <c r="AF309">
        <v>11</v>
      </c>
      <c r="AH309">
        <v>42.9</v>
      </c>
      <c r="AJ309">
        <v>42.9</v>
      </c>
      <c r="AK309">
        <v>61.433164286512067</v>
      </c>
      <c r="AL309">
        <v>0</v>
      </c>
      <c r="AM309">
        <v>74.099999999999994</v>
      </c>
      <c r="AN309">
        <v>0</v>
      </c>
      <c r="AS309" s="2" t="str">
        <f t="shared" si="10"/>
        <v/>
      </c>
      <c r="AX309" t="s">
        <v>71</v>
      </c>
      <c r="BA309">
        <v>5</v>
      </c>
      <c r="BC309">
        <v>0</v>
      </c>
      <c r="BD309">
        <v>27</v>
      </c>
    </row>
    <row r="310" spans="1:56" x14ac:dyDescent="0.25">
      <c r="A310">
        <v>49</v>
      </c>
      <c r="B310" s="1">
        <v>40663</v>
      </c>
      <c r="C310">
        <v>2011</v>
      </c>
      <c r="D310">
        <v>4</v>
      </c>
      <c r="E310" s="2">
        <v>558</v>
      </c>
      <c r="F310">
        <v>1.1000000000000001</v>
      </c>
      <c r="N310">
        <v>4.2</v>
      </c>
      <c r="P310">
        <v>484</v>
      </c>
      <c r="Q310">
        <v>42</v>
      </c>
      <c r="R310">
        <v>42</v>
      </c>
      <c r="S310">
        <v>2369</v>
      </c>
      <c r="T310">
        <v>2362</v>
      </c>
      <c r="U310">
        <v>7</v>
      </c>
      <c r="V310">
        <v>2362</v>
      </c>
      <c r="W310" s="2">
        <v>3265</v>
      </c>
      <c r="X310">
        <v>1550</v>
      </c>
      <c r="Y310">
        <v>4.5</v>
      </c>
      <c r="Z310">
        <v>4.5</v>
      </c>
      <c r="AB310">
        <v>13.830645161290324</v>
      </c>
      <c r="AD310">
        <v>4.9000000000000004</v>
      </c>
      <c r="AE310">
        <f t="shared" si="9"/>
        <v>18.730645161290326</v>
      </c>
      <c r="AF310">
        <v>11</v>
      </c>
      <c r="AH310">
        <v>53.900000000000006</v>
      </c>
      <c r="AJ310">
        <v>53.900000000000006</v>
      </c>
      <c r="AK310">
        <v>61.913488029669288</v>
      </c>
      <c r="AL310">
        <v>0</v>
      </c>
      <c r="AM310">
        <v>71.5</v>
      </c>
      <c r="AN310">
        <v>0</v>
      </c>
      <c r="AS310" s="2" t="str">
        <f t="shared" si="10"/>
        <v/>
      </c>
      <c r="AX310" t="s">
        <v>71</v>
      </c>
      <c r="BA310">
        <v>12</v>
      </c>
      <c r="BC310">
        <v>0</v>
      </c>
      <c r="BD310">
        <v>38</v>
      </c>
    </row>
    <row r="311" spans="1:56" x14ac:dyDescent="0.25">
      <c r="A311">
        <v>50</v>
      </c>
      <c r="B311" s="1">
        <v>40670</v>
      </c>
      <c r="C311">
        <v>2011</v>
      </c>
      <c r="D311">
        <v>5</v>
      </c>
      <c r="E311" s="2">
        <v>558</v>
      </c>
      <c r="F311">
        <v>1</v>
      </c>
      <c r="P311">
        <v>482</v>
      </c>
      <c r="Q311">
        <v>51</v>
      </c>
      <c r="R311">
        <v>51</v>
      </c>
      <c r="S311">
        <v>2386</v>
      </c>
      <c r="T311">
        <v>2376</v>
      </c>
      <c r="U311">
        <v>10</v>
      </c>
      <c r="V311">
        <v>2376</v>
      </c>
      <c r="W311" s="2">
        <v>3180</v>
      </c>
      <c r="X311">
        <v>1550</v>
      </c>
      <c r="Y311">
        <v>4.8</v>
      </c>
      <c r="Z311">
        <v>4.8</v>
      </c>
      <c r="AB311">
        <v>14.021505376344086</v>
      </c>
      <c r="AD311">
        <v>3.8</v>
      </c>
      <c r="AE311">
        <f t="shared" si="9"/>
        <v>17.821505376344085</v>
      </c>
      <c r="AF311">
        <v>11</v>
      </c>
      <c r="AH311">
        <v>41.8</v>
      </c>
      <c r="AJ311">
        <v>41.8</v>
      </c>
      <c r="AK311">
        <v>61.721508102001017</v>
      </c>
      <c r="AL311">
        <v>0</v>
      </c>
      <c r="AM311">
        <v>65</v>
      </c>
      <c r="AN311">
        <v>0</v>
      </c>
      <c r="AS311" s="2" t="str">
        <f t="shared" si="10"/>
        <v/>
      </c>
      <c r="AX311" t="s">
        <v>71</v>
      </c>
      <c r="BA311">
        <v>26.4</v>
      </c>
      <c r="BC311">
        <v>0</v>
      </c>
      <c r="BD311">
        <v>10</v>
      </c>
    </row>
    <row r="312" spans="1:56" x14ac:dyDescent="0.25">
      <c r="A312">
        <v>51</v>
      </c>
      <c r="B312" s="1">
        <v>40677</v>
      </c>
      <c r="C312">
        <v>2011</v>
      </c>
      <c r="D312">
        <v>5</v>
      </c>
      <c r="E312" s="2">
        <v>524</v>
      </c>
      <c r="F312">
        <v>0.92</v>
      </c>
      <c r="N312">
        <v>4.3</v>
      </c>
      <c r="P312">
        <v>481</v>
      </c>
      <c r="Q312">
        <v>41</v>
      </c>
      <c r="R312">
        <v>41</v>
      </c>
      <c r="S312">
        <v>2254</v>
      </c>
      <c r="T312">
        <v>2250</v>
      </c>
      <c r="U312">
        <v>4</v>
      </c>
      <c r="V312">
        <v>2250</v>
      </c>
      <c r="W312" s="2">
        <v>3252</v>
      </c>
      <c r="X312">
        <v>1550</v>
      </c>
      <c r="Y312">
        <v>5.32</v>
      </c>
      <c r="Z312">
        <v>5.32</v>
      </c>
      <c r="AB312">
        <v>17.279847328244273</v>
      </c>
      <c r="AD312">
        <v>0</v>
      </c>
      <c r="AE312">
        <f t="shared" si="9"/>
        <v>17.279847328244273</v>
      </c>
      <c r="AF312">
        <v>11</v>
      </c>
      <c r="AH312">
        <v>0</v>
      </c>
      <c r="AJ312">
        <v>0</v>
      </c>
      <c r="AK312">
        <v>61.625443482856312</v>
      </c>
      <c r="AL312">
        <v>0</v>
      </c>
      <c r="AM312">
        <v>59.800000000000004</v>
      </c>
      <c r="AN312">
        <v>0</v>
      </c>
      <c r="AR312" s="2">
        <v>12</v>
      </c>
      <c r="AS312" s="2">
        <f t="shared" si="10"/>
        <v>0.82</v>
      </c>
      <c r="AT312">
        <v>22</v>
      </c>
      <c r="AU312">
        <v>12</v>
      </c>
      <c r="AW312">
        <v>30.3</v>
      </c>
      <c r="BA312">
        <v>1.4</v>
      </c>
      <c r="BC312">
        <v>0</v>
      </c>
      <c r="BD312">
        <v>14</v>
      </c>
    </row>
    <row r="313" spans="1:56" x14ac:dyDescent="0.25">
      <c r="A313">
        <v>52</v>
      </c>
      <c r="B313" s="1">
        <v>40684</v>
      </c>
      <c r="C313">
        <v>2011</v>
      </c>
      <c r="D313">
        <v>5</v>
      </c>
      <c r="E313" s="2">
        <v>473</v>
      </c>
      <c r="F313">
        <v>0.9</v>
      </c>
      <c r="P313">
        <v>482</v>
      </c>
      <c r="Q313">
        <v>27</v>
      </c>
      <c r="R313">
        <v>27</v>
      </c>
      <c r="S313">
        <v>2074</v>
      </c>
      <c r="T313">
        <v>2068</v>
      </c>
      <c r="U313">
        <v>6</v>
      </c>
      <c r="V313">
        <v>2068</v>
      </c>
      <c r="W313" s="2">
        <v>3163</v>
      </c>
      <c r="X313">
        <v>1550</v>
      </c>
      <c r="Y313">
        <v>5</v>
      </c>
      <c r="Z313">
        <v>5</v>
      </c>
      <c r="AB313">
        <v>17.050739957716704</v>
      </c>
      <c r="AD313">
        <v>2.2000000000000002</v>
      </c>
      <c r="AE313">
        <f t="shared" si="9"/>
        <v>19.250739957716704</v>
      </c>
      <c r="AF313">
        <v>11</v>
      </c>
      <c r="AH313">
        <v>24.200000000000003</v>
      </c>
      <c r="AJ313">
        <v>24.200000000000003</v>
      </c>
      <c r="AK313">
        <v>61.721508102001017</v>
      </c>
      <c r="AL313">
        <v>0</v>
      </c>
      <c r="AM313">
        <v>58.5</v>
      </c>
      <c r="AN313">
        <v>0</v>
      </c>
      <c r="AS313" s="2" t="str">
        <f t="shared" si="10"/>
        <v/>
      </c>
      <c r="AX313" t="s">
        <v>71</v>
      </c>
      <c r="BA313">
        <v>0</v>
      </c>
      <c r="BC313">
        <v>0</v>
      </c>
      <c r="BD313">
        <v>24</v>
      </c>
    </row>
    <row r="314" spans="1:56" x14ac:dyDescent="0.25">
      <c r="A314">
        <v>53</v>
      </c>
      <c r="B314" s="1">
        <v>40691</v>
      </c>
      <c r="C314">
        <v>2011</v>
      </c>
      <c r="D314">
        <v>5</v>
      </c>
      <c r="E314" s="2">
        <v>400</v>
      </c>
      <c r="F314">
        <v>0.75</v>
      </c>
      <c r="P314">
        <v>482</v>
      </c>
      <c r="Q314">
        <v>27</v>
      </c>
      <c r="R314">
        <v>27</v>
      </c>
      <c r="S314">
        <v>2088</v>
      </c>
      <c r="T314">
        <v>2082</v>
      </c>
      <c r="U314">
        <v>6</v>
      </c>
      <c r="V314">
        <v>2082</v>
      </c>
      <c r="W314" s="2">
        <v>2676</v>
      </c>
      <c r="X314">
        <v>1550</v>
      </c>
      <c r="Y314">
        <v>3.52</v>
      </c>
      <c r="Z314">
        <v>3.52</v>
      </c>
      <c r="AB314">
        <v>9.9088000000000012</v>
      </c>
      <c r="AD314">
        <v>0</v>
      </c>
      <c r="AE314">
        <f t="shared" si="9"/>
        <v>9.9088000000000012</v>
      </c>
      <c r="AF314">
        <v>11</v>
      </c>
      <c r="AH314">
        <v>0</v>
      </c>
      <c r="AJ314">
        <v>0</v>
      </c>
      <c r="AK314">
        <v>61.721508102001017</v>
      </c>
      <c r="AL314">
        <v>0</v>
      </c>
      <c r="AM314">
        <v>48.75</v>
      </c>
      <c r="AN314">
        <v>0</v>
      </c>
      <c r="AS314" s="2" t="str">
        <f t="shared" si="10"/>
        <v/>
      </c>
      <c r="BA314">
        <v>6</v>
      </c>
      <c r="BC314">
        <v>0</v>
      </c>
      <c r="BD314">
        <v>13</v>
      </c>
    </row>
    <row r="315" spans="1:56" x14ac:dyDescent="0.25">
      <c r="A315">
        <v>10</v>
      </c>
      <c r="B315" s="1">
        <v>40761</v>
      </c>
      <c r="C315">
        <v>2011</v>
      </c>
      <c r="D315">
        <v>8</v>
      </c>
      <c r="E315" s="2">
        <v>112</v>
      </c>
      <c r="F315">
        <v>1.6</v>
      </c>
      <c r="G315">
        <v>5.4</v>
      </c>
      <c r="H315">
        <v>54</v>
      </c>
      <c r="I315">
        <v>4.1580000000000004</v>
      </c>
      <c r="J315">
        <v>41.580000000000005</v>
      </c>
      <c r="K315">
        <v>9.5579999999999998</v>
      </c>
      <c r="L315">
        <v>16.739903745553466</v>
      </c>
      <c r="M315">
        <v>20.255283532119694</v>
      </c>
      <c r="Q315">
        <v>6</v>
      </c>
      <c r="R315">
        <v>6</v>
      </c>
      <c r="S315">
        <v>2460</v>
      </c>
      <c r="T315">
        <v>2950</v>
      </c>
      <c r="U315">
        <v>-490</v>
      </c>
      <c r="V315">
        <v>2950</v>
      </c>
      <c r="W315" s="2">
        <v>3700</v>
      </c>
      <c r="X315">
        <v>1600</v>
      </c>
      <c r="Y315">
        <v>1.7</v>
      </c>
      <c r="Z315" t="s">
        <v>80</v>
      </c>
      <c r="AC315">
        <v>147</v>
      </c>
      <c r="AD315">
        <v>0</v>
      </c>
      <c r="AE315">
        <f t="shared" si="9"/>
        <v>0</v>
      </c>
      <c r="AF315">
        <v>11</v>
      </c>
      <c r="AG315">
        <v>0</v>
      </c>
      <c r="AH315">
        <v>0</v>
      </c>
      <c r="AI315">
        <v>147</v>
      </c>
      <c r="AJ315">
        <v>147</v>
      </c>
      <c r="AK315">
        <v>0</v>
      </c>
      <c r="AL315">
        <v>0</v>
      </c>
      <c r="AM315">
        <v>104</v>
      </c>
      <c r="AN315">
        <v>61.859635907093541</v>
      </c>
      <c r="AS315" s="2" t="str">
        <f t="shared" si="10"/>
        <v/>
      </c>
      <c r="BA315">
        <v>0</v>
      </c>
    </row>
    <row r="316" spans="1:56" x14ac:dyDescent="0.25">
      <c r="A316">
        <v>11</v>
      </c>
      <c r="B316" s="1">
        <v>40768</v>
      </c>
      <c r="C316">
        <v>2011</v>
      </c>
      <c r="D316">
        <v>8</v>
      </c>
      <c r="E316" s="2">
        <v>210</v>
      </c>
      <c r="F316">
        <v>1.8</v>
      </c>
      <c r="G316">
        <v>5.4</v>
      </c>
      <c r="H316">
        <v>54</v>
      </c>
      <c r="I316">
        <v>4.1580000000000004</v>
      </c>
      <c r="J316">
        <v>41.580000000000005</v>
      </c>
      <c r="K316">
        <v>9.5579999999999998</v>
      </c>
      <c r="L316">
        <v>18.832391713747647</v>
      </c>
      <c r="M316">
        <v>22.787193973634654</v>
      </c>
      <c r="P316">
        <v>474</v>
      </c>
      <c r="Q316">
        <v>0</v>
      </c>
      <c r="R316">
        <v>0</v>
      </c>
      <c r="W316" s="2">
        <v>3700</v>
      </c>
      <c r="X316">
        <v>1600</v>
      </c>
      <c r="Y316">
        <v>2.6</v>
      </c>
      <c r="Z316" t="s">
        <v>80</v>
      </c>
      <c r="AC316">
        <v>0</v>
      </c>
      <c r="AD316">
        <v>0</v>
      </c>
      <c r="AE316">
        <f t="shared" si="9"/>
        <v>0</v>
      </c>
      <c r="AF316">
        <v>11</v>
      </c>
      <c r="AG316">
        <v>0</v>
      </c>
      <c r="AH316">
        <v>0</v>
      </c>
      <c r="AJ316">
        <v>0</v>
      </c>
      <c r="AK316">
        <v>60.951585426300952</v>
      </c>
      <c r="AL316">
        <v>0</v>
      </c>
      <c r="AM316">
        <v>117</v>
      </c>
      <c r="AN316">
        <v>69.592090395480227</v>
      </c>
      <c r="AS316" s="2" t="str">
        <f t="shared" si="10"/>
        <v/>
      </c>
      <c r="BA316">
        <v>3.5</v>
      </c>
    </row>
    <row r="317" spans="1:56" x14ac:dyDescent="0.25">
      <c r="A317">
        <v>12</v>
      </c>
      <c r="B317" s="1">
        <v>40775</v>
      </c>
      <c r="C317">
        <v>2011</v>
      </c>
      <c r="D317">
        <v>8</v>
      </c>
      <c r="E317" s="2">
        <v>316</v>
      </c>
      <c r="F317">
        <v>1.9</v>
      </c>
      <c r="G317">
        <v>5.4</v>
      </c>
      <c r="H317">
        <v>54</v>
      </c>
      <c r="I317">
        <v>4.1580000000000004</v>
      </c>
      <c r="J317">
        <v>41.580000000000005</v>
      </c>
      <c r="K317">
        <v>9.5579999999999998</v>
      </c>
      <c r="L317">
        <v>19.878635697844736</v>
      </c>
      <c r="M317">
        <v>24.05314919439213</v>
      </c>
      <c r="P317">
        <v>467</v>
      </c>
      <c r="Q317">
        <v>6</v>
      </c>
      <c r="R317">
        <v>6</v>
      </c>
      <c r="S317">
        <v>2252</v>
      </c>
      <c r="T317">
        <v>2250</v>
      </c>
      <c r="U317">
        <v>2</v>
      </c>
      <c r="V317">
        <v>2250</v>
      </c>
      <c r="W317" s="2">
        <v>3500</v>
      </c>
      <c r="X317">
        <v>1650</v>
      </c>
      <c r="Y317">
        <v>2.6</v>
      </c>
      <c r="Z317" t="s">
        <v>80</v>
      </c>
      <c r="AB317">
        <v>15.221518987341772</v>
      </c>
      <c r="AC317">
        <v>175</v>
      </c>
      <c r="AD317">
        <v>0</v>
      </c>
      <c r="AE317">
        <f t="shared" si="9"/>
        <v>15.221518987341772</v>
      </c>
      <c r="AF317">
        <v>11</v>
      </c>
      <c r="AG317">
        <v>0</v>
      </c>
      <c r="AH317">
        <v>0</v>
      </c>
      <c r="AI317">
        <v>175</v>
      </c>
      <c r="AJ317">
        <v>175</v>
      </c>
      <c r="AK317">
        <v>60.27523479680427</v>
      </c>
      <c r="AL317">
        <v>0</v>
      </c>
      <c r="AM317">
        <v>123.5</v>
      </c>
      <c r="AN317">
        <v>73.458317639673567</v>
      </c>
      <c r="AS317" s="2" t="str">
        <f t="shared" si="10"/>
        <v/>
      </c>
      <c r="BA317">
        <v>0</v>
      </c>
    </row>
    <row r="318" spans="1:56" x14ac:dyDescent="0.25">
      <c r="A318">
        <v>13</v>
      </c>
      <c r="B318" s="1">
        <v>40782</v>
      </c>
      <c r="C318">
        <v>2011</v>
      </c>
      <c r="D318">
        <v>8</v>
      </c>
      <c r="E318" s="2">
        <v>425</v>
      </c>
      <c r="F318">
        <v>1.8</v>
      </c>
      <c r="G318">
        <v>5.4</v>
      </c>
      <c r="H318">
        <v>54</v>
      </c>
      <c r="I318">
        <v>4.1580000000000004</v>
      </c>
      <c r="J318">
        <v>41.580000000000005</v>
      </c>
      <c r="K318">
        <v>9.5579999999999998</v>
      </c>
      <c r="L318">
        <v>18.832391713747647</v>
      </c>
      <c r="M318">
        <v>22.787193973634654</v>
      </c>
      <c r="P318">
        <v>464</v>
      </c>
      <c r="Q318">
        <v>24</v>
      </c>
      <c r="R318">
        <v>24</v>
      </c>
      <c r="S318">
        <v>2176</v>
      </c>
      <c r="T318">
        <v>2180</v>
      </c>
      <c r="U318">
        <v>-4</v>
      </c>
      <c r="V318">
        <v>2180</v>
      </c>
      <c r="W318" s="2">
        <v>3533</v>
      </c>
      <c r="X318">
        <v>1500</v>
      </c>
      <c r="Y318">
        <v>3</v>
      </c>
      <c r="Z318">
        <v>3</v>
      </c>
      <c r="AB318">
        <v>14.350588235294117</v>
      </c>
      <c r="AC318">
        <v>160</v>
      </c>
      <c r="AD318">
        <v>0</v>
      </c>
      <c r="AE318">
        <f t="shared" si="9"/>
        <v>14.350588235294117</v>
      </c>
      <c r="AF318">
        <v>11</v>
      </c>
      <c r="AG318">
        <v>0</v>
      </c>
      <c r="AH318">
        <v>0</v>
      </c>
      <c r="AI318">
        <v>160</v>
      </c>
      <c r="AJ318">
        <v>160</v>
      </c>
      <c r="AK318">
        <v>59.984595668679702</v>
      </c>
      <c r="AL318">
        <v>0</v>
      </c>
      <c r="AM318">
        <v>117</v>
      </c>
      <c r="AN318">
        <v>69.592090395480227</v>
      </c>
      <c r="AS318" s="2" t="str">
        <f t="shared" si="10"/>
        <v/>
      </c>
      <c r="BA318">
        <v>0</v>
      </c>
    </row>
    <row r="319" spans="1:56" x14ac:dyDescent="0.25">
      <c r="A319">
        <v>14</v>
      </c>
      <c r="B319" s="1">
        <v>40789</v>
      </c>
      <c r="C319">
        <v>2011</v>
      </c>
      <c r="D319">
        <v>9</v>
      </c>
      <c r="E319" s="2">
        <v>465</v>
      </c>
      <c r="F319">
        <v>1.86</v>
      </c>
      <c r="G319">
        <v>5.09</v>
      </c>
      <c r="H319">
        <v>50.9</v>
      </c>
      <c r="I319">
        <v>3.9192999999999998</v>
      </c>
      <c r="J319">
        <v>39.192999999999998</v>
      </c>
      <c r="K319">
        <v>9.0092999999999996</v>
      </c>
      <c r="L319">
        <v>20.645333155739074</v>
      </c>
      <c r="M319">
        <v>24.020845126702412</v>
      </c>
      <c r="N319">
        <v>4.5999999999999996</v>
      </c>
      <c r="P319">
        <v>462</v>
      </c>
      <c r="Q319">
        <v>24</v>
      </c>
      <c r="R319">
        <v>24</v>
      </c>
      <c r="S319">
        <v>2082</v>
      </c>
      <c r="T319">
        <v>2082</v>
      </c>
      <c r="U319">
        <v>0</v>
      </c>
      <c r="V319">
        <v>2082</v>
      </c>
      <c r="W319" s="2">
        <v>3110</v>
      </c>
      <c r="X319">
        <v>1550</v>
      </c>
      <c r="Y319">
        <v>3.6</v>
      </c>
      <c r="Z319">
        <v>3.6</v>
      </c>
      <c r="AB319">
        <v>12.07741935483871</v>
      </c>
      <c r="AC319">
        <v>0</v>
      </c>
      <c r="AD319">
        <v>4</v>
      </c>
      <c r="AE319">
        <f t="shared" si="9"/>
        <v>16.07741935483871</v>
      </c>
      <c r="AF319">
        <v>11</v>
      </c>
      <c r="AG319">
        <v>39</v>
      </c>
      <c r="AH319">
        <v>44</v>
      </c>
      <c r="AJ319">
        <v>44</v>
      </c>
      <c r="AK319">
        <v>59.790575281370565</v>
      </c>
      <c r="AL319">
        <v>0</v>
      </c>
      <c r="AM319">
        <v>120.9</v>
      </c>
      <c r="AN319">
        <v>73.359661016949161</v>
      </c>
      <c r="AR319" s="2">
        <v>12.8</v>
      </c>
      <c r="AS319" s="2">
        <f t="shared" si="10"/>
        <v>0.87</v>
      </c>
      <c r="AT319">
        <v>18</v>
      </c>
      <c r="AU319">
        <v>21.8</v>
      </c>
      <c r="AW319">
        <v>35.299999999999997</v>
      </c>
      <c r="AX319" t="s">
        <v>71</v>
      </c>
      <c r="BA319">
        <v>7</v>
      </c>
    </row>
    <row r="320" spans="1:56" x14ac:dyDescent="0.25">
      <c r="A320">
        <v>15</v>
      </c>
      <c r="B320" s="1">
        <v>40796</v>
      </c>
      <c r="C320">
        <v>2011</v>
      </c>
      <c r="D320">
        <v>9</v>
      </c>
      <c r="E320" s="2">
        <v>501</v>
      </c>
      <c r="F320">
        <v>1.92</v>
      </c>
      <c r="G320">
        <v>5.09</v>
      </c>
      <c r="H320">
        <v>50.9</v>
      </c>
      <c r="I320">
        <v>3.9192999999999998</v>
      </c>
      <c r="J320">
        <v>39.192999999999998</v>
      </c>
      <c r="K320">
        <v>9.0092999999999996</v>
      </c>
      <c r="L320">
        <v>21.311311644633879</v>
      </c>
      <c r="M320">
        <v>24.795711098531516</v>
      </c>
      <c r="N320">
        <v>4.5999999999999996</v>
      </c>
      <c r="P320">
        <v>467</v>
      </c>
      <c r="Q320">
        <v>74</v>
      </c>
      <c r="R320">
        <v>74</v>
      </c>
      <c r="S320">
        <v>2414</v>
      </c>
      <c r="T320">
        <v>2418</v>
      </c>
      <c r="U320">
        <v>-4</v>
      </c>
      <c r="V320">
        <v>2418</v>
      </c>
      <c r="W320" s="2">
        <v>2863</v>
      </c>
      <c r="X320">
        <v>1480</v>
      </c>
      <c r="Y320">
        <v>4.4000000000000004</v>
      </c>
      <c r="Z320">
        <v>4.4000000000000004</v>
      </c>
      <c r="AB320">
        <v>12.146107784431139</v>
      </c>
      <c r="AC320">
        <v>0</v>
      </c>
      <c r="AD320">
        <v>4</v>
      </c>
      <c r="AE320">
        <f t="shared" si="9"/>
        <v>16.146107784431138</v>
      </c>
      <c r="AF320">
        <v>11</v>
      </c>
      <c r="AG320">
        <v>43</v>
      </c>
      <c r="AH320">
        <v>44</v>
      </c>
      <c r="AJ320">
        <v>44</v>
      </c>
      <c r="AK320">
        <v>60.27523479680427</v>
      </c>
      <c r="AL320">
        <v>0</v>
      </c>
      <c r="AM320">
        <v>124.8</v>
      </c>
      <c r="AN320">
        <v>75.726101694915243</v>
      </c>
      <c r="AR320" s="2">
        <v>12.6</v>
      </c>
      <c r="AS320" s="2">
        <f t="shared" si="10"/>
        <v>0.86</v>
      </c>
      <c r="AT320">
        <v>19.8</v>
      </c>
      <c r="AU320">
        <v>20.7</v>
      </c>
      <c r="AW320">
        <v>33.799999999999997</v>
      </c>
      <c r="AX320" t="s">
        <v>71</v>
      </c>
      <c r="BA320">
        <v>2</v>
      </c>
    </row>
    <row r="321" spans="1:53" x14ac:dyDescent="0.25">
      <c r="A321">
        <v>16</v>
      </c>
      <c r="B321" s="1">
        <v>40803</v>
      </c>
      <c r="C321">
        <v>2011</v>
      </c>
      <c r="D321">
        <v>9</v>
      </c>
      <c r="E321" s="2">
        <v>530</v>
      </c>
      <c r="F321">
        <v>2.0499999999999998</v>
      </c>
      <c r="G321">
        <v>5.09</v>
      </c>
      <c r="H321">
        <v>50.9</v>
      </c>
      <c r="I321">
        <v>3.9192999999999998</v>
      </c>
      <c r="J321">
        <v>39.192999999999998</v>
      </c>
      <c r="K321">
        <v>9.0092999999999996</v>
      </c>
      <c r="L321">
        <v>22.754265037239296</v>
      </c>
      <c r="M321">
        <v>26.474587370827919</v>
      </c>
      <c r="N321">
        <v>4.55</v>
      </c>
      <c r="P321">
        <v>460</v>
      </c>
      <c r="Q321">
        <v>52</v>
      </c>
      <c r="R321">
        <v>52</v>
      </c>
      <c r="S321">
        <v>2370</v>
      </c>
      <c r="T321">
        <v>2376</v>
      </c>
      <c r="U321">
        <v>-6</v>
      </c>
      <c r="V321">
        <v>2376</v>
      </c>
      <c r="W321" s="2">
        <v>3003</v>
      </c>
      <c r="X321">
        <v>1480</v>
      </c>
      <c r="Y321">
        <v>5.2</v>
      </c>
      <c r="Z321">
        <v>5.2</v>
      </c>
      <c r="AB321">
        <v>14.942641509433964</v>
      </c>
      <c r="AC321">
        <v>211</v>
      </c>
      <c r="AD321">
        <v>0</v>
      </c>
      <c r="AE321">
        <f t="shared" si="9"/>
        <v>14.942641509433964</v>
      </c>
      <c r="AF321">
        <v>11</v>
      </c>
      <c r="AG321">
        <v>0</v>
      </c>
      <c r="AH321">
        <v>0</v>
      </c>
      <c r="AI321">
        <v>211</v>
      </c>
      <c r="AJ321">
        <v>211</v>
      </c>
      <c r="AK321">
        <v>59.596344800882797</v>
      </c>
      <c r="AL321">
        <v>0</v>
      </c>
      <c r="AM321">
        <v>133.25</v>
      </c>
      <c r="AN321">
        <v>80.853389830508462</v>
      </c>
      <c r="AR321" s="2">
        <v>12.7</v>
      </c>
      <c r="AS321" s="2">
        <f t="shared" si="10"/>
        <v>0.86</v>
      </c>
      <c r="AT321">
        <v>18.3</v>
      </c>
      <c r="AU321">
        <v>21</v>
      </c>
      <c r="AW321">
        <v>37.1</v>
      </c>
      <c r="BA321">
        <v>6.6</v>
      </c>
    </row>
    <row r="322" spans="1:53" x14ac:dyDescent="0.25">
      <c r="A322">
        <v>17</v>
      </c>
      <c r="B322" s="1">
        <v>40810</v>
      </c>
      <c r="C322">
        <v>2011</v>
      </c>
      <c r="D322">
        <v>9</v>
      </c>
      <c r="E322" s="2">
        <v>559</v>
      </c>
      <c r="F322">
        <v>2.12</v>
      </c>
      <c r="G322">
        <v>5.09</v>
      </c>
      <c r="H322">
        <v>50.9</v>
      </c>
      <c r="I322">
        <v>3.9192999999999998</v>
      </c>
      <c r="J322">
        <v>39.192999999999998</v>
      </c>
      <c r="K322">
        <v>9.0092999999999996</v>
      </c>
      <c r="L322">
        <v>23.531239940949909</v>
      </c>
      <c r="M322">
        <v>27.378597671295218</v>
      </c>
      <c r="N322">
        <v>4.55</v>
      </c>
      <c r="P322">
        <v>458</v>
      </c>
      <c r="Q322">
        <v>65</v>
      </c>
      <c r="R322">
        <v>65</v>
      </c>
      <c r="S322">
        <v>2354</v>
      </c>
      <c r="T322">
        <v>2348</v>
      </c>
      <c r="U322">
        <v>6</v>
      </c>
      <c r="V322">
        <v>2348</v>
      </c>
      <c r="W322" s="2">
        <v>3042</v>
      </c>
      <c r="X322">
        <v>1550</v>
      </c>
      <c r="Y322">
        <v>5.9</v>
      </c>
      <c r="Z322">
        <v>5.9</v>
      </c>
      <c r="AB322">
        <v>15.747406082289805</v>
      </c>
      <c r="AC322">
        <v>211</v>
      </c>
      <c r="AD322">
        <v>0</v>
      </c>
      <c r="AE322">
        <f t="shared" si="9"/>
        <v>15.747406082289805</v>
      </c>
      <c r="AF322">
        <v>11</v>
      </c>
      <c r="AG322">
        <v>0</v>
      </c>
      <c r="AH322">
        <v>0</v>
      </c>
      <c r="AI322">
        <v>211</v>
      </c>
      <c r="AJ322">
        <v>211</v>
      </c>
      <c r="AK322">
        <v>59.401903084777636</v>
      </c>
      <c r="AL322">
        <v>0</v>
      </c>
      <c r="AM322">
        <v>137.80000000000001</v>
      </c>
      <c r="AN322">
        <v>83.614237288135584</v>
      </c>
      <c r="AS322" s="2" t="str">
        <f t="shared" si="10"/>
        <v/>
      </c>
      <c r="BA322">
        <v>7.2</v>
      </c>
    </row>
    <row r="323" spans="1:53" x14ac:dyDescent="0.25">
      <c r="A323">
        <v>18</v>
      </c>
      <c r="B323" s="1">
        <v>40817</v>
      </c>
      <c r="C323">
        <v>2011</v>
      </c>
      <c r="D323">
        <v>10</v>
      </c>
      <c r="E323" s="2">
        <v>587</v>
      </c>
      <c r="F323">
        <v>2.14</v>
      </c>
      <c r="G323">
        <v>5.0999999999999996</v>
      </c>
      <c r="H323">
        <v>51</v>
      </c>
      <c r="I323">
        <v>3.9269999999999996</v>
      </c>
      <c r="J323">
        <v>39.269999999999996</v>
      </c>
      <c r="K323">
        <v>9.0269999999999992</v>
      </c>
      <c r="L323">
        <v>23.706657804364689</v>
      </c>
      <c r="M323">
        <v>27.618256342084862</v>
      </c>
      <c r="P323">
        <v>456</v>
      </c>
      <c r="Q323">
        <v>73</v>
      </c>
      <c r="R323">
        <v>73</v>
      </c>
      <c r="S323">
        <v>2400</v>
      </c>
      <c r="T323">
        <v>2404</v>
      </c>
      <c r="U323">
        <v>-4</v>
      </c>
      <c r="V323">
        <v>2414</v>
      </c>
      <c r="W323" s="2">
        <v>3122</v>
      </c>
      <c r="X323">
        <v>1480</v>
      </c>
      <c r="Y323">
        <v>6</v>
      </c>
      <c r="Z323">
        <v>6</v>
      </c>
      <c r="AB323">
        <v>16.78364565587734</v>
      </c>
      <c r="AC323">
        <v>217</v>
      </c>
      <c r="AD323">
        <v>0</v>
      </c>
      <c r="AE323">
        <f t="shared" ref="AE323:AE386" si="11">AD323+AB323</f>
        <v>16.78364565587734</v>
      </c>
      <c r="AF323">
        <v>11</v>
      </c>
      <c r="AG323">
        <v>0</v>
      </c>
      <c r="AH323">
        <v>0</v>
      </c>
      <c r="AJ323">
        <v>217</v>
      </c>
      <c r="AK323">
        <v>59.207248979385284</v>
      </c>
      <c r="AL323">
        <v>0</v>
      </c>
      <c r="AM323">
        <v>139.1</v>
      </c>
      <c r="AN323">
        <v>84.346154868727169</v>
      </c>
      <c r="AR323" s="2">
        <v>12.5</v>
      </c>
      <c r="AS323" s="2">
        <f t="shared" si="10"/>
        <v>0.85</v>
      </c>
      <c r="AT323">
        <v>25.2</v>
      </c>
      <c r="AU323">
        <v>18.600000000000001</v>
      </c>
      <c r="AW323">
        <v>34.4</v>
      </c>
      <c r="BA323">
        <v>32</v>
      </c>
    </row>
    <row r="324" spans="1:53" x14ac:dyDescent="0.25">
      <c r="A324">
        <v>19</v>
      </c>
      <c r="B324" s="1">
        <v>40824</v>
      </c>
      <c r="C324">
        <v>2011</v>
      </c>
      <c r="D324">
        <v>10</v>
      </c>
      <c r="E324" s="2">
        <v>612</v>
      </c>
      <c r="F324">
        <v>2.16</v>
      </c>
      <c r="G324">
        <v>5.0999999999999996</v>
      </c>
      <c r="H324">
        <v>51</v>
      </c>
      <c r="I324">
        <v>3.9269999999999996</v>
      </c>
      <c r="J324">
        <v>39.269999999999996</v>
      </c>
      <c r="K324">
        <v>9.0269999999999992</v>
      </c>
      <c r="L324">
        <v>23.928215353938189</v>
      </c>
      <c r="M324">
        <v>27.876370887337991</v>
      </c>
      <c r="P324">
        <v>456</v>
      </c>
      <c r="Q324">
        <v>100</v>
      </c>
      <c r="R324">
        <v>100</v>
      </c>
      <c r="S324">
        <v>2616</v>
      </c>
      <c r="T324">
        <v>2614</v>
      </c>
      <c r="U324">
        <v>2</v>
      </c>
      <c r="V324">
        <v>2586.5</v>
      </c>
      <c r="W324" s="2">
        <v>3218</v>
      </c>
      <c r="X324">
        <v>1500</v>
      </c>
      <c r="Y324">
        <v>5.7</v>
      </c>
      <c r="Z324">
        <v>5.7</v>
      </c>
      <c r="AB324">
        <v>16.000980392156865</v>
      </c>
      <c r="AC324">
        <v>224</v>
      </c>
      <c r="AD324">
        <v>0</v>
      </c>
      <c r="AE324">
        <f t="shared" si="11"/>
        <v>16.000980392156865</v>
      </c>
      <c r="AF324">
        <v>11</v>
      </c>
      <c r="AG324">
        <v>0</v>
      </c>
      <c r="AH324">
        <v>0</v>
      </c>
      <c r="AJ324">
        <v>224</v>
      </c>
      <c r="AK324">
        <v>59.207248979385284</v>
      </c>
      <c r="AL324">
        <v>0</v>
      </c>
      <c r="AM324">
        <v>140.4</v>
      </c>
      <c r="AN324">
        <v>85.134436689930226</v>
      </c>
      <c r="AR324" s="2">
        <v>12.4</v>
      </c>
      <c r="AS324" s="2">
        <f t="shared" si="10"/>
        <v>0.85</v>
      </c>
      <c r="AT324">
        <v>21.8</v>
      </c>
      <c r="AU324">
        <v>17.5</v>
      </c>
      <c r="AW324">
        <v>38</v>
      </c>
      <c r="BA324">
        <v>6.6</v>
      </c>
    </row>
    <row r="325" spans="1:53" x14ac:dyDescent="0.25">
      <c r="A325">
        <v>20</v>
      </c>
      <c r="B325" s="1">
        <v>40831</v>
      </c>
      <c r="C325">
        <v>2011</v>
      </c>
      <c r="D325">
        <v>10</v>
      </c>
      <c r="E325" s="2">
        <v>630</v>
      </c>
      <c r="F325">
        <v>2.0699999999999998</v>
      </c>
      <c r="G325">
        <v>5.0999999999999996</v>
      </c>
      <c r="H325">
        <v>51</v>
      </c>
      <c r="I325">
        <v>3.9269999999999996</v>
      </c>
      <c r="J325">
        <v>39.269999999999996</v>
      </c>
      <c r="K325">
        <v>9.0269999999999992</v>
      </c>
      <c r="L325">
        <v>22.931206380857429</v>
      </c>
      <c r="M325">
        <v>26.714855433698904</v>
      </c>
      <c r="P325">
        <v>458</v>
      </c>
      <c r="Q325">
        <v>133</v>
      </c>
      <c r="R325">
        <v>133</v>
      </c>
      <c r="S325">
        <v>3028</v>
      </c>
      <c r="T325">
        <v>3034</v>
      </c>
      <c r="U325">
        <v>-6</v>
      </c>
      <c r="V325">
        <v>2931.5</v>
      </c>
      <c r="W325" s="2">
        <v>3289</v>
      </c>
      <c r="X325">
        <v>1500</v>
      </c>
      <c r="Y325">
        <v>6.1</v>
      </c>
      <c r="Z325">
        <v>6.1</v>
      </c>
      <c r="AB325">
        <v>17.322063492063492</v>
      </c>
      <c r="AC325">
        <v>0</v>
      </c>
      <c r="AD325">
        <v>0</v>
      </c>
      <c r="AE325">
        <f t="shared" si="11"/>
        <v>17.322063492063492</v>
      </c>
      <c r="AF325">
        <v>11</v>
      </c>
      <c r="AG325">
        <v>0</v>
      </c>
      <c r="AH325">
        <v>0</v>
      </c>
      <c r="AJ325">
        <v>0</v>
      </c>
      <c r="AK325">
        <v>59.401903084777636</v>
      </c>
      <c r="AL325">
        <v>0</v>
      </c>
      <c r="AM325">
        <v>134.54999999999998</v>
      </c>
      <c r="AN325">
        <v>81.587168494516447</v>
      </c>
      <c r="AR325" s="2">
        <v>12.4</v>
      </c>
      <c r="AS325" s="2">
        <f t="shared" si="10"/>
        <v>0.85</v>
      </c>
      <c r="AT325">
        <v>25.9</v>
      </c>
      <c r="AU325">
        <v>16.3</v>
      </c>
      <c r="AW325">
        <v>33.4</v>
      </c>
      <c r="BA325">
        <v>3.2</v>
      </c>
    </row>
    <row r="326" spans="1:53" x14ac:dyDescent="0.25">
      <c r="A326">
        <v>21</v>
      </c>
      <c r="B326" s="1">
        <v>40838</v>
      </c>
      <c r="C326">
        <v>2011</v>
      </c>
      <c r="D326">
        <v>10</v>
      </c>
      <c r="E326" s="2">
        <v>627</v>
      </c>
      <c r="F326">
        <v>2.09</v>
      </c>
      <c r="G326">
        <v>5.0999999999999996</v>
      </c>
      <c r="H326">
        <v>51</v>
      </c>
      <c r="I326">
        <v>3.8759999999999999</v>
      </c>
      <c r="J326">
        <v>38.76</v>
      </c>
      <c r="K326">
        <v>8.9759999999999991</v>
      </c>
      <c r="L326">
        <v>23.284313725490197</v>
      </c>
      <c r="M326">
        <v>27.126225490196081</v>
      </c>
      <c r="P326">
        <v>452</v>
      </c>
      <c r="Q326">
        <v>80</v>
      </c>
      <c r="R326">
        <v>80</v>
      </c>
      <c r="S326">
        <v>2499</v>
      </c>
      <c r="W326" s="2">
        <v>3500</v>
      </c>
      <c r="X326">
        <v>1650</v>
      </c>
      <c r="Y326">
        <v>7</v>
      </c>
      <c r="Z326">
        <v>7</v>
      </c>
      <c r="AB326">
        <v>20.65390749601276</v>
      </c>
      <c r="AC326">
        <v>192</v>
      </c>
      <c r="AD326">
        <v>0</v>
      </c>
      <c r="AE326">
        <f t="shared" si="11"/>
        <v>20.65390749601276</v>
      </c>
      <c r="AF326">
        <v>11</v>
      </c>
      <c r="AG326">
        <v>0</v>
      </c>
      <c r="AH326">
        <v>0</v>
      </c>
      <c r="AI326">
        <v>192</v>
      </c>
      <c r="AJ326">
        <v>192</v>
      </c>
      <c r="AK326">
        <v>58.817298928940673</v>
      </c>
      <c r="AL326">
        <v>0</v>
      </c>
      <c r="AM326">
        <v>135.85</v>
      </c>
      <c r="AN326">
        <v>82.843492647058824</v>
      </c>
      <c r="AR326" s="2">
        <v>12.1</v>
      </c>
      <c r="AS326" s="2">
        <f t="shared" ref="AS326:AS389" si="12">IF(ISBLANK(AR326),"",ROUND((AR326+2)/17,2))</f>
        <v>0.83</v>
      </c>
      <c r="AT326">
        <v>25.9</v>
      </c>
      <c r="AU326">
        <v>12.1</v>
      </c>
      <c r="AW326">
        <v>38.200000000000003</v>
      </c>
      <c r="BA326">
        <v>67.599999999999994</v>
      </c>
    </row>
    <row r="327" spans="1:53" x14ac:dyDescent="0.25">
      <c r="A327">
        <v>22</v>
      </c>
      <c r="B327" s="1">
        <v>40845</v>
      </c>
      <c r="C327">
        <v>2011</v>
      </c>
      <c r="D327">
        <v>10</v>
      </c>
      <c r="E327" s="2">
        <v>632</v>
      </c>
      <c r="F327">
        <v>1.96</v>
      </c>
      <c r="G327">
        <v>5.03</v>
      </c>
      <c r="H327">
        <v>50.300000000000004</v>
      </c>
      <c r="I327">
        <v>3.8731000000000004</v>
      </c>
      <c r="J327">
        <v>38.731000000000002</v>
      </c>
      <c r="K327">
        <v>8.9031000000000002</v>
      </c>
      <c r="L327">
        <v>22.014803832372994</v>
      </c>
      <c r="M327">
        <v>25.416091024474625</v>
      </c>
      <c r="P327">
        <v>462</v>
      </c>
      <c r="Q327">
        <v>58</v>
      </c>
      <c r="R327">
        <v>58</v>
      </c>
      <c r="S327">
        <v>2254</v>
      </c>
      <c r="T327">
        <v>2250</v>
      </c>
      <c r="U327">
        <v>4</v>
      </c>
      <c r="V327">
        <v>2287.5</v>
      </c>
      <c r="W327" s="2">
        <v>3550</v>
      </c>
      <c r="X327">
        <v>1500</v>
      </c>
      <c r="Y327">
        <v>6.3</v>
      </c>
      <c r="Z327">
        <v>6.3</v>
      </c>
      <c r="AB327">
        <v>20.435126582278482</v>
      </c>
      <c r="AC327">
        <v>215</v>
      </c>
      <c r="AD327">
        <v>0</v>
      </c>
      <c r="AE327">
        <f t="shared" si="11"/>
        <v>20.435126582278482</v>
      </c>
      <c r="AF327">
        <v>11</v>
      </c>
      <c r="AG327">
        <v>0</v>
      </c>
      <c r="AH327">
        <v>0</v>
      </c>
      <c r="AI327">
        <v>215</v>
      </c>
      <c r="AJ327">
        <v>215</v>
      </c>
      <c r="AK327">
        <v>59.790575281370565</v>
      </c>
      <c r="AL327">
        <v>0</v>
      </c>
      <c r="AM327">
        <v>127.39999999999999</v>
      </c>
      <c r="AN327">
        <v>77.620741988745493</v>
      </c>
      <c r="AR327" s="2">
        <v>12.4</v>
      </c>
      <c r="AS327" s="2">
        <f t="shared" si="12"/>
        <v>0.85</v>
      </c>
      <c r="AT327">
        <v>20.2</v>
      </c>
      <c r="AW327">
        <v>35.4</v>
      </c>
      <c r="BA327">
        <v>1</v>
      </c>
    </row>
    <row r="328" spans="1:53" x14ac:dyDescent="0.25">
      <c r="A328">
        <v>23</v>
      </c>
      <c r="B328" s="1">
        <v>40852</v>
      </c>
      <c r="C328">
        <v>2011</v>
      </c>
      <c r="D328">
        <v>11</v>
      </c>
      <c r="E328" s="2">
        <v>627</v>
      </c>
      <c r="F328">
        <v>1.97</v>
      </c>
      <c r="G328">
        <v>5.03</v>
      </c>
      <c r="H328">
        <v>50.300000000000004</v>
      </c>
      <c r="I328">
        <v>3.8228000000000004</v>
      </c>
      <c r="J328">
        <v>38.228000000000002</v>
      </c>
      <c r="K328">
        <v>8.8528000000000002</v>
      </c>
      <c r="L328">
        <v>22.25284655702151</v>
      </c>
      <c r="M328">
        <v>25.690911350081336</v>
      </c>
      <c r="P328">
        <v>460</v>
      </c>
      <c r="Q328">
        <v>63</v>
      </c>
      <c r="R328">
        <v>63</v>
      </c>
      <c r="S328">
        <v>2135</v>
      </c>
      <c r="T328">
        <v>2138</v>
      </c>
      <c r="U328">
        <v>-3</v>
      </c>
      <c r="V328">
        <v>2404</v>
      </c>
      <c r="W328" s="2">
        <v>3024</v>
      </c>
      <c r="X328">
        <v>1500</v>
      </c>
      <c r="Y328">
        <v>8.1</v>
      </c>
      <c r="Z328">
        <v>8.1</v>
      </c>
      <c r="AB328">
        <v>19.688038277511957</v>
      </c>
      <c r="AC328">
        <v>210</v>
      </c>
      <c r="AD328">
        <v>0</v>
      </c>
      <c r="AE328">
        <f t="shared" si="11"/>
        <v>19.688038277511957</v>
      </c>
      <c r="AF328">
        <v>11</v>
      </c>
      <c r="AG328">
        <v>0</v>
      </c>
      <c r="AH328">
        <v>0</v>
      </c>
      <c r="AI328">
        <v>210</v>
      </c>
      <c r="AJ328">
        <v>210</v>
      </c>
      <c r="AK328">
        <v>59.596344800882797</v>
      </c>
      <c r="AL328">
        <v>0</v>
      </c>
      <c r="AM328">
        <v>128.05000000000001</v>
      </c>
      <c r="AN328">
        <v>78.460043263148393</v>
      </c>
      <c r="AR328" s="2">
        <v>12.2</v>
      </c>
      <c r="AS328" s="2">
        <f t="shared" si="12"/>
        <v>0.84</v>
      </c>
      <c r="AT328">
        <v>25.4</v>
      </c>
      <c r="AW328">
        <v>35.6</v>
      </c>
      <c r="BA328">
        <v>0.4</v>
      </c>
    </row>
    <row r="329" spans="1:53" x14ac:dyDescent="0.25">
      <c r="A329">
        <v>24</v>
      </c>
      <c r="B329" s="1">
        <v>40859</v>
      </c>
      <c r="C329">
        <v>2011</v>
      </c>
      <c r="D329">
        <v>11</v>
      </c>
      <c r="E329" s="2">
        <v>627</v>
      </c>
      <c r="F329">
        <v>1.93</v>
      </c>
      <c r="G329">
        <v>5.03</v>
      </c>
      <c r="H329">
        <v>50.300000000000004</v>
      </c>
      <c r="I329">
        <v>3.8228000000000004</v>
      </c>
      <c r="J329">
        <v>38.228000000000002</v>
      </c>
      <c r="K329">
        <v>8.8528000000000002</v>
      </c>
      <c r="L329">
        <v>21.801012109163203</v>
      </c>
      <c r="M329">
        <v>25.169268480028919</v>
      </c>
      <c r="P329">
        <v>463</v>
      </c>
      <c r="Q329">
        <v>94</v>
      </c>
      <c r="R329">
        <v>94</v>
      </c>
      <c r="S329">
        <v>2280</v>
      </c>
      <c r="T329">
        <v>2278</v>
      </c>
      <c r="U329">
        <v>2</v>
      </c>
      <c r="V329">
        <v>2524</v>
      </c>
      <c r="W329" s="2">
        <v>2706</v>
      </c>
      <c r="X329">
        <v>1500</v>
      </c>
      <c r="Y329">
        <v>8.1</v>
      </c>
      <c r="Z329">
        <v>8.1</v>
      </c>
      <c r="AB329">
        <v>15.579904306220094</v>
      </c>
      <c r="AC329">
        <v>160</v>
      </c>
      <c r="AD329">
        <v>6</v>
      </c>
      <c r="AE329">
        <f t="shared" si="11"/>
        <v>21.579904306220094</v>
      </c>
      <c r="AF329">
        <v>11</v>
      </c>
      <c r="AG329">
        <v>58</v>
      </c>
      <c r="AH329">
        <v>66</v>
      </c>
      <c r="AI329">
        <v>218</v>
      </c>
      <c r="AJ329">
        <v>226</v>
      </c>
      <c r="AK329">
        <v>59.887611665704455</v>
      </c>
      <c r="AL329">
        <v>0</v>
      </c>
      <c r="AM329">
        <v>125.45</v>
      </c>
      <c r="AN329">
        <v>76.866945938008314</v>
      </c>
      <c r="AR329" s="2">
        <v>12.4</v>
      </c>
      <c r="AS329" s="2">
        <f t="shared" si="12"/>
        <v>0.85</v>
      </c>
      <c r="AT329">
        <v>23.8</v>
      </c>
      <c r="AW329">
        <v>31.4</v>
      </c>
      <c r="AX329" t="s">
        <v>71</v>
      </c>
      <c r="BA329">
        <v>26.2</v>
      </c>
    </row>
    <row r="330" spans="1:53" x14ac:dyDescent="0.25">
      <c r="A330">
        <v>25</v>
      </c>
      <c r="B330" s="1">
        <v>40866</v>
      </c>
      <c r="C330">
        <v>2011</v>
      </c>
      <c r="D330">
        <v>11</v>
      </c>
      <c r="E330" s="2">
        <v>626</v>
      </c>
      <c r="F330">
        <v>1.93</v>
      </c>
      <c r="G330">
        <v>5.03</v>
      </c>
      <c r="H330">
        <v>50.300000000000004</v>
      </c>
      <c r="I330">
        <v>3.8731000000000004</v>
      </c>
      <c r="J330">
        <v>38.731000000000002</v>
      </c>
      <c r="K330">
        <v>8.9031000000000002</v>
      </c>
      <c r="L330">
        <v>21.677842549224426</v>
      </c>
      <c r="M330">
        <v>25.0270692230796</v>
      </c>
      <c r="P330">
        <v>464</v>
      </c>
      <c r="Q330">
        <v>76</v>
      </c>
      <c r="R330">
        <v>76</v>
      </c>
      <c r="S330">
        <v>2280</v>
      </c>
      <c r="T330">
        <v>2278</v>
      </c>
      <c r="U330">
        <v>2</v>
      </c>
      <c r="V330">
        <v>2524</v>
      </c>
      <c r="W330" s="2">
        <v>2920</v>
      </c>
      <c r="X330">
        <v>1500</v>
      </c>
      <c r="Y330">
        <v>7.5</v>
      </c>
      <c r="Z330">
        <v>7.5</v>
      </c>
      <c r="AB330">
        <v>17.012779552715653</v>
      </c>
      <c r="AC330">
        <v>218</v>
      </c>
      <c r="AD330">
        <v>0.86</v>
      </c>
      <c r="AE330">
        <f t="shared" si="11"/>
        <v>17.872779552715652</v>
      </c>
      <c r="AF330">
        <v>11</v>
      </c>
      <c r="AG330">
        <v>0</v>
      </c>
      <c r="AH330">
        <v>9.4599999999999991</v>
      </c>
      <c r="AI330">
        <v>218</v>
      </c>
      <c r="AJ330">
        <v>227.46</v>
      </c>
      <c r="AK330">
        <v>59.984595668679702</v>
      </c>
      <c r="AL330">
        <v>0</v>
      </c>
      <c r="AM330">
        <v>125.45</v>
      </c>
      <c r="AN330">
        <v>76.43266940728509</v>
      </c>
      <c r="AR330" s="2">
        <v>11.9</v>
      </c>
      <c r="AS330" s="2">
        <f t="shared" si="12"/>
        <v>0.82</v>
      </c>
      <c r="AT330">
        <v>21.8</v>
      </c>
      <c r="AW330">
        <v>72.3</v>
      </c>
      <c r="AX330" t="s">
        <v>71</v>
      </c>
      <c r="BA330">
        <v>0</v>
      </c>
    </row>
    <row r="331" spans="1:53" x14ac:dyDescent="0.25">
      <c r="A331">
        <v>26</v>
      </c>
      <c r="B331" s="1">
        <v>40873</v>
      </c>
      <c r="C331">
        <v>2011</v>
      </c>
      <c r="D331">
        <v>11</v>
      </c>
      <c r="E331" s="2">
        <v>628</v>
      </c>
      <c r="F331">
        <v>1.89</v>
      </c>
      <c r="G331">
        <v>5.03</v>
      </c>
      <c r="H331">
        <v>50.300000000000004</v>
      </c>
      <c r="I331">
        <v>3.9737000000000005</v>
      </c>
      <c r="J331">
        <v>39.737000000000002</v>
      </c>
      <c r="K331">
        <v>9.0037000000000003</v>
      </c>
      <c r="L331">
        <v>20.991370214467384</v>
      </c>
      <c r="M331">
        <v>24.234536912602596</v>
      </c>
      <c r="P331">
        <v>464</v>
      </c>
      <c r="Q331">
        <v>71</v>
      </c>
      <c r="R331">
        <v>71</v>
      </c>
      <c r="S331">
        <v>2277</v>
      </c>
      <c r="T331">
        <v>2278</v>
      </c>
      <c r="U331">
        <v>-1</v>
      </c>
      <c r="V331">
        <v>2524</v>
      </c>
      <c r="W331" s="2">
        <v>2909</v>
      </c>
      <c r="X331">
        <v>1550</v>
      </c>
      <c r="Y331">
        <v>8.5</v>
      </c>
      <c r="Z331">
        <v>8.5</v>
      </c>
      <c r="AB331">
        <v>18.394108280254777</v>
      </c>
      <c r="AC331">
        <v>210</v>
      </c>
      <c r="AD331">
        <v>0</v>
      </c>
      <c r="AE331">
        <f t="shared" si="11"/>
        <v>18.394108280254777</v>
      </c>
      <c r="AF331">
        <v>11</v>
      </c>
      <c r="AG331">
        <v>0</v>
      </c>
      <c r="AH331">
        <v>0</v>
      </c>
      <c r="AI331">
        <v>210</v>
      </c>
      <c r="AJ331">
        <v>210</v>
      </c>
      <c r="AK331">
        <v>59.984595668679702</v>
      </c>
      <c r="AL331">
        <v>0</v>
      </c>
      <c r="AM331">
        <v>122.85</v>
      </c>
      <c r="AN331">
        <v>74.012275731088323</v>
      </c>
      <c r="AS331" s="2" t="str">
        <f t="shared" si="12"/>
        <v/>
      </c>
      <c r="AW331">
        <v>40.799999999999997</v>
      </c>
      <c r="BA331">
        <v>11.8</v>
      </c>
    </row>
    <row r="332" spans="1:53" x14ac:dyDescent="0.25">
      <c r="A332">
        <v>27</v>
      </c>
      <c r="B332" s="1">
        <v>40880</v>
      </c>
      <c r="C332">
        <v>2011</v>
      </c>
      <c r="D332">
        <v>12</v>
      </c>
      <c r="E332" s="2">
        <v>628</v>
      </c>
      <c r="F332">
        <v>1.94</v>
      </c>
      <c r="G332">
        <v>4.9800000000000004</v>
      </c>
      <c r="H332">
        <v>49.800000000000004</v>
      </c>
      <c r="I332">
        <v>4.0835999999999997</v>
      </c>
      <c r="J332">
        <v>40.835999999999999</v>
      </c>
      <c r="K332">
        <v>9.063600000000001</v>
      </c>
      <c r="L332">
        <v>21.404298512732247</v>
      </c>
      <c r="M332">
        <v>24.550730394103887</v>
      </c>
      <c r="P332">
        <v>469</v>
      </c>
      <c r="Q332">
        <v>93</v>
      </c>
      <c r="R332">
        <v>93</v>
      </c>
      <c r="S332">
        <v>2270</v>
      </c>
      <c r="T332">
        <v>2264</v>
      </c>
      <c r="U332">
        <v>6</v>
      </c>
      <c r="V332">
        <v>2964</v>
      </c>
      <c r="W332" s="2">
        <v>2930</v>
      </c>
      <c r="X332">
        <v>1550</v>
      </c>
      <c r="Y332">
        <v>8.5</v>
      </c>
      <c r="Z332">
        <v>8.5</v>
      </c>
      <c r="AB332">
        <v>18.678343949044585</v>
      </c>
      <c r="AC332">
        <v>0</v>
      </c>
      <c r="AD332">
        <v>0</v>
      </c>
      <c r="AE332">
        <f t="shared" si="11"/>
        <v>18.678343949044585</v>
      </c>
      <c r="AF332">
        <v>11</v>
      </c>
      <c r="AG332">
        <v>0</v>
      </c>
      <c r="AH332">
        <v>0</v>
      </c>
      <c r="AJ332">
        <v>0</v>
      </c>
      <c r="AK332">
        <v>60.468734877043424</v>
      </c>
      <c r="AL332">
        <v>0</v>
      </c>
      <c r="AM332">
        <v>126.1</v>
      </c>
      <c r="AN332">
        <v>74.977930623593267</v>
      </c>
      <c r="AR332" s="2">
        <v>12.6</v>
      </c>
      <c r="AS332" s="2">
        <f t="shared" si="12"/>
        <v>0.86</v>
      </c>
      <c r="AT332">
        <v>20.2</v>
      </c>
      <c r="AU332">
        <v>17</v>
      </c>
      <c r="AW332">
        <v>32.6</v>
      </c>
      <c r="BA332">
        <v>0</v>
      </c>
    </row>
    <row r="333" spans="1:53" x14ac:dyDescent="0.25">
      <c r="A333">
        <v>28</v>
      </c>
      <c r="B333" s="1">
        <v>40887</v>
      </c>
      <c r="C333">
        <v>2011</v>
      </c>
      <c r="D333">
        <v>12</v>
      </c>
      <c r="E333" s="2">
        <v>627</v>
      </c>
      <c r="F333">
        <v>1.93</v>
      </c>
      <c r="G333">
        <v>4.9800000000000004</v>
      </c>
      <c r="H333">
        <v>49.800000000000004</v>
      </c>
      <c r="I333">
        <v>3.8844000000000003</v>
      </c>
      <c r="J333">
        <v>38.844000000000001</v>
      </c>
      <c r="K333">
        <v>8.8643999999999998</v>
      </c>
      <c r="L333">
        <v>21.772483191191732</v>
      </c>
      <c r="M333">
        <v>24.973038220296917</v>
      </c>
      <c r="N333">
        <v>4.2</v>
      </c>
      <c r="P333">
        <v>465</v>
      </c>
      <c r="Q333">
        <v>93</v>
      </c>
      <c r="R333">
        <v>93</v>
      </c>
      <c r="S333">
        <v>2303</v>
      </c>
      <c r="W333" s="2">
        <v>2877</v>
      </c>
      <c r="X333">
        <v>1550</v>
      </c>
      <c r="Y333">
        <v>9.8000000000000007</v>
      </c>
      <c r="Z333">
        <v>9.8000000000000007</v>
      </c>
      <c r="AB333">
        <v>20.740988835725677</v>
      </c>
      <c r="AC333">
        <v>225</v>
      </c>
      <c r="AD333">
        <v>0</v>
      </c>
      <c r="AE333">
        <f t="shared" si="11"/>
        <v>20.740988835725677</v>
      </c>
      <c r="AF333">
        <v>11</v>
      </c>
      <c r="AG333">
        <v>0</v>
      </c>
      <c r="AH333">
        <v>0</v>
      </c>
      <c r="AI333">
        <v>210</v>
      </c>
      <c r="AJ333">
        <v>225</v>
      </c>
      <c r="AK333">
        <v>60.081527431372145</v>
      </c>
      <c r="AL333">
        <v>0</v>
      </c>
      <c r="AM333">
        <v>125.45</v>
      </c>
      <c r="AN333">
        <v>76.267658724786784</v>
      </c>
      <c r="AR333" s="2">
        <v>12.5</v>
      </c>
      <c r="AS333" s="2">
        <f t="shared" si="12"/>
        <v>0.85</v>
      </c>
      <c r="AT333">
        <v>29.3</v>
      </c>
      <c r="AU333">
        <v>16.5</v>
      </c>
      <c r="AW333">
        <v>46.9</v>
      </c>
      <c r="BA333">
        <v>34.200000000000003</v>
      </c>
    </row>
    <row r="334" spans="1:53" x14ac:dyDescent="0.25">
      <c r="A334">
        <v>29</v>
      </c>
      <c r="B334" s="1">
        <v>40894</v>
      </c>
      <c r="C334">
        <v>2011</v>
      </c>
      <c r="D334">
        <v>12</v>
      </c>
      <c r="E334" s="2">
        <v>626</v>
      </c>
      <c r="F334">
        <v>1.85</v>
      </c>
      <c r="G334">
        <v>4.9800000000000004</v>
      </c>
      <c r="H334">
        <v>49.800000000000004</v>
      </c>
      <c r="I334">
        <v>4.0338000000000003</v>
      </c>
      <c r="J334">
        <v>40.338000000000001</v>
      </c>
      <c r="K334">
        <v>9.0137999999999998</v>
      </c>
      <c r="L334">
        <v>20.524085291442013</v>
      </c>
      <c r="M334">
        <v>23.541125829283988</v>
      </c>
      <c r="N334">
        <v>4.2</v>
      </c>
      <c r="P334">
        <v>469</v>
      </c>
      <c r="Q334">
        <v>91</v>
      </c>
      <c r="R334">
        <v>91</v>
      </c>
      <c r="S334">
        <v>2268</v>
      </c>
      <c r="T334">
        <v>2264</v>
      </c>
      <c r="U334">
        <v>4</v>
      </c>
      <c r="V334">
        <v>2964</v>
      </c>
      <c r="W334" s="2">
        <v>2929</v>
      </c>
      <c r="X334">
        <v>1550</v>
      </c>
      <c r="Y334">
        <v>10.199999999999999</v>
      </c>
      <c r="Z334">
        <v>10.199999999999999</v>
      </c>
      <c r="AB334">
        <v>22.469329073482427</v>
      </c>
      <c r="AC334">
        <v>215</v>
      </c>
      <c r="AD334">
        <v>0</v>
      </c>
      <c r="AE334">
        <f t="shared" si="11"/>
        <v>22.469329073482427</v>
      </c>
      <c r="AF334">
        <v>11</v>
      </c>
      <c r="AG334">
        <v>0</v>
      </c>
      <c r="AH334">
        <v>0</v>
      </c>
      <c r="AI334">
        <v>215</v>
      </c>
      <c r="AJ334">
        <v>215</v>
      </c>
      <c r="AK334">
        <v>60.468734877043424</v>
      </c>
      <c r="AL334">
        <v>0</v>
      </c>
      <c r="AM334">
        <v>120.25</v>
      </c>
      <c r="AN334">
        <v>71.894598282633297</v>
      </c>
      <c r="AR334" s="2">
        <v>12.4</v>
      </c>
      <c r="AS334" s="2">
        <f t="shared" si="12"/>
        <v>0.85</v>
      </c>
      <c r="AT334">
        <v>24</v>
      </c>
      <c r="AU334">
        <v>15.2</v>
      </c>
      <c r="AW334">
        <v>47.8</v>
      </c>
      <c r="BA334">
        <v>22.4</v>
      </c>
    </row>
    <row r="335" spans="1:53" x14ac:dyDescent="0.25">
      <c r="A335">
        <v>30</v>
      </c>
      <c r="B335" s="1">
        <v>40901</v>
      </c>
      <c r="C335">
        <v>2011</v>
      </c>
      <c r="D335">
        <v>12</v>
      </c>
      <c r="E335" s="2">
        <v>627</v>
      </c>
      <c r="F335">
        <v>1.84</v>
      </c>
      <c r="G335">
        <v>4.9800000000000004</v>
      </c>
      <c r="H335">
        <v>49.800000000000004</v>
      </c>
      <c r="I335">
        <v>4.0338000000000003</v>
      </c>
      <c r="J335">
        <v>40.338000000000001</v>
      </c>
      <c r="K335">
        <v>9.0137999999999998</v>
      </c>
      <c r="L335">
        <v>20.413144289866651</v>
      </c>
      <c r="M335">
        <v>23.413876500477048</v>
      </c>
      <c r="N335">
        <v>4.0999999999999996</v>
      </c>
      <c r="P335">
        <v>472</v>
      </c>
      <c r="Q335">
        <v>101</v>
      </c>
      <c r="R335">
        <v>101</v>
      </c>
      <c r="S335">
        <v>2410</v>
      </c>
      <c r="T335">
        <v>2404</v>
      </c>
      <c r="U335">
        <v>6</v>
      </c>
      <c r="V335">
        <v>3104</v>
      </c>
      <c r="W335" s="2">
        <v>2989</v>
      </c>
      <c r="X335">
        <v>1550</v>
      </c>
      <c r="Y335">
        <v>9.6999999999999993</v>
      </c>
      <c r="Z335">
        <v>9.6999999999999993</v>
      </c>
      <c r="AB335">
        <v>22.262041467304623</v>
      </c>
      <c r="AC335">
        <v>218</v>
      </c>
      <c r="AD335">
        <v>0</v>
      </c>
      <c r="AE335">
        <f t="shared" si="11"/>
        <v>22.262041467304623</v>
      </c>
      <c r="AF335">
        <v>11</v>
      </c>
      <c r="AG335">
        <v>0</v>
      </c>
      <c r="AH335">
        <v>0</v>
      </c>
      <c r="AJ335">
        <v>218</v>
      </c>
      <c r="AK335">
        <v>60.758598750542973</v>
      </c>
      <c r="AL335">
        <v>0</v>
      </c>
      <c r="AM335">
        <v>119.60000000000001</v>
      </c>
      <c r="AN335">
        <v>71.505978832456904</v>
      </c>
      <c r="AR335" s="2">
        <v>12.7</v>
      </c>
      <c r="AS335" s="2">
        <f t="shared" si="12"/>
        <v>0.86</v>
      </c>
      <c r="AT335">
        <v>29.2</v>
      </c>
      <c r="AU335">
        <v>15.9</v>
      </c>
      <c r="AW335">
        <v>36.799999999999997</v>
      </c>
      <c r="BA335">
        <v>0</v>
      </c>
    </row>
    <row r="336" spans="1:53" x14ac:dyDescent="0.25">
      <c r="A336">
        <v>31</v>
      </c>
      <c r="B336" s="1">
        <v>40908</v>
      </c>
      <c r="C336">
        <v>2012</v>
      </c>
      <c r="D336">
        <v>12</v>
      </c>
      <c r="E336" s="2">
        <v>628</v>
      </c>
      <c r="F336">
        <v>1.8</v>
      </c>
      <c r="G336">
        <v>5.0999999999999996</v>
      </c>
      <c r="H336">
        <v>51</v>
      </c>
      <c r="I336">
        <v>4.08</v>
      </c>
      <c r="J336">
        <v>40.799999999999997</v>
      </c>
      <c r="K336">
        <v>9.18</v>
      </c>
      <c r="L336">
        <v>19.607843137254903</v>
      </c>
      <c r="M336">
        <v>22.843137254901961</v>
      </c>
      <c r="N336">
        <v>4.0999999999999996</v>
      </c>
      <c r="P336">
        <v>469</v>
      </c>
      <c r="Q336">
        <v>95</v>
      </c>
      <c r="R336">
        <v>95</v>
      </c>
      <c r="S336">
        <v>2405</v>
      </c>
      <c r="T336">
        <v>2404</v>
      </c>
      <c r="U336">
        <v>1</v>
      </c>
      <c r="V336">
        <v>3104</v>
      </c>
      <c r="W336" s="2">
        <v>3018</v>
      </c>
      <c r="X336">
        <v>1550</v>
      </c>
      <c r="Y336">
        <v>9.1999999999999993</v>
      </c>
      <c r="Z336">
        <v>9.1999999999999993</v>
      </c>
      <c r="AB336">
        <v>21.505732484076429</v>
      </c>
      <c r="AC336">
        <v>215</v>
      </c>
      <c r="AD336">
        <v>0</v>
      </c>
      <c r="AE336">
        <f t="shared" si="11"/>
        <v>21.505732484076429</v>
      </c>
      <c r="AF336">
        <v>11</v>
      </c>
      <c r="AG336">
        <v>0</v>
      </c>
      <c r="AH336">
        <v>0</v>
      </c>
      <c r="AI336">
        <v>215</v>
      </c>
      <c r="AJ336">
        <v>215</v>
      </c>
      <c r="AK336">
        <v>60.468734877043424</v>
      </c>
      <c r="AL336">
        <v>0</v>
      </c>
      <c r="AM336">
        <v>117</v>
      </c>
      <c r="AN336">
        <v>69.762941176470591</v>
      </c>
      <c r="AS336" s="2" t="str">
        <f t="shared" si="12"/>
        <v/>
      </c>
      <c r="BA336">
        <v>1.4</v>
      </c>
    </row>
    <row r="337" spans="1:53" x14ac:dyDescent="0.25">
      <c r="A337">
        <v>32</v>
      </c>
      <c r="B337" s="1">
        <v>40915</v>
      </c>
      <c r="C337">
        <v>2012</v>
      </c>
      <c r="D337">
        <v>1</v>
      </c>
      <c r="E337" s="2">
        <v>630</v>
      </c>
      <c r="F337">
        <v>1.83</v>
      </c>
      <c r="G337">
        <v>5.0999999999999996</v>
      </c>
      <c r="H337">
        <v>51</v>
      </c>
      <c r="I337">
        <v>4.1819999999999995</v>
      </c>
      <c r="J337">
        <v>41.819999999999993</v>
      </c>
      <c r="K337">
        <v>9.282</v>
      </c>
      <c r="L337">
        <v>19.715578539107952</v>
      </c>
      <c r="M337">
        <v>22.968648998060765</v>
      </c>
      <c r="N337">
        <v>4.0999999999999996</v>
      </c>
      <c r="P337">
        <v>473</v>
      </c>
      <c r="Q337">
        <v>104</v>
      </c>
      <c r="R337">
        <v>104</v>
      </c>
      <c r="S337">
        <v>2392</v>
      </c>
      <c r="T337">
        <v>2390</v>
      </c>
      <c r="U337">
        <v>2</v>
      </c>
      <c r="V337">
        <v>3477.5</v>
      </c>
      <c r="W337" s="2">
        <v>3112</v>
      </c>
      <c r="X337">
        <v>1650</v>
      </c>
      <c r="Y337">
        <v>8.68</v>
      </c>
      <c r="Z337">
        <v>8.68</v>
      </c>
      <c r="AB337">
        <v>20.143111111111107</v>
      </c>
      <c r="AC337">
        <v>0</v>
      </c>
      <c r="AD337">
        <v>0</v>
      </c>
      <c r="AE337">
        <f t="shared" si="11"/>
        <v>20.143111111111107</v>
      </c>
      <c r="AF337">
        <v>11</v>
      </c>
      <c r="AG337">
        <v>0</v>
      </c>
      <c r="AH337">
        <v>0</v>
      </c>
      <c r="AJ337">
        <v>0</v>
      </c>
      <c r="AK337">
        <v>60.855117588796247</v>
      </c>
      <c r="AL337">
        <v>0</v>
      </c>
      <c r="AM337">
        <v>118.95</v>
      </c>
      <c r="AN337">
        <v>70.146254040077565</v>
      </c>
      <c r="AR337" s="2">
        <v>12.6</v>
      </c>
      <c r="AS337" s="2">
        <f t="shared" si="12"/>
        <v>0.86</v>
      </c>
      <c r="AT337">
        <v>27.1</v>
      </c>
      <c r="AU337">
        <v>15.9</v>
      </c>
      <c r="AW337">
        <v>40.6</v>
      </c>
      <c r="BA337">
        <v>3</v>
      </c>
    </row>
    <row r="338" spans="1:53" x14ac:dyDescent="0.25">
      <c r="A338">
        <v>33</v>
      </c>
      <c r="B338" s="1">
        <v>40922</v>
      </c>
      <c r="C338">
        <v>2012</v>
      </c>
      <c r="D338">
        <v>1</v>
      </c>
      <c r="E338" s="2">
        <v>621</v>
      </c>
      <c r="F338">
        <v>1.74</v>
      </c>
      <c r="G338">
        <v>5.0999999999999996</v>
      </c>
      <c r="H338">
        <v>51</v>
      </c>
      <c r="I338">
        <v>4.1310000000000002</v>
      </c>
      <c r="J338">
        <v>41.31</v>
      </c>
      <c r="K338">
        <v>9.2309999999999999</v>
      </c>
      <c r="L338">
        <v>18.849528761780956</v>
      </c>
      <c r="M338">
        <v>21.959701007474813</v>
      </c>
      <c r="N338">
        <v>4.0999999999999996</v>
      </c>
      <c r="P338">
        <v>474</v>
      </c>
      <c r="Q338">
        <v>99</v>
      </c>
      <c r="R338">
        <v>99</v>
      </c>
      <c r="S338">
        <v>2597</v>
      </c>
      <c r="T338">
        <v>2600</v>
      </c>
      <c r="U338">
        <v>-3</v>
      </c>
      <c r="V338">
        <v>3725</v>
      </c>
      <c r="W338" s="2">
        <v>3174</v>
      </c>
      <c r="X338">
        <v>1650</v>
      </c>
      <c r="Y338">
        <v>7.65</v>
      </c>
      <c r="Z338">
        <v>7.65</v>
      </c>
      <c r="AB338">
        <v>18.77391304347826</v>
      </c>
      <c r="AC338">
        <v>205</v>
      </c>
      <c r="AD338">
        <v>0</v>
      </c>
      <c r="AE338">
        <f t="shared" si="11"/>
        <v>18.77391304347826</v>
      </c>
      <c r="AF338">
        <v>11</v>
      </c>
      <c r="AG338">
        <v>0</v>
      </c>
      <c r="AH338">
        <v>0</v>
      </c>
      <c r="AI338">
        <v>205</v>
      </c>
      <c r="AJ338">
        <v>205</v>
      </c>
      <c r="AK338">
        <v>60.951585426300952</v>
      </c>
      <c r="AL338">
        <v>0</v>
      </c>
      <c r="AM338">
        <v>113.1</v>
      </c>
      <c r="AN338">
        <v>67.064926876828068</v>
      </c>
      <c r="AR338" s="2">
        <v>13.2</v>
      </c>
      <c r="AS338" s="2">
        <f t="shared" si="12"/>
        <v>0.89</v>
      </c>
      <c r="AT338">
        <v>32</v>
      </c>
      <c r="AU338">
        <v>14.3</v>
      </c>
      <c r="AW338">
        <v>45.5</v>
      </c>
      <c r="BA338">
        <v>4.5999999999999996</v>
      </c>
    </row>
    <row r="339" spans="1:53" x14ac:dyDescent="0.25">
      <c r="A339">
        <v>34</v>
      </c>
      <c r="B339" s="1">
        <v>40929</v>
      </c>
      <c r="C339">
        <v>2012</v>
      </c>
      <c r="D339">
        <v>1</v>
      </c>
      <c r="E339" s="2">
        <v>621</v>
      </c>
      <c r="F339">
        <v>1.78</v>
      </c>
      <c r="G339">
        <v>5.0999999999999996</v>
      </c>
      <c r="H339">
        <v>51</v>
      </c>
      <c r="I339">
        <v>4.2329999999999997</v>
      </c>
      <c r="J339">
        <v>42.33</v>
      </c>
      <c r="K339">
        <v>9.3329999999999984</v>
      </c>
      <c r="L339">
        <v>19.072109718204224</v>
      </c>
      <c r="M339">
        <v>22.219007821707923</v>
      </c>
      <c r="N339">
        <v>4.0999999999999996</v>
      </c>
      <c r="P339">
        <v>478</v>
      </c>
      <c r="Q339">
        <v>95</v>
      </c>
      <c r="R339">
        <v>95</v>
      </c>
      <c r="S339">
        <v>2365</v>
      </c>
      <c r="T339">
        <v>2362</v>
      </c>
      <c r="U339">
        <v>3</v>
      </c>
      <c r="V339">
        <v>3444.5</v>
      </c>
      <c r="W339" s="2">
        <v>3303</v>
      </c>
      <c r="X339">
        <v>1650</v>
      </c>
      <c r="Y339">
        <v>8.9</v>
      </c>
      <c r="Z339">
        <v>8.9</v>
      </c>
      <c r="AB339">
        <v>23.690338164251209</v>
      </c>
      <c r="AC339">
        <v>215</v>
      </c>
      <c r="AD339">
        <v>0</v>
      </c>
      <c r="AE339">
        <f t="shared" si="11"/>
        <v>23.690338164251209</v>
      </c>
      <c r="AF339">
        <v>11</v>
      </c>
      <c r="AG339">
        <v>0</v>
      </c>
      <c r="AH339">
        <v>0</v>
      </c>
      <c r="AI339">
        <v>215</v>
      </c>
      <c r="AJ339">
        <v>215</v>
      </c>
      <c r="AK339">
        <v>61.336949448515171</v>
      </c>
      <c r="AL339">
        <v>0</v>
      </c>
      <c r="AM339">
        <v>115.7</v>
      </c>
      <c r="AN339">
        <v>67.856849887495997</v>
      </c>
      <c r="AR339" s="2">
        <v>12.4</v>
      </c>
      <c r="AS339" s="2">
        <f t="shared" si="12"/>
        <v>0.85</v>
      </c>
      <c r="AT339">
        <v>26.3</v>
      </c>
      <c r="AU339">
        <v>16.899999999999999</v>
      </c>
      <c r="AW339">
        <v>49.2</v>
      </c>
      <c r="BA339">
        <v>10.199999999999999</v>
      </c>
    </row>
    <row r="340" spans="1:53" x14ac:dyDescent="0.25">
      <c r="A340">
        <v>35</v>
      </c>
      <c r="B340" s="1">
        <v>40936</v>
      </c>
      <c r="C340">
        <v>2012</v>
      </c>
      <c r="D340">
        <v>1</v>
      </c>
      <c r="E340" s="2">
        <v>618</v>
      </c>
      <c r="F340">
        <v>1.82</v>
      </c>
      <c r="G340">
        <v>5.0999999999999996</v>
      </c>
      <c r="H340">
        <v>51</v>
      </c>
      <c r="I340">
        <v>4.1819999999999995</v>
      </c>
      <c r="J340">
        <v>41.819999999999993</v>
      </c>
      <c r="K340">
        <v>9.282</v>
      </c>
      <c r="L340">
        <v>19.607843137254903</v>
      </c>
      <c r="M340">
        <v>22.843137254901961</v>
      </c>
      <c r="N340">
        <v>4.0999999999999996</v>
      </c>
      <c r="P340">
        <v>477</v>
      </c>
      <c r="Q340">
        <v>81</v>
      </c>
      <c r="R340">
        <v>81</v>
      </c>
      <c r="S340">
        <v>2254</v>
      </c>
      <c r="T340">
        <v>2250</v>
      </c>
      <c r="U340">
        <v>4</v>
      </c>
      <c r="V340">
        <v>3312.5</v>
      </c>
      <c r="W340" s="2">
        <v>3027</v>
      </c>
      <c r="X340">
        <v>1650</v>
      </c>
      <c r="Y340">
        <v>9.99</v>
      </c>
      <c r="Z340">
        <v>9.99</v>
      </c>
      <c r="AB340">
        <v>22.259271844660191</v>
      </c>
      <c r="AC340">
        <v>215</v>
      </c>
      <c r="AD340">
        <v>0</v>
      </c>
      <c r="AE340">
        <f t="shared" si="11"/>
        <v>22.259271844660191</v>
      </c>
      <c r="AF340">
        <v>11</v>
      </c>
      <c r="AG340">
        <v>0</v>
      </c>
      <c r="AH340">
        <v>0</v>
      </c>
      <c r="AI340">
        <v>215</v>
      </c>
      <c r="AJ340">
        <v>215</v>
      </c>
      <c r="AK340">
        <v>61.240684275747213</v>
      </c>
      <c r="AL340">
        <v>0</v>
      </c>
      <c r="AM340">
        <v>118.3</v>
      </c>
      <c r="AN340">
        <v>69.762941176470591</v>
      </c>
      <c r="AR340" s="2">
        <v>12.7</v>
      </c>
      <c r="AS340" s="2">
        <f t="shared" si="12"/>
        <v>0.86</v>
      </c>
      <c r="AT340">
        <v>33.1</v>
      </c>
      <c r="AU340">
        <v>15.3</v>
      </c>
      <c r="AW340">
        <v>41.6</v>
      </c>
      <c r="BA340">
        <v>12.4</v>
      </c>
    </row>
    <row r="341" spans="1:53" x14ac:dyDescent="0.25">
      <c r="A341">
        <v>36</v>
      </c>
      <c r="B341" s="1">
        <v>40943</v>
      </c>
      <c r="C341">
        <v>2012</v>
      </c>
      <c r="D341">
        <v>2</v>
      </c>
      <c r="E341" s="2">
        <v>618</v>
      </c>
      <c r="F341">
        <v>1.71</v>
      </c>
      <c r="G341">
        <v>5.32</v>
      </c>
      <c r="H341">
        <v>53.2</v>
      </c>
      <c r="I341">
        <v>4.3092000000000006</v>
      </c>
      <c r="J341">
        <v>43.092000000000006</v>
      </c>
      <c r="K341">
        <v>9.6292000000000009</v>
      </c>
      <c r="L341">
        <v>17.758484609313339</v>
      </c>
      <c r="M341">
        <v>21.27466456195738</v>
      </c>
      <c r="N341">
        <v>4.0999999999999996</v>
      </c>
      <c r="P341">
        <v>481</v>
      </c>
      <c r="Q341">
        <v>88</v>
      </c>
      <c r="R341">
        <v>88</v>
      </c>
      <c r="S341">
        <v>2373</v>
      </c>
      <c r="T341">
        <v>2376</v>
      </c>
      <c r="U341">
        <v>-3</v>
      </c>
      <c r="V341">
        <v>3679</v>
      </c>
      <c r="W341" s="2">
        <v>2714</v>
      </c>
      <c r="X341">
        <v>1750</v>
      </c>
      <c r="Y341">
        <v>9.8000000000000007</v>
      </c>
      <c r="Z341">
        <v>9.8000000000000007</v>
      </c>
      <c r="AB341">
        <v>15.286731391585761</v>
      </c>
      <c r="AC341">
        <v>0</v>
      </c>
      <c r="AD341">
        <v>0</v>
      </c>
      <c r="AE341">
        <f t="shared" si="11"/>
        <v>15.286731391585761</v>
      </c>
      <c r="AF341">
        <v>11</v>
      </c>
      <c r="AG341">
        <v>0</v>
      </c>
      <c r="AH341">
        <v>0</v>
      </c>
      <c r="AJ341">
        <v>0</v>
      </c>
      <c r="AK341">
        <v>61.625443482856312</v>
      </c>
      <c r="AL341">
        <v>0</v>
      </c>
      <c r="AM341">
        <v>111.14999999999999</v>
      </c>
      <c r="AN341">
        <v>64.972825572217829</v>
      </c>
      <c r="AR341" s="2">
        <v>12.7</v>
      </c>
      <c r="AS341" s="2">
        <f t="shared" si="12"/>
        <v>0.86</v>
      </c>
      <c r="AT341">
        <v>30.6</v>
      </c>
      <c r="AU341">
        <v>14.7</v>
      </c>
      <c r="AW341">
        <v>49</v>
      </c>
      <c r="BA341">
        <v>0.4</v>
      </c>
    </row>
    <row r="342" spans="1:53" x14ac:dyDescent="0.25">
      <c r="A342">
        <v>37</v>
      </c>
      <c r="B342" s="1">
        <v>40950</v>
      </c>
      <c r="C342">
        <v>2012</v>
      </c>
      <c r="D342">
        <v>2</v>
      </c>
      <c r="E342" s="2">
        <v>620</v>
      </c>
      <c r="F342">
        <v>1.7</v>
      </c>
      <c r="G342">
        <v>5.32</v>
      </c>
      <c r="H342">
        <v>53.2</v>
      </c>
      <c r="I342">
        <v>4.3624000000000001</v>
      </c>
      <c r="J342">
        <v>43.624000000000002</v>
      </c>
      <c r="K342">
        <v>9.6824000000000012</v>
      </c>
      <c r="L342">
        <v>17.557630339585224</v>
      </c>
      <c r="M342">
        <v>21.034041146823096</v>
      </c>
      <c r="N342">
        <v>4.0999999999999996</v>
      </c>
      <c r="P342">
        <v>486</v>
      </c>
      <c r="Q342">
        <v>70</v>
      </c>
      <c r="R342">
        <v>70</v>
      </c>
      <c r="S342">
        <v>2381</v>
      </c>
      <c r="T342">
        <v>2376</v>
      </c>
      <c r="U342">
        <v>5</v>
      </c>
      <c r="V342">
        <v>3679</v>
      </c>
      <c r="W342" s="2">
        <v>3052</v>
      </c>
      <c r="X342">
        <v>1750</v>
      </c>
      <c r="Y342">
        <v>7.3</v>
      </c>
      <c r="Z342">
        <v>7.3</v>
      </c>
      <c r="AB342">
        <v>15.33</v>
      </c>
      <c r="AC342">
        <v>160</v>
      </c>
      <c r="AD342">
        <v>4</v>
      </c>
      <c r="AE342">
        <f t="shared" si="11"/>
        <v>19.329999999999998</v>
      </c>
      <c r="AF342">
        <v>11</v>
      </c>
      <c r="AG342">
        <v>44</v>
      </c>
      <c r="AH342">
        <v>44</v>
      </c>
      <c r="AI342">
        <v>215</v>
      </c>
      <c r="AJ342">
        <v>204</v>
      </c>
      <c r="AK342">
        <v>62.105269732737661</v>
      </c>
      <c r="AL342">
        <v>0</v>
      </c>
      <c r="AM342">
        <v>110.5</v>
      </c>
      <c r="AN342">
        <v>64.237961662397737</v>
      </c>
      <c r="AR342" s="2">
        <v>12.7</v>
      </c>
      <c r="AS342" s="2">
        <f t="shared" si="12"/>
        <v>0.86</v>
      </c>
      <c r="AT342">
        <v>26</v>
      </c>
      <c r="AU342">
        <v>26.1</v>
      </c>
      <c r="AW342">
        <v>45.7</v>
      </c>
      <c r="AX342" t="s">
        <v>71</v>
      </c>
      <c r="BA342">
        <v>5.8</v>
      </c>
    </row>
    <row r="343" spans="1:53" x14ac:dyDescent="0.25">
      <c r="A343">
        <v>38</v>
      </c>
      <c r="B343" s="1">
        <v>40957</v>
      </c>
      <c r="C343">
        <v>2012</v>
      </c>
      <c r="D343">
        <v>2</v>
      </c>
      <c r="E343" s="2">
        <v>620</v>
      </c>
      <c r="F343">
        <v>1.67</v>
      </c>
      <c r="G343">
        <v>5.32</v>
      </c>
      <c r="H343">
        <v>53.2</v>
      </c>
      <c r="I343">
        <v>4.2560000000000002</v>
      </c>
      <c r="J343">
        <v>42.56</v>
      </c>
      <c r="K343">
        <v>9.5760000000000005</v>
      </c>
      <c r="L343">
        <v>17.43943191311612</v>
      </c>
      <c r="M343">
        <v>20.892439431913111</v>
      </c>
      <c r="N343">
        <v>4.0999999999999996</v>
      </c>
      <c r="P343">
        <v>486</v>
      </c>
      <c r="Q343">
        <v>100</v>
      </c>
      <c r="R343">
        <v>100</v>
      </c>
      <c r="S343">
        <v>2578</v>
      </c>
      <c r="T343">
        <v>2572</v>
      </c>
      <c r="U343">
        <v>6</v>
      </c>
      <c r="V343">
        <v>3938</v>
      </c>
      <c r="W343" s="2">
        <v>3194</v>
      </c>
      <c r="X343">
        <v>1750</v>
      </c>
      <c r="Y343">
        <v>7.1</v>
      </c>
      <c r="Z343">
        <v>7.1</v>
      </c>
      <c r="AB343">
        <v>16.536129032258064</v>
      </c>
      <c r="AC343">
        <v>146</v>
      </c>
      <c r="AD343">
        <v>5</v>
      </c>
      <c r="AE343">
        <f t="shared" si="11"/>
        <v>21.536129032258064</v>
      </c>
      <c r="AF343">
        <v>11</v>
      </c>
      <c r="AG343">
        <v>44</v>
      </c>
      <c r="AH343">
        <v>55</v>
      </c>
      <c r="AI343">
        <v>190</v>
      </c>
      <c r="AJ343">
        <v>201</v>
      </c>
      <c r="AK343">
        <v>62.105269732737661</v>
      </c>
      <c r="AL343">
        <v>0</v>
      </c>
      <c r="AM343">
        <v>108.55</v>
      </c>
      <c r="AN343">
        <v>63.805510025062638</v>
      </c>
      <c r="AR343" s="2">
        <v>12.1</v>
      </c>
      <c r="AS343" s="2">
        <f t="shared" si="12"/>
        <v>0.83</v>
      </c>
      <c r="AT343">
        <v>29.7</v>
      </c>
      <c r="AU343">
        <v>12.9</v>
      </c>
      <c r="AW343">
        <v>48.8</v>
      </c>
      <c r="AX343" t="s">
        <v>71</v>
      </c>
      <c r="BA343">
        <v>11</v>
      </c>
    </row>
    <row r="344" spans="1:53" x14ac:dyDescent="0.25">
      <c r="A344">
        <v>39</v>
      </c>
      <c r="B344" s="1">
        <v>40964</v>
      </c>
      <c r="C344">
        <v>2012</v>
      </c>
      <c r="D344">
        <v>2</v>
      </c>
      <c r="E344" s="2">
        <v>620</v>
      </c>
      <c r="F344">
        <v>1.65</v>
      </c>
      <c r="G344">
        <v>5.32</v>
      </c>
      <c r="H344">
        <v>53.2</v>
      </c>
      <c r="I344">
        <v>4.3092000000000006</v>
      </c>
      <c r="J344">
        <v>43.092000000000006</v>
      </c>
      <c r="K344">
        <v>9.6292000000000009</v>
      </c>
      <c r="L344">
        <v>17.135379886179535</v>
      </c>
      <c r="M344">
        <v>20.528185103643082</v>
      </c>
      <c r="N344">
        <v>4.0999999999999996</v>
      </c>
      <c r="P344">
        <v>487</v>
      </c>
      <c r="Q344">
        <v>82</v>
      </c>
      <c r="R344">
        <v>82</v>
      </c>
      <c r="S344">
        <v>2539</v>
      </c>
      <c r="T344">
        <v>2544</v>
      </c>
      <c r="U344">
        <v>-5</v>
      </c>
      <c r="V344">
        <v>3901</v>
      </c>
      <c r="W344" s="2">
        <v>3238</v>
      </c>
      <c r="X344">
        <v>1750</v>
      </c>
      <c r="Y344">
        <v>7.3</v>
      </c>
      <c r="Z344">
        <v>7.3</v>
      </c>
      <c r="AB344">
        <v>17.52</v>
      </c>
      <c r="AC344">
        <v>200</v>
      </c>
      <c r="AD344">
        <v>0</v>
      </c>
      <c r="AE344">
        <f t="shared" si="11"/>
        <v>17.52</v>
      </c>
      <c r="AF344">
        <v>11</v>
      </c>
      <c r="AG344">
        <v>0</v>
      </c>
      <c r="AH344">
        <v>0</v>
      </c>
      <c r="AI344">
        <v>200</v>
      </c>
      <c r="AJ344">
        <v>200</v>
      </c>
      <c r="AK344">
        <v>62.20108656890136</v>
      </c>
      <c r="AL344">
        <v>0</v>
      </c>
      <c r="AM344">
        <v>107.25</v>
      </c>
      <c r="AN344">
        <v>62.693077306525971</v>
      </c>
      <c r="AS344" s="2" t="str">
        <f t="shared" si="12"/>
        <v/>
      </c>
      <c r="BA344">
        <v>26</v>
      </c>
    </row>
    <row r="345" spans="1:53" x14ac:dyDescent="0.25">
      <c r="A345">
        <v>40</v>
      </c>
      <c r="B345" s="1">
        <v>40971</v>
      </c>
      <c r="C345">
        <v>2012</v>
      </c>
      <c r="D345">
        <v>3</v>
      </c>
      <c r="E345" s="2">
        <v>620</v>
      </c>
      <c r="F345">
        <v>1.61</v>
      </c>
      <c r="G345">
        <v>5.68</v>
      </c>
      <c r="H345">
        <v>56.8</v>
      </c>
      <c r="I345">
        <v>4.4871999999999996</v>
      </c>
      <c r="J345">
        <v>44.872</v>
      </c>
      <c r="K345">
        <v>10.167199999999999</v>
      </c>
      <c r="L345">
        <v>15.835234872924699</v>
      </c>
      <c r="M345">
        <v>19.825714060901724</v>
      </c>
      <c r="N345">
        <v>4.0999999999999996</v>
      </c>
      <c r="P345">
        <v>491</v>
      </c>
      <c r="Q345">
        <v>72</v>
      </c>
      <c r="R345">
        <v>72</v>
      </c>
      <c r="S345">
        <v>2416</v>
      </c>
      <c r="T345">
        <v>2418</v>
      </c>
      <c r="U345">
        <v>-2</v>
      </c>
      <c r="V345">
        <v>3429</v>
      </c>
      <c r="W345" s="2">
        <v>3522</v>
      </c>
      <c r="X345">
        <v>1750</v>
      </c>
      <c r="Y345">
        <v>6.85</v>
      </c>
      <c r="Z345">
        <v>6.85</v>
      </c>
      <c r="AB345">
        <v>19.577741935483871</v>
      </c>
      <c r="AC345">
        <v>225</v>
      </c>
      <c r="AD345">
        <v>0</v>
      </c>
      <c r="AE345">
        <f t="shared" si="11"/>
        <v>19.577741935483871</v>
      </c>
      <c r="AF345">
        <v>11</v>
      </c>
      <c r="AG345">
        <v>0</v>
      </c>
      <c r="AH345">
        <v>0</v>
      </c>
      <c r="AI345">
        <v>225</v>
      </c>
      <c r="AJ345">
        <v>225</v>
      </c>
      <c r="AK345">
        <v>62.58386342290558</v>
      </c>
      <c r="AL345">
        <v>0</v>
      </c>
      <c r="AM345">
        <v>104.65</v>
      </c>
      <c r="AN345">
        <v>60.54773074199386</v>
      </c>
      <c r="AR345" s="2">
        <v>12.3</v>
      </c>
      <c r="AS345" s="2">
        <f t="shared" si="12"/>
        <v>0.84</v>
      </c>
      <c r="AT345">
        <v>24</v>
      </c>
      <c r="AU345">
        <v>15.5</v>
      </c>
      <c r="AW345">
        <v>37.4</v>
      </c>
      <c r="BA345">
        <v>41.4</v>
      </c>
    </row>
    <row r="346" spans="1:53" x14ac:dyDescent="0.25">
      <c r="A346">
        <v>41</v>
      </c>
      <c r="B346" s="1">
        <v>40978</v>
      </c>
      <c r="C346">
        <v>2012</v>
      </c>
      <c r="D346">
        <v>3</v>
      </c>
      <c r="E346" s="2">
        <v>622</v>
      </c>
      <c r="F346">
        <v>1.6</v>
      </c>
      <c r="G346">
        <v>5.68</v>
      </c>
      <c r="H346">
        <v>56.8</v>
      </c>
      <c r="I346">
        <v>4.4871999999999996</v>
      </c>
      <c r="J346">
        <v>44.872</v>
      </c>
      <c r="K346">
        <v>10.167199999999999</v>
      </c>
      <c r="L346">
        <v>15.736879376819578</v>
      </c>
      <c r="M346">
        <v>19.702572979778111</v>
      </c>
      <c r="N346">
        <v>4.0999999999999996</v>
      </c>
      <c r="P346">
        <v>492</v>
      </c>
      <c r="Q346">
        <v>77</v>
      </c>
      <c r="R346">
        <v>77</v>
      </c>
      <c r="S346">
        <v>2413</v>
      </c>
      <c r="T346">
        <v>2418</v>
      </c>
      <c r="U346">
        <v>-5</v>
      </c>
      <c r="V346">
        <v>3429</v>
      </c>
      <c r="W346" s="2">
        <v>3221</v>
      </c>
      <c r="X346">
        <v>1750</v>
      </c>
      <c r="Y346">
        <v>7.6</v>
      </c>
      <c r="Z346">
        <v>7.6</v>
      </c>
      <c r="AB346">
        <v>17.973633440514465</v>
      </c>
      <c r="AC346">
        <v>193</v>
      </c>
      <c r="AD346">
        <v>1</v>
      </c>
      <c r="AE346">
        <f t="shared" si="11"/>
        <v>18.973633440514465</v>
      </c>
      <c r="AF346">
        <v>11</v>
      </c>
      <c r="AG346">
        <v>11</v>
      </c>
      <c r="AH346">
        <v>11</v>
      </c>
      <c r="AI346">
        <v>204</v>
      </c>
      <c r="AJ346">
        <v>204</v>
      </c>
      <c r="AK346">
        <v>62.679435639055264</v>
      </c>
      <c r="AL346">
        <v>0</v>
      </c>
      <c r="AM346">
        <v>104</v>
      </c>
      <c r="AN346">
        <v>60.17165788024235</v>
      </c>
      <c r="AR346" s="2">
        <v>11.5</v>
      </c>
      <c r="AS346" s="2">
        <f t="shared" si="12"/>
        <v>0.79</v>
      </c>
      <c r="AT346">
        <v>21.1</v>
      </c>
      <c r="AU346">
        <v>14.8</v>
      </c>
      <c r="AW346">
        <v>38.200000000000003</v>
      </c>
      <c r="AX346" t="s">
        <v>71</v>
      </c>
      <c r="BA346">
        <v>3.8</v>
      </c>
    </row>
    <row r="347" spans="1:53" x14ac:dyDescent="0.25">
      <c r="A347">
        <v>42</v>
      </c>
      <c r="B347" s="1">
        <v>40985</v>
      </c>
      <c r="C347">
        <v>2012</v>
      </c>
      <c r="D347">
        <v>3</v>
      </c>
      <c r="E347" s="2">
        <v>622</v>
      </c>
      <c r="F347">
        <v>1.58</v>
      </c>
      <c r="G347">
        <v>5.68</v>
      </c>
      <c r="H347">
        <v>56.8</v>
      </c>
      <c r="I347">
        <v>4.5439999999999996</v>
      </c>
      <c r="J347">
        <v>45.44</v>
      </c>
      <c r="K347">
        <v>10.224</v>
      </c>
      <c r="L347">
        <v>15.453834115805948</v>
      </c>
      <c r="M347">
        <v>19.348200312989047</v>
      </c>
      <c r="N347">
        <v>4.0999999999999996</v>
      </c>
      <c r="P347">
        <v>494</v>
      </c>
      <c r="Q347">
        <v>82</v>
      </c>
      <c r="R347">
        <v>82</v>
      </c>
      <c r="S347">
        <v>2540</v>
      </c>
      <c r="T347">
        <v>2544</v>
      </c>
      <c r="U347">
        <v>-4</v>
      </c>
      <c r="V347">
        <v>3582</v>
      </c>
      <c r="W347" s="2">
        <v>3011</v>
      </c>
      <c r="X347">
        <v>1700</v>
      </c>
      <c r="Y347">
        <v>6.1</v>
      </c>
      <c r="Z347">
        <v>6.1</v>
      </c>
      <c r="AB347">
        <v>12.857073954983921</v>
      </c>
      <c r="AC347">
        <v>138</v>
      </c>
      <c r="AD347">
        <v>6</v>
      </c>
      <c r="AE347">
        <f t="shared" si="11"/>
        <v>18.857073954983921</v>
      </c>
      <c r="AF347">
        <v>11</v>
      </c>
      <c r="AG347">
        <v>60</v>
      </c>
      <c r="AH347">
        <v>66</v>
      </c>
      <c r="AI347">
        <v>198</v>
      </c>
      <c r="AJ347">
        <v>204</v>
      </c>
      <c r="AK347">
        <v>62.870434541965679</v>
      </c>
      <c r="AL347">
        <v>0</v>
      </c>
      <c r="AM347">
        <v>102.7</v>
      </c>
      <c r="AN347">
        <v>59.089403755868545</v>
      </c>
      <c r="AR347" s="2">
        <v>12.6</v>
      </c>
      <c r="AS347" s="2">
        <f t="shared" si="12"/>
        <v>0.86</v>
      </c>
      <c r="AT347">
        <v>25.3</v>
      </c>
      <c r="AU347">
        <v>16.5</v>
      </c>
      <c r="AW347">
        <v>33</v>
      </c>
      <c r="AX347" t="s">
        <v>71</v>
      </c>
      <c r="BA347">
        <v>11</v>
      </c>
    </row>
    <row r="348" spans="1:53" x14ac:dyDescent="0.25">
      <c r="A348">
        <v>43</v>
      </c>
      <c r="B348" s="1">
        <v>40992</v>
      </c>
      <c r="C348">
        <v>2012</v>
      </c>
      <c r="D348">
        <v>3</v>
      </c>
      <c r="E348" s="2">
        <v>620</v>
      </c>
      <c r="F348">
        <v>1.58</v>
      </c>
      <c r="G348">
        <v>5.68</v>
      </c>
      <c r="H348">
        <v>56.8</v>
      </c>
      <c r="I348">
        <v>4.4871999999999996</v>
      </c>
      <c r="J348">
        <v>44.872</v>
      </c>
      <c r="K348">
        <v>10.167199999999999</v>
      </c>
      <c r="L348">
        <v>15.540168384609332</v>
      </c>
      <c r="M348">
        <v>19.456290817530885</v>
      </c>
      <c r="N348">
        <v>4.0999999999999996</v>
      </c>
      <c r="P348">
        <v>495</v>
      </c>
      <c r="Q348">
        <v>111</v>
      </c>
      <c r="R348">
        <v>111</v>
      </c>
      <c r="S348">
        <v>2740</v>
      </c>
      <c r="T348">
        <v>2740</v>
      </c>
      <c r="U348">
        <v>0</v>
      </c>
      <c r="V348">
        <v>3820</v>
      </c>
      <c r="W348" s="2">
        <v>3238</v>
      </c>
      <c r="X348">
        <v>1700</v>
      </c>
      <c r="Y348">
        <v>6.77</v>
      </c>
      <c r="Z348">
        <v>6.77</v>
      </c>
      <c r="AB348">
        <v>16.793967741935482</v>
      </c>
      <c r="AC348">
        <v>153</v>
      </c>
      <c r="AD348">
        <v>4.5999999999999996</v>
      </c>
      <c r="AE348">
        <f t="shared" si="11"/>
        <v>21.393967741935484</v>
      </c>
      <c r="AF348">
        <v>11</v>
      </c>
      <c r="AG348">
        <v>45</v>
      </c>
      <c r="AH348">
        <v>50.599999999999994</v>
      </c>
      <c r="AI348">
        <v>198</v>
      </c>
      <c r="AJ348">
        <v>203.6</v>
      </c>
      <c r="AK348">
        <v>62.965861474304795</v>
      </c>
      <c r="AL348">
        <v>0</v>
      </c>
      <c r="AM348">
        <v>102.7</v>
      </c>
      <c r="AN348">
        <v>59.419512156739316</v>
      </c>
      <c r="AR348" s="2">
        <v>11.9</v>
      </c>
      <c r="AS348" s="2">
        <f t="shared" si="12"/>
        <v>0.82</v>
      </c>
      <c r="AT348">
        <v>21.8</v>
      </c>
      <c r="AU348">
        <v>17.399999999999999</v>
      </c>
      <c r="AW348">
        <v>35.6</v>
      </c>
      <c r="AX348" t="s">
        <v>71</v>
      </c>
      <c r="BA348">
        <v>11.6</v>
      </c>
    </row>
    <row r="349" spans="1:53" x14ac:dyDescent="0.25">
      <c r="A349">
        <v>44</v>
      </c>
      <c r="B349" s="1">
        <v>40999</v>
      </c>
      <c r="C349">
        <v>2012</v>
      </c>
      <c r="D349">
        <v>3</v>
      </c>
      <c r="E349" s="2">
        <v>622</v>
      </c>
      <c r="F349">
        <v>1.58</v>
      </c>
      <c r="G349">
        <v>5.82</v>
      </c>
      <c r="H349">
        <v>58.2</v>
      </c>
      <c r="I349">
        <v>4.7142000000000008</v>
      </c>
      <c r="J349">
        <v>47.14200000000001</v>
      </c>
      <c r="K349">
        <v>10.534200000000002</v>
      </c>
      <c r="L349">
        <v>14.998765924322679</v>
      </c>
      <c r="M349">
        <v>19.093429021662772</v>
      </c>
      <c r="N349">
        <v>4.3</v>
      </c>
      <c r="P349">
        <v>497</v>
      </c>
      <c r="Q349">
        <v>69</v>
      </c>
      <c r="R349">
        <v>69</v>
      </c>
      <c r="S349">
        <v>2687</v>
      </c>
      <c r="T349">
        <v>2684</v>
      </c>
      <c r="U349">
        <v>3</v>
      </c>
      <c r="V349">
        <v>3752</v>
      </c>
      <c r="W349" s="2">
        <v>3439</v>
      </c>
      <c r="X349">
        <v>1700</v>
      </c>
      <c r="Y349">
        <v>6.27</v>
      </c>
      <c r="Z349">
        <v>6.27</v>
      </c>
      <c r="AB349">
        <v>17.529790996784566</v>
      </c>
      <c r="AC349">
        <v>168</v>
      </c>
      <c r="AD349">
        <v>3</v>
      </c>
      <c r="AE349">
        <f t="shared" si="11"/>
        <v>20.529790996784566</v>
      </c>
      <c r="AF349">
        <v>11</v>
      </c>
      <c r="AG349">
        <v>30</v>
      </c>
      <c r="AH349">
        <v>33</v>
      </c>
      <c r="AI349">
        <v>198</v>
      </c>
      <c r="AJ349">
        <v>201</v>
      </c>
      <c r="AK349">
        <v>63.156570910516137</v>
      </c>
      <c r="AL349">
        <v>0</v>
      </c>
      <c r="AM349">
        <v>102.7</v>
      </c>
      <c r="AN349">
        <v>58.311332232158101</v>
      </c>
      <c r="AR349" s="2">
        <v>12.2</v>
      </c>
      <c r="AS349" s="2">
        <f t="shared" si="12"/>
        <v>0.84</v>
      </c>
      <c r="AT349">
        <v>19.7</v>
      </c>
      <c r="AU349">
        <v>15.3</v>
      </c>
      <c r="AW349">
        <v>37.299999999999997</v>
      </c>
      <c r="AX349" t="s">
        <v>71</v>
      </c>
      <c r="BA349">
        <v>0</v>
      </c>
    </row>
    <row r="350" spans="1:53" x14ac:dyDescent="0.25">
      <c r="A350">
        <v>45</v>
      </c>
      <c r="B350" s="1">
        <v>41006</v>
      </c>
      <c r="C350">
        <v>2012</v>
      </c>
      <c r="D350">
        <v>4</v>
      </c>
      <c r="E350" s="2">
        <v>616</v>
      </c>
      <c r="F350">
        <v>1.57</v>
      </c>
      <c r="G350">
        <v>5.82</v>
      </c>
      <c r="H350">
        <v>58.2</v>
      </c>
      <c r="I350">
        <v>4.5978000000000003</v>
      </c>
      <c r="J350">
        <v>45.978000000000002</v>
      </c>
      <c r="K350">
        <v>10.4178</v>
      </c>
      <c r="L350">
        <v>15.070360344794487</v>
      </c>
      <c r="M350">
        <v>19.184568718923384</v>
      </c>
      <c r="P350">
        <v>501</v>
      </c>
      <c r="Q350">
        <v>67</v>
      </c>
      <c r="R350">
        <v>67</v>
      </c>
      <c r="S350">
        <v>2628</v>
      </c>
      <c r="T350">
        <v>2628</v>
      </c>
      <c r="U350">
        <v>0</v>
      </c>
      <c r="V350">
        <v>2628</v>
      </c>
      <c r="W350" s="2">
        <v>3519</v>
      </c>
      <c r="X350">
        <v>1750</v>
      </c>
      <c r="Y350">
        <v>5.52</v>
      </c>
      <c r="Z350">
        <v>5.52</v>
      </c>
      <c r="AB350">
        <v>15.852077922077921</v>
      </c>
      <c r="AC350">
        <v>178</v>
      </c>
      <c r="AD350">
        <v>3</v>
      </c>
      <c r="AE350">
        <f t="shared" si="11"/>
        <v>18.852077922077921</v>
      </c>
      <c r="AF350">
        <v>11</v>
      </c>
      <c r="AG350">
        <v>28</v>
      </c>
      <c r="AH350">
        <v>33</v>
      </c>
      <c r="AI350">
        <v>206</v>
      </c>
      <c r="AJ350">
        <v>211</v>
      </c>
      <c r="AK350">
        <v>63.537415449093508</v>
      </c>
      <c r="AL350">
        <v>0</v>
      </c>
      <c r="AM350">
        <v>102.05</v>
      </c>
      <c r="AN350">
        <v>58.589672867592007</v>
      </c>
      <c r="AR350" s="2">
        <v>12.5</v>
      </c>
      <c r="AS350" s="2">
        <f t="shared" si="12"/>
        <v>0.85</v>
      </c>
      <c r="AT350">
        <v>26.7</v>
      </c>
      <c r="AU350">
        <v>13</v>
      </c>
      <c r="AW350">
        <v>37.299999999999997</v>
      </c>
      <c r="AX350" t="s">
        <v>71</v>
      </c>
      <c r="BA350">
        <v>0</v>
      </c>
    </row>
    <row r="351" spans="1:53" x14ac:dyDescent="0.25">
      <c r="A351">
        <v>46</v>
      </c>
      <c r="B351" s="1">
        <v>41013</v>
      </c>
      <c r="C351">
        <v>2012</v>
      </c>
      <c r="D351">
        <v>4</v>
      </c>
      <c r="E351" s="2">
        <v>615</v>
      </c>
      <c r="F351">
        <v>1.58</v>
      </c>
      <c r="G351">
        <v>5.82</v>
      </c>
      <c r="H351">
        <v>58.2</v>
      </c>
      <c r="I351">
        <v>4.4232000000000005</v>
      </c>
      <c r="J351">
        <v>44.232000000000006</v>
      </c>
      <c r="K351">
        <v>10.243200000000002</v>
      </c>
      <c r="L351">
        <v>15.424867228990937</v>
      </c>
      <c r="M351">
        <v>19.635855982505465</v>
      </c>
      <c r="N351">
        <v>4.4000000000000004</v>
      </c>
      <c r="P351">
        <v>501</v>
      </c>
      <c r="Q351">
        <v>55</v>
      </c>
      <c r="R351">
        <v>55</v>
      </c>
      <c r="S351">
        <v>2573</v>
      </c>
      <c r="T351">
        <v>2572</v>
      </c>
      <c r="U351">
        <v>1</v>
      </c>
      <c r="V351">
        <v>2572</v>
      </c>
      <c r="W351" s="2">
        <v>3473</v>
      </c>
      <c r="X351">
        <v>1750</v>
      </c>
      <c r="Y351">
        <v>5.65</v>
      </c>
      <c r="Z351">
        <v>5.65</v>
      </c>
      <c r="AB351">
        <v>15.829186991869921</v>
      </c>
      <c r="AC351">
        <v>145</v>
      </c>
      <c r="AD351">
        <v>4</v>
      </c>
      <c r="AE351">
        <f t="shared" si="11"/>
        <v>19.829186991869921</v>
      </c>
      <c r="AF351">
        <v>11</v>
      </c>
      <c r="AG351">
        <v>36</v>
      </c>
      <c r="AH351">
        <v>44</v>
      </c>
      <c r="AI351">
        <v>181</v>
      </c>
      <c r="AJ351">
        <v>189</v>
      </c>
      <c r="AK351">
        <v>63.537415449093508</v>
      </c>
      <c r="AL351">
        <v>0</v>
      </c>
      <c r="AM351">
        <v>102.7</v>
      </c>
      <c r="AN351">
        <v>59.967904170571686</v>
      </c>
      <c r="AR351" s="2">
        <v>12.3</v>
      </c>
      <c r="AS351" s="2">
        <f t="shared" si="12"/>
        <v>0.84</v>
      </c>
      <c r="AT351">
        <v>21.4</v>
      </c>
      <c r="AU351">
        <v>13.3</v>
      </c>
      <c r="AW351">
        <v>37.700000000000003</v>
      </c>
      <c r="AX351" t="s">
        <v>71</v>
      </c>
      <c r="BA351">
        <v>20.6</v>
      </c>
    </row>
    <row r="352" spans="1:53" x14ac:dyDescent="0.25">
      <c r="A352">
        <v>47</v>
      </c>
      <c r="B352" s="1">
        <v>41020</v>
      </c>
      <c r="C352">
        <v>2012</v>
      </c>
      <c r="D352">
        <v>4</v>
      </c>
      <c r="E352" s="2">
        <v>616</v>
      </c>
      <c r="F352">
        <v>1.52</v>
      </c>
      <c r="G352">
        <v>5.82</v>
      </c>
      <c r="H352">
        <v>58.2</v>
      </c>
      <c r="I352">
        <v>4.5978000000000003</v>
      </c>
      <c r="J352">
        <v>45.978000000000002</v>
      </c>
      <c r="K352">
        <v>10.4178</v>
      </c>
      <c r="L352">
        <v>14.590412563113134</v>
      </c>
      <c r="M352">
        <v>18.573595192843023</v>
      </c>
      <c r="P352">
        <v>503</v>
      </c>
      <c r="Q352">
        <v>66</v>
      </c>
      <c r="R352">
        <v>66</v>
      </c>
      <c r="S352">
        <v>2569</v>
      </c>
      <c r="T352">
        <v>2572</v>
      </c>
      <c r="U352">
        <v>-3</v>
      </c>
      <c r="V352">
        <v>2572</v>
      </c>
      <c r="W352" s="2">
        <v>3291</v>
      </c>
      <c r="X352">
        <v>1750</v>
      </c>
      <c r="Y352">
        <v>5.5</v>
      </c>
      <c r="Z352">
        <v>5.5</v>
      </c>
      <c r="AB352">
        <v>13.758928571428573</v>
      </c>
      <c r="AC352">
        <v>135</v>
      </c>
      <c r="AD352">
        <v>7</v>
      </c>
      <c r="AE352">
        <f t="shared" si="11"/>
        <v>20.758928571428573</v>
      </c>
      <c r="AF352">
        <v>11</v>
      </c>
      <c r="AG352">
        <v>65</v>
      </c>
      <c r="AH352">
        <v>77</v>
      </c>
      <c r="AI352">
        <v>200</v>
      </c>
      <c r="AJ352">
        <v>212</v>
      </c>
      <c r="AK352">
        <v>63.727552463376533</v>
      </c>
      <c r="AL352">
        <v>0</v>
      </c>
      <c r="AM352">
        <v>98.8</v>
      </c>
      <c r="AN352">
        <v>56.723759718942588</v>
      </c>
      <c r="AR352" s="2">
        <v>12.3</v>
      </c>
      <c r="AS352" s="2">
        <f t="shared" si="12"/>
        <v>0.84</v>
      </c>
      <c r="AT352">
        <v>20.9</v>
      </c>
      <c r="AU352">
        <v>17.3</v>
      </c>
      <c r="AW352">
        <v>36.299999999999997</v>
      </c>
      <c r="AX352" t="s">
        <v>71</v>
      </c>
      <c r="BA352">
        <v>0</v>
      </c>
    </row>
    <row r="353" spans="1:54" x14ac:dyDescent="0.25">
      <c r="A353">
        <v>48</v>
      </c>
      <c r="B353" s="1">
        <v>41027</v>
      </c>
      <c r="C353">
        <v>2012</v>
      </c>
      <c r="D353">
        <v>4</v>
      </c>
      <c r="E353" s="2">
        <v>582</v>
      </c>
      <c r="F353">
        <v>1.47</v>
      </c>
      <c r="G353">
        <v>5.99</v>
      </c>
      <c r="H353">
        <v>59.900000000000006</v>
      </c>
      <c r="I353">
        <v>4.6123000000000003</v>
      </c>
      <c r="J353">
        <v>46.123000000000005</v>
      </c>
      <c r="K353">
        <v>10.6023</v>
      </c>
      <c r="L353">
        <v>13.864916103109703</v>
      </c>
      <c r="M353">
        <v>18.00359355988795</v>
      </c>
      <c r="N353">
        <v>4.3</v>
      </c>
      <c r="P353">
        <v>506</v>
      </c>
      <c r="Q353">
        <v>49</v>
      </c>
      <c r="R353">
        <v>49</v>
      </c>
      <c r="S353">
        <v>2529</v>
      </c>
      <c r="T353">
        <v>2530</v>
      </c>
      <c r="U353">
        <v>-1</v>
      </c>
      <c r="V353">
        <v>2530</v>
      </c>
      <c r="W353" s="2">
        <v>3308</v>
      </c>
      <c r="X353">
        <v>1750</v>
      </c>
      <c r="Y353">
        <v>4.42</v>
      </c>
      <c r="Z353">
        <v>4.42</v>
      </c>
      <c r="AB353">
        <v>11.832233676975944</v>
      </c>
      <c r="AC353">
        <v>151</v>
      </c>
      <c r="AD353">
        <v>5</v>
      </c>
      <c r="AE353">
        <f t="shared" si="11"/>
        <v>16.832233676975946</v>
      </c>
      <c r="AF353">
        <v>11</v>
      </c>
      <c r="AG353">
        <v>44</v>
      </c>
      <c r="AH353">
        <v>55</v>
      </c>
      <c r="AI353">
        <v>195</v>
      </c>
      <c r="AJ353">
        <v>206</v>
      </c>
      <c r="AK353">
        <v>64.012404071639665</v>
      </c>
      <c r="AL353">
        <v>0</v>
      </c>
      <c r="AM353">
        <v>95.55</v>
      </c>
      <c r="AN353">
        <v>54.982974731897798</v>
      </c>
      <c r="AR353" s="2">
        <v>12.7</v>
      </c>
      <c r="AS353" s="2">
        <f t="shared" si="12"/>
        <v>0.86</v>
      </c>
      <c r="AT353">
        <v>21.5</v>
      </c>
      <c r="AU353">
        <v>17.8</v>
      </c>
      <c r="AW353">
        <v>35.4</v>
      </c>
      <c r="AX353" t="s">
        <v>71</v>
      </c>
      <c r="BA353">
        <v>208</v>
      </c>
    </row>
    <row r="354" spans="1:54" x14ac:dyDescent="0.25">
      <c r="A354">
        <v>49</v>
      </c>
      <c r="B354" s="1">
        <v>41034</v>
      </c>
      <c r="C354">
        <v>2012</v>
      </c>
      <c r="D354">
        <v>5</v>
      </c>
      <c r="E354" s="2">
        <v>581</v>
      </c>
      <c r="F354">
        <v>1.43</v>
      </c>
      <c r="G354">
        <v>5.99</v>
      </c>
      <c r="H354">
        <v>59.900000000000006</v>
      </c>
      <c r="I354">
        <v>4.7321</v>
      </c>
      <c r="J354">
        <v>47.320999999999998</v>
      </c>
      <c r="K354">
        <v>10.722100000000001</v>
      </c>
      <c r="L354">
        <v>13.336939592057524</v>
      </c>
      <c r="M354">
        <v>17.318016060286695</v>
      </c>
      <c r="N354">
        <v>4.4000000000000004</v>
      </c>
      <c r="P354">
        <v>508</v>
      </c>
      <c r="Q354">
        <v>22</v>
      </c>
      <c r="R354">
        <v>22</v>
      </c>
      <c r="S354">
        <v>2366</v>
      </c>
      <c r="T354">
        <v>2362</v>
      </c>
      <c r="U354">
        <v>4</v>
      </c>
      <c r="V354">
        <v>2362</v>
      </c>
      <c r="W354" s="2">
        <v>3317</v>
      </c>
      <c r="X354">
        <v>1650</v>
      </c>
      <c r="Y354">
        <v>4.4000000000000004</v>
      </c>
      <c r="Z354">
        <v>4.4000000000000004</v>
      </c>
      <c r="AB354">
        <v>12.624440619621344</v>
      </c>
      <c r="AC354">
        <v>138</v>
      </c>
      <c r="AD354">
        <v>5</v>
      </c>
      <c r="AE354">
        <f t="shared" si="11"/>
        <v>17.624440619621346</v>
      </c>
      <c r="AF354">
        <v>11</v>
      </c>
      <c r="AG354">
        <v>52</v>
      </c>
      <c r="AH354">
        <v>55</v>
      </c>
      <c r="AI354">
        <v>190</v>
      </c>
      <c r="AJ354">
        <v>193</v>
      </c>
      <c r="AK354">
        <v>64.202070561838397</v>
      </c>
      <c r="AL354">
        <v>0</v>
      </c>
      <c r="AM354">
        <v>92.95</v>
      </c>
      <c r="AN354">
        <v>52.889221048115566</v>
      </c>
      <c r="AR354" s="2">
        <v>12.6</v>
      </c>
      <c r="AS354" s="2">
        <f t="shared" si="12"/>
        <v>0.86</v>
      </c>
      <c r="AT354">
        <v>22</v>
      </c>
      <c r="AU354">
        <v>18.7</v>
      </c>
      <c r="AW354">
        <v>34.200000000000003</v>
      </c>
      <c r="AX354" t="s">
        <v>71</v>
      </c>
      <c r="BA354">
        <v>0.2</v>
      </c>
    </row>
    <row r="355" spans="1:54" x14ac:dyDescent="0.25">
      <c r="A355">
        <v>50</v>
      </c>
      <c r="B355" s="1">
        <v>41041</v>
      </c>
      <c r="C355">
        <v>2012</v>
      </c>
      <c r="D355">
        <v>5</v>
      </c>
      <c r="E355" s="2">
        <v>548</v>
      </c>
      <c r="F355">
        <v>1.3</v>
      </c>
      <c r="G355">
        <v>5.99</v>
      </c>
      <c r="H355">
        <v>59.900000000000006</v>
      </c>
      <c r="I355">
        <v>4.6722000000000001</v>
      </c>
      <c r="J355">
        <v>46.722000000000001</v>
      </c>
      <c r="K355">
        <v>10.6622</v>
      </c>
      <c r="L355">
        <v>12.192605653617452</v>
      </c>
      <c r="M355">
        <v>15.832098441222261</v>
      </c>
      <c r="P355">
        <v>513</v>
      </c>
      <c r="Q355">
        <v>19</v>
      </c>
      <c r="R355">
        <v>19</v>
      </c>
      <c r="S355">
        <v>2202</v>
      </c>
      <c r="T355">
        <v>2208</v>
      </c>
      <c r="U355">
        <v>-6</v>
      </c>
      <c r="V355">
        <v>2208</v>
      </c>
      <c r="W355" s="2">
        <v>3047</v>
      </c>
      <c r="X355">
        <v>1650</v>
      </c>
      <c r="Y355">
        <v>4.54</v>
      </c>
      <c r="Z355">
        <v>4.54</v>
      </c>
      <c r="AB355">
        <v>11.573686131386863</v>
      </c>
      <c r="AC355">
        <v>118</v>
      </c>
      <c r="AD355">
        <v>5</v>
      </c>
      <c r="AE355">
        <f t="shared" si="11"/>
        <v>16.573686131386864</v>
      </c>
      <c r="AF355">
        <v>11</v>
      </c>
      <c r="AG355">
        <v>50</v>
      </c>
      <c r="AH355">
        <v>55</v>
      </c>
      <c r="AI355">
        <v>180</v>
      </c>
      <c r="AJ355">
        <v>173</v>
      </c>
      <c r="AK355">
        <v>64.675422461066319</v>
      </c>
      <c r="AL355">
        <v>0</v>
      </c>
      <c r="AM355">
        <v>84.5</v>
      </c>
      <c r="AN355">
        <v>48.351228639492781</v>
      </c>
      <c r="AR355" s="2">
        <v>12.5</v>
      </c>
      <c r="AS355" s="2">
        <f t="shared" si="12"/>
        <v>0.85</v>
      </c>
      <c r="AT355">
        <v>27</v>
      </c>
      <c r="AU355">
        <v>18.600000000000001</v>
      </c>
      <c r="AW355">
        <v>36.700000000000003</v>
      </c>
      <c r="AX355" t="s">
        <v>71</v>
      </c>
      <c r="BA355">
        <v>0.2</v>
      </c>
    </row>
    <row r="356" spans="1:54" x14ac:dyDescent="0.25">
      <c r="A356">
        <v>51</v>
      </c>
      <c r="B356" s="1">
        <v>41048</v>
      </c>
      <c r="C356">
        <v>2012</v>
      </c>
      <c r="D356">
        <v>5</v>
      </c>
      <c r="E356" s="2">
        <v>539</v>
      </c>
      <c r="F356">
        <v>1.31</v>
      </c>
      <c r="G356">
        <v>5.99</v>
      </c>
      <c r="H356">
        <v>59.900000000000006</v>
      </c>
      <c r="I356">
        <v>4.6722000000000001</v>
      </c>
      <c r="J356">
        <v>46.722000000000001</v>
      </c>
      <c r="K356">
        <v>10.6622</v>
      </c>
      <c r="L356">
        <v>12.286394927876048</v>
      </c>
      <c r="M356">
        <v>15.953883813847048</v>
      </c>
      <c r="P356">
        <v>522</v>
      </c>
      <c r="Q356">
        <v>15</v>
      </c>
      <c r="R356">
        <v>15</v>
      </c>
      <c r="S356">
        <v>2022</v>
      </c>
      <c r="T356">
        <v>2026</v>
      </c>
      <c r="U356">
        <v>-4</v>
      </c>
      <c r="V356">
        <v>2026</v>
      </c>
      <c r="W356" s="2">
        <v>2959</v>
      </c>
      <c r="X356">
        <v>1600</v>
      </c>
      <c r="Y356">
        <v>4.2</v>
      </c>
      <c r="Z356">
        <v>4.2</v>
      </c>
      <c r="AB356">
        <v>10.589610389610389</v>
      </c>
      <c r="AC356">
        <v>122</v>
      </c>
      <c r="AD356">
        <v>7</v>
      </c>
      <c r="AE356">
        <f t="shared" si="11"/>
        <v>17.589610389610389</v>
      </c>
      <c r="AF356">
        <v>11</v>
      </c>
      <c r="AG356">
        <v>58</v>
      </c>
      <c r="AH356">
        <v>77</v>
      </c>
      <c r="AI356">
        <v>209</v>
      </c>
      <c r="AJ356">
        <v>199</v>
      </c>
      <c r="AK356">
        <v>65.524562159253207</v>
      </c>
      <c r="AL356">
        <v>0</v>
      </c>
      <c r="AM356">
        <v>85.15</v>
      </c>
      <c r="AN356">
        <v>48.723161167488882</v>
      </c>
      <c r="AR356" s="2">
        <v>12.4</v>
      </c>
      <c r="AS356" s="2">
        <f t="shared" si="12"/>
        <v>0.85</v>
      </c>
      <c r="AT356">
        <v>24.6</v>
      </c>
      <c r="AU356">
        <v>18.600000000000001</v>
      </c>
      <c r="AW356">
        <v>36.700000000000003</v>
      </c>
      <c r="AX356" t="s">
        <v>71</v>
      </c>
      <c r="BA356">
        <v>3.2</v>
      </c>
    </row>
    <row r="357" spans="1:54" x14ac:dyDescent="0.25">
      <c r="A357">
        <v>52</v>
      </c>
      <c r="B357" s="1">
        <v>41055</v>
      </c>
      <c r="C357">
        <v>2012</v>
      </c>
      <c r="D357">
        <v>5</v>
      </c>
      <c r="E357" s="2">
        <v>220</v>
      </c>
      <c r="F357">
        <v>1.27</v>
      </c>
      <c r="G357">
        <v>5.99</v>
      </c>
      <c r="H357">
        <v>59.900000000000006</v>
      </c>
      <c r="I357">
        <v>4.9117999999999995</v>
      </c>
      <c r="J357">
        <v>49.117999999999995</v>
      </c>
      <c r="K357">
        <v>10.9018</v>
      </c>
      <c r="L357">
        <v>11.64945238400998</v>
      </c>
      <c r="M357">
        <v>15.126813920636959</v>
      </c>
      <c r="N357">
        <v>4.5</v>
      </c>
      <c r="P357">
        <v>522</v>
      </c>
      <c r="Q357">
        <v>16</v>
      </c>
      <c r="R357">
        <v>16</v>
      </c>
      <c r="S357">
        <v>2042</v>
      </c>
      <c r="T357">
        <v>2040</v>
      </c>
      <c r="U357">
        <v>2</v>
      </c>
      <c r="V357">
        <v>2040</v>
      </c>
      <c r="W357" s="2">
        <v>2800</v>
      </c>
      <c r="X357">
        <v>1500</v>
      </c>
      <c r="Y357">
        <v>0.9</v>
      </c>
      <c r="Z357" t="s">
        <v>80</v>
      </c>
      <c r="AB357">
        <v>5.3181818181818183</v>
      </c>
      <c r="AC357">
        <v>0</v>
      </c>
      <c r="AD357">
        <v>0</v>
      </c>
      <c r="AE357">
        <f t="shared" si="11"/>
        <v>5.3181818181818183</v>
      </c>
      <c r="AF357">
        <v>11</v>
      </c>
      <c r="AG357">
        <v>0</v>
      </c>
      <c r="AH357">
        <v>0</v>
      </c>
      <c r="AJ357">
        <v>0</v>
      </c>
      <c r="AK357">
        <v>65.524562159253207</v>
      </c>
      <c r="AL357">
        <v>0</v>
      </c>
      <c r="AM357">
        <v>82.55</v>
      </c>
      <c r="AN357">
        <v>46.197289713625267</v>
      </c>
      <c r="AS357" s="2" t="str">
        <f t="shared" si="12"/>
        <v/>
      </c>
      <c r="BA357">
        <v>12</v>
      </c>
    </row>
    <row r="358" spans="1:54" x14ac:dyDescent="0.25">
      <c r="A358">
        <v>10</v>
      </c>
      <c r="B358" s="1">
        <v>41125</v>
      </c>
      <c r="C358">
        <v>2012</v>
      </c>
      <c r="D358">
        <v>8</v>
      </c>
      <c r="E358" s="2">
        <v>102</v>
      </c>
      <c r="F358">
        <v>0</v>
      </c>
      <c r="M358">
        <v>0</v>
      </c>
      <c r="Q358">
        <v>45</v>
      </c>
      <c r="R358">
        <v>45</v>
      </c>
      <c r="S358">
        <v>2831</v>
      </c>
      <c r="T358">
        <v>2824</v>
      </c>
      <c r="U358">
        <v>7</v>
      </c>
      <c r="V358">
        <v>2824</v>
      </c>
      <c r="W358" s="2">
        <v>4000</v>
      </c>
      <c r="X358">
        <v>1750</v>
      </c>
      <c r="Y358">
        <v>0.71</v>
      </c>
      <c r="Z358" t="s">
        <v>80</v>
      </c>
      <c r="AB358">
        <v>15.661764705882353</v>
      </c>
      <c r="AD358">
        <v>0.8</v>
      </c>
      <c r="AE358">
        <f t="shared" si="11"/>
        <v>16.461764705882352</v>
      </c>
      <c r="AF358">
        <v>11</v>
      </c>
      <c r="AH358">
        <v>8.8000000000000007</v>
      </c>
      <c r="AJ358">
        <v>8.8000000000000007</v>
      </c>
      <c r="AK358">
        <v>0</v>
      </c>
      <c r="AL358">
        <v>0</v>
      </c>
      <c r="AM358">
        <v>0</v>
      </c>
      <c r="AN358">
        <v>0</v>
      </c>
      <c r="AS358" s="2" t="str">
        <f t="shared" si="12"/>
        <v/>
      </c>
      <c r="AX358" t="s">
        <v>71</v>
      </c>
      <c r="BA358">
        <v>23.8</v>
      </c>
      <c r="BB358">
        <v>4.5999999999999996</v>
      </c>
    </row>
    <row r="359" spans="1:54" x14ac:dyDescent="0.25">
      <c r="A359">
        <v>11</v>
      </c>
      <c r="B359" s="1">
        <v>41132</v>
      </c>
      <c r="C359">
        <v>2012</v>
      </c>
      <c r="D359">
        <v>8</v>
      </c>
      <c r="E359" s="2">
        <v>210</v>
      </c>
      <c r="F359">
        <v>1.85</v>
      </c>
      <c r="G359">
        <v>5.68</v>
      </c>
      <c r="H359">
        <v>56.8</v>
      </c>
      <c r="I359">
        <v>4.3735999999999997</v>
      </c>
      <c r="J359">
        <v>43.735999999999997</v>
      </c>
      <c r="K359">
        <v>10.053599999999999</v>
      </c>
      <c r="L359">
        <v>18.401368663961168</v>
      </c>
      <c r="M359">
        <v>23.038513567279384</v>
      </c>
      <c r="P359">
        <v>450</v>
      </c>
      <c r="Q359">
        <v>15</v>
      </c>
      <c r="R359">
        <v>15</v>
      </c>
      <c r="S359">
        <v>2693</v>
      </c>
      <c r="T359">
        <v>2698</v>
      </c>
      <c r="U359">
        <v>-5</v>
      </c>
      <c r="V359">
        <v>2698</v>
      </c>
      <c r="W359" s="2">
        <v>3500</v>
      </c>
      <c r="X359">
        <v>1700</v>
      </c>
      <c r="Y359">
        <v>2.7</v>
      </c>
      <c r="Z359" t="s">
        <v>80</v>
      </c>
      <c r="AB359">
        <v>23.142857142857146</v>
      </c>
      <c r="AD359">
        <v>1.5</v>
      </c>
      <c r="AE359">
        <f t="shared" si="11"/>
        <v>24.642857142857146</v>
      </c>
      <c r="AF359">
        <v>11</v>
      </c>
      <c r="AH359">
        <v>16.5</v>
      </c>
      <c r="AJ359">
        <v>16.5</v>
      </c>
      <c r="AK359">
        <v>58.622000618936767</v>
      </c>
      <c r="AL359">
        <v>0</v>
      </c>
      <c r="AM359">
        <v>120.25</v>
      </c>
      <c r="AN359">
        <v>70.359620434471239</v>
      </c>
      <c r="AS359" s="2" t="str">
        <f t="shared" si="12"/>
        <v/>
      </c>
      <c r="AX359" t="s">
        <v>71</v>
      </c>
      <c r="BA359">
        <v>63.6</v>
      </c>
      <c r="BB359">
        <v>4.0999999999999996</v>
      </c>
    </row>
    <row r="360" spans="1:54" x14ac:dyDescent="0.25">
      <c r="A360">
        <v>12</v>
      </c>
      <c r="B360" s="1">
        <v>41139</v>
      </c>
      <c r="C360">
        <v>2012</v>
      </c>
      <c r="D360">
        <v>8</v>
      </c>
      <c r="E360" s="2">
        <v>338</v>
      </c>
      <c r="F360">
        <v>1.86</v>
      </c>
      <c r="G360">
        <v>5.68</v>
      </c>
      <c r="H360">
        <v>56.8</v>
      </c>
      <c r="I360">
        <v>4.3735999999999997</v>
      </c>
      <c r="J360">
        <v>43.735999999999997</v>
      </c>
      <c r="K360">
        <v>10.053599999999999</v>
      </c>
      <c r="L360">
        <v>18.500835521604202</v>
      </c>
      <c r="M360">
        <v>23.163046073048459</v>
      </c>
      <c r="P360">
        <v>450</v>
      </c>
      <c r="Q360">
        <v>58</v>
      </c>
      <c r="R360">
        <v>58</v>
      </c>
      <c r="S360">
        <v>2744</v>
      </c>
      <c r="T360">
        <v>2740</v>
      </c>
      <c r="U360">
        <v>4</v>
      </c>
      <c r="V360">
        <v>2740</v>
      </c>
      <c r="W360" s="2">
        <v>3100</v>
      </c>
      <c r="X360">
        <v>1650</v>
      </c>
      <c r="Y360">
        <v>2.67</v>
      </c>
      <c r="Z360" t="s">
        <v>80</v>
      </c>
      <c r="AB360">
        <v>11.454142011834319</v>
      </c>
      <c r="AD360">
        <v>1.5</v>
      </c>
      <c r="AE360">
        <f t="shared" si="11"/>
        <v>12.954142011834319</v>
      </c>
      <c r="AF360">
        <v>11</v>
      </c>
      <c r="AH360">
        <v>16.5</v>
      </c>
      <c r="AJ360">
        <v>16.5</v>
      </c>
      <c r="AK360">
        <v>58.622000618936767</v>
      </c>
      <c r="AL360">
        <v>0</v>
      </c>
      <c r="AM360">
        <v>120.9</v>
      </c>
      <c r="AN360">
        <v>70.739942707089995</v>
      </c>
      <c r="AS360" s="2" t="str">
        <f t="shared" si="12"/>
        <v/>
      </c>
      <c r="AX360" t="s">
        <v>71</v>
      </c>
      <c r="BA360">
        <v>34.6</v>
      </c>
      <c r="BB360">
        <v>3.8</v>
      </c>
    </row>
    <row r="361" spans="1:54" x14ac:dyDescent="0.25">
      <c r="A361">
        <v>13</v>
      </c>
      <c r="B361" s="1">
        <v>41146</v>
      </c>
      <c r="C361">
        <v>2012</v>
      </c>
      <c r="D361">
        <v>8</v>
      </c>
      <c r="E361" s="2">
        <v>438</v>
      </c>
      <c r="F361">
        <v>1.85</v>
      </c>
      <c r="G361">
        <v>5.68</v>
      </c>
      <c r="H361">
        <v>56.8</v>
      </c>
      <c r="I361">
        <v>4.3735999999999997</v>
      </c>
      <c r="J361">
        <v>43.735999999999997</v>
      </c>
      <c r="K361">
        <v>10.053599999999999</v>
      </c>
      <c r="L361">
        <v>18.401368663961168</v>
      </c>
      <c r="M361">
        <v>23.038513567279384</v>
      </c>
      <c r="P361">
        <v>450</v>
      </c>
      <c r="Q361">
        <v>70</v>
      </c>
      <c r="R361">
        <v>70</v>
      </c>
      <c r="S361">
        <v>2891</v>
      </c>
      <c r="T361">
        <v>2880</v>
      </c>
      <c r="U361">
        <v>11</v>
      </c>
      <c r="V361">
        <v>2880</v>
      </c>
      <c r="W361" s="2">
        <v>3450</v>
      </c>
      <c r="X361">
        <v>1700</v>
      </c>
      <c r="Y361">
        <v>2.92</v>
      </c>
      <c r="Z361">
        <v>2.92</v>
      </c>
      <c r="AB361">
        <v>11.666666666666668</v>
      </c>
      <c r="AD361">
        <v>1.5</v>
      </c>
      <c r="AE361">
        <f t="shared" si="11"/>
        <v>13.166666666666668</v>
      </c>
      <c r="AF361">
        <v>11</v>
      </c>
      <c r="AH361">
        <v>16.5</v>
      </c>
      <c r="AJ361">
        <v>16.5</v>
      </c>
      <c r="AK361">
        <v>58.622000618936767</v>
      </c>
      <c r="AL361">
        <v>0</v>
      </c>
      <c r="AM361">
        <v>120.25</v>
      </c>
      <c r="AN361">
        <v>70.359620434471239</v>
      </c>
      <c r="AR361" s="2">
        <v>12.5</v>
      </c>
      <c r="AS361" s="2">
        <f t="shared" si="12"/>
        <v>0.85</v>
      </c>
      <c r="AT361">
        <v>29.2</v>
      </c>
      <c r="AU361">
        <v>14</v>
      </c>
      <c r="AW361">
        <v>34.200000000000003</v>
      </c>
      <c r="AX361" t="s">
        <v>71</v>
      </c>
      <c r="BA361">
        <v>6</v>
      </c>
      <c r="BB361">
        <v>10.9</v>
      </c>
    </row>
    <row r="362" spans="1:54" x14ac:dyDescent="0.25">
      <c r="A362">
        <v>14</v>
      </c>
      <c r="B362" s="1">
        <v>41153</v>
      </c>
      <c r="C362">
        <v>2012</v>
      </c>
      <c r="D362">
        <v>9</v>
      </c>
      <c r="E362" s="2">
        <v>492</v>
      </c>
      <c r="F362">
        <v>1.95</v>
      </c>
      <c r="G362">
        <v>5.16</v>
      </c>
      <c r="H362">
        <v>51.6</v>
      </c>
      <c r="I362">
        <v>3.9732000000000003</v>
      </c>
      <c r="J362">
        <v>39.731999999999999</v>
      </c>
      <c r="K362">
        <v>9.1332000000000004</v>
      </c>
      <c r="L362">
        <v>21.350676652213899</v>
      </c>
      <c r="M362">
        <v>25.065694389699114</v>
      </c>
      <c r="N362">
        <v>4.9000000000000004</v>
      </c>
      <c r="P362">
        <v>453</v>
      </c>
      <c r="Q362">
        <v>48</v>
      </c>
      <c r="R362">
        <v>48</v>
      </c>
      <c r="S362">
        <v>2594</v>
      </c>
      <c r="T362">
        <v>2600</v>
      </c>
      <c r="U362">
        <v>-6</v>
      </c>
      <c r="V362">
        <v>2600</v>
      </c>
      <c r="W362" s="2">
        <v>3820</v>
      </c>
      <c r="X362">
        <v>1700</v>
      </c>
      <c r="Y362">
        <v>4.07</v>
      </c>
      <c r="Z362">
        <v>4.07</v>
      </c>
      <c r="AB362">
        <v>17.537398373983738</v>
      </c>
      <c r="AD362">
        <v>1.5</v>
      </c>
      <c r="AE362">
        <f t="shared" si="11"/>
        <v>19.037398373983738</v>
      </c>
      <c r="AF362">
        <v>11</v>
      </c>
      <c r="AH362">
        <v>16.5</v>
      </c>
      <c r="AJ362">
        <v>16.5</v>
      </c>
      <c r="AK362">
        <v>58.914867039657501</v>
      </c>
      <c r="AL362">
        <v>0</v>
      </c>
      <c r="AM362">
        <v>126.75</v>
      </c>
      <c r="AN362">
        <v>76.550630666141089</v>
      </c>
      <c r="AR362" s="2">
        <v>12.5</v>
      </c>
      <c r="AS362" s="2">
        <f t="shared" si="12"/>
        <v>0.85</v>
      </c>
      <c r="AT362">
        <v>24.9</v>
      </c>
      <c r="AU362">
        <v>16.5</v>
      </c>
      <c r="AW362">
        <v>34</v>
      </c>
      <c r="AX362" t="s">
        <v>71</v>
      </c>
      <c r="BA362">
        <v>0</v>
      </c>
      <c r="BB362">
        <v>10.6</v>
      </c>
    </row>
    <row r="363" spans="1:54" x14ac:dyDescent="0.25">
      <c r="A363">
        <v>15</v>
      </c>
      <c r="B363" s="1">
        <v>41160</v>
      </c>
      <c r="C363">
        <v>2012</v>
      </c>
      <c r="D363">
        <v>9</v>
      </c>
      <c r="E363" s="2">
        <v>523</v>
      </c>
      <c r="F363">
        <v>1.95</v>
      </c>
      <c r="G363">
        <v>5.16</v>
      </c>
      <c r="H363">
        <v>51.6</v>
      </c>
      <c r="I363">
        <v>3.9732000000000003</v>
      </c>
      <c r="J363">
        <v>39.731999999999999</v>
      </c>
      <c r="K363">
        <v>9.1332000000000004</v>
      </c>
      <c r="L363">
        <v>21.350676652213899</v>
      </c>
      <c r="M363">
        <v>25.065694389699114</v>
      </c>
      <c r="N363">
        <v>4.8</v>
      </c>
      <c r="P363">
        <v>454</v>
      </c>
      <c r="Q363">
        <v>28</v>
      </c>
      <c r="R363">
        <v>28</v>
      </c>
      <c r="S363">
        <v>2277</v>
      </c>
      <c r="T363">
        <v>2278</v>
      </c>
      <c r="U363">
        <v>-1</v>
      </c>
      <c r="V363">
        <v>2278</v>
      </c>
      <c r="W363" s="2">
        <v>3646</v>
      </c>
      <c r="X363">
        <v>1650</v>
      </c>
      <c r="Y363">
        <v>4.3</v>
      </c>
      <c r="Z363">
        <v>4.3</v>
      </c>
      <c r="AB363">
        <v>16.410707456978969</v>
      </c>
      <c r="AD363">
        <v>1.5</v>
      </c>
      <c r="AE363">
        <f t="shared" si="11"/>
        <v>17.910707456978969</v>
      </c>
      <c r="AF363">
        <v>11</v>
      </c>
      <c r="AH363">
        <v>16.5</v>
      </c>
      <c r="AJ363">
        <v>16.5</v>
      </c>
      <c r="AK363">
        <v>59.012381319644817</v>
      </c>
      <c r="AL363">
        <v>0</v>
      </c>
      <c r="AM363">
        <v>126.75</v>
      </c>
      <c r="AN363">
        <v>76.550630666141089</v>
      </c>
      <c r="AR363" s="2">
        <v>12.5</v>
      </c>
      <c r="AS363" s="2">
        <f t="shared" si="12"/>
        <v>0.85</v>
      </c>
      <c r="AT363">
        <v>23.9</v>
      </c>
      <c r="AU363">
        <v>18.3</v>
      </c>
      <c r="AW363">
        <v>35.799999999999997</v>
      </c>
      <c r="AX363" t="s">
        <v>71</v>
      </c>
      <c r="BA363">
        <v>1</v>
      </c>
      <c r="BB363">
        <v>17.3</v>
      </c>
    </row>
    <row r="364" spans="1:54" x14ac:dyDescent="0.25">
      <c r="A364">
        <v>16</v>
      </c>
      <c r="B364" s="1">
        <v>41167</v>
      </c>
      <c r="C364">
        <v>2012</v>
      </c>
      <c r="D364">
        <v>9</v>
      </c>
      <c r="E364" s="2">
        <v>543</v>
      </c>
      <c r="F364">
        <v>2</v>
      </c>
      <c r="G364">
        <v>5.16</v>
      </c>
      <c r="H364">
        <v>51.6</v>
      </c>
      <c r="I364">
        <v>3.9732000000000003</v>
      </c>
      <c r="J364">
        <v>39.731999999999999</v>
      </c>
      <c r="K364">
        <v>9.1332000000000004</v>
      </c>
      <c r="L364">
        <v>21.898129899706564</v>
      </c>
      <c r="M364">
        <v>25.708404502255505</v>
      </c>
      <c r="P364">
        <v>452</v>
      </c>
      <c r="Q364">
        <v>44</v>
      </c>
      <c r="R364">
        <v>44</v>
      </c>
      <c r="S364">
        <v>2189</v>
      </c>
      <c r="T364">
        <v>2180</v>
      </c>
      <c r="U364">
        <v>9</v>
      </c>
      <c r="V364">
        <v>2180</v>
      </c>
      <c r="W364" s="2">
        <v>2993</v>
      </c>
      <c r="X364">
        <v>1650</v>
      </c>
      <c r="Y364">
        <v>6.18</v>
      </c>
      <c r="Z364">
        <v>6.18</v>
      </c>
      <c r="AB364">
        <v>15.284972375690607</v>
      </c>
      <c r="AD364">
        <v>0</v>
      </c>
      <c r="AE364">
        <f t="shared" si="11"/>
        <v>15.284972375690607</v>
      </c>
      <c r="AF364">
        <v>11</v>
      </c>
      <c r="AH364">
        <v>0</v>
      </c>
      <c r="AJ364">
        <v>0</v>
      </c>
      <c r="AK364">
        <v>58.817298928940673</v>
      </c>
      <c r="AL364">
        <v>0</v>
      </c>
      <c r="AM364">
        <v>130</v>
      </c>
      <c r="AN364">
        <v>78.513467349888302</v>
      </c>
      <c r="AR364" s="2">
        <v>12.6</v>
      </c>
      <c r="AS364" s="2">
        <f t="shared" si="12"/>
        <v>0.86</v>
      </c>
      <c r="AT364">
        <v>22.3</v>
      </c>
      <c r="AU364">
        <v>17.3</v>
      </c>
      <c r="AW364">
        <v>34.700000000000003</v>
      </c>
      <c r="BA364">
        <v>12.6</v>
      </c>
      <c r="BB364">
        <v>14.9</v>
      </c>
    </row>
    <row r="365" spans="1:54" x14ac:dyDescent="0.25">
      <c r="A365">
        <v>17</v>
      </c>
      <c r="B365" s="1">
        <v>41174</v>
      </c>
      <c r="C365">
        <v>2012</v>
      </c>
      <c r="D365">
        <v>9</v>
      </c>
      <c r="E365" s="2">
        <v>570</v>
      </c>
      <c r="F365">
        <v>2.02</v>
      </c>
      <c r="G365">
        <v>5.16</v>
      </c>
      <c r="H365">
        <v>51.6</v>
      </c>
      <c r="I365">
        <v>3.9732000000000003</v>
      </c>
      <c r="J365">
        <v>39.731999999999999</v>
      </c>
      <c r="K365">
        <v>9.1332000000000004</v>
      </c>
      <c r="L365">
        <v>22.117111198703629</v>
      </c>
      <c r="M365">
        <v>25.96548854727806</v>
      </c>
      <c r="P365">
        <v>457</v>
      </c>
      <c r="Q365">
        <v>43</v>
      </c>
      <c r="R365">
        <v>43</v>
      </c>
      <c r="S365">
        <v>2111</v>
      </c>
      <c r="T365">
        <v>2110</v>
      </c>
      <c r="U365">
        <v>1</v>
      </c>
      <c r="V365">
        <v>2110</v>
      </c>
      <c r="W365" s="2">
        <v>2744</v>
      </c>
      <c r="X365">
        <v>1650</v>
      </c>
      <c r="Y365">
        <v>6.8</v>
      </c>
      <c r="Z365">
        <v>6.8</v>
      </c>
      <c r="AB365">
        <v>13.051228070175437</v>
      </c>
      <c r="AD365">
        <v>0</v>
      </c>
      <c r="AE365">
        <f t="shared" si="11"/>
        <v>13.051228070175437</v>
      </c>
      <c r="AF365">
        <v>11</v>
      </c>
      <c r="AH365">
        <v>0</v>
      </c>
      <c r="AJ365">
        <v>0</v>
      </c>
      <c r="AK365">
        <v>59.304602653289791</v>
      </c>
      <c r="AL365">
        <v>0</v>
      </c>
      <c r="AM365">
        <v>131.30000000000001</v>
      </c>
      <c r="AN365">
        <v>79.29860202338719</v>
      </c>
      <c r="AR365" s="2">
        <v>12.7</v>
      </c>
      <c r="AS365" s="2">
        <f t="shared" si="12"/>
        <v>0.86</v>
      </c>
      <c r="AT365">
        <v>22.8</v>
      </c>
      <c r="AU365">
        <v>20.2</v>
      </c>
      <c r="AW365">
        <v>32.200000000000003</v>
      </c>
      <c r="BA365">
        <v>11.6</v>
      </c>
      <c r="BB365">
        <v>12.2</v>
      </c>
    </row>
    <row r="366" spans="1:54" x14ac:dyDescent="0.25">
      <c r="A366">
        <v>18</v>
      </c>
      <c r="B366" s="1">
        <v>41181</v>
      </c>
      <c r="C366">
        <v>2012</v>
      </c>
      <c r="D366">
        <v>9</v>
      </c>
      <c r="E366" s="2">
        <v>606</v>
      </c>
      <c r="F366">
        <v>1.98</v>
      </c>
      <c r="G366">
        <v>5.03</v>
      </c>
      <c r="H366">
        <v>50.300000000000004</v>
      </c>
      <c r="I366">
        <v>3.8731000000000004</v>
      </c>
      <c r="J366">
        <v>38.731000000000002</v>
      </c>
      <c r="K366">
        <v>8.9031000000000002</v>
      </c>
      <c r="L366">
        <v>22.239444687805371</v>
      </c>
      <c r="M366">
        <v>25.675438892071302</v>
      </c>
      <c r="N366">
        <v>4.3</v>
      </c>
      <c r="P366">
        <v>454</v>
      </c>
      <c r="Q366">
        <v>60</v>
      </c>
      <c r="R366">
        <v>60</v>
      </c>
      <c r="S366">
        <v>2150</v>
      </c>
      <c r="T366">
        <v>2138</v>
      </c>
      <c r="U366">
        <v>12</v>
      </c>
      <c r="V366">
        <v>2138</v>
      </c>
      <c r="W366" s="2">
        <v>2724</v>
      </c>
      <c r="X366">
        <v>1550</v>
      </c>
      <c r="Y366">
        <v>7.02</v>
      </c>
      <c r="Z366">
        <v>7.02</v>
      </c>
      <c r="AA366">
        <v>14.6</v>
      </c>
      <c r="AB366">
        <v>13.599801980198018</v>
      </c>
      <c r="AC366">
        <v>181</v>
      </c>
      <c r="AD366">
        <v>4</v>
      </c>
      <c r="AE366">
        <f t="shared" si="11"/>
        <v>17.599801980198016</v>
      </c>
      <c r="AF366">
        <v>11</v>
      </c>
      <c r="AH366">
        <v>44</v>
      </c>
      <c r="AI366">
        <v>222</v>
      </c>
      <c r="AJ366">
        <v>225</v>
      </c>
      <c r="AK366">
        <v>59.012381319644817</v>
      </c>
      <c r="AL366">
        <v>0</v>
      </c>
      <c r="AM366">
        <v>128.69999999999999</v>
      </c>
      <c r="AN366">
        <v>78.412790376385757</v>
      </c>
      <c r="AR366" s="2">
        <v>12.4</v>
      </c>
      <c r="AS366" s="2">
        <f t="shared" si="12"/>
        <v>0.85</v>
      </c>
      <c r="AT366">
        <v>25.4</v>
      </c>
      <c r="AU366">
        <v>18.899999999999999</v>
      </c>
      <c r="AW366">
        <v>33.1</v>
      </c>
      <c r="AX366" t="s">
        <v>71</v>
      </c>
      <c r="BA366">
        <v>3.8</v>
      </c>
      <c r="BB366">
        <v>17.2</v>
      </c>
    </row>
    <row r="367" spans="1:54" x14ac:dyDescent="0.25">
      <c r="A367">
        <v>19</v>
      </c>
      <c r="B367" s="1">
        <v>41188</v>
      </c>
      <c r="C367">
        <v>2012</v>
      </c>
      <c r="D367">
        <v>10</v>
      </c>
      <c r="E367" s="2">
        <v>620</v>
      </c>
      <c r="F367">
        <v>2.02</v>
      </c>
      <c r="G367">
        <v>5.03</v>
      </c>
      <c r="H367">
        <v>50.300000000000004</v>
      </c>
      <c r="I367">
        <v>3.8731000000000004</v>
      </c>
      <c r="J367">
        <v>38.731000000000002</v>
      </c>
      <c r="K367">
        <v>8.9031000000000002</v>
      </c>
      <c r="L367">
        <v>22.688726398670127</v>
      </c>
      <c r="M367">
        <v>26.194134627264663</v>
      </c>
      <c r="N367">
        <v>4.5</v>
      </c>
      <c r="P367">
        <v>450</v>
      </c>
      <c r="Q367">
        <v>74</v>
      </c>
      <c r="R367">
        <v>74</v>
      </c>
      <c r="S367">
        <v>2264</v>
      </c>
      <c r="T367">
        <v>2264</v>
      </c>
      <c r="U367">
        <v>0</v>
      </c>
      <c r="V367">
        <v>2299</v>
      </c>
      <c r="W367" s="2">
        <v>2742</v>
      </c>
      <c r="X367">
        <v>1550</v>
      </c>
      <c r="Y367">
        <v>6.59</v>
      </c>
      <c r="Z367">
        <v>6.59</v>
      </c>
      <c r="AA367">
        <v>9.9</v>
      </c>
      <c r="AB367">
        <v>12.669806451612901</v>
      </c>
      <c r="AC367">
        <v>121</v>
      </c>
      <c r="AD367">
        <v>7</v>
      </c>
      <c r="AE367">
        <f t="shared" si="11"/>
        <v>19.669806451612899</v>
      </c>
      <c r="AF367">
        <v>11</v>
      </c>
      <c r="AH367">
        <v>77</v>
      </c>
      <c r="AI367">
        <v>196</v>
      </c>
      <c r="AJ367">
        <v>198</v>
      </c>
      <c r="AK367">
        <v>58.622000618936767</v>
      </c>
      <c r="AL367">
        <v>0</v>
      </c>
      <c r="AM367">
        <v>131.30000000000001</v>
      </c>
      <c r="AN367">
        <v>79.996887151666272</v>
      </c>
      <c r="AR367" s="2">
        <v>12.2</v>
      </c>
      <c r="AS367" s="2">
        <f t="shared" si="12"/>
        <v>0.84</v>
      </c>
      <c r="AT367">
        <v>31.5</v>
      </c>
      <c r="AU367">
        <v>16.2</v>
      </c>
      <c r="AW367">
        <v>32.799999999999997</v>
      </c>
      <c r="AX367" t="s">
        <v>71</v>
      </c>
      <c r="BA367">
        <v>21</v>
      </c>
      <c r="BB367">
        <v>22.1</v>
      </c>
    </row>
    <row r="368" spans="1:54" x14ac:dyDescent="0.25">
      <c r="A368">
        <v>20</v>
      </c>
      <c r="B368" s="1">
        <v>41195</v>
      </c>
      <c r="C368">
        <v>2012</v>
      </c>
      <c r="D368">
        <v>10</v>
      </c>
      <c r="E368" s="2">
        <v>623</v>
      </c>
      <c r="F368">
        <v>2.09</v>
      </c>
      <c r="G368">
        <v>5.03</v>
      </c>
      <c r="H368">
        <v>50.300000000000004</v>
      </c>
      <c r="I368">
        <v>3.8731000000000004</v>
      </c>
      <c r="J368">
        <v>38.731000000000002</v>
      </c>
      <c r="K368">
        <v>8.9031000000000002</v>
      </c>
      <c r="L368">
        <v>23.474969392683445</v>
      </c>
      <c r="M368">
        <v>27.101852163853039</v>
      </c>
      <c r="P368">
        <v>450</v>
      </c>
      <c r="Q368">
        <v>88</v>
      </c>
      <c r="R368">
        <v>88</v>
      </c>
      <c r="S368">
        <v>2442</v>
      </c>
      <c r="T368">
        <v>2446</v>
      </c>
      <c r="U368">
        <v>-4</v>
      </c>
      <c r="V368">
        <v>2448.5</v>
      </c>
      <c r="W368" s="2">
        <v>2917</v>
      </c>
      <c r="X368">
        <v>1650</v>
      </c>
      <c r="Y368">
        <v>7.14</v>
      </c>
      <c r="Z368">
        <v>7.14</v>
      </c>
      <c r="AA368">
        <v>14.4</v>
      </c>
      <c r="AB368">
        <v>14.52067415730337</v>
      </c>
      <c r="AC368">
        <v>179</v>
      </c>
      <c r="AD368">
        <v>4</v>
      </c>
      <c r="AE368">
        <f t="shared" si="11"/>
        <v>18.520674157303368</v>
      </c>
      <c r="AF368">
        <v>12</v>
      </c>
      <c r="AH368">
        <v>48</v>
      </c>
      <c r="AI368">
        <v>227</v>
      </c>
      <c r="AJ368">
        <v>227</v>
      </c>
      <c r="AK368">
        <v>58.622000618936767</v>
      </c>
      <c r="AL368">
        <v>0</v>
      </c>
      <c r="AM368">
        <v>135.85</v>
      </c>
      <c r="AN368">
        <v>82.769056508407175</v>
      </c>
      <c r="AR368" s="2">
        <v>12.4</v>
      </c>
      <c r="AS368" s="2">
        <f t="shared" si="12"/>
        <v>0.85</v>
      </c>
      <c r="AT368">
        <v>26.8</v>
      </c>
      <c r="AU368">
        <v>14.7</v>
      </c>
      <c r="AW368">
        <v>30.8</v>
      </c>
      <c r="AX368" t="s">
        <v>71</v>
      </c>
      <c r="BA368">
        <v>47.6</v>
      </c>
      <c r="BB368">
        <v>15.1</v>
      </c>
    </row>
    <row r="369" spans="1:54" x14ac:dyDescent="0.25">
      <c r="A369">
        <v>21</v>
      </c>
      <c r="B369" s="1">
        <v>41202</v>
      </c>
      <c r="C369">
        <v>2012</v>
      </c>
      <c r="D369">
        <v>10</v>
      </c>
      <c r="E369" s="2">
        <v>626</v>
      </c>
      <c r="F369">
        <v>2.09</v>
      </c>
      <c r="G369">
        <v>5.03</v>
      </c>
      <c r="H369">
        <v>50.300000000000004</v>
      </c>
      <c r="I369">
        <v>3.8228000000000004</v>
      </c>
      <c r="J369">
        <v>38.228000000000002</v>
      </c>
      <c r="K369">
        <v>8.8528000000000002</v>
      </c>
      <c r="L369">
        <v>23.608349900596423</v>
      </c>
      <c r="M369">
        <v>27.255839960238571</v>
      </c>
      <c r="P369">
        <v>454</v>
      </c>
      <c r="Q369">
        <v>84</v>
      </c>
      <c r="R369">
        <v>84</v>
      </c>
      <c r="S369">
        <v>2423</v>
      </c>
      <c r="T369">
        <v>2418</v>
      </c>
      <c r="U369">
        <v>5</v>
      </c>
      <c r="V369">
        <v>2425.5</v>
      </c>
      <c r="W369" s="2">
        <v>3342</v>
      </c>
      <c r="X369">
        <v>1550</v>
      </c>
      <c r="Y369">
        <v>7.4</v>
      </c>
      <c r="Z369">
        <v>7.4</v>
      </c>
      <c r="AA369">
        <v>19.7</v>
      </c>
      <c r="AB369">
        <v>21.183386581469648</v>
      </c>
      <c r="AC369">
        <v>240</v>
      </c>
      <c r="AD369">
        <v>0</v>
      </c>
      <c r="AE369">
        <f t="shared" si="11"/>
        <v>21.183386581469648</v>
      </c>
      <c r="AF369">
        <v>11</v>
      </c>
      <c r="AH369">
        <v>0</v>
      </c>
      <c r="AI369">
        <v>250</v>
      </c>
      <c r="AJ369">
        <v>240</v>
      </c>
      <c r="AK369">
        <v>59.012381319644817</v>
      </c>
      <c r="AL369">
        <v>0</v>
      </c>
      <c r="AM369">
        <v>135.85</v>
      </c>
      <c r="AN369">
        <v>83.239335238568586</v>
      </c>
      <c r="AS369" s="2" t="str">
        <f t="shared" si="12"/>
        <v/>
      </c>
      <c r="BA369">
        <v>27</v>
      </c>
      <c r="BB369">
        <v>26.6</v>
      </c>
    </row>
    <row r="370" spans="1:54" x14ac:dyDescent="0.25">
      <c r="A370">
        <v>22</v>
      </c>
      <c r="B370" s="1">
        <v>41209</v>
      </c>
      <c r="C370">
        <v>2012</v>
      </c>
      <c r="D370">
        <v>10</v>
      </c>
      <c r="E370" s="2">
        <v>626</v>
      </c>
      <c r="F370">
        <v>2.16</v>
      </c>
      <c r="G370">
        <v>5.03</v>
      </c>
      <c r="H370">
        <v>50.300000000000004</v>
      </c>
      <c r="I370">
        <v>3.8731000000000004</v>
      </c>
      <c r="J370">
        <v>38.731000000000002</v>
      </c>
      <c r="K370">
        <v>8.9031000000000002</v>
      </c>
      <c r="L370">
        <v>24.261212386696769</v>
      </c>
      <c r="M370">
        <v>28.009569700441421</v>
      </c>
      <c r="N370">
        <v>4.5</v>
      </c>
      <c r="P370">
        <v>460</v>
      </c>
      <c r="Q370">
        <v>95</v>
      </c>
      <c r="R370">
        <v>95</v>
      </c>
      <c r="S370">
        <v>2389</v>
      </c>
      <c r="T370">
        <v>2390</v>
      </c>
      <c r="U370">
        <v>-1</v>
      </c>
      <c r="V370">
        <v>2402.5</v>
      </c>
      <c r="W370" s="2">
        <v>3361</v>
      </c>
      <c r="X370">
        <v>1600</v>
      </c>
      <c r="Y370">
        <v>8.19</v>
      </c>
      <c r="Z370">
        <v>8.19</v>
      </c>
      <c r="AA370">
        <v>22.2</v>
      </c>
      <c r="AB370">
        <v>23.039281150159741</v>
      </c>
      <c r="AC370">
        <v>275</v>
      </c>
      <c r="AD370">
        <v>0</v>
      </c>
      <c r="AE370">
        <f t="shared" si="11"/>
        <v>23.039281150159741</v>
      </c>
      <c r="AF370">
        <v>11</v>
      </c>
      <c r="AH370">
        <v>0</v>
      </c>
      <c r="AI370">
        <v>275</v>
      </c>
      <c r="AJ370">
        <v>275</v>
      </c>
      <c r="AK370">
        <v>59.596344800882797</v>
      </c>
      <c r="AL370">
        <v>0</v>
      </c>
      <c r="AM370">
        <v>140.4</v>
      </c>
      <c r="AN370">
        <v>85.541225865148093</v>
      </c>
      <c r="AR370" s="2">
        <v>12.7</v>
      </c>
      <c r="AS370" s="2">
        <f t="shared" si="12"/>
        <v>0.86</v>
      </c>
      <c r="AT370">
        <v>22.6</v>
      </c>
      <c r="AU370">
        <v>19.399999999999999</v>
      </c>
      <c r="AW370">
        <v>31.6</v>
      </c>
      <c r="BA370">
        <v>0</v>
      </c>
      <c r="BB370">
        <v>23.1</v>
      </c>
    </row>
    <row r="371" spans="1:54" x14ac:dyDescent="0.25">
      <c r="A371">
        <v>23</v>
      </c>
      <c r="B371" s="1">
        <v>41216</v>
      </c>
      <c r="C371">
        <v>2012</v>
      </c>
      <c r="D371">
        <v>11</v>
      </c>
      <c r="E371" s="2">
        <v>626</v>
      </c>
      <c r="F371">
        <v>2.1800000000000002</v>
      </c>
      <c r="G371">
        <v>4.99</v>
      </c>
      <c r="H371">
        <v>49.900000000000006</v>
      </c>
      <c r="I371">
        <v>3.7924000000000002</v>
      </c>
      <c r="J371">
        <v>37.923999999999999</v>
      </c>
      <c r="K371">
        <v>8.7824000000000009</v>
      </c>
      <c r="L371">
        <v>24.822372016760792</v>
      </c>
      <c r="M371">
        <v>28.508494261249773</v>
      </c>
      <c r="N371">
        <v>4.4000000000000004</v>
      </c>
      <c r="P371">
        <v>460</v>
      </c>
      <c r="Q371">
        <v>79</v>
      </c>
      <c r="R371">
        <v>79</v>
      </c>
      <c r="S371">
        <v>2332</v>
      </c>
      <c r="T371">
        <v>2334</v>
      </c>
      <c r="U371">
        <v>-2</v>
      </c>
      <c r="V371">
        <v>2572</v>
      </c>
      <c r="W371" s="2">
        <v>3083</v>
      </c>
      <c r="X371">
        <v>1600</v>
      </c>
      <c r="Y371">
        <v>9.1</v>
      </c>
      <c r="Z371">
        <v>9.1</v>
      </c>
      <c r="AA371">
        <v>19.100000000000001</v>
      </c>
      <c r="AB371">
        <v>21.557987220447284</v>
      </c>
      <c r="AC371">
        <v>241</v>
      </c>
      <c r="AD371">
        <v>4.4000000000000004</v>
      </c>
      <c r="AE371">
        <f t="shared" si="11"/>
        <v>25.957987220447286</v>
      </c>
      <c r="AF371">
        <v>11</v>
      </c>
      <c r="AH371">
        <v>48.400000000000006</v>
      </c>
      <c r="AI371">
        <v>241</v>
      </c>
      <c r="AJ371">
        <v>289.39999999999998</v>
      </c>
      <c r="AK371">
        <v>59.596344800882797</v>
      </c>
      <c r="AL371">
        <v>0</v>
      </c>
      <c r="AM371">
        <v>141.70000000000002</v>
      </c>
      <c r="AN371">
        <v>87.064941473856805</v>
      </c>
      <c r="AS371" s="2" t="str">
        <f t="shared" si="12"/>
        <v/>
      </c>
      <c r="BA371">
        <v>13.2</v>
      </c>
      <c r="BB371">
        <v>18.7</v>
      </c>
    </row>
    <row r="372" spans="1:54" x14ac:dyDescent="0.25">
      <c r="A372">
        <v>24</v>
      </c>
      <c r="B372" s="1">
        <v>41223</v>
      </c>
      <c r="C372">
        <v>2012</v>
      </c>
      <c r="D372">
        <v>11</v>
      </c>
      <c r="E372" s="2">
        <v>623</v>
      </c>
      <c r="F372">
        <v>2.16</v>
      </c>
      <c r="G372">
        <v>4.99</v>
      </c>
      <c r="H372">
        <v>49.900000000000006</v>
      </c>
      <c r="I372">
        <v>3.7924000000000002</v>
      </c>
      <c r="J372">
        <v>37.923999999999999</v>
      </c>
      <c r="K372">
        <v>8.7824000000000009</v>
      </c>
      <c r="L372">
        <v>24.594643833120784</v>
      </c>
      <c r="M372">
        <v>28.246948442339225</v>
      </c>
      <c r="N372">
        <v>4.4000000000000004</v>
      </c>
      <c r="P372">
        <v>463</v>
      </c>
      <c r="Q372">
        <v>89</v>
      </c>
      <c r="R372">
        <v>89</v>
      </c>
      <c r="S372">
        <v>2311</v>
      </c>
      <c r="T372">
        <v>2306</v>
      </c>
      <c r="U372">
        <v>5</v>
      </c>
      <c r="V372">
        <v>2548</v>
      </c>
      <c r="W372" s="2">
        <v>3108</v>
      </c>
      <c r="X372">
        <v>1600</v>
      </c>
      <c r="Y372">
        <v>8.6</v>
      </c>
      <c r="Z372">
        <v>8.6</v>
      </c>
      <c r="AA372">
        <v>16.2</v>
      </c>
      <c r="AB372">
        <v>20.816693418940609</v>
      </c>
      <c r="AC372">
        <v>203</v>
      </c>
      <c r="AD372">
        <v>4.4000000000000004</v>
      </c>
      <c r="AE372">
        <f t="shared" si="11"/>
        <v>25.216693418940608</v>
      </c>
      <c r="AF372">
        <v>12</v>
      </c>
      <c r="AH372">
        <v>52.800000000000004</v>
      </c>
      <c r="AI372">
        <v>236</v>
      </c>
      <c r="AJ372">
        <v>255.8</v>
      </c>
      <c r="AK372">
        <v>59.887611665704455</v>
      </c>
      <c r="AL372">
        <v>0</v>
      </c>
      <c r="AM372">
        <v>140.4</v>
      </c>
      <c r="AN372">
        <v>86.266180542903982</v>
      </c>
      <c r="AR372" s="2">
        <v>12.7</v>
      </c>
      <c r="AS372" s="2">
        <f t="shared" si="12"/>
        <v>0.86</v>
      </c>
      <c r="AT372">
        <v>24</v>
      </c>
      <c r="AU372">
        <v>17</v>
      </c>
      <c r="AW372">
        <v>32.9</v>
      </c>
      <c r="BA372">
        <v>17.2</v>
      </c>
      <c r="BB372">
        <v>24.4</v>
      </c>
    </row>
    <row r="373" spans="1:54" x14ac:dyDescent="0.25">
      <c r="A373">
        <v>25</v>
      </c>
      <c r="B373" s="1">
        <v>41230</v>
      </c>
      <c r="C373">
        <v>2012</v>
      </c>
      <c r="D373">
        <v>11</v>
      </c>
      <c r="E373" s="2">
        <v>623</v>
      </c>
      <c r="F373">
        <v>2.11</v>
      </c>
      <c r="G373">
        <v>4.99</v>
      </c>
      <c r="H373">
        <v>49.900000000000006</v>
      </c>
      <c r="I373">
        <v>3.8423000000000003</v>
      </c>
      <c r="J373">
        <v>38.423000000000002</v>
      </c>
      <c r="K373">
        <v>8.8323</v>
      </c>
      <c r="L373">
        <v>23.889587083772064</v>
      </c>
      <c r="M373">
        <v>27.437190765712216</v>
      </c>
      <c r="N373">
        <v>4.3</v>
      </c>
      <c r="P373">
        <v>466</v>
      </c>
      <c r="Q373">
        <v>120</v>
      </c>
      <c r="R373">
        <v>120</v>
      </c>
      <c r="S373">
        <v>2375</v>
      </c>
      <c r="T373">
        <v>2376</v>
      </c>
      <c r="U373">
        <v>-1</v>
      </c>
      <c r="V373">
        <v>2608</v>
      </c>
      <c r="W373" s="2">
        <v>3147</v>
      </c>
      <c r="X373">
        <v>1600</v>
      </c>
      <c r="Y373">
        <v>7.6</v>
      </c>
      <c r="Z373">
        <v>7.6</v>
      </c>
      <c r="AA373">
        <v>16.5</v>
      </c>
      <c r="AB373">
        <v>18.871910112359551</v>
      </c>
      <c r="AC373">
        <v>202</v>
      </c>
      <c r="AD373">
        <v>4.3</v>
      </c>
      <c r="AE373">
        <f t="shared" si="11"/>
        <v>23.171910112359551</v>
      </c>
      <c r="AF373">
        <v>12</v>
      </c>
      <c r="AH373">
        <v>51.599999999999994</v>
      </c>
      <c r="AI373">
        <v>238</v>
      </c>
      <c r="AJ373">
        <v>253.6</v>
      </c>
      <c r="AK373">
        <v>60.178407094175114</v>
      </c>
      <c r="AL373">
        <v>0</v>
      </c>
      <c r="AM373">
        <v>137.15</v>
      </c>
      <c r="AN373">
        <v>83.793180598485108</v>
      </c>
      <c r="AR373" s="2">
        <v>12.3</v>
      </c>
      <c r="AS373" s="2">
        <f t="shared" si="12"/>
        <v>0.84</v>
      </c>
      <c r="AT373">
        <v>24.3</v>
      </c>
      <c r="AU373">
        <v>15.8</v>
      </c>
      <c r="AW373">
        <v>32</v>
      </c>
      <c r="BA373">
        <v>10.199999999999999</v>
      </c>
      <c r="BB373">
        <v>23.8</v>
      </c>
    </row>
    <row r="374" spans="1:54" x14ac:dyDescent="0.25">
      <c r="A374">
        <v>26</v>
      </c>
      <c r="B374" s="1">
        <v>41237</v>
      </c>
      <c r="C374">
        <v>2012</v>
      </c>
      <c r="D374">
        <v>11</v>
      </c>
      <c r="E374" s="2">
        <v>624</v>
      </c>
      <c r="F374">
        <v>2.0299999999999998</v>
      </c>
      <c r="G374">
        <v>4.99</v>
      </c>
      <c r="H374">
        <v>49.900000000000006</v>
      </c>
      <c r="I374">
        <v>3.9421000000000004</v>
      </c>
      <c r="J374">
        <v>39.421000000000006</v>
      </c>
      <c r="K374">
        <v>8.9321000000000002</v>
      </c>
      <c r="L374">
        <v>22.727018282374804</v>
      </c>
      <c r="M374">
        <v>26.101980497307462</v>
      </c>
      <c r="N374">
        <v>4.3</v>
      </c>
      <c r="P374">
        <v>471</v>
      </c>
      <c r="Q374">
        <v>108</v>
      </c>
      <c r="R374">
        <v>108</v>
      </c>
      <c r="S374">
        <v>2415</v>
      </c>
      <c r="T374">
        <v>2418</v>
      </c>
      <c r="U374">
        <v>-3</v>
      </c>
      <c r="V374">
        <v>2644</v>
      </c>
      <c r="W374" s="2">
        <v>3226</v>
      </c>
      <c r="X374">
        <v>1600</v>
      </c>
      <c r="Y374">
        <v>7.7</v>
      </c>
      <c r="Z374">
        <v>7.7</v>
      </c>
      <c r="AA374">
        <v>17.899999999999999</v>
      </c>
      <c r="AB374">
        <v>20.064423076923077</v>
      </c>
      <c r="AC374">
        <v>226</v>
      </c>
      <c r="AD374">
        <v>4.3</v>
      </c>
      <c r="AE374">
        <f t="shared" si="11"/>
        <v>24.364423076923078</v>
      </c>
      <c r="AF374">
        <v>12</v>
      </c>
      <c r="AH374">
        <v>51.599999999999994</v>
      </c>
      <c r="AI374">
        <v>237</v>
      </c>
      <c r="AJ374">
        <v>277.60000000000002</v>
      </c>
      <c r="AK374">
        <v>60.662028776439428</v>
      </c>
      <c r="AL374">
        <v>0</v>
      </c>
      <c r="AM374">
        <v>131.94999999999999</v>
      </c>
      <c r="AN374">
        <v>79.715448438776988</v>
      </c>
      <c r="AS374" s="2" t="str">
        <f t="shared" si="12"/>
        <v/>
      </c>
      <c r="BA374">
        <v>0.2</v>
      </c>
      <c r="BB374">
        <v>29.9</v>
      </c>
    </row>
    <row r="375" spans="1:54" x14ac:dyDescent="0.25">
      <c r="A375">
        <v>27</v>
      </c>
      <c r="B375" s="1">
        <v>41251</v>
      </c>
      <c r="C375">
        <v>2012</v>
      </c>
      <c r="D375">
        <v>12</v>
      </c>
      <c r="E375" s="2">
        <v>622</v>
      </c>
      <c r="F375">
        <v>2.09</v>
      </c>
      <c r="G375">
        <v>5</v>
      </c>
      <c r="H375">
        <v>50</v>
      </c>
      <c r="I375">
        <v>4.0999999999999996</v>
      </c>
      <c r="J375">
        <v>41</v>
      </c>
      <c r="K375">
        <v>9.1</v>
      </c>
      <c r="L375">
        <v>22.967032967032967</v>
      </c>
      <c r="M375">
        <v>26.412087912087909</v>
      </c>
      <c r="P375">
        <v>466</v>
      </c>
      <c r="Q375">
        <v>114</v>
      </c>
      <c r="R375">
        <v>114</v>
      </c>
      <c r="S375">
        <v>2567</v>
      </c>
      <c r="T375">
        <v>2572</v>
      </c>
      <c r="U375">
        <v>-5</v>
      </c>
      <c r="V375">
        <v>3272</v>
      </c>
      <c r="W375" s="2">
        <v>3210</v>
      </c>
      <c r="X375">
        <v>1650</v>
      </c>
      <c r="Y375">
        <v>8</v>
      </c>
      <c r="Z375">
        <v>8</v>
      </c>
      <c r="AA375">
        <v>18.7</v>
      </c>
      <c r="AB375">
        <v>20.064308681672024</v>
      </c>
      <c r="AC375">
        <v>218</v>
      </c>
      <c r="AD375">
        <v>0</v>
      </c>
      <c r="AE375">
        <f t="shared" si="11"/>
        <v>20.064308681672024</v>
      </c>
      <c r="AF375">
        <v>11</v>
      </c>
      <c r="AH375">
        <v>0</v>
      </c>
      <c r="AI375">
        <v>218</v>
      </c>
      <c r="AJ375">
        <v>218</v>
      </c>
      <c r="AK375">
        <v>60.178407094175114</v>
      </c>
      <c r="AL375">
        <v>0</v>
      </c>
      <c r="AM375">
        <v>135.85</v>
      </c>
      <c r="AN375">
        <v>80.66251648351647</v>
      </c>
      <c r="AR375" s="2">
        <v>12.3</v>
      </c>
      <c r="AS375" s="2">
        <f t="shared" si="12"/>
        <v>0.84</v>
      </c>
      <c r="AT375">
        <v>27</v>
      </c>
      <c r="AU375">
        <v>14.8</v>
      </c>
      <c r="AW375">
        <v>35.200000000000003</v>
      </c>
      <c r="BA375">
        <v>22.8</v>
      </c>
      <c r="BB375">
        <v>28</v>
      </c>
    </row>
    <row r="376" spans="1:54" x14ac:dyDescent="0.25">
      <c r="A376">
        <v>28</v>
      </c>
      <c r="B376" s="1">
        <v>41258</v>
      </c>
      <c r="C376">
        <v>2012</v>
      </c>
      <c r="D376">
        <v>12</v>
      </c>
      <c r="E376" s="2">
        <v>626</v>
      </c>
      <c r="F376">
        <v>2.0299999999999998</v>
      </c>
      <c r="G376">
        <v>5</v>
      </c>
      <c r="H376">
        <v>50</v>
      </c>
      <c r="I376">
        <v>3.9000000000000004</v>
      </c>
      <c r="J376">
        <v>39</v>
      </c>
      <c r="K376">
        <v>8.9</v>
      </c>
      <c r="L376">
        <v>22.80898876404494</v>
      </c>
      <c r="M376">
        <v>26.230337078651679</v>
      </c>
      <c r="N376">
        <v>4.3</v>
      </c>
      <c r="P376">
        <v>468</v>
      </c>
      <c r="Q376">
        <v>112</v>
      </c>
      <c r="R376">
        <v>112</v>
      </c>
      <c r="S376">
        <v>2601</v>
      </c>
      <c r="T376">
        <v>2600</v>
      </c>
      <c r="U376">
        <v>1</v>
      </c>
      <c r="V376">
        <v>3300</v>
      </c>
      <c r="W376" s="2">
        <v>3355</v>
      </c>
      <c r="X376">
        <v>1750</v>
      </c>
      <c r="Y376">
        <v>9.1</v>
      </c>
      <c r="Z376">
        <v>9.1</v>
      </c>
      <c r="AA376">
        <v>18.600000000000001</v>
      </c>
      <c r="AB376">
        <v>23.331469648562297</v>
      </c>
      <c r="AC376">
        <v>216</v>
      </c>
      <c r="AD376">
        <v>4.3</v>
      </c>
      <c r="AE376">
        <f t="shared" si="11"/>
        <v>27.631469648562298</v>
      </c>
      <c r="AF376">
        <v>11</v>
      </c>
      <c r="AH376">
        <v>47.3</v>
      </c>
      <c r="AI376">
        <v>216</v>
      </c>
      <c r="AJ376">
        <v>263.3</v>
      </c>
      <c r="AK376">
        <v>60.372010678302267</v>
      </c>
      <c r="AL376">
        <v>0</v>
      </c>
      <c r="AM376">
        <v>131.94999999999999</v>
      </c>
      <c r="AN376">
        <v>80.107449438202224</v>
      </c>
      <c r="AR376" s="2">
        <v>12.4</v>
      </c>
      <c r="AS376" s="2">
        <f t="shared" si="12"/>
        <v>0.85</v>
      </c>
      <c r="AT376">
        <v>24.2</v>
      </c>
      <c r="AU376">
        <v>15.3</v>
      </c>
      <c r="AW376">
        <v>35.299999999999997</v>
      </c>
      <c r="BA376">
        <v>0</v>
      </c>
      <c r="BB376">
        <v>34.4</v>
      </c>
    </row>
    <row r="377" spans="1:54" x14ac:dyDescent="0.25">
      <c r="A377">
        <v>29</v>
      </c>
      <c r="B377" s="1">
        <v>41265</v>
      </c>
      <c r="C377">
        <v>2012</v>
      </c>
      <c r="D377">
        <v>12</v>
      </c>
      <c r="E377" s="2">
        <v>626</v>
      </c>
      <c r="F377">
        <v>1.95</v>
      </c>
      <c r="G377">
        <v>5</v>
      </c>
      <c r="H377">
        <v>50</v>
      </c>
      <c r="I377">
        <v>4.0500000000000007</v>
      </c>
      <c r="J377">
        <v>40.500000000000007</v>
      </c>
      <c r="K377">
        <v>9.0500000000000007</v>
      </c>
      <c r="L377">
        <v>21.546961325966848</v>
      </c>
      <c r="M377">
        <v>24.779005524861873</v>
      </c>
      <c r="P377">
        <v>477</v>
      </c>
      <c r="Q377">
        <v>104</v>
      </c>
      <c r="R377">
        <v>104</v>
      </c>
      <c r="S377">
        <v>2628</v>
      </c>
      <c r="T377">
        <v>2628</v>
      </c>
      <c r="U377">
        <v>0</v>
      </c>
      <c r="V377">
        <v>3328</v>
      </c>
      <c r="W377" s="2">
        <v>3312</v>
      </c>
      <c r="X377">
        <v>1700</v>
      </c>
      <c r="Y377">
        <v>9.6</v>
      </c>
      <c r="Z377">
        <v>9.6</v>
      </c>
      <c r="AA377">
        <v>18.399999999999999</v>
      </c>
      <c r="AB377">
        <v>24.720766773162939</v>
      </c>
      <c r="AC377">
        <v>226</v>
      </c>
      <c r="AD377">
        <v>0</v>
      </c>
      <c r="AE377">
        <f t="shared" si="11"/>
        <v>24.720766773162939</v>
      </c>
      <c r="AF377">
        <v>11</v>
      </c>
      <c r="AH377">
        <v>0</v>
      </c>
      <c r="AI377">
        <v>226</v>
      </c>
      <c r="AJ377">
        <v>226</v>
      </c>
      <c r="AK377">
        <v>61.240684275747213</v>
      </c>
      <c r="AL377">
        <v>0</v>
      </c>
      <c r="AM377">
        <v>126.75</v>
      </c>
      <c r="AN377">
        <v>75.675082872928158</v>
      </c>
      <c r="AS377" s="2" t="str">
        <f t="shared" si="12"/>
        <v/>
      </c>
      <c r="BA377">
        <v>1.2</v>
      </c>
      <c r="BB377">
        <v>36.5</v>
      </c>
    </row>
    <row r="378" spans="1:54" x14ac:dyDescent="0.25">
      <c r="A378">
        <v>30</v>
      </c>
      <c r="B378" s="1">
        <v>41272</v>
      </c>
      <c r="C378">
        <v>2013</v>
      </c>
      <c r="D378">
        <v>12</v>
      </c>
      <c r="E378" s="2">
        <v>628</v>
      </c>
      <c r="F378">
        <v>1.92</v>
      </c>
      <c r="G378">
        <v>5.18</v>
      </c>
      <c r="H378">
        <v>51.8</v>
      </c>
      <c r="I378">
        <v>4.1958000000000002</v>
      </c>
      <c r="J378">
        <v>41.957999999999998</v>
      </c>
      <c r="K378">
        <v>9.3757999999999999</v>
      </c>
      <c r="L378">
        <v>20.478252522451417</v>
      </c>
      <c r="M378">
        <v>24.10290321892532</v>
      </c>
      <c r="P378">
        <v>479</v>
      </c>
      <c r="Q378">
        <v>93</v>
      </c>
      <c r="R378">
        <v>93</v>
      </c>
      <c r="S378">
        <v>2481</v>
      </c>
      <c r="T378">
        <v>2488</v>
      </c>
      <c r="U378">
        <v>-7</v>
      </c>
      <c r="V378">
        <v>3188</v>
      </c>
      <c r="W378" s="2">
        <v>3346</v>
      </c>
      <c r="X378">
        <v>1700</v>
      </c>
      <c r="Y378">
        <v>9.1</v>
      </c>
      <c r="Z378">
        <v>9.1</v>
      </c>
      <c r="AA378">
        <v>18.3</v>
      </c>
      <c r="AB378">
        <v>23.851273885350317</v>
      </c>
      <c r="AC378">
        <v>213</v>
      </c>
      <c r="AD378">
        <v>0</v>
      </c>
      <c r="AE378">
        <f t="shared" si="11"/>
        <v>23.851273885350317</v>
      </c>
      <c r="AF378">
        <v>11</v>
      </c>
      <c r="AH378">
        <v>0</v>
      </c>
      <c r="AI378">
        <v>213</v>
      </c>
      <c r="AJ378">
        <v>213</v>
      </c>
      <c r="AK378">
        <v>61.433164286512067</v>
      </c>
      <c r="AL378">
        <v>0</v>
      </c>
      <c r="AM378">
        <v>124.8</v>
      </c>
      <c r="AN378">
        <v>73.610266430597918</v>
      </c>
      <c r="AS378" s="2" t="str">
        <f t="shared" si="12"/>
        <v/>
      </c>
      <c r="BA378">
        <v>5.2</v>
      </c>
      <c r="BB378">
        <v>31.8</v>
      </c>
    </row>
    <row r="379" spans="1:54" x14ac:dyDescent="0.25">
      <c r="A379">
        <v>31</v>
      </c>
      <c r="B379" s="1">
        <v>41279</v>
      </c>
      <c r="C379">
        <v>2013</v>
      </c>
      <c r="D379">
        <v>1</v>
      </c>
      <c r="E379" s="2">
        <v>624</v>
      </c>
      <c r="F379">
        <v>1.75</v>
      </c>
      <c r="G379">
        <v>5.18</v>
      </c>
      <c r="H379">
        <v>51.8</v>
      </c>
      <c r="I379">
        <v>4.1440000000000001</v>
      </c>
      <c r="J379">
        <v>41.44</v>
      </c>
      <c r="K379">
        <v>9.3239999999999998</v>
      </c>
      <c r="L379">
        <v>18.768768768768769</v>
      </c>
      <c r="M379">
        <v>22.090840840840841</v>
      </c>
      <c r="N379">
        <v>4.4000000000000004</v>
      </c>
      <c r="P379">
        <v>475</v>
      </c>
      <c r="Q379">
        <v>76</v>
      </c>
      <c r="R379">
        <v>76</v>
      </c>
      <c r="S379">
        <v>2378</v>
      </c>
      <c r="T379">
        <v>2376</v>
      </c>
      <c r="U379">
        <v>2</v>
      </c>
      <c r="V379">
        <v>3461</v>
      </c>
      <c r="W379" s="2">
        <v>2942</v>
      </c>
      <c r="X379">
        <v>1750</v>
      </c>
      <c r="Y379">
        <v>7.72</v>
      </c>
      <c r="Z379">
        <v>7.72</v>
      </c>
      <c r="AA379">
        <v>8.8000000000000007</v>
      </c>
      <c r="AB379">
        <v>14.747179487179489</v>
      </c>
      <c r="AC379">
        <v>104</v>
      </c>
      <c r="AD379">
        <v>4.4000000000000004</v>
      </c>
      <c r="AE379">
        <f t="shared" si="11"/>
        <v>19.147179487179489</v>
      </c>
      <c r="AF379">
        <v>11</v>
      </c>
      <c r="AH379">
        <v>48.400000000000006</v>
      </c>
      <c r="AI379">
        <v>163</v>
      </c>
      <c r="AJ379">
        <v>152.4</v>
      </c>
      <c r="AK379">
        <v>61.048002397517287</v>
      </c>
      <c r="AL379">
        <v>0</v>
      </c>
      <c r="AM379">
        <v>113.75</v>
      </c>
      <c r="AN379">
        <v>67.465427927927919</v>
      </c>
      <c r="AR379" s="2">
        <v>11.8</v>
      </c>
      <c r="AS379" s="2">
        <f t="shared" si="12"/>
        <v>0.81</v>
      </c>
      <c r="AT379">
        <v>25.3</v>
      </c>
      <c r="AU379">
        <v>17.5</v>
      </c>
      <c r="AW379">
        <v>40.1</v>
      </c>
      <c r="BA379">
        <v>0.2</v>
      </c>
      <c r="BB379">
        <v>30.9</v>
      </c>
    </row>
    <row r="380" spans="1:54" x14ac:dyDescent="0.25">
      <c r="A380">
        <v>32</v>
      </c>
      <c r="B380" s="1">
        <v>41286</v>
      </c>
      <c r="C380">
        <v>2013</v>
      </c>
      <c r="D380">
        <v>1</v>
      </c>
      <c r="E380" s="2">
        <v>624</v>
      </c>
      <c r="F380">
        <v>1.75</v>
      </c>
      <c r="G380">
        <v>5.18</v>
      </c>
      <c r="H380">
        <v>51.8</v>
      </c>
      <c r="I380">
        <v>4.2475999999999994</v>
      </c>
      <c r="J380">
        <v>42.475999999999992</v>
      </c>
      <c r="K380">
        <v>9.4275999999999982</v>
      </c>
      <c r="L380">
        <v>18.562518562518566</v>
      </c>
      <c r="M380">
        <v>21.848084348084353</v>
      </c>
      <c r="N380">
        <v>4.4000000000000004</v>
      </c>
      <c r="P380">
        <v>475</v>
      </c>
      <c r="Q380">
        <v>76</v>
      </c>
      <c r="R380">
        <v>76</v>
      </c>
      <c r="S380">
        <v>2378</v>
      </c>
      <c r="T380">
        <v>2376</v>
      </c>
      <c r="U380">
        <v>2</v>
      </c>
      <c r="V380">
        <v>3461</v>
      </c>
      <c r="W380" s="2">
        <v>2942</v>
      </c>
      <c r="X380">
        <v>1750</v>
      </c>
      <c r="Y380">
        <v>7.72</v>
      </c>
      <c r="Z380">
        <v>7.72</v>
      </c>
      <c r="AA380">
        <v>8.8000000000000007</v>
      </c>
      <c r="AB380">
        <v>14.747179487179489</v>
      </c>
      <c r="AC380">
        <v>104</v>
      </c>
      <c r="AD380">
        <v>4.4000000000000004</v>
      </c>
      <c r="AE380">
        <f t="shared" si="11"/>
        <v>19.147179487179489</v>
      </c>
      <c r="AF380">
        <v>11</v>
      </c>
      <c r="AH380">
        <v>48.400000000000006</v>
      </c>
      <c r="AI380">
        <v>163</v>
      </c>
      <c r="AJ380">
        <v>152.4</v>
      </c>
      <c r="AK380">
        <v>61.048002397517287</v>
      </c>
      <c r="AL380">
        <v>0</v>
      </c>
      <c r="AM380">
        <v>113.75</v>
      </c>
      <c r="AN380">
        <v>66.724049599049607</v>
      </c>
      <c r="AR380" s="2">
        <v>11.8</v>
      </c>
      <c r="AS380" s="2">
        <f t="shared" si="12"/>
        <v>0.81</v>
      </c>
      <c r="AT380">
        <v>25.3</v>
      </c>
      <c r="AU380">
        <v>17.5</v>
      </c>
      <c r="AW380">
        <v>40.1</v>
      </c>
      <c r="BA380">
        <v>0.2</v>
      </c>
      <c r="BB380">
        <v>44.9</v>
      </c>
    </row>
    <row r="381" spans="1:54" x14ac:dyDescent="0.25">
      <c r="A381">
        <v>33</v>
      </c>
      <c r="B381" s="1">
        <v>41293</v>
      </c>
      <c r="C381">
        <v>2013</v>
      </c>
      <c r="D381">
        <v>1</v>
      </c>
      <c r="E381" s="2">
        <v>625</v>
      </c>
      <c r="F381">
        <v>1.74</v>
      </c>
      <c r="G381">
        <v>5.18</v>
      </c>
      <c r="H381">
        <v>51.8</v>
      </c>
      <c r="I381">
        <v>4.1958000000000002</v>
      </c>
      <c r="J381">
        <v>41.957999999999998</v>
      </c>
      <c r="K381">
        <v>9.3757999999999999</v>
      </c>
      <c r="L381">
        <v>18.558416348471599</v>
      </c>
      <c r="M381">
        <v>21.843256042151072</v>
      </c>
      <c r="P381">
        <v>480</v>
      </c>
      <c r="Q381">
        <v>125</v>
      </c>
      <c r="R381">
        <v>125</v>
      </c>
      <c r="S381">
        <v>2687</v>
      </c>
      <c r="T381">
        <v>2684</v>
      </c>
      <c r="U381">
        <v>3</v>
      </c>
      <c r="V381">
        <v>3824</v>
      </c>
      <c r="W381" s="2">
        <v>3085</v>
      </c>
      <c r="X381">
        <v>1750</v>
      </c>
      <c r="Y381">
        <v>8.42</v>
      </c>
      <c r="Z381">
        <v>8.42</v>
      </c>
      <c r="AA381">
        <v>17</v>
      </c>
      <c r="AB381">
        <v>17.985119999999998</v>
      </c>
      <c r="AC381">
        <v>204</v>
      </c>
      <c r="AD381">
        <v>0</v>
      </c>
      <c r="AE381">
        <f t="shared" si="11"/>
        <v>17.985119999999998</v>
      </c>
      <c r="AF381">
        <v>11</v>
      </c>
      <c r="AH381">
        <v>0</v>
      </c>
      <c r="AI381">
        <v>236</v>
      </c>
      <c r="AJ381">
        <v>204</v>
      </c>
      <c r="AK381">
        <v>61.529328921057719</v>
      </c>
      <c r="AL381">
        <v>0</v>
      </c>
      <c r="AM381">
        <v>113.1</v>
      </c>
      <c r="AN381">
        <v>66.709303952729371</v>
      </c>
      <c r="AS381" s="2" t="str">
        <f t="shared" si="12"/>
        <v/>
      </c>
      <c r="BA381">
        <v>22.8</v>
      </c>
      <c r="BB381">
        <v>48.6</v>
      </c>
    </row>
    <row r="382" spans="1:54" x14ac:dyDescent="0.25">
      <c r="A382">
        <v>34</v>
      </c>
      <c r="B382" s="1">
        <v>41300</v>
      </c>
      <c r="C382">
        <v>2013</v>
      </c>
      <c r="D382">
        <v>1</v>
      </c>
      <c r="E382" s="2">
        <v>624</v>
      </c>
      <c r="F382">
        <v>1.84</v>
      </c>
      <c r="G382">
        <v>5.18</v>
      </c>
      <c r="H382">
        <v>51.8</v>
      </c>
      <c r="I382">
        <v>4.2993999999999994</v>
      </c>
      <c r="J382">
        <v>42.993999999999993</v>
      </c>
      <c r="K382">
        <v>9.4793999999999983</v>
      </c>
      <c r="L382">
        <v>19.410511213789906</v>
      </c>
      <c r="M382">
        <v>22.84617169863072</v>
      </c>
      <c r="P382">
        <v>484</v>
      </c>
      <c r="Q382">
        <v>93</v>
      </c>
      <c r="R382">
        <v>93</v>
      </c>
      <c r="S382">
        <v>2585</v>
      </c>
      <c r="T382">
        <v>2586</v>
      </c>
      <c r="U382">
        <v>-1</v>
      </c>
      <c r="V382">
        <v>3708.5</v>
      </c>
      <c r="W382" s="2">
        <v>3346</v>
      </c>
      <c r="X382">
        <v>1750</v>
      </c>
      <c r="Y382">
        <v>8.48</v>
      </c>
      <c r="Z382">
        <v>8.48</v>
      </c>
      <c r="AA382">
        <v>20.3</v>
      </c>
      <c r="AB382">
        <v>21.689230769230772</v>
      </c>
      <c r="AC382">
        <v>230</v>
      </c>
      <c r="AD382">
        <v>0</v>
      </c>
      <c r="AE382">
        <f t="shared" si="11"/>
        <v>21.689230769230772</v>
      </c>
      <c r="AF382">
        <v>11</v>
      </c>
      <c r="AH382">
        <v>0</v>
      </c>
      <c r="AI382">
        <v>230</v>
      </c>
      <c r="AJ382">
        <v>230</v>
      </c>
      <c r="AK382">
        <v>61.913488029669288</v>
      </c>
      <c r="AL382">
        <v>0</v>
      </c>
      <c r="AM382">
        <v>119.60000000000001</v>
      </c>
      <c r="AN382">
        <v>69.772208367618219</v>
      </c>
      <c r="AR382" s="2">
        <v>11.8</v>
      </c>
      <c r="AS382" s="2">
        <f t="shared" si="12"/>
        <v>0.81</v>
      </c>
      <c r="AT382">
        <v>26.6</v>
      </c>
      <c r="AU382">
        <v>15.7</v>
      </c>
      <c r="AW382">
        <v>38.9</v>
      </c>
      <c r="BA382">
        <v>0.2</v>
      </c>
      <c r="BB382">
        <v>28.5</v>
      </c>
    </row>
    <row r="383" spans="1:54" x14ac:dyDescent="0.25">
      <c r="A383">
        <v>35</v>
      </c>
      <c r="B383" s="1">
        <v>41307</v>
      </c>
      <c r="C383">
        <v>2013</v>
      </c>
      <c r="D383">
        <v>2</v>
      </c>
      <c r="E383" s="2">
        <v>624</v>
      </c>
      <c r="F383">
        <v>1.79</v>
      </c>
      <c r="G383">
        <v>5.31</v>
      </c>
      <c r="H383">
        <v>53.099999999999994</v>
      </c>
      <c r="I383">
        <v>4.3541999999999996</v>
      </c>
      <c r="J383">
        <v>43.541999999999994</v>
      </c>
      <c r="K383">
        <v>9.6641999999999992</v>
      </c>
      <c r="L383">
        <v>18.521967674510048</v>
      </c>
      <c r="M383">
        <v>22.161534322551269</v>
      </c>
      <c r="N383">
        <v>4.5999999999999996</v>
      </c>
      <c r="P383">
        <v>484</v>
      </c>
      <c r="Q383">
        <v>103</v>
      </c>
      <c r="R383">
        <v>103</v>
      </c>
      <c r="S383">
        <v>2596</v>
      </c>
      <c r="T383">
        <v>2600</v>
      </c>
      <c r="U383">
        <v>-4</v>
      </c>
      <c r="V383">
        <v>3975</v>
      </c>
      <c r="W383" s="2">
        <v>3459</v>
      </c>
      <c r="X383">
        <v>1700</v>
      </c>
      <c r="Y383">
        <v>8.68</v>
      </c>
      <c r="Z383">
        <v>8.68</v>
      </c>
      <c r="AA383">
        <v>19.2</v>
      </c>
      <c r="AB383">
        <v>24.468141025641025</v>
      </c>
      <c r="AC383">
        <v>225</v>
      </c>
      <c r="AD383">
        <v>4.5999999999999996</v>
      </c>
      <c r="AE383">
        <f t="shared" si="11"/>
        <v>29.068141025641026</v>
      </c>
      <c r="AF383">
        <v>11</v>
      </c>
      <c r="AH383">
        <v>50.599999999999994</v>
      </c>
      <c r="AI383">
        <v>225</v>
      </c>
      <c r="AJ383">
        <v>275.60000000000002</v>
      </c>
      <c r="AK383">
        <v>61.913488029669288</v>
      </c>
      <c r="AL383">
        <v>0</v>
      </c>
      <c r="AM383">
        <v>116.35000000000001</v>
      </c>
      <c r="AN383">
        <v>67.681325821071567</v>
      </c>
      <c r="AR383" s="2">
        <v>11.7</v>
      </c>
      <c r="AS383" s="2">
        <f t="shared" si="12"/>
        <v>0.81</v>
      </c>
      <c r="AT383">
        <v>27.1</v>
      </c>
      <c r="AU383">
        <v>15.5</v>
      </c>
      <c r="AW383">
        <v>42.7</v>
      </c>
      <c r="BA383">
        <v>15</v>
      </c>
      <c r="BB383">
        <v>40.6</v>
      </c>
    </row>
    <row r="384" spans="1:54" x14ac:dyDescent="0.25">
      <c r="A384">
        <v>36</v>
      </c>
      <c r="B384" s="1">
        <v>41314</v>
      </c>
      <c r="C384">
        <v>2013</v>
      </c>
      <c r="D384">
        <v>2</v>
      </c>
      <c r="E384" s="2">
        <v>622</v>
      </c>
      <c r="F384">
        <v>1.69</v>
      </c>
      <c r="G384">
        <v>5.31</v>
      </c>
      <c r="H384">
        <v>53.099999999999994</v>
      </c>
      <c r="I384">
        <v>4.3010999999999999</v>
      </c>
      <c r="J384">
        <v>43.010999999999996</v>
      </c>
      <c r="K384">
        <v>9.6111000000000004</v>
      </c>
      <c r="L384">
        <v>17.583835357035095</v>
      </c>
      <c r="M384">
        <v>21.03905900469249</v>
      </c>
      <c r="P384">
        <v>483</v>
      </c>
      <c r="Q384">
        <v>101</v>
      </c>
      <c r="R384">
        <v>101</v>
      </c>
      <c r="S384">
        <v>2644</v>
      </c>
      <c r="T384">
        <v>2642</v>
      </c>
      <c r="U384">
        <v>2</v>
      </c>
      <c r="V384">
        <v>4030.5</v>
      </c>
      <c r="W384" s="2">
        <v>3432</v>
      </c>
      <c r="X384">
        <v>1700</v>
      </c>
      <c r="Y384">
        <v>7.2</v>
      </c>
      <c r="Z384">
        <v>7.2</v>
      </c>
      <c r="AA384">
        <v>17.7</v>
      </c>
      <c r="AB384">
        <v>20.048874598070739</v>
      </c>
      <c r="AC384">
        <v>209</v>
      </c>
      <c r="AD384">
        <v>0</v>
      </c>
      <c r="AE384">
        <f t="shared" si="11"/>
        <v>20.048874598070739</v>
      </c>
      <c r="AF384">
        <v>11</v>
      </c>
      <c r="AH384">
        <v>0</v>
      </c>
      <c r="AI384">
        <v>209</v>
      </c>
      <c r="AJ384">
        <v>209</v>
      </c>
      <c r="AK384">
        <v>61.817522907977676</v>
      </c>
      <c r="AL384">
        <v>0</v>
      </c>
      <c r="AM384">
        <v>109.85</v>
      </c>
      <c r="AN384">
        <v>64.253286200330862</v>
      </c>
      <c r="AS384" s="2" t="str">
        <f t="shared" si="12"/>
        <v/>
      </c>
      <c r="BA384">
        <v>3.8</v>
      </c>
      <c r="BB384">
        <v>41.6</v>
      </c>
    </row>
    <row r="385" spans="1:54" x14ac:dyDescent="0.25">
      <c r="A385">
        <v>37</v>
      </c>
      <c r="B385" s="1">
        <v>41321</v>
      </c>
      <c r="C385">
        <v>2013</v>
      </c>
      <c r="D385">
        <v>2</v>
      </c>
      <c r="E385" s="2">
        <v>623</v>
      </c>
      <c r="F385">
        <v>1.77</v>
      </c>
      <c r="G385">
        <v>5.31</v>
      </c>
      <c r="H385">
        <v>53.099999999999994</v>
      </c>
      <c r="I385">
        <v>4.3541999999999996</v>
      </c>
      <c r="J385">
        <v>43.541999999999994</v>
      </c>
      <c r="K385">
        <v>9.6641999999999992</v>
      </c>
      <c r="L385">
        <v>18.315018315018317</v>
      </c>
      <c r="M385">
        <v>21.913919413919416</v>
      </c>
      <c r="N385">
        <v>4.5</v>
      </c>
      <c r="P385">
        <v>486</v>
      </c>
      <c r="Q385">
        <v>105</v>
      </c>
      <c r="R385">
        <v>105</v>
      </c>
      <c r="S385">
        <v>2542</v>
      </c>
      <c r="T385">
        <v>2544</v>
      </c>
      <c r="U385">
        <v>-2</v>
      </c>
      <c r="V385">
        <v>3901</v>
      </c>
      <c r="W385" s="2">
        <v>3571</v>
      </c>
      <c r="X385">
        <v>1650</v>
      </c>
      <c r="Y385">
        <v>7.57</v>
      </c>
      <c r="Z385">
        <v>7.57</v>
      </c>
      <c r="AA385">
        <v>20.2</v>
      </c>
      <c r="AB385">
        <v>23.341845906902087</v>
      </c>
      <c r="AC385">
        <v>234</v>
      </c>
      <c r="AD385">
        <v>4.5</v>
      </c>
      <c r="AE385">
        <f t="shared" si="11"/>
        <v>27.841845906902087</v>
      </c>
      <c r="AF385">
        <v>11</v>
      </c>
      <c r="AH385">
        <v>49.5</v>
      </c>
      <c r="AI385">
        <v>234</v>
      </c>
      <c r="AJ385">
        <v>283.5</v>
      </c>
      <c r="AK385">
        <v>62.105269732737661</v>
      </c>
      <c r="AL385">
        <v>0</v>
      </c>
      <c r="AM385">
        <v>115.05</v>
      </c>
      <c r="AN385">
        <v>66.925109890109894</v>
      </c>
      <c r="AR385" s="2">
        <v>11.6</v>
      </c>
      <c r="AS385" s="2">
        <f t="shared" si="12"/>
        <v>0.8</v>
      </c>
      <c r="AT385">
        <v>23.8</v>
      </c>
      <c r="AU385">
        <v>14.2</v>
      </c>
      <c r="AW385">
        <v>41</v>
      </c>
      <c r="BA385">
        <v>0</v>
      </c>
      <c r="BB385">
        <v>30.6</v>
      </c>
    </row>
    <row r="386" spans="1:54" x14ac:dyDescent="0.25">
      <c r="A386">
        <v>38</v>
      </c>
      <c r="B386" s="1">
        <v>41328</v>
      </c>
      <c r="C386">
        <v>2013</v>
      </c>
      <c r="D386">
        <v>2</v>
      </c>
      <c r="E386" s="2">
        <v>623</v>
      </c>
      <c r="F386">
        <v>1.76</v>
      </c>
      <c r="G386">
        <v>5.31</v>
      </c>
      <c r="H386">
        <v>53.099999999999994</v>
      </c>
      <c r="I386">
        <v>4.2480000000000002</v>
      </c>
      <c r="J386">
        <v>42.480000000000004</v>
      </c>
      <c r="K386">
        <v>9.5579999999999998</v>
      </c>
      <c r="L386">
        <v>18.413894120108811</v>
      </c>
      <c r="M386">
        <v>22.032224314710191</v>
      </c>
      <c r="P386">
        <v>482</v>
      </c>
      <c r="Q386">
        <v>101</v>
      </c>
      <c r="R386">
        <v>101</v>
      </c>
      <c r="S386">
        <v>2642</v>
      </c>
      <c r="T386">
        <v>2642</v>
      </c>
      <c r="U386">
        <v>0</v>
      </c>
      <c r="V386">
        <v>4030.5</v>
      </c>
      <c r="W386" s="2">
        <v>3357</v>
      </c>
      <c r="X386">
        <v>1650</v>
      </c>
      <c r="Y386">
        <v>8.8800000000000008</v>
      </c>
      <c r="Z386">
        <v>8.8800000000000008</v>
      </c>
      <c r="AA386">
        <v>20.100000000000001</v>
      </c>
      <c r="AB386">
        <v>24.330914927768866</v>
      </c>
      <c r="AC386">
        <v>177</v>
      </c>
      <c r="AD386">
        <v>0</v>
      </c>
      <c r="AE386">
        <f t="shared" si="11"/>
        <v>24.330914927768866</v>
      </c>
      <c r="AF386">
        <v>11</v>
      </c>
      <c r="AH386">
        <v>0</v>
      </c>
      <c r="AI386">
        <v>177</v>
      </c>
      <c r="AJ386">
        <v>177</v>
      </c>
      <c r="AK386">
        <v>61.721508102001017</v>
      </c>
      <c r="AL386">
        <v>0</v>
      </c>
      <c r="AM386">
        <v>114.4</v>
      </c>
      <c r="AN386">
        <v>67.286413057124918</v>
      </c>
      <c r="AS386" s="2" t="str">
        <f t="shared" si="12"/>
        <v/>
      </c>
      <c r="BA386">
        <v>0</v>
      </c>
      <c r="BB386">
        <v>27.2</v>
      </c>
    </row>
    <row r="387" spans="1:54" x14ac:dyDescent="0.25">
      <c r="A387">
        <v>39</v>
      </c>
      <c r="B387" s="1">
        <v>41335</v>
      </c>
      <c r="C387">
        <v>2013</v>
      </c>
      <c r="D387">
        <v>3</v>
      </c>
      <c r="E387" s="2">
        <v>623</v>
      </c>
      <c r="F387">
        <v>1.74</v>
      </c>
      <c r="G387">
        <v>5.56</v>
      </c>
      <c r="H387">
        <v>55.599999999999994</v>
      </c>
      <c r="I387">
        <v>4.5035999999999996</v>
      </c>
      <c r="J387">
        <v>45.035999999999994</v>
      </c>
      <c r="K387">
        <v>10.063599999999999</v>
      </c>
      <c r="L387">
        <v>17.290035375014906</v>
      </c>
      <c r="M387">
        <v>21.335903652768394</v>
      </c>
      <c r="N387">
        <v>4.5999999999999996</v>
      </c>
      <c r="P387">
        <v>488</v>
      </c>
      <c r="Q387">
        <v>83</v>
      </c>
      <c r="R387">
        <v>83</v>
      </c>
      <c r="S387">
        <v>2466</v>
      </c>
      <c r="T387">
        <v>2460</v>
      </c>
      <c r="U387">
        <v>6</v>
      </c>
      <c r="V387">
        <v>3480</v>
      </c>
      <c r="W387" s="2">
        <v>3417</v>
      </c>
      <c r="X387">
        <v>1650</v>
      </c>
      <c r="Y387">
        <v>9.3000000000000007</v>
      </c>
      <c r="Z387">
        <v>9.3000000000000007</v>
      </c>
      <c r="AA387">
        <v>22.1</v>
      </c>
      <c r="AB387">
        <v>26.377367576243984</v>
      </c>
      <c r="AC387">
        <v>274</v>
      </c>
      <c r="AD387">
        <v>4.5999999999999996</v>
      </c>
      <c r="AE387">
        <f t="shared" ref="AE387:AE450" si="13">AD387+AB387</f>
        <v>30.977367576243985</v>
      </c>
      <c r="AF387">
        <v>11</v>
      </c>
      <c r="AH387">
        <v>50.599999999999994</v>
      </c>
      <c r="AI387">
        <v>274</v>
      </c>
      <c r="AJ387">
        <v>324.60000000000002</v>
      </c>
      <c r="AK387">
        <v>62.296854230361554</v>
      </c>
      <c r="AL387">
        <v>0</v>
      </c>
      <c r="AM387">
        <v>113.1</v>
      </c>
      <c r="AN387">
        <v>65.159849755554674</v>
      </c>
      <c r="AS387" s="2" t="str">
        <f t="shared" si="12"/>
        <v/>
      </c>
      <c r="BA387">
        <v>0.2</v>
      </c>
      <c r="BB387">
        <v>25.1</v>
      </c>
    </row>
    <row r="388" spans="1:54" x14ac:dyDescent="0.25">
      <c r="A388">
        <v>40</v>
      </c>
      <c r="B388" s="1">
        <v>41342</v>
      </c>
      <c r="C388">
        <v>2013</v>
      </c>
      <c r="D388">
        <v>3</v>
      </c>
      <c r="E388" s="2">
        <v>624</v>
      </c>
      <c r="F388">
        <v>1.69</v>
      </c>
      <c r="G388">
        <v>5.56</v>
      </c>
      <c r="H388">
        <v>55.599999999999994</v>
      </c>
      <c r="I388">
        <v>4.3924000000000003</v>
      </c>
      <c r="J388">
        <v>43.924000000000007</v>
      </c>
      <c r="K388">
        <v>9.9524000000000008</v>
      </c>
      <c r="L388">
        <v>16.980828744825367</v>
      </c>
      <c r="M388">
        <v>20.954342671114503</v>
      </c>
      <c r="P388">
        <v>494</v>
      </c>
      <c r="Q388">
        <v>90</v>
      </c>
      <c r="R388">
        <v>90</v>
      </c>
      <c r="S388">
        <v>2633</v>
      </c>
      <c r="T388">
        <v>2628</v>
      </c>
      <c r="U388">
        <v>5</v>
      </c>
      <c r="V388">
        <v>3684</v>
      </c>
      <c r="W388" s="2">
        <v>3303</v>
      </c>
      <c r="X388">
        <v>1650</v>
      </c>
      <c r="Y388">
        <v>6.9</v>
      </c>
      <c r="Z388">
        <v>6.9</v>
      </c>
      <c r="AA388">
        <v>15.2</v>
      </c>
      <c r="AB388">
        <v>18.278365384615384</v>
      </c>
      <c r="AC388">
        <v>188</v>
      </c>
      <c r="AD388">
        <v>0</v>
      </c>
      <c r="AE388">
        <f t="shared" si="13"/>
        <v>18.278365384615384</v>
      </c>
      <c r="AF388">
        <v>11</v>
      </c>
      <c r="AH388">
        <v>0</v>
      </c>
      <c r="AI388">
        <v>245</v>
      </c>
      <c r="AJ388">
        <v>188</v>
      </c>
      <c r="AK388">
        <v>62.870434541965679</v>
      </c>
      <c r="AL388">
        <v>0</v>
      </c>
      <c r="AM388">
        <v>109.85</v>
      </c>
      <c r="AN388">
        <v>63.994562517583688</v>
      </c>
      <c r="AS388" s="2" t="str">
        <f t="shared" si="12"/>
        <v/>
      </c>
      <c r="BA388">
        <v>0.8</v>
      </c>
      <c r="BB388">
        <v>26.8</v>
      </c>
    </row>
    <row r="389" spans="1:54" x14ac:dyDescent="0.25">
      <c r="A389">
        <v>41</v>
      </c>
      <c r="B389" s="1">
        <v>41349</v>
      </c>
      <c r="C389">
        <v>2013</v>
      </c>
      <c r="D389">
        <v>3</v>
      </c>
      <c r="E389" s="2">
        <v>625</v>
      </c>
      <c r="F389">
        <v>1.63</v>
      </c>
      <c r="G389">
        <v>5.56</v>
      </c>
      <c r="H389">
        <v>55.599999999999994</v>
      </c>
      <c r="I389">
        <v>4.3924000000000003</v>
      </c>
      <c r="J389">
        <v>43.924000000000007</v>
      </c>
      <c r="K389">
        <v>9.9524000000000008</v>
      </c>
      <c r="L389">
        <v>16.37795908524577</v>
      </c>
      <c r="M389">
        <v>20.210401511193279</v>
      </c>
      <c r="P389">
        <v>496</v>
      </c>
      <c r="Q389">
        <v>105</v>
      </c>
      <c r="R389">
        <v>105</v>
      </c>
      <c r="S389">
        <v>2757</v>
      </c>
      <c r="T389">
        <v>2754</v>
      </c>
      <c r="U389">
        <v>3</v>
      </c>
      <c r="V389">
        <v>3837.0000000000005</v>
      </c>
      <c r="W389" s="2">
        <v>3263</v>
      </c>
      <c r="X389">
        <v>1650</v>
      </c>
      <c r="Y389">
        <v>6.6</v>
      </c>
      <c r="Z389">
        <v>6.6</v>
      </c>
      <c r="AA389">
        <v>11.5</v>
      </c>
      <c r="AB389">
        <v>17.033279999999998</v>
      </c>
      <c r="AC389">
        <v>143</v>
      </c>
      <c r="AD389">
        <v>0</v>
      </c>
      <c r="AE389">
        <f t="shared" si="13"/>
        <v>17.033279999999998</v>
      </c>
      <c r="AF389">
        <v>11</v>
      </c>
      <c r="AH389">
        <v>0</v>
      </c>
      <c r="AI389">
        <v>210</v>
      </c>
      <c r="AJ389">
        <v>143</v>
      </c>
      <c r="AK389">
        <v>63.061240223355256</v>
      </c>
      <c r="AL389">
        <v>0</v>
      </c>
      <c r="AM389">
        <v>105.94999999999999</v>
      </c>
      <c r="AN389">
        <v>61.722566215184273</v>
      </c>
      <c r="AS389" s="2" t="str">
        <f t="shared" si="12"/>
        <v/>
      </c>
      <c r="BA389">
        <v>30.2</v>
      </c>
      <c r="BB389">
        <v>23.1</v>
      </c>
    </row>
    <row r="390" spans="1:54" x14ac:dyDescent="0.25">
      <c r="A390">
        <v>42</v>
      </c>
      <c r="B390" s="1">
        <v>41356</v>
      </c>
      <c r="C390">
        <v>2013</v>
      </c>
      <c r="D390">
        <v>3</v>
      </c>
      <c r="E390" s="2">
        <v>623</v>
      </c>
      <c r="F390">
        <v>1.62</v>
      </c>
      <c r="G390">
        <v>5.56</v>
      </c>
      <c r="H390">
        <v>55.599999999999994</v>
      </c>
      <c r="I390">
        <v>4.4479999999999995</v>
      </c>
      <c r="J390">
        <v>44.48</v>
      </c>
      <c r="K390">
        <v>10.007999999999999</v>
      </c>
      <c r="L390">
        <v>16.187050359712234</v>
      </c>
      <c r="M390">
        <v>19.974820143884898</v>
      </c>
      <c r="N390">
        <v>4.4000000000000004</v>
      </c>
      <c r="P390">
        <v>497</v>
      </c>
      <c r="Q390">
        <v>80</v>
      </c>
      <c r="R390">
        <v>80</v>
      </c>
      <c r="S390">
        <v>2803</v>
      </c>
      <c r="T390">
        <v>2810</v>
      </c>
      <c r="U390">
        <v>-7</v>
      </c>
      <c r="V390">
        <v>3905</v>
      </c>
      <c r="W390" s="2">
        <v>3559</v>
      </c>
      <c r="X390">
        <v>1750</v>
      </c>
      <c r="Y390">
        <v>5.8</v>
      </c>
      <c r="Z390">
        <v>5.8</v>
      </c>
      <c r="AA390">
        <v>10.199999999999999</v>
      </c>
      <c r="AB390">
        <v>16.841412520064207</v>
      </c>
      <c r="AC390">
        <v>126</v>
      </c>
      <c r="AD390">
        <v>4.4000000000000004</v>
      </c>
      <c r="AE390">
        <f t="shared" si="13"/>
        <v>21.241412520064209</v>
      </c>
      <c r="AF390">
        <v>11</v>
      </c>
      <c r="AH390">
        <v>48.400000000000006</v>
      </c>
      <c r="AI390">
        <v>190</v>
      </c>
      <c r="AJ390">
        <v>174.4</v>
      </c>
      <c r="AK390">
        <v>63.156570910516137</v>
      </c>
      <c r="AL390">
        <v>0</v>
      </c>
      <c r="AM390">
        <v>105.30000000000001</v>
      </c>
      <c r="AN390">
        <v>61.003100719424474</v>
      </c>
      <c r="AS390" s="2" t="str">
        <f t="shared" ref="AS390:AS453" si="14">IF(ISBLANK(AR390),"",ROUND((AR390+2)/17,2))</f>
        <v/>
      </c>
      <c r="BA390">
        <v>9.1999999999999993</v>
      </c>
      <c r="BB390">
        <v>17.8</v>
      </c>
    </row>
    <row r="391" spans="1:54" x14ac:dyDescent="0.25">
      <c r="A391">
        <v>43</v>
      </c>
      <c r="B391" s="1">
        <v>41363</v>
      </c>
      <c r="C391">
        <v>2013</v>
      </c>
      <c r="D391">
        <v>3</v>
      </c>
      <c r="E391" s="2">
        <v>622</v>
      </c>
      <c r="F391">
        <v>1.5</v>
      </c>
      <c r="G391">
        <v>5.77</v>
      </c>
      <c r="H391">
        <v>57.699999999999996</v>
      </c>
      <c r="I391">
        <v>4.5583</v>
      </c>
      <c r="J391">
        <v>45.582999999999998</v>
      </c>
      <c r="K391">
        <v>10.328299999999999</v>
      </c>
      <c r="L391">
        <v>14.523203237706111</v>
      </c>
      <c r="M391">
        <v>18.379113697317081</v>
      </c>
      <c r="P391">
        <v>500</v>
      </c>
      <c r="Q391">
        <v>86</v>
      </c>
      <c r="R391">
        <v>86</v>
      </c>
      <c r="S391">
        <v>2886</v>
      </c>
      <c r="T391">
        <v>2880</v>
      </c>
      <c r="U391">
        <v>6</v>
      </c>
      <c r="V391">
        <v>3990</v>
      </c>
      <c r="W391" s="2">
        <v>4000</v>
      </c>
      <c r="X391">
        <v>1650</v>
      </c>
      <c r="Y391">
        <v>4.95</v>
      </c>
      <c r="Z391">
        <v>4.95</v>
      </c>
      <c r="AB391">
        <v>18.70176848874598</v>
      </c>
      <c r="AD391">
        <v>0</v>
      </c>
      <c r="AE391">
        <f t="shared" si="13"/>
        <v>18.70176848874598</v>
      </c>
      <c r="AF391">
        <v>11</v>
      </c>
      <c r="AH391">
        <v>0</v>
      </c>
      <c r="AJ391">
        <v>0</v>
      </c>
      <c r="AK391">
        <v>63.442275806433855</v>
      </c>
      <c r="AL391">
        <v>0</v>
      </c>
      <c r="AM391">
        <v>97.5</v>
      </c>
      <c r="AN391">
        <v>56.129813231606363</v>
      </c>
      <c r="AS391" s="2" t="str">
        <f t="shared" si="14"/>
        <v/>
      </c>
      <c r="BA391">
        <v>1.4</v>
      </c>
      <c r="BB391">
        <v>15.9</v>
      </c>
    </row>
    <row r="392" spans="1:54" x14ac:dyDescent="0.25">
      <c r="A392">
        <v>44</v>
      </c>
      <c r="B392" s="1">
        <v>41370</v>
      </c>
      <c r="C392">
        <v>2013</v>
      </c>
      <c r="D392">
        <v>4</v>
      </c>
      <c r="E392" s="2">
        <v>607</v>
      </c>
      <c r="F392">
        <v>1.49</v>
      </c>
      <c r="G392">
        <v>5.77</v>
      </c>
      <c r="H392">
        <v>57.699999999999996</v>
      </c>
      <c r="I392">
        <v>4.6737000000000002</v>
      </c>
      <c r="J392">
        <v>46.737000000000002</v>
      </c>
      <c r="K392">
        <v>10.4437</v>
      </c>
      <c r="L392">
        <v>14.266974348171624</v>
      </c>
      <c r="M392">
        <v>18.054856037611188</v>
      </c>
      <c r="P392">
        <v>498</v>
      </c>
      <c r="Q392">
        <v>67</v>
      </c>
      <c r="R392">
        <v>67</v>
      </c>
      <c r="S392">
        <v>2716</v>
      </c>
      <c r="T392">
        <v>2712</v>
      </c>
      <c r="U392">
        <v>4</v>
      </c>
      <c r="V392">
        <v>2712</v>
      </c>
      <c r="W392" s="2">
        <v>3867</v>
      </c>
      <c r="X392">
        <v>1650</v>
      </c>
      <c r="Y392">
        <v>6.2</v>
      </c>
      <c r="Z392">
        <v>6.2</v>
      </c>
      <c r="AB392">
        <v>22.644810543657332</v>
      </c>
      <c r="AD392">
        <v>0</v>
      </c>
      <c r="AE392">
        <f t="shared" si="13"/>
        <v>22.644810543657332</v>
      </c>
      <c r="AF392">
        <v>11</v>
      </c>
      <c r="AH392">
        <v>0</v>
      </c>
      <c r="AJ392">
        <v>0</v>
      </c>
      <c r="AK392">
        <v>63.251853656637373</v>
      </c>
      <c r="AL392">
        <v>0</v>
      </c>
      <c r="AM392">
        <v>96.85</v>
      </c>
      <c r="AN392">
        <v>55.139530338864567</v>
      </c>
      <c r="AS392" s="2" t="str">
        <f t="shared" si="14"/>
        <v/>
      </c>
      <c r="BA392">
        <v>1.6</v>
      </c>
      <c r="BB392">
        <v>21</v>
      </c>
    </row>
    <row r="393" spans="1:54" x14ac:dyDescent="0.25">
      <c r="A393">
        <v>45</v>
      </c>
      <c r="B393" s="1">
        <v>41377</v>
      </c>
      <c r="C393">
        <v>2013</v>
      </c>
      <c r="D393">
        <v>4</v>
      </c>
      <c r="E393" s="2">
        <v>598</v>
      </c>
      <c r="F393">
        <v>1.5</v>
      </c>
      <c r="G393">
        <v>5.77</v>
      </c>
      <c r="H393">
        <v>57.699999999999996</v>
      </c>
      <c r="I393">
        <v>4.5583</v>
      </c>
      <c r="J393">
        <v>45.582999999999998</v>
      </c>
      <c r="K393">
        <v>10.328299999999999</v>
      </c>
      <c r="L393">
        <v>14.523203237706111</v>
      </c>
      <c r="M393">
        <v>18.379113697317081</v>
      </c>
      <c r="N393">
        <v>4.4000000000000004</v>
      </c>
      <c r="P393">
        <v>498</v>
      </c>
      <c r="Q393">
        <v>47</v>
      </c>
      <c r="R393">
        <v>47</v>
      </c>
      <c r="S393">
        <v>2624</v>
      </c>
      <c r="T393">
        <v>2628</v>
      </c>
      <c r="U393">
        <v>-4</v>
      </c>
      <c r="V393">
        <v>2628</v>
      </c>
      <c r="W393" s="2">
        <v>3627</v>
      </c>
      <c r="X393">
        <v>1700</v>
      </c>
      <c r="Y393">
        <v>4.8499999999999996</v>
      </c>
      <c r="Z393">
        <v>4.8499999999999996</v>
      </c>
      <c r="AB393">
        <v>15.628678929765886</v>
      </c>
      <c r="AD393">
        <v>4.4000000000000004</v>
      </c>
      <c r="AE393">
        <f t="shared" si="13"/>
        <v>20.028678929765888</v>
      </c>
      <c r="AF393">
        <v>11</v>
      </c>
      <c r="AH393">
        <v>48.400000000000006</v>
      </c>
      <c r="AJ393">
        <v>48.400000000000006</v>
      </c>
      <c r="AK393">
        <v>63.251853656637373</v>
      </c>
      <c r="AL393">
        <v>0</v>
      </c>
      <c r="AM393">
        <v>97.5</v>
      </c>
      <c r="AN393">
        <v>56.129813231606363</v>
      </c>
      <c r="AS393" s="2" t="str">
        <f t="shared" si="14"/>
        <v/>
      </c>
      <c r="BA393">
        <v>2</v>
      </c>
      <c r="BB393">
        <v>14.2</v>
      </c>
    </row>
    <row r="394" spans="1:54" x14ac:dyDescent="0.25">
      <c r="A394">
        <v>46</v>
      </c>
      <c r="B394" s="1">
        <v>41384</v>
      </c>
      <c r="C394">
        <v>2013</v>
      </c>
      <c r="D394">
        <v>4</v>
      </c>
      <c r="E394" s="2">
        <v>595</v>
      </c>
      <c r="F394">
        <v>1.47</v>
      </c>
      <c r="G394">
        <v>5.77</v>
      </c>
      <c r="H394">
        <v>57.699999999999996</v>
      </c>
      <c r="I394">
        <v>4.3851999999999993</v>
      </c>
      <c r="J394">
        <v>43.85199999999999</v>
      </c>
      <c r="K394">
        <v>10.155199999999999</v>
      </c>
      <c r="L394">
        <v>14.475342681581852</v>
      </c>
      <c r="M394">
        <v>18.318546163541832</v>
      </c>
      <c r="N394">
        <v>4.4000000000000004</v>
      </c>
      <c r="P394">
        <v>500</v>
      </c>
      <c r="Q394">
        <v>58</v>
      </c>
      <c r="R394">
        <v>58</v>
      </c>
      <c r="S394">
        <v>2557</v>
      </c>
      <c r="T394">
        <v>2558</v>
      </c>
      <c r="U394">
        <v>-1</v>
      </c>
      <c r="V394">
        <v>2558</v>
      </c>
      <c r="W394" s="2">
        <v>3725</v>
      </c>
      <c r="X394">
        <v>1700</v>
      </c>
      <c r="Y394">
        <v>4.74</v>
      </c>
      <c r="Z394">
        <v>4.74</v>
      </c>
      <c r="AA394">
        <v>13.8</v>
      </c>
      <c r="AB394">
        <v>16.131932773109245</v>
      </c>
      <c r="AC394">
        <v>168</v>
      </c>
      <c r="AD394">
        <v>4.4000000000000004</v>
      </c>
      <c r="AE394">
        <f t="shared" si="13"/>
        <v>20.531932773109247</v>
      </c>
      <c r="AF394">
        <v>11</v>
      </c>
      <c r="AH394">
        <v>48.400000000000006</v>
      </c>
      <c r="AI394">
        <v>209</v>
      </c>
      <c r="AJ394">
        <v>216.4</v>
      </c>
      <c r="AK394">
        <v>63.442275806433855</v>
      </c>
      <c r="AL394">
        <v>0</v>
      </c>
      <c r="AM394">
        <v>95.55</v>
      </c>
      <c r="AN394">
        <v>55.944839983456752</v>
      </c>
      <c r="AS394" s="2" t="str">
        <f t="shared" si="14"/>
        <v/>
      </c>
      <c r="BA394">
        <v>34.200000000000003</v>
      </c>
      <c r="BB394">
        <v>13.8</v>
      </c>
    </row>
    <row r="395" spans="1:54" x14ac:dyDescent="0.25">
      <c r="A395">
        <v>47</v>
      </c>
      <c r="B395" s="1">
        <v>41391</v>
      </c>
      <c r="C395">
        <v>2013</v>
      </c>
      <c r="D395">
        <v>4</v>
      </c>
      <c r="E395" s="2">
        <v>549</v>
      </c>
      <c r="F395">
        <v>1.44</v>
      </c>
      <c r="G395">
        <v>5.77</v>
      </c>
      <c r="H395">
        <v>57.699999999999996</v>
      </c>
      <c r="I395">
        <v>4.5583</v>
      </c>
      <c r="J395">
        <v>45.582999999999998</v>
      </c>
      <c r="K395">
        <v>10.328299999999999</v>
      </c>
      <c r="L395">
        <v>13.942275108197865</v>
      </c>
      <c r="M395">
        <v>17.643949149424397</v>
      </c>
      <c r="N395">
        <v>4.3</v>
      </c>
      <c r="P395">
        <v>501</v>
      </c>
      <c r="Q395">
        <v>50</v>
      </c>
      <c r="R395">
        <v>50</v>
      </c>
      <c r="S395">
        <v>2505</v>
      </c>
      <c r="T395">
        <v>2502</v>
      </c>
      <c r="U395">
        <v>3</v>
      </c>
      <c r="V395">
        <v>2502</v>
      </c>
      <c r="W395" s="2">
        <v>3553</v>
      </c>
      <c r="X395">
        <v>1700</v>
      </c>
      <c r="Y395">
        <v>4.6399999999999997</v>
      </c>
      <c r="Z395">
        <v>4.6399999999999997</v>
      </c>
      <c r="AA395">
        <v>8</v>
      </c>
      <c r="AB395">
        <v>15.661056466302368</v>
      </c>
      <c r="AC395">
        <v>98</v>
      </c>
      <c r="AD395">
        <v>4.3</v>
      </c>
      <c r="AE395">
        <f t="shared" si="13"/>
        <v>19.961056466302367</v>
      </c>
      <c r="AF395">
        <v>11</v>
      </c>
      <c r="AH395">
        <v>47.3</v>
      </c>
      <c r="AI395">
        <v>161</v>
      </c>
      <c r="AJ395">
        <v>145.30000000000001</v>
      </c>
      <c r="AK395">
        <v>63.537415449093508</v>
      </c>
      <c r="AL395">
        <v>0</v>
      </c>
      <c r="AM395">
        <v>93.6</v>
      </c>
      <c r="AN395">
        <v>53.884620702342104</v>
      </c>
      <c r="AS395" s="2" t="str">
        <f t="shared" si="14"/>
        <v/>
      </c>
      <c r="BA395">
        <v>0.4</v>
      </c>
      <c r="BB395">
        <v>5.9</v>
      </c>
    </row>
    <row r="396" spans="1:54" x14ac:dyDescent="0.25">
      <c r="A396">
        <v>48</v>
      </c>
      <c r="B396" s="1">
        <v>41398</v>
      </c>
      <c r="C396">
        <v>2013</v>
      </c>
      <c r="D396">
        <v>5</v>
      </c>
      <c r="E396" s="2">
        <v>514</v>
      </c>
      <c r="F396">
        <v>1.33</v>
      </c>
      <c r="G396">
        <v>6.23</v>
      </c>
      <c r="H396">
        <v>62.300000000000004</v>
      </c>
      <c r="I396">
        <v>4.7971000000000004</v>
      </c>
      <c r="J396">
        <v>47.971000000000004</v>
      </c>
      <c r="K396">
        <v>11.027100000000001</v>
      </c>
      <c r="L396">
        <v>12.061194693074334</v>
      </c>
      <c r="M396">
        <v>16.095664317907698</v>
      </c>
      <c r="P396">
        <v>501</v>
      </c>
      <c r="Q396">
        <v>46</v>
      </c>
      <c r="R396">
        <v>46</v>
      </c>
      <c r="S396">
        <v>2534</v>
      </c>
      <c r="T396">
        <v>2530</v>
      </c>
      <c r="U396">
        <v>4</v>
      </c>
      <c r="V396">
        <v>2530</v>
      </c>
      <c r="W396" s="2">
        <v>3339</v>
      </c>
      <c r="X396">
        <v>1700</v>
      </c>
      <c r="Y396">
        <v>4.2</v>
      </c>
      <c r="Z396">
        <v>4.2</v>
      </c>
      <c r="AA396">
        <v>8</v>
      </c>
      <c r="AB396">
        <v>13.392607003891051</v>
      </c>
      <c r="AC396">
        <v>99.2</v>
      </c>
      <c r="AD396">
        <v>7.7</v>
      </c>
      <c r="AE396">
        <f t="shared" si="13"/>
        <v>21.09260700389105</v>
      </c>
      <c r="AF396">
        <v>11</v>
      </c>
      <c r="AH396">
        <v>84.7</v>
      </c>
      <c r="AI396">
        <v>160</v>
      </c>
      <c r="AJ396">
        <v>183.9</v>
      </c>
      <c r="AK396">
        <v>63.537415449093508</v>
      </c>
      <c r="AL396">
        <v>0</v>
      </c>
      <c r="AM396">
        <v>86.45</v>
      </c>
      <c r="AN396">
        <v>49.156158826890106</v>
      </c>
      <c r="AS396" s="2" t="str">
        <f t="shared" si="14"/>
        <v/>
      </c>
      <c r="BA396">
        <v>64.599999999999994</v>
      </c>
      <c r="BB396">
        <v>9.6999999999999993</v>
      </c>
    </row>
    <row r="397" spans="1:54" x14ac:dyDescent="0.25">
      <c r="A397">
        <v>49</v>
      </c>
      <c r="B397" s="1">
        <v>41405</v>
      </c>
      <c r="C397">
        <v>2013</v>
      </c>
      <c r="D397">
        <v>5</v>
      </c>
      <c r="E397" s="2">
        <v>508</v>
      </c>
      <c r="F397">
        <v>1.31</v>
      </c>
      <c r="G397">
        <v>6.23</v>
      </c>
      <c r="H397">
        <v>62.300000000000004</v>
      </c>
      <c r="I397">
        <v>4.9217000000000004</v>
      </c>
      <c r="J397">
        <v>49.217000000000006</v>
      </c>
      <c r="K397">
        <v>11.151700000000002</v>
      </c>
      <c r="L397">
        <v>11.747087887945334</v>
      </c>
      <c r="M397">
        <v>15.676488786463048</v>
      </c>
      <c r="P397">
        <v>501</v>
      </c>
      <c r="Q397">
        <v>54</v>
      </c>
      <c r="R397">
        <v>54</v>
      </c>
      <c r="S397">
        <v>2507</v>
      </c>
      <c r="T397">
        <v>2502</v>
      </c>
      <c r="U397">
        <v>5</v>
      </c>
      <c r="V397">
        <v>2502</v>
      </c>
      <c r="W397" s="2">
        <v>3262</v>
      </c>
      <c r="X397">
        <v>1700</v>
      </c>
      <c r="Y397">
        <v>5.9</v>
      </c>
      <c r="Z397">
        <v>5.9</v>
      </c>
      <c r="AA397">
        <v>13.8</v>
      </c>
      <c r="AB397">
        <v>18.141338582677168</v>
      </c>
      <c r="AC397">
        <v>168</v>
      </c>
      <c r="AD397">
        <v>0</v>
      </c>
      <c r="AE397">
        <f t="shared" si="13"/>
        <v>18.141338582677168</v>
      </c>
      <c r="AF397">
        <v>11</v>
      </c>
      <c r="AH397">
        <v>0</v>
      </c>
      <c r="AI397">
        <v>184</v>
      </c>
      <c r="AJ397">
        <v>168</v>
      </c>
      <c r="AK397">
        <v>63.537415449093508</v>
      </c>
      <c r="AL397">
        <v>0</v>
      </c>
      <c r="AM397">
        <v>85.15</v>
      </c>
      <c r="AN397">
        <v>47.875996753858146</v>
      </c>
      <c r="AS397" s="2" t="str">
        <f t="shared" si="14"/>
        <v/>
      </c>
      <c r="BA397">
        <v>24</v>
      </c>
      <c r="BB397">
        <v>8.5</v>
      </c>
    </row>
    <row r="398" spans="1:54" x14ac:dyDescent="0.25">
      <c r="A398">
        <v>50</v>
      </c>
      <c r="B398" s="1">
        <v>41412</v>
      </c>
      <c r="C398">
        <v>2013</v>
      </c>
      <c r="D398">
        <v>5</v>
      </c>
      <c r="E398" s="2">
        <v>429</v>
      </c>
      <c r="F398">
        <v>1.1399999999999999</v>
      </c>
      <c r="G398">
        <v>6.23</v>
      </c>
      <c r="H398">
        <v>62.300000000000004</v>
      </c>
      <c r="I398">
        <v>4.8594000000000008</v>
      </c>
      <c r="J398">
        <v>48.594000000000008</v>
      </c>
      <c r="K398">
        <v>11.089400000000001</v>
      </c>
      <c r="L398">
        <v>10.280087290565763</v>
      </c>
      <c r="M398">
        <v>13.718776489260012</v>
      </c>
      <c r="N398">
        <v>4.4000000000000004</v>
      </c>
      <c r="P398">
        <v>501</v>
      </c>
      <c r="Q398">
        <v>28</v>
      </c>
      <c r="R398">
        <v>28</v>
      </c>
      <c r="S398">
        <v>2269</v>
      </c>
      <c r="T398">
        <v>2264</v>
      </c>
      <c r="U398">
        <v>5</v>
      </c>
      <c r="V398">
        <v>2264</v>
      </c>
      <c r="W398" s="2">
        <v>3277</v>
      </c>
      <c r="X398">
        <v>1850</v>
      </c>
      <c r="Y398">
        <v>5.92</v>
      </c>
      <c r="Z398">
        <v>5.92</v>
      </c>
      <c r="AA398">
        <v>13.8</v>
      </c>
      <c r="AB398">
        <v>19.691934731934733</v>
      </c>
      <c r="AC398">
        <v>168</v>
      </c>
      <c r="AD398">
        <v>4.4000000000000004</v>
      </c>
      <c r="AE398">
        <f t="shared" si="13"/>
        <v>24.091934731934735</v>
      </c>
      <c r="AF398">
        <v>11</v>
      </c>
      <c r="AH398">
        <v>48.400000000000006</v>
      </c>
      <c r="AI398">
        <v>184</v>
      </c>
      <c r="AJ398">
        <v>216.4</v>
      </c>
      <c r="AK398">
        <v>63.537415449093508</v>
      </c>
      <c r="AL398">
        <v>0</v>
      </c>
      <c r="AM398">
        <v>74.099999999999994</v>
      </c>
      <c r="AN398">
        <v>41.897143398200072</v>
      </c>
      <c r="AS398" s="2" t="str">
        <f t="shared" si="14"/>
        <v/>
      </c>
      <c r="BA398">
        <v>22</v>
      </c>
      <c r="BB398">
        <v>8.5</v>
      </c>
    </row>
    <row r="399" spans="1:54" x14ac:dyDescent="0.25">
      <c r="A399">
        <v>11</v>
      </c>
      <c r="B399" s="1">
        <v>41496</v>
      </c>
      <c r="C399">
        <v>2013</v>
      </c>
      <c r="D399">
        <v>8</v>
      </c>
      <c r="E399" s="2">
        <v>173</v>
      </c>
      <c r="F399">
        <v>1.64</v>
      </c>
      <c r="G399">
        <v>5.21</v>
      </c>
      <c r="H399">
        <v>52.1</v>
      </c>
      <c r="I399">
        <v>4.0117000000000003</v>
      </c>
      <c r="J399">
        <v>40.117000000000004</v>
      </c>
      <c r="K399">
        <v>9.2217000000000002</v>
      </c>
      <c r="L399">
        <v>17.784139583807754</v>
      </c>
      <c r="M399">
        <v>21.011960918268862</v>
      </c>
      <c r="P399">
        <v>459</v>
      </c>
      <c r="Q399">
        <v>9</v>
      </c>
      <c r="R399">
        <v>9</v>
      </c>
      <c r="S399">
        <v>2553</v>
      </c>
      <c r="T399">
        <v>2558</v>
      </c>
      <c r="U399">
        <v>-5</v>
      </c>
      <c r="V399">
        <v>2558</v>
      </c>
      <c r="W399" s="2">
        <v>3200</v>
      </c>
      <c r="X399">
        <v>1500</v>
      </c>
      <c r="Y399">
        <v>1.74</v>
      </c>
      <c r="Z399" t="s">
        <v>80</v>
      </c>
      <c r="AB399">
        <v>17.098265895953759</v>
      </c>
      <c r="AD399">
        <v>0</v>
      </c>
      <c r="AE399">
        <f t="shared" si="13"/>
        <v>17.098265895953759</v>
      </c>
      <c r="AF399">
        <v>11</v>
      </c>
      <c r="AH399">
        <v>0</v>
      </c>
      <c r="AJ399">
        <v>0</v>
      </c>
      <c r="AK399">
        <v>59.499150419121648</v>
      </c>
      <c r="AL399">
        <v>0</v>
      </c>
      <c r="AM399">
        <v>106.6</v>
      </c>
      <c r="AN399">
        <v>64.170528644393102</v>
      </c>
      <c r="AS399" s="2" t="str">
        <f t="shared" si="14"/>
        <v/>
      </c>
      <c r="BA399">
        <v>7</v>
      </c>
    </row>
    <row r="400" spans="1:54" x14ac:dyDescent="0.25">
      <c r="A400">
        <v>12</v>
      </c>
      <c r="B400" s="1">
        <v>41503</v>
      </c>
      <c r="C400">
        <v>2013</v>
      </c>
      <c r="D400">
        <v>8</v>
      </c>
      <c r="E400" s="2">
        <v>211</v>
      </c>
      <c r="F400">
        <v>2.06</v>
      </c>
      <c r="G400">
        <v>5.21</v>
      </c>
      <c r="H400">
        <v>52.1</v>
      </c>
      <c r="I400">
        <v>4.0117000000000003</v>
      </c>
      <c r="J400">
        <v>40.117000000000004</v>
      </c>
      <c r="K400">
        <v>9.2217000000000002</v>
      </c>
      <c r="L400">
        <v>22.338614355270717</v>
      </c>
      <c r="M400">
        <v>26.393072860752351</v>
      </c>
      <c r="N400">
        <v>5.3</v>
      </c>
      <c r="P400">
        <v>459</v>
      </c>
      <c r="Q400">
        <v>44</v>
      </c>
      <c r="R400">
        <v>44</v>
      </c>
      <c r="S400">
        <v>2579</v>
      </c>
      <c r="T400">
        <v>2586</v>
      </c>
      <c r="U400">
        <v>-7</v>
      </c>
      <c r="V400">
        <v>2586</v>
      </c>
      <c r="W400" s="2">
        <v>3300</v>
      </c>
      <c r="X400">
        <v>1700</v>
      </c>
      <c r="Y400">
        <v>4.37</v>
      </c>
      <c r="Z400" t="s">
        <v>80</v>
      </c>
      <c r="AD400">
        <v>5.3</v>
      </c>
      <c r="AE400">
        <f t="shared" si="13"/>
        <v>5.3</v>
      </c>
      <c r="AF400">
        <v>11</v>
      </c>
      <c r="AH400">
        <v>58.3</v>
      </c>
      <c r="AJ400">
        <v>58.3</v>
      </c>
      <c r="AK400">
        <v>59.499150419121648</v>
      </c>
      <c r="AL400">
        <v>0</v>
      </c>
      <c r="AM400">
        <v>133.9</v>
      </c>
      <c r="AN400">
        <v>80.604444516737672</v>
      </c>
      <c r="AS400" s="2" t="str">
        <f t="shared" si="14"/>
        <v/>
      </c>
      <c r="BA400">
        <v>18.2</v>
      </c>
      <c r="BB400">
        <v>6.9</v>
      </c>
    </row>
    <row r="401" spans="1:54" x14ac:dyDescent="0.25">
      <c r="A401">
        <v>13</v>
      </c>
      <c r="B401" s="1">
        <v>41510</v>
      </c>
      <c r="C401">
        <v>2013</v>
      </c>
      <c r="D401">
        <v>8</v>
      </c>
      <c r="E401" s="2">
        <v>381</v>
      </c>
      <c r="F401">
        <v>2.0099999999999998</v>
      </c>
      <c r="G401">
        <v>5.21</v>
      </c>
      <c r="H401">
        <v>52.1</v>
      </c>
      <c r="I401">
        <v>4.0117000000000003</v>
      </c>
      <c r="J401">
        <v>40.117000000000004</v>
      </c>
      <c r="K401">
        <v>9.2217000000000002</v>
      </c>
      <c r="L401">
        <v>21.796414977715603</v>
      </c>
      <c r="M401">
        <v>25.752464296170984</v>
      </c>
      <c r="P401">
        <v>459</v>
      </c>
      <c r="Q401">
        <v>80</v>
      </c>
      <c r="R401">
        <v>80</v>
      </c>
      <c r="S401">
        <v>2674</v>
      </c>
      <c r="W401" s="2">
        <v>3300</v>
      </c>
      <c r="X401">
        <v>1650</v>
      </c>
      <c r="Y401">
        <v>3.85</v>
      </c>
      <c r="Z401">
        <v>3.85</v>
      </c>
      <c r="AB401">
        <v>16.673228346456693</v>
      </c>
      <c r="AD401">
        <v>0</v>
      </c>
      <c r="AE401">
        <f t="shared" si="13"/>
        <v>16.673228346456693</v>
      </c>
      <c r="AF401">
        <v>11</v>
      </c>
      <c r="AH401">
        <v>0</v>
      </c>
      <c r="AJ401">
        <v>0</v>
      </c>
      <c r="AK401">
        <v>59.499150419121648</v>
      </c>
      <c r="AL401">
        <v>0</v>
      </c>
      <c r="AM401">
        <v>130.64999999999998</v>
      </c>
      <c r="AN401">
        <v>78.648025960506189</v>
      </c>
      <c r="AS401" s="2" t="str">
        <f t="shared" si="14"/>
        <v/>
      </c>
      <c r="BA401">
        <v>0</v>
      </c>
      <c r="BB401">
        <v>11</v>
      </c>
    </row>
    <row r="402" spans="1:54" x14ac:dyDescent="0.25">
      <c r="A402">
        <v>14</v>
      </c>
      <c r="B402" s="1">
        <v>41517</v>
      </c>
      <c r="C402">
        <v>2013</v>
      </c>
      <c r="D402">
        <v>8</v>
      </c>
      <c r="E402" s="2">
        <v>452</v>
      </c>
      <c r="F402">
        <v>2.17</v>
      </c>
      <c r="G402">
        <v>5.0599999999999996</v>
      </c>
      <c r="H402">
        <v>50.599999999999994</v>
      </c>
      <c r="I402">
        <v>3.8961999999999999</v>
      </c>
      <c r="J402">
        <v>38.961999999999996</v>
      </c>
      <c r="K402">
        <v>8.9561999999999991</v>
      </c>
      <c r="L402">
        <v>24.229025702865055</v>
      </c>
      <c r="M402">
        <v>28.081440789620594</v>
      </c>
      <c r="N402">
        <v>5</v>
      </c>
      <c r="P402">
        <v>456</v>
      </c>
      <c r="Q402">
        <v>46</v>
      </c>
      <c r="R402">
        <v>46</v>
      </c>
      <c r="S402">
        <v>2560</v>
      </c>
      <c r="T402">
        <v>2558</v>
      </c>
      <c r="U402">
        <v>2</v>
      </c>
      <c r="V402">
        <v>2558</v>
      </c>
      <c r="W402" s="2">
        <v>3406</v>
      </c>
      <c r="X402">
        <v>1700</v>
      </c>
      <c r="Y402">
        <v>4.8</v>
      </c>
      <c r="Z402">
        <v>4.8</v>
      </c>
      <c r="AB402">
        <v>18.116814159292034</v>
      </c>
      <c r="AD402">
        <v>5</v>
      </c>
      <c r="AE402">
        <f t="shared" si="13"/>
        <v>23.116814159292034</v>
      </c>
      <c r="AF402">
        <v>11</v>
      </c>
      <c r="AH402">
        <v>55</v>
      </c>
      <c r="AJ402">
        <v>55</v>
      </c>
      <c r="AK402">
        <v>59.207248979385284</v>
      </c>
      <c r="AL402">
        <v>0</v>
      </c>
      <c r="AM402">
        <v>141.04999999999998</v>
      </c>
      <c r="AN402">
        <v>85.760720171501291</v>
      </c>
      <c r="AR402" s="2">
        <v>12.7</v>
      </c>
      <c r="AS402" s="2">
        <f t="shared" si="14"/>
        <v>0.86</v>
      </c>
      <c r="AT402">
        <v>25</v>
      </c>
      <c r="AU402">
        <v>16</v>
      </c>
      <c r="AW402">
        <v>49</v>
      </c>
      <c r="BA402">
        <v>14</v>
      </c>
      <c r="BB402">
        <v>11.3</v>
      </c>
    </row>
    <row r="403" spans="1:54" x14ac:dyDescent="0.25">
      <c r="A403">
        <v>15</v>
      </c>
      <c r="B403" s="1">
        <v>41524</v>
      </c>
      <c r="C403">
        <v>2013</v>
      </c>
      <c r="D403">
        <v>9</v>
      </c>
      <c r="E403" s="2">
        <v>510</v>
      </c>
      <c r="F403">
        <v>2.23</v>
      </c>
      <c r="G403">
        <v>5.0599999999999996</v>
      </c>
      <c r="H403">
        <v>50.599999999999994</v>
      </c>
      <c r="I403">
        <v>3.8961999999999999</v>
      </c>
      <c r="J403">
        <v>38.961999999999996</v>
      </c>
      <c r="K403">
        <v>8.9561999999999991</v>
      </c>
      <c r="L403">
        <v>24.898952680824461</v>
      </c>
      <c r="M403">
        <v>28.857886157075544</v>
      </c>
      <c r="P403">
        <v>459</v>
      </c>
      <c r="Q403">
        <v>36</v>
      </c>
      <c r="R403">
        <v>36</v>
      </c>
      <c r="S403">
        <v>2407</v>
      </c>
      <c r="T403">
        <v>2404</v>
      </c>
      <c r="U403">
        <v>3</v>
      </c>
      <c r="V403">
        <v>2404</v>
      </c>
      <c r="W403" s="2">
        <v>3210</v>
      </c>
      <c r="X403">
        <v>1700</v>
      </c>
      <c r="Y403">
        <v>5.7</v>
      </c>
      <c r="Z403">
        <v>5.7</v>
      </c>
      <c r="AB403">
        <v>16.876470588235296</v>
      </c>
      <c r="AD403">
        <v>0</v>
      </c>
      <c r="AE403">
        <f t="shared" si="13"/>
        <v>16.876470588235296</v>
      </c>
      <c r="AF403">
        <v>11</v>
      </c>
      <c r="AH403">
        <v>0</v>
      </c>
      <c r="AJ403">
        <v>0</v>
      </c>
      <c r="AK403">
        <v>59.499150419121648</v>
      </c>
      <c r="AL403">
        <v>0</v>
      </c>
      <c r="AM403">
        <v>144.94999999999999</v>
      </c>
      <c r="AN403">
        <v>88.131984323708707</v>
      </c>
      <c r="AR403" s="2">
        <v>12.7</v>
      </c>
      <c r="AS403" s="2">
        <f t="shared" si="14"/>
        <v>0.86</v>
      </c>
      <c r="AT403">
        <v>22.4</v>
      </c>
      <c r="AU403">
        <v>15.2</v>
      </c>
      <c r="AW403">
        <v>47.3</v>
      </c>
      <c r="BA403">
        <v>12.6</v>
      </c>
      <c r="BB403">
        <v>10.9</v>
      </c>
    </row>
    <row r="404" spans="1:54" x14ac:dyDescent="0.25">
      <c r="A404">
        <v>16</v>
      </c>
      <c r="B404" s="1">
        <v>41531</v>
      </c>
      <c r="C404">
        <v>2013</v>
      </c>
      <c r="D404">
        <v>9</v>
      </c>
      <c r="E404" s="2">
        <v>532</v>
      </c>
      <c r="F404">
        <v>2.14</v>
      </c>
      <c r="G404">
        <v>5.0599999999999996</v>
      </c>
      <c r="H404">
        <v>50.599999999999994</v>
      </c>
      <c r="I404">
        <v>3.8961999999999999</v>
      </c>
      <c r="J404">
        <v>38.961999999999996</v>
      </c>
      <c r="K404">
        <v>8.9561999999999991</v>
      </c>
      <c r="L404">
        <v>23.894062213885359</v>
      </c>
      <c r="M404">
        <v>27.693218105893127</v>
      </c>
      <c r="P404">
        <v>457</v>
      </c>
      <c r="Q404">
        <v>37</v>
      </c>
      <c r="R404">
        <v>37</v>
      </c>
      <c r="S404">
        <v>2224</v>
      </c>
      <c r="T404">
        <v>2222</v>
      </c>
      <c r="U404">
        <v>2</v>
      </c>
      <c r="V404">
        <v>2222</v>
      </c>
      <c r="W404" s="2">
        <v>3021</v>
      </c>
      <c r="X404">
        <v>1650</v>
      </c>
      <c r="Y404">
        <v>7.1</v>
      </c>
      <c r="Z404">
        <v>7.1</v>
      </c>
      <c r="AB404">
        <v>18.297180451127819</v>
      </c>
      <c r="AD404">
        <v>0</v>
      </c>
      <c r="AE404">
        <f t="shared" si="13"/>
        <v>18.297180451127819</v>
      </c>
      <c r="AF404">
        <v>11</v>
      </c>
      <c r="AH404">
        <v>0</v>
      </c>
      <c r="AJ404">
        <v>0</v>
      </c>
      <c r="AK404">
        <v>59.304602653289791</v>
      </c>
      <c r="AL404">
        <v>0</v>
      </c>
      <c r="AM404">
        <v>139.1</v>
      </c>
      <c r="AN404">
        <v>84.575088095397604</v>
      </c>
      <c r="AR404" s="2">
        <v>12.4</v>
      </c>
      <c r="AS404" s="2">
        <f t="shared" si="14"/>
        <v>0.85</v>
      </c>
      <c r="BA404">
        <v>2.8</v>
      </c>
      <c r="BB404">
        <v>16.399999999999999</v>
      </c>
    </row>
    <row r="405" spans="1:54" x14ac:dyDescent="0.25">
      <c r="A405">
        <v>17</v>
      </c>
      <c r="B405" s="1">
        <v>41538</v>
      </c>
      <c r="C405">
        <v>2013</v>
      </c>
      <c r="D405">
        <v>9</v>
      </c>
      <c r="E405" s="2">
        <v>569</v>
      </c>
      <c r="F405">
        <v>2.17</v>
      </c>
      <c r="G405">
        <v>5.0599999999999996</v>
      </c>
      <c r="H405">
        <v>50.599999999999994</v>
      </c>
      <c r="I405">
        <v>3.8961999999999999</v>
      </c>
      <c r="J405">
        <v>38.961999999999996</v>
      </c>
      <c r="K405">
        <v>8.9561999999999991</v>
      </c>
      <c r="L405">
        <v>24.229025702865055</v>
      </c>
      <c r="M405">
        <v>28.081440789620594</v>
      </c>
      <c r="N405">
        <v>4.5999999999999996</v>
      </c>
      <c r="P405">
        <v>460</v>
      </c>
      <c r="Q405">
        <v>55</v>
      </c>
      <c r="R405">
        <v>55</v>
      </c>
      <c r="S405">
        <v>2326</v>
      </c>
      <c r="T405">
        <v>2320</v>
      </c>
      <c r="U405">
        <v>6</v>
      </c>
      <c r="V405">
        <v>2320</v>
      </c>
      <c r="W405" s="2">
        <v>2680</v>
      </c>
      <c r="X405">
        <v>1600</v>
      </c>
      <c r="Y405">
        <v>6.35</v>
      </c>
      <c r="Z405">
        <v>6.35</v>
      </c>
      <c r="AA405">
        <v>11.8</v>
      </c>
      <c r="AB405">
        <v>12.052724077328646</v>
      </c>
      <c r="AC405">
        <v>146</v>
      </c>
      <c r="AD405">
        <v>4.5999999999999996</v>
      </c>
      <c r="AE405">
        <f t="shared" si="13"/>
        <v>16.652724077328646</v>
      </c>
      <c r="AF405">
        <v>10</v>
      </c>
      <c r="AG405">
        <v>90</v>
      </c>
      <c r="AH405">
        <v>46</v>
      </c>
      <c r="AI405">
        <v>236</v>
      </c>
      <c r="AJ405">
        <v>192</v>
      </c>
      <c r="AK405">
        <v>59.596344800882797</v>
      </c>
      <c r="AL405">
        <v>0</v>
      </c>
      <c r="AM405">
        <v>141.04999999999998</v>
      </c>
      <c r="AN405">
        <v>85.760720171501291</v>
      </c>
      <c r="AR405" s="2">
        <v>12.4</v>
      </c>
      <c r="AS405" s="2">
        <f t="shared" si="14"/>
        <v>0.85</v>
      </c>
      <c r="AT405">
        <v>19.100000000000001</v>
      </c>
      <c r="AU405">
        <v>20.2</v>
      </c>
      <c r="AW405">
        <v>36.200000000000003</v>
      </c>
      <c r="BA405">
        <v>8.4</v>
      </c>
      <c r="BB405">
        <v>9.9</v>
      </c>
    </row>
    <row r="406" spans="1:54" x14ac:dyDescent="0.25">
      <c r="A406">
        <v>18</v>
      </c>
      <c r="B406" s="1">
        <v>41545</v>
      </c>
      <c r="C406">
        <v>2013</v>
      </c>
      <c r="D406">
        <v>9</v>
      </c>
      <c r="E406" s="2">
        <v>587</v>
      </c>
      <c r="F406">
        <v>2.149</v>
      </c>
      <c r="G406">
        <v>4.9800000000000004</v>
      </c>
      <c r="H406">
        <v>49.800000000000004</v>
      </c>
      <c r="I406">
        <v>3.8346000000000005</v>
      </c>
      <c r="J406">
        <v>38.346000000000004</v>
      </c>
      <c r="K406">
        <v>8.8146000000000004</v>
      </c>
      <c r="L406">
        <v>24.380005899303427</v>
      </c>
      <c r="M406">
        <v>27.963866766501031</v>
      </c>
      <c r="P406">
        <v>460</v>
      </c>
      <c r="W406" s="2">
        <v>2680</v>
      </c>
      <c r="X406">
        <v>1600</v>
      </c>
      <c r="Y406">
        <v>6.35</v>
      </c>
      <c r="Z406">
        <v>6.35</v>
      </c>
      <c r="AB406">
        <v>11.683134582623508</v>
      </c>
      <c r="AE406">
        <f t="shared" si="13"/>
        <v>11.683134582623508</v>
      </c>
      <c r="AF406">
        <v>10</v>
      </c>
      <c r="AJ406">
        <v>0</v>
      </c>
      <c r="AL406">
        <v>0</v>
      </c>
      <c r="AM406">
        <v>139.685</v>
      </c>
      <c r="AN406">
        <v>85.401649104894148</v>
      </c>
      <c r="AS406" s="2" t="str">
        <f t="shared" si="14"/>
        <v/>
      </c>
      <c r="BB406">
        <v>10.7</v>
      </c>
    </row>
    <row r="407" spans="1:54" x14ac:dyDescent="0.25">
      <c r="A407">
        <v>19</v>
      </c>
      <c r="B407" s="1">
        <v>41552</v>
      </c>
      <c r="C407">
        <v>2013</v>
      </c>
      <c r="D407">
        <v>10</v>
      </c>
      <c r="E407" s="2">
        <v>614</v>
      </c>
      <c r="F407">
        <v>2.15</v>
      </c>
      <c r="G407">
        <v>4.9800000000000004</v>
      </c>
      <c r="H407">
        <v>49.800000000000004</v>
      </c>
      <c r="I407">
        <v>3.8346000000000005</v>
      </c>
      <c r="J407">
        <v>38.346000000000004</v>
      </c>
      <c r="K407">
        <v>8.8146000000000004</v>
      </c>
      <c r="L407">
        <v>24.391350713588817</v>
      </c>
      <c r="M407">
        <v>27.976879268486375</v>
      </c>
      <c r="N407">
        <v>4.7</v>
      </c>
      <c r="P407">
        <v>459</v>
      </c>
      <c r="Q407">
        <v>79</v>
      </c>
      <c r="R407">
        <v>79</v>
      </c>
      <c r="S407">
        <v>2601</v>
      </c>
      <c r="T407">
        <v>2600</v>
      </c>
      <c r="U407">
        <v>1</v>
      </c>
      <c r="V407">
        <v>2575</v>
      </c>
      <c r="W407" s="2">
        <v>3245</v>
      </c>
      <c r="X407">
        <v>1600</v>
      </c>
      <c r="Y407">
        <v>6.9</v>
      </c>
      <c r="Z407">
        <v>6.9</v>
      </c>
      <c r="AA407">
        <v>16.5</v>
      </c>
      <c r="AB407">
        <v>18.486156351791532</v>
      </c>
      <c r="AC407">
        <v>198</v>
      </c>
      <c r="AD407">
        <v>4.7</v>
      </c>
      <c r="AE407">
        <f t="shared" si="13"/>
        <v>23.186156351791531</v>
      </c>
      <c r="AF407">
        <v>10</v>
      </c>
      <c r="AG407">
        <v>39</v>
      </c>
      <c r="AH407">
        <v>47</v>
      </c>
      <c r="AI407">
        <v>237</v>
      </c>
      <c r="AJ407">
        <v>245</v>
      </c>
      <c r="AK407">
        <v>59.499150419121648</v>
      </c>
      <c r="AL407">
        <v>0</v>
      </c>
      <c r="AM407">
        <v>139.75</v>
      </c>
      <c r="AN407">
        <v>85.441389285957385</v>
      </c>
      <c r="AR407" s="2">
        <v>12</v>
      </c>
      <c r="AS407" s="2">
        <f t="shared" si="14"/>
        <v>0.82</v>
      </c>
      <c r="AT407">
        <v>26.3</v>
      </c>
      <c r="AU407">
        <v>14.9</v>
      </c>
      <c r="AW407">
        <v>40</v>
      </c>
      <c r="BA407">
        <v>0</v>
      </c>
      <c r="BB407">
        <v>20.2</v>
      </c>
    </row>
    <row r="408" spans="1:54" x14ac:dyDescent="0.25">
      <c r="A408">
        <v>20</v>
      </c>
      <c r="B408" s="1">
        <v>41559</v>
      </c>
      <c r="C408">
        <v>2013</v>
      </c>
      <c r="D408">
        <v>10</v>
      </c>
      <c r="E408" s="2">
        <v>623</v>
      </c>
      <c r="F408">
        <v>2.16</v>
      </c>
      <c r="G408">
        <v>4.9800000000000004</v>
      </c>
      <c r="H408">
        <v>49.800000000000004</v>
      </c>
      <c r="I408">
        <v>3.8346000000000005</v>
      </c>
      <c r="J408">
        <v>38.346000000000004</v>
      </c>
      <c r="K408">
        <v>8.8146000000000004</v>
      </c>
      <c r="L408">
        <v>24.504798856442722</v>
      </c>
      <c r="M408">
        <v>28.107004288339802</v>
      </c>
      <c r="P408">
        <v>455</v>
      </c>
      <c r="Q408">
        <v>44</v>
      </c>
      <c r="R408">
        <v>44</v>
      </c>
      <c r="S408">
        <v>2355</v>
      </c>
      <c r="T408">
        <v>2362</v>
      </c>
      <c r="U408">
        <v>-7</v>
      </c>
      <c r="V408">
        <v>2379.5</v>
      </c>
      <c r="W408" s="2">
        <v>3336</v>
      </c>
      <c r="X408">
        <v>1700</v>
      </c>
      <c r="Y408">
        <v>8.1999999999999993</v>
      </c>
      <c r="Z408">
        <v>8.1999999999999993</v>
      </c>
      <c r="AA408">
        <v>20.3</v>
      </c>
      <c r="AB408">
        <v>21.533226324237557</v>
      </c>
      <c r="AC408">
        <v>244</v>
      </c>
      <c r="AD408">
        <v>0</v>
      </c>
      <c r="AE408">
        <f t="shared" si="13"/>
        <v>21.533226324237557</v>
      </c>
      <c r="AF408">
        <v>10</v>
      </c>
      <c r="AG408">
        <v>0</v>
      </c>
      <c r="AH408">
        <v>0</v>
      </c>
      <c r="AI408">
        <v>244</v>
      </c>
      <c r="AJ408">
        <v>244</v>
      </c>
      <c r="AK408">
        <v>59.10984191707427</v>
      </c>
      <c r="AL408">
        <v>0</v>
      </c>
      <c r="AM408">
        <v>140.4</v>
      </c>
      <c r="AN408">
        <v>85.838791096589745</v>
      </c>
      <c r="AR408" s="2">
        <v>12</v>
      </c>
      <c r="AS408" s="2">
        <f t="shared" si="14"/>
        <v>0.82</v>
      </c>
      <c r="AT408">
        <v>20.399999999999999</v>
      </c>
      <c r="AU408">
        <v>16.600000000000001</v>
      </c>
      <c r="AW408">
        <v>36.1</v>
      </c>
      <c r="BA408">
        <v>61.8</v>
      </c>
      <c r="BB408">
        <v>14</v>
      </c>
    </row>
    <row r="409" spans="1:54" x14ac:dyDescent="0.25">
      <c r="A409">
        <v>21</v>
      </c>
      <c r="B409" s="1">
        <v>41566</v>
      </c>
      <c r="C409">
        <v>2013</v>
      </c>
      <c r="D409">
        <v>10</v>
      </c>
      <c r="E409" s="2">
        <v>623</v>
      </c>
      <c r="F409">
        <v>2.15</v>
      </c>
      <c r="G409">
        <v>4.9800000000000004</v>
      </c>
      <c r="H409">
        <v>49.800000000000004</v>
      </c>
      <c r="I409">
        <v>3.7848000000000002</v>
      </c>
      <c r="J409">
        <v>37.847999999999999</v>
      </c>
      <c r="K409">
        <v>8.764800000000001</v>
      </c>
      <c r="L409">
        <v>24.529937933552389</v>
      </c>
      <c r="M409">
        <v>28.135838809784591</v>
      </c>
      <c r="N409">
        <v>4.5999999999999996</v>
      </c>
      <c r="P409">
        <v>456</v>
      </c>
      <c r="Q409">
        <v>60</v>
      </c>
      <c r="R409">
        <v>60</v>
      </c>
      <c r="S409">
        <v>2407</v>
      </c>
      <c r="T409">
        <v>2404</v>
      </c>
      <c r="U409">
        <v>3</v>
      </c>
      <c r="V409">
        <v>2414</v>
      </c>
      <c r="W409" s="2">
        <v>2869</v>
      </c>
      <c r="X409">
        <v>1600</v>
      </c>
      <c r="Y409">
        <v>7.2</v>
      </c>
      <c r="Z409">
        <v>7.2</v>
      </c>
      <c r="AA409">
        <v>14.4</v>
      </c>
      <c r="AB409">
        <v>14.665810593900483</v>
      </c>
      <c r="AC409">
        <v>173</v>
      </c>
      <c r="AD409">
        <v>4.5999999999999996</v>
      </c>
      <c r="AE409">
        <f t="shared" si="13"/>
        <v>19.265810593900483</v>
      </c>
      <c r="AF409">
        <v>10</v>
      </c>
      <c r="AG409">
        <v>49</v>
      </c>
      <c r="AH409">
        <v>46</v>
      </c>
      <c r="AI409">
        <v>222</v>
      </c>
      <c r="AJ409">
        <v>219</v>
      </c>
      <c r="AK409">
        <v>59.207248979385284</v>
      </c>
      <c r="AL409">
        <v>0</v>
      </c>
      <c r="AM409">
        <v>139.75</v>
      </c>
      <c r="AN409">
        <v>85.92685172508213</v>
      </c>
      <c r="AR409" s="2">
        <v>12.1</v>
      </c>
      <c r="AS409" s="2">
        <f t="shared" si="14"/>
        <v>0.83</v>
      </c>
      <c r="AT409">
        <v>20.5</v>
      </c>
      <c r="AU409">
        <v>17.399999999999999</v>
      </c>
      <c r="AW409">
        <v>33.700000000000003</v>
      </c>
      <c r="BA409">
        <v>6.2</v>
      </c>
      <c r="BB409">
        <v>28.1</v>
      </c>
    </row>
    <row r="410" spans="1:54" x14ac:dyDescent="0.25">
      <c r="A410">
        <v>22</v>
      </c>
      <c r="B410" s="1">
        <v>41573</v>
      </c>
      <c r="C410">
        <v>2013</v>
      </c>
      <c r="D410">
        <v>10</v>
      </c>
      <c r="E410" s="2">
        <v>625</v>
      </c>
      <c r="F410">
        <v>2.11</v>
      </c>
      <c r="G410">
        <v>4.9800000000000004</v>
      </c>
      <c r="H410">
        <v>49.800000000000004</v>
      </c>
      <c r="I410">
        <v>3.8346000000000005</v>
      </c>
      <c r="J410">
        <v>38.346000000000004</v>
      </c>
      <c r="K410">
        <v>8.8146000000000004</v>
      </c>
      <c r="L410">
        <v>23.937558142173209</v>
      </c>
      <c r="M410">
        <v>27.45637918907267</v>
      </c>
      <c r="P410">
        <v>461</v>
      </c>
      <c r="Q410">
        <v>87</v>
      </c>
      <c r="R410">
        <v>87</v>
      </c>
      <c r="S410">
        <v>2567</v>
      </c>
      <c r="T410">
        <v>2572</v>
      </c>
      <c r="U410">
        <v>-5</v>
      </c>
      <c r="V410">
        <v>2552</v>
      </c>
      <c r="W410" s="2">
        <v>3035</v>
      </c>
      <c r="X410">
        <v>1600</v>
      </c>
      <c r="Y410">
        <v>7.6</v>
      </c>
      <c r="Z410">
        <v>7.6</v>
      </c>
      <c r="AA410">
        <v>16.8</v>
      </c>
      <c r="AB410">
        <v>17.4496</v>
      </c>
      <c r="AC410">
        <v>202</v>
      </c>
      <c r="AD410">
        <v>0</v>
      </c>
      <c r="AE410">
        <f t="shared" si="13"/>
        <v>17.4496</v>
      </c>
      <c r="AF410">
        <v>10</v>
      </c>
      <c r="AG410">
        <v>46</v>
      </c>
      <c r="AH410">
        <v>0</v>
      </c>
      <c r="AI410">
        <v>248</v>
      </c>
      <c r="AJ410">
        <v>202</v>
      </c>
      <c r="AK410">
        <v>59.693486373915036</v>
      </c>
      <c r="AL410">
        <v>0</v>
      </c>
      <c r="AM410">
        <v>137.15</v>
      </c>
      <c r="AN410">
        <v>83.851782043427932</v>
      </c>
      <c r="AS410" s="2" t="str">
        <f t="shared" si="14"/>
        <v/>
      </c>
      <c r="BA410">
        <v>0.8</v>
      </c>
      <c r="BB410">
        <v>31.1</v>
      </c>
    </row>
    <row r="411" spans="1:54" x14ac:dyDescent="0.25">
      <c r="A411">
        <v>23</v>
      </c>
      <c r="B411" s="1">
        <v>41580</v>
      </c>
      <c r="C411">
        <v>2013</v>
      </c>
      <c r="D411">
        <v>11</v>
      </c>
      <c r="E411" s="2">
        <v>627</v>
      </c>
      <c r="F411">
        <v>2.06</v>
      </c>
      <c r="G411">
        <v>4.99</v>
      </c>
      <c r="H411">
        <v>49.900000000000006</v>
      </c>
      <c r="I411">
        <v>3.7924000000000002</v>
      </c>
      <c r="J411">
        <v>37.923999999999999</v>
      </c>
      <c r="K411">
        <v>8.7824000000000009</v>
      </c>
      <c r="L411">
        <v>23.456002914920749</v>
      </c>
      <c r="M411">
        <v>26.93921934778648</v>
      </c>
      <c r="P411">
        <v>466</v>
      </c>
      <c r="Q411">
        <v>85</v>
      </c>
      <c r="R411">
        <v>85</v>
      </c>
      <c r="S411">
        <v>2540</v>
      </c>
      <c r="T411">
        <v>2544</v>
      </c>
      <c r="U411">
        <v>-4</v>
      </c>
      <c r="V411">
        <v>2752</v>
      </c>
      <c r="W411" s="2">
        <v>3135</v>
      </c>
      <c r="X411">
        <v>1550</v>
      </c>
      <c r="Y411">
        <v>7</v>
      </c>
      <c r="Z411">
        <v>7</v>
      </c>
      <c r="AA411">
        <v>19</v>
      </c>
      <c r="AB411">
        <v>17.695374800637957</v>
      </c>
      <c r="AC411">
        <v>228</v>
      </c>
      <c r="AD411">
        <v>0</v>
      </c>
      <c r="AE411">
        <f t="shared" si="13"/>
        <v>17.695374800637957</v>
      </c>
      <c r="AF411">
        <v>10</v>
      </c>
      <c r="AG411">
        <v>10</v>
      </c>
      <c r="AH411">
        <v>0</v>
      </c>
      <c r="AI411">
        <v>238</v>
      </c>
      <c r="AJ411">
        <v>228</v>
      </c>
      <c r="AK411">
        <v>60.178407094175114</v>
      </c>
      <c r="AL411">
        <v>0</v>
      </c>
      <c r="AM411">
        <v>133.9</v>
      </c>
      <c r="AN411">
        <v>82.272375888139905</v>
      </c>
      <c r="AS411" s="2" t="str">
        <f t="shared" si="14"/>
        <v/>
      </c>
      <c r="BA411">
        <v>9</v>
      </c>
      <c r="BB411">
        <v>35.85</v>
      </c>
    </row>
    <row r="412" spans="1:54" x14ac:dyDescent="0.25">
      <c r="A412">
        <v>24</v>
      </c>
      <c r="B412" s="1">
        <v>41587</v>
      </c>
      <c r="C412">
        <v>2013</v>
      </c>
      <c r="D412">
        <v>11</v>
      </c>
      <c r="E412" s="2">
        <v>624</v>
      </c>
      <c r="F412">
        <v>2.0499999999999998</v>
      </c>
      <c r="G412">
        <v>4.99</v>
      </c>
      <c r="H412">
        <v>49.900000000000006</v>
      </c>
      <c r="I412">
        <v>3.7924000000000002</v>
      </c>
      <c r="J412">
        <v>37.923999999999999</v>
      </c>
      <c r="K412">
        <v>8.7824000000000009</v>
      </c>
      <c r="L412">
        <v>23.34213882310074</v>
      </c>
      <c r="M412">
        <v>26.808446438331202</v>
      </c>
      <c r="N412">
        <v>4.3</v>
      </c>
      <c r="P412">
        <v>466</v>
      </c>
      <c r="Q412">
        <v>80</v>
      </c>
      <c r="R412">
        <v>80</v>
      </c>
      <c r="S412">
        <v>2500</v>
      </c>
      <c r="T412">
        <v>2502</v>
      </c>
      <c r="U412">
        <v>-2</v>
      </c>
      <c r="V412">
        <v>2716</v>
      </c>
      <c r="W412" s="2">
        <v>3346</v>
      </c>
      <c r="X412">
        <v>1550</v>
      </c>
      <c r="Y412">
        <v>6.77</v>
      </c>
      <c r="Z412">
        <v>6.77</v>
      </c>
      <c r="AA412">
        <v>17.600000000000001</v>
      </c>
      <c r="AB412">
        <v>19.485448717948721</v>
      </c>
      <c r="AC412">
        <v>202</v>
      </c>
      <c r="AD412">
        <v>4.3</v>
      </c>
      <c r="AE412">
        <f t="shared" si="13"/>
        <v>23.785448717948722</v>
      </c>
      <c r="AF412">
        <v>10</v>
      </c>
      <c r="AG412">
        <v>25</v>
      </c>
      <c r="AH412">
        <v>43</v>
      </c>
      <c r="AI412">
        <v>227</v>
      </c>
      <c r="AJ412">
        <v>245</v>
      </c>
      <c r="AK412">
        <v>60.178407094175114</v>
      </c>
      <c r="AL412">
        <v>0</v>
      </c>
      <c r="AM412">
        <v>133.25</v>
      </c>
      <c r="AN412">
        <v>81.872995422663493</v>
      </c>
      <c r="AR412" s="2">
        <v>11.5</v>
      </c>
      <c r="AS412" s="2">
        <f t="shared" si="14"/>
        <v>0.79</v>
      </c>
      <c r="AT412">
        <v>18.899999999999999</v>
      </c>
      <c r="AU412">
        <v>15</v>
      </c>
      <c r="AW412">
        <v>39.9</v>
      </c>
      <c r="BA412">
        <v>0</v>
      </c>
      <c r="BB412">
        <v>35.85</v>
      </c>
    </row>
    <row r="413" spans="1:54" x14ac:dyDescent="0.25">
      <c r="A413">
        <v>25</v>
      </c>
      <c r="B413" s="1">
        <v>41594</v>
      </c>
      <c r="C413">
        <v>2013</v>
      </c>
      <c r="D413">
        <v>11</v>
      </c>
      <c r="E413" s="2">
        <v>624</v>
      </c>
      <c r="F413">
        <v>2.02</v>
      </c>
      <c r="G413">
        <v>4.99</v>
      </c>
      <c r="H413">
        <v>49.900000000000006</v>
      </c>
      <c r="I413">
        <v>3.8423000000000003</v>
      </c>
      <c r="J413">
        <v>38.423000000000002</v>
      </c>
      <c r="K413">
        <v>8.8323</v>
      </c>
      <c r="L413">
        <v>22.8705999569761</v>
      </c>
      <c r="M413">
        <v>26.266884050587052</v>
      </c>
      <c r="P413">
        <v>469</v>
      </c>
      <c r="Q413">
        <v>82</v>
      </c>
      <c r="R413">
        <v>82</v>
      </c>
      <c r="S413">
        <v>2427</v>
      </c>
      <c r="T413">
        <v>2432</v>
      </c>
      <c r="U413">
        <v>-5</v>
      </c>
      <c r="V413">
        <v>2656</v>
      </c>
      <c r="W413" s="2">
        <v>3315</v>
      </c>
      <c r="X413">
        <v>1550</v>
      </c>
      <c r="Y413">
        <v>7</v>
      </c>
      <c r="Z413">
        <v>7</v>
      </c>
      <c r="AA413">
        <v>21.9</v>
      </c>
      <c r="AB413">
        <v>19.799679487179489</v>
      </c>
      <c r="AC413">
        <v>254</v>
      </c>
      <c r="AD413">
        <v>0</v>
      </c>
      <c r="AE413">
        <f t="shared" si="13"/>
        <v>19.799679487179489</v>
      </c>
      <c r="AF413">
        <v>10</v>
      </c>
      <c r="AG413">
        <v>0</v>
      </c>
      <c r="AH413">
        <v>0</v>
      </c>
      <c r="AI413">
        <v>254</v>
      </c>
      <c r="AJ413">
        <v>254</v>
      </c>
      <c r="AK413">
        <v>60.468734877043424</v>
      </c>
      <c r="AL413">
        <v>0</v>
      </c>
      <c r="AM413">
        <v>131.30000000000001</v>
      </c>
      <c r="AN413">
        <v>80.219063890492848</v>
      </c>
      <c r="AR413" s="2">
        <v>11.6</v>
      </c>
      <c r="AS413" s="2">
        <f t="shared" si="14"/>
        <v>0.8</v>
      </c>
      <c r="AT413">
        <v>21.2</v>
      </c>
      <c r="AU413">
        <v>17</v>
      </c>
      <c r="AW413">
        <v>37.700000000000003</v>
      </c>
      <c r="BA413">
        <v>0</v>
      </c>
      <c r="BB413">
        <v>35.85</v>
      </c>
    </row>
    <row r="414" spans="1:54" x14ac:dyDescent="0.25">
      <c r="A414">
        <v>26</v>
      </c>
      <c r="B414" s="1">
        <v>41601</v>
      </c>
      <c r="C414">
        <v>2013</v>
      </c>
      <c r="D414">
        <v>11</v>
      </c>
      <c r="E414" s="2">
        <v>621</v>
      </c>
      <c r="F414">
        <v>1.92</v>
      </c>
      <c r="G414">
        <v>4.99</v>
      </c>
      <c r="H414">
        <v>49.900000000000006</v>
      </c>
      <c r="I414">
        <v>3.9421000000000004</v>
      </c>
      <c r="J414">
        <v>39.421000000000006</v>
      </c>
      <c r="K414">
        <v>8.9321000000000002</v>
      </c>
      <c r="L414">
        <v>21.495504976433313</v>
      </c>
      <c r="M414">
        <v>24.687587465433662</v>
      </c>
      <c r="P414">
        <v>472</v>
      </c>
      <c r="Q414">
        <v>102</v>
      </c>
      <c r="R414">
        <v>102</v>
      </c>
      <c r="S414">
        <v>2423</v>
      </c>
      <c r="T414">
        <v>2418</v>
      </c>
      <c r="U414">
        <v>5</v>
      </c>
      <c r="V414">
        <v>2644</v>
      </c>
      <c r="W414" s="2">
        <v>3348</v>
      </c>
      <c r="X414">
        <v>1550</v>
      </c>
      <c r="Y414">
        <v>6.9</v>
      </c>
      <c r="Z414">
        <v>6.9</v>
      </c>
      <c r="AA414">
        <v>21.9</v>
      </c>
      <c r="AB414">
        <v>19.977777777777774</v>
      </c>
      <c r="AC414">
        <v>254</v>
      </c>
      <c r="AD414">
        <v>0</v>
      </c>
      <c r="AE414">
        <f t="shared" si="13"/>
        <v>19.977777777777774</v>
      </c>
      <c r="AF414">
        <v>10</v>
      </c>
      <c r="AG414">
        <v>0</v>
      </c>
      <c r="AH414">
        <v>0</v>
      </c>
      <c r="AI414">
        <v>254</v>
      </c>
      <c r="AJ414">
        <v>254</v>
      </c>
      <c r="AK414">
        <v>60.758598750542973</v>
      </c>
      <c r="AL414">
        <v>0</v>
      </c>
      <c r="AM414">
        <v>124.8</v>
      </c>
      <c r="AN414">
        <v>75.395892119434393</v>
      </c>
      <c r="AR414" s="2">
        <v>11.4</v>
      </c>
      <c r="AS414" s="2">
        <f t="shared" si="14"/>
        <v>0.79</v>
      </c>
      <c r="AT414">
        <v>16.2</v>
      </c>
      <c r="AU414">
        <v>18</v>
      </c>
      <c r="AW414">
        <v>40.1</v>
      </c>
      <c r="BA414">
        <v>0</v>
      </c>
      <c r="BB414">
        <v>35.85</v>
      </c>
    </row>
    <row r="415" spans="1:54" x14ac:dyDescent="0.25">
      <c r="A415">
        <v>27</v>
      </c>
      <c r="B415" s="1">
        <v>41608</v>
      </c>
      <c r="C415">
        <v>2013</v>
      </c>
      <c r="D415">
        <v>11</v>
      </c>
      <c r="E415" s="2">
        <v>621</v>
      </c>
      <c r="F415">
        <v>1.93</v>
      </c>
      <c r="G415">
        <v>5</v>
      </c>
      <c r="H415">
        <v>50</v>
      </c>
      <c r="I415">
        <v>4.0999999999999996</v>
      </c>
      <c r="J415">
        <v>41</v>
      </c>
      <c r="K415">
        <v>9.1</v>
      </c>
      <c r="L415">
        <v>21.208791208791208</v>
      </c>
      <c r="M415">
        <v>24.390109890109887</v>
      </c>
      <c r="P415">
        <v>472</v>
      </c>
      <c r="W415" s="2">
        <v>3348</v>
      </c>
      <c r="X415">
        <v>1550</v>
      </c>
      <c r="Y415">
        <v>6.9</v>
      </c>
      <c r="Z415">
        <v>6.9</v>
      </c>
      <c r="AB415">
        <v>19.977777777777774</v>
      </c>
      <c r="AE415">
        <f t="shared" si="13"/>
        <v>19.977777777777774</v>
      </c>
      <c r="AF415">
        <v>10</v>
      </c>
      <c r="AJ415">
        <v>0</v>
      </c>
      <c r="AL415">
        <v>0</v>
      </c>
      <c r="AM415">
        <v>125.45</v>
      </c>
      <c r="AN415">
        <v>74.487395604395587</v>
      </c>
      <c r="AS415" s="2" t="str">
        <f t="shared" si="14"/>
        <v/>
      </c>
      <c r="BB415">
        <v>40.6</v>
      </c>
    </row>
    <row r="416" spans="1:54" x14ac:dyDescent="0.25">
      <c r="A416">
        <v>28</v>
      </c>
      <c r="B416" s="1">
        <v>41615</v>
      </c>
      <c r="C416">
        <v>2013</v>
      </c>
      <c r="D416">
        <v>12</v>
      </c>
      <c r="E416" s="2">
        <v>621</v>
      </c>
      <c r="F416">
        <v>1.94</v>
      </c>
      <c r="G416">
        <v>5</v>
      </c>
      <c r="H416">
        <v>50</v>
      </c>
      <c r="I416">
        <v>3.9000000000000004</v>
      </c>
      <c r="J416">
        <v>39</v>
      </c>
      <c r="K416">
        <v>8.9</v>
      </c>
      <c r="L416">
        <v>21.797752808988761</v>
      </c>
      <c r="M416">
        <v>25.067415730337075</v>
      </c>
      <c r="N416">
        <v>4.2</v>
      </c>
      <c r="P416">
        <v>474</v>
      </c>
      <c r="Q416">
        <v>78</v>
      </c>
      <c r="R416">
        <v>78</v>
      </c>
      <c r="S416">
        <v>2318</v>
      </c>
      <c r="T416">
        <v>2320</v>
      </c>
      <c r="U416">
        <v>-2</v>
      </c>
      <c r="V416">
        <v>3020</v>
      </c>
      <c r="W416" s="2">
        <v>3199</v>
      </c>
      <c r="X416">
        <v>1550</v>
      </c>
      <c r="Y416">
        <v>7.9</v>
      </c>
      <c r="Z416">
        <v>7.9</v>
      </c>
      <c r="AA416">
        <v>20.7</v>
      </c>
      <c r="AB416">
        <v>20.977616747181965</v>
      </c>
      <c r="AC416">
        <v>246</v>
      </c>
      <c r="AD416">
        <v>4.2</v>
      </c>
      <c r="AE416">
        <f t="shared" si="13"/>
        <v>25.177616747181965</v>
      </c>
      <c r="AF416">
        <v>10</v>
      </c>
      <c r="AG416">
        <v>0</v>
      </c>
      <c r="AH416">
        <v>42</v>
      </c>
      <c r="AI416">
        <v>246</v>
      </c>
      <c r="AJ416">
        <v>288</v>
      </c>
      <c r="AK416">
        <v>60.951585426300952</v>
      </c>
      <c r="AL416">
        <v>0</v>
      </c>
      <c r="AM416">
        <v>126.1</v>
      </c>
      <c r="AN416">
        <v>76.555887640449427</v>
      </c>
      <c r="AR416" s="2">
        <v>11.9</v>
      </c>
      <c r="AS416" s="2">
        <f t="shared" si="14"/>
        <v>0.82</v>
      </c>
      <c r="AT416">
        <v>19.2</v>
      </c>
      <c r="AU416">
        <v>17.100000000000001</v>
      </c>
      <c r="AW416">
        <v>41.6</v>
      </c>
      <c r="BA416">
        <v>0.02</v>
      </c>
      <c r="BB416">
        <v>34</v>
      </c>
    </row>
    <row r="417" spans="1:54" x14ac:dyDescent="0.25">
      <c r="A417">
        <v>29</v>
      </c>
      <c r="B417" s="1">
        <v>41622</v>
      </c>
      <c r="C417">
        <v>2013</v>
      </c>
      <c r="D417">
        <v>12</v>
      </c>
      <c r="E417" s="2">
        <v>624</v>
      </c>
      <c r="F417">
        <v>1.86</v>
      </c>
      <c r="G417">
        <v>5</v>
      </c>
      <c r="H417">
        <v>50</v>
      </c>
      <c r="I417">
        <v>4.0500000000000007</v>
      </c>
      <c r="J417">
        <v>40.500000000000007</v>
      </c>
      <c r="K417">
        <v>9.0500000000000007</v>
      </c>
      <c r="L417">
        <v>20.552486187845304</v>
      </c>
      <c r="M417">
        <v>23.635359116022098</v>
      </c>
      <c r="P417">
        <v>469</v>
      </c>
      <c r="Q417">
        <v>107</v>
      </c>
      <c r="R417">
        <v>107</v>
      </c>
      <c r="S417">
        <v>2446</v>
      </c>
      <c r="T417">
        <v>2446</v>
      </c>
      <c r="U417">
        <v>0</v>
      </c>
      <c r="V417">
        <v>3146</v>
      </c>
      <c r="W417" s="2">
        <v>3133</v>
      </c>
      <c r="X417">
        <v>1650</v>
      </c>
      <c r="Y417">
        <v>8.48</v>
      </c>
      <c r="Z417">
        <v>8.48</v>
      </c>
      <c r="AA417">
        <v>13.3</v>
      </c>
      <c r="AB417">
        <v>20.153589743589745</v>
      </c>
      <c r="AC417">
        <v>159</v>
      </c>
      <c r="AD417">
        <v>0</v>
      </c>
      <c r="AE417">
        <f t="shared" si="13"/>
        <v>20.153589743589745</v>
      </c>
      <c r="AF417">
        <v>11</v>
      </c>
      <c r="AG417">
        <v>16</v>
      </c>
      <c r="AH417">
        <v>0</v>
      </c>
      <c r="AI417">
        <v>176</v>
      </c>
      <c r="AJ417">
        <v>159</v>
      </c>
      <c r="AK417">
        <v>60.468734877043424</v>
      </c>
      <c r="AL417">
        <v>0</v>
      </c>
      <c r="AM417">
        <v>120.9</v>
      </c>
      <c r="AN417">
        <v>72.182386740331481</v>
      </c>
      <c r="AS417" s="2" t="str">
        <f t="shared" si="14"/>
        <v/>
      </c>
      <c r="BA417">
        <v>0</v>
      </c>
      <c r="BB417">
        <v>32.85</v>
      </c>
    </row>
    <row r="418" spans="1:54" x14ac:dyDescent="0.25">
      <c r="A418">
        <v>30</v>
      </c>
      <c r="B418" s="1">
        <v>41629</v>
      </c>
      <c r="C418">
        <v>2013</v>
      </c>
      <c r="D418">
        <v>12</v>
      </c>
      <c r="E418" s="2">
        <v>621</v>
      </c>
      <c r="F418">
        <v>1.96</v>
      </c>
      <c r="G418">
        <v>5</v>
      </c>
      <c r="H418">
        <v>50</v>
      </c>
      <c r="I418">
        <v>4.0500000000000007</v>
      </c>
      <c r="J418">
        <v>40.500000000000007</v>
      </c>
      <c r="K418">
        <v>9.0500000000000007</v>
      </c>
      <c r="L418">
        <v>21.657458563535908</v>
      </c>
      <c r="M418">
        <v>24.906077348066294</v>
      </c>
      <c r="P418">
        <v>467</v>
      </c>
      <c r="Q418">
        <v>107</v>
      </c>
      <c r="R418">
        <v>107</v>
      </c>
      <c r="S418">
        <v>2528</v>
      </c>
      <c r="T418">
        <v>2530</v>
      </c>
      <c r="U418">
        <v>-2</v>
      </c>
      <c r="V418">
        <v>3230</v>
      </c>
      <c r="W418" s="2">
        <v>3209</v>
      </c>
      <c r="X418">
        <v>1650</v>
      </c>
      <c r="Y418">
        <v>8.2799999999999994</v>
      </c>
      <c r="Z418">
        <v>8.2799999999999994</v>
      </c>
      <c r="AA418">
        <v>13.3</v>
      </c>
      <c r="AB418">
        <v>20.786666666666665</v>
      </c>
      <c r="AC418">
        <v>159</v>
      </c>
      <c r="AD418">
        <v>0</v>
      </c>
      <c r="AE418">
        <f t="shared" si="13"/>
        <v>20.786666666666665</v>
      </c>
      <c r="AF418">
        <v>11</v>
      </c>
      <c r="AG418">
        <v>12</v>
      </c>
      <c r="AH418">
        <v>0</v>
      </c>
      <c r="AI418">
        <v>172</v>
      </c>
      <c r="AJ418">
        <v>159</v>
      </c>
      <c r="AK418">
        <v>60.27523479680427</v>
      </c>
      <c r="AL418">
        <v>0</v>
      </c>
      <c r="AM418">
        <v>127.39999999999999</v>
      </c>
      <c r="AN418">
        <v>76.063160220994462</v>
      </c>
      <c r="AS418" s="2" t="str">
        <f t="shared" si="14"/>
        <v/>
      </c>
      <c r="BA418">
        <v>13.8</v>
      </c>
      <c r="BB418">
        <v>31.7</v>
      </c>
    </row>
    <row r="419" spans="1:54" x14ac:dyDescent="0.25">
      <c r="A419">
        <v>31</v>
      </c>
      <c r="B419" s="1">
        <v>41636</v>
      </c>
      <c r="C419">
        <v>2013</v>
      </c>
      <c r="D419">
        <v>12</v>
      </c>
      <c r="E419" s="2">
        <v>621</v>
      </c>
      <c r="F419">
        <v>1.93</v>
      </c>
      <c r="G419">
        <v>5</v>
      </c>
      <c r="H419">
        <v>50</v>
      </c>
      <c r="I419">
        <v>4</v>
      </c>
      <c r="J419">
        <v>40</v>
      </c>
      <c r="K419">
        <v>9</v>
      </c>
      <c r="L419">
        <v>21.444444444444443</v>
      </c>
      <c r="M419">
        <v>24.661111111111108</v>
      </c>
      <c r="P419">
        <v>462</v>
      </c>
      <c r="Q419">
        <v>112</v>
      </c>
      <c r="R419">
        <v>112</v>
      </c>
      <c r="S419">
        <v>2663</v>
      </c>
      <c r="T419">
        <v>2670</v>
      </c>
      <c r="U419">
        <v>-7</v>
      </c>
      <c r="V419">
        <v>3370</v>
      </c>
      <c r="W419" s="2">
        <v>3159</v>
      </c>
      <c r="X419">
        <v>1700</v>
      </c>
      <c r="Y419">
        <v>9.58</v>
      </c>
      <c r="Z419">
        <v>9.58</v>
      </c>
      <c r="AA419">
        <v>14.3</v>
      </c>
      <c r="AB419">
        <v>22.507600644122384</v>
      </c>
      <c r="AC419">
        <v>171</v>
      </c>
      <c r="AD419">
        <v>0</v>
      </c>
      <c r="AE419">
        <f t="shared" si="13"/>
        <v>22.507600644122384</v>
      </c>
      <c r="AF419">
        <v>11</v>
      </c>
      <c r="AG419">
        <v>31</v>
      </c>
      <c r="AH419">
        <v>0</v>
      </c>
      <c r="AI419">
        <v>202</v>
      </c>
      <c r="AJ419">
        <v>171</v>
      </c>
      <c r="AK419">
        <v>59.790575281370565</v>
      </c>
      <c r="AL419">
        <v>0</v>
      </c>
      <c r="AM419">
        <v>125.45</v>
      </c>
      <c r="AN419">
        <v>75.315033333333318</v>
      </c>
      <c r="AS419" s="2" t="str">
        <f t="shared" si="14"/>
        <v/>
      </c>
      <c r="BA419">
        <v>38.4</v>
      </c>
      <c r="BB419">
        <v>17.600000000000001</v>
      </c>
    </row>
    <row r="420" spans="1:54" x14ac:dyDescent="0.25">
      <c r="A420">
        <v>32</v>
      </c>
      <c r="B420" s="1">
        <v>41643</v>
      </c>
      <c r="C420">
        <v>2014</v>
      </c>
      <c r="D420">
        <v>1</v>
      </c>
      <c r="E420" s="2">
        <v>621</v>
      </c>
      <c r="F420">
        <v>1.79</v>
      </c>
      <c r="G420">
        <v>5.16</v>
      </c>
      <c r="H420">
        <v>51.6</v>
      </c>
      <c r="I420">
        <v>4.2312000000000003</v>
      </c>
      <c r="J420">
        <v>42.312000000000005</v>
      </c>
      <c r="K420">
        <v>9.3912000000000013</v>
      </c>
      <c r="L420">
        <v>19.060396967373709</v>
      </c>
      <c r="M420">
        <v>22.376906039696735</v>
      </c>
      <c r="P420">
        <v>473</v>
      </c>
      <c r="Q420">
        <v>59</v>
      </c>
      <c r="R420">
        <v>59</v>
      </c>
      <c r="S420">
        <v>2253</v>
      </c>
      <c r="T420">
        <v>2250</v>
      </c>
      <c r="U420">
        <v>3</v>
      </c>
      <c r="V420">
        <v>3312.5</v>
      </c>
      <c r="W420" s="2">
        <v>3333</v>
      </c>
      <c r="X420">
        <v>1550</v>
      </c>
      <c r="Y420">
        <v>9.4499999999999993</v>
      </c>
      <c r="Z420">
        <v>9.4499999999999993</v>
      </c>
      <c r="AA420">
        <v>23</v>
      </c>
      <c r="AB420">
        <v>27.13260869565217</v>
      </c>
      <c r="AC420">
        <v>276</v>
      </c>
      <c r="AD420">
        <v>0</v>
      </c>
      <c r="AE420">
        <f t="shared" si="13"/>
        <v>27.13260869565217</v>
      </c>
      <c r="AF420">
        <v>11</v>
      </c>
      <c r="AG420">
        <v>0</v>
      </c>
      <c r="AH420">
        <v>0</v>
      </c>
      <c r="AI420">
        <v>276</v>
      </c>
      <c r="AJ420">
        <v>276</v>
      </c>
      <c r="AK420">
        <v>60.855117588796247</v>
      </c>
      <c r="AL420">
        <v>0</v>
      </c>
      <c r="AM420">
        <v>116.35000000000001</v>
      </c>
      <c r="AN420">
        <v>68.339071045233823</v>
      </c>
      <c r="AS420" s="2" t="str">
        <f t="shared" si="14"/>
        <v/>
      </c>
      <c r="BA420">
        <v>1.4</v>
      </c>
      <c r="BB420">
        <v>38.200000000000003</v>
      </c>
    </row>
    <row r="421" spans="1:54" x14ac:dyDescent="0.25">
      <c r="A421">
        <v>33</v>
      </c>
      <c r="B421" s="1">
        <v>41650</v>
      </c>
      <c r="C421">
        <v>2014</v>
      </c>
      <c r="D421">
        <v>1</v>
      </c>
      <c r="E421" s="2">
        <v>622</v>
      </c>
      <c r="F421">
        <v>1.8</v>
      </c>
      <c r="G421">
        <v>5.16</v>
      </c>
      <c r="H421">
        <v>51.6</v>
      </c>
      <c r="I421">
        <v>4.1796000000000006</v>
      </c>
      <c r="J421">
        <v>41.796000000000006</v>
      </c>
      <c r="K421">
        <v>9.3396000000000008</v>
      </c>
      <c r="L421">
        <v>19.272773994603622</v>
      </c>
      <c r="M421">
        <v>22.62623666966465</v>
      </c>
      <c r="N421">
        <v>4.0999999999999996</v>
      </c>
      <c r="P421">
        <v>477</v>
      </c>
      <c r="Q421">
        <v>57</v>
      </c>
      <c r="R421">
        <v>57</v>
      </c>
      <c r="S421">
        <v>2114</v>
      </c>
      <c r="T421">
        <v>2110</v>
      </c>
      <c r="U421">
        <v>4</v>
      </c>
      <c r="V421">
        <v>3147.5</v>
      </c>
      <c r="W421" s="2">
        <v>2977</v>
      </c>
      <c r="X421">
        <v>1650</v>
      </c>
      <c r="Y421">
        <v>9.57</v>
      </c>
      <c r="Z421">
        <v>9.57</v>
      </c>
      <c r="AA421">
        <v>15.6</v>
      </c>
      <c r="AB421">
        <v>20.417025723472669</v>
      </c>
      <c r="AC421">
        <v>184</v>
      </c>
      <c r="AD421">
        <v>4.0999999999999996</v>
      </c>
      <c r="AE421">
        <f t="shared" si="13"/>
        <v>24.517025723472671</v>
      </c>
      <c r="AF421">
        <v>11</v>
      </c>
      <c r="AG421">
        <v>55</v>
      </c>
      <c r="AH421">
        <v>45.099999999999994</v>
      </c>
      <c r="AI421">
        <v>239</v>
      </c>
      <c r="AJ421">
        <v>229.1</v>
      </c>
      <c r="AK421">
        <v>61.240684275747213</v>
      </c>
      <c r="AL421">
        <v>0</v>
      </c>
      <c r="AM421">
        <v>117</v>
      </c>
      <c r="AN421">
        <v>69.100526789155836</v>
      </c>
      <c r="AR421" s="2">
        <v>11.9</v>
      </c>
      <c r="AS421" s="2">
        <f t="shared" si="14"/>
        <v>0.82</v>
      </c>
      <c r="AT421">
        <v>20.3</v>
      </c>
      <c r="AU421">
        <v>18.8</v>
      </c>
      <c r="AW421">
        <v>40.4</v>
      </c>
      <c r="BA421">
        <v>0.6</v>
      </c>
      <c r="BB421">
        <v>36.9</v>
      </c>
    </row>
    <row r="422" spans="1:54" x14ac:dyDescent="0.25">
      <c r="A422">
        <v>34</v>
      </c>
      <c r="B422" s="1">
        <v>41657</v>
      </c>
      <c r="C422">
        <v>2014</v>
      </c>
      <c r="D422">
        <v>1</v>
      </c>
      <c r="E422" s="2">
        <v>621</v>
      </c>
      <c r="F422">
        <v>1.74</v>
      </c>
      <c r="G422">
        <v>5.16</v>
      </c>
      <c r="H422">
        <v>51.6</v>
      </c>
      <c r="I422">
        <v>4.2827999999999999</v>
      </c>
      <c r="J422">
        <v>42.828000000000003</v>
      </c>
      <c r="K422">
        <v>9.4428000000000001</v>
      </c>
      <c r="L422">
        <v>18.426737831998985</v>
      </c>
      <c r="M422">
        <v>21.632990214766807</v>
      </c>
      <c r="P422">
        <v>478</v>
      </c>
      <c r="Q422">
        <v>55</v>
      </c>
      <c r="R422">
        <v>55</v>
      </c>
      <c r="S422">
        <v>2203</v>
      </c>
      <c r="T422">
        <v>2208</v>
      </c>
      <c r="U422">
        <v>-5</v>
      </c>
      <c r="V422">
        <v>3263</v>
      </c>
      <c r="W422" s="2">
        <v>2763</v>
      </c>
      <c r="X422">
        <v>1550</v>
      </c>
      <c r="Y422">
        <v>6.6</v>
      </c>
      <c r="Z422">
        <v>6.6</v>
      </c>
      <c r="AA422">
        <v>9.5</v>
      </c>
      <c r="AB422">
        <v>12.891787439613527</v>
      </c>
      <c r="AC422">
        <v>116</v>
      </c>
      <c r="AD422">
        <v>0</v>
      </c>
      <c r="AE422">
        <f t="shared" si="13"/>
        <v>12.891787439613527</v>
      </c>
      <c r="AF422">
        <v>11</v>
      </c>
      <c r="AG422">
        <v>105</v>
      </c>
      <c r="AH422">
        <v>0</v>
      </c>
      <c r="AI422">
        <v>221</v>
      </c>
      <c r="AJ422">
        <v>116</v>
      </c>
      <c r="AK422">
        <v>61.336949448515171</v>
      </c>
      <c r="AL422">
        <v>0</v>
      </c>
      <c r="AM422">
        <v>113.1</v>
      </c>
      <c r="AN422">
        <v>66.067152115897827</v>
      </c>
      <c r="AR422" s="2">
        <v>12.2</v>
      </c>
      <c r="AS422" s="2">
        <f t="shared" si="14"/>
        <v>0.84</v>
      </c>
      <c r="AT422">
        <v>20.6</v>
      </c>
      <c r="AU422">
        <v>19</v>
      </c>
      <c r="AW422">
        <v>38.1</v>
      </c>
      <c r="BA422">
        <v>0.2</v>
      </c>
      <c r="BB422">
        <v>39.799999999999997</v>
      </c>
    </row>
    <row r="423" spans="1:54" x14ac:dyDescent="0.25">
      <c r="A423">
        <v>35</v>
      </c>
      <c r="B423" s="1">
        <v>41664</v>
      </c>
      <c r="C423">
        <v>2014</v>
      </c>
      <c r="D423">
        <v>1</v>
      </c>
      <c r="E423" s="2">
        <v>618</v>
      </c>
      <c r="F423">
        <v>1.83</v>
      </c>
      <c r="G423">
        <v>5.16</v>
      </c>
      <c r="H423">
        <v>51.6</v>
      </c>
      <c r="I423">
        <v>4.2312000000000003</v>
      </c>
      <c r="J423">
        <v>42.312000000000005</v>
      </c>
      <c r="K423">
        <v>9.3912000000000013</v>
      </c>
      <c r="L423">
        <v>19.486327625862508</v>
      </c>
      <c r="M423">
        <v>22.876948632762584</v>
      </c>
      <c r="N423">
        <v>4.2</v>
      </c>
      <c r="P423">
        <v>474</v>
      </c>
      <c r="Q423">
        <v>78</v>
      </c>
      <c r="R423">
        <v>78</v>
      </c>
      <c r="S423">
        <v>2353</v>
      </c>
      <c r="T423">
        <v>2348</v>
      </c>
      <c r="U423">
        <v>5</v>
      </c>
      <c r="V423">
        <v>3428</v>
      </c>
      <c r="W423" s="2">
        <v>2627</v>
      </c>
      <c r="X423">
        <v>1550</v>
      </c>
      <c r="Y423">
        <v>7</v>
      </c>
      <c r="Z423">
        <v>7</v>
      </c>
      <c r="AA423">
        <v>8.1</v>
      </c>
      <c r="AB423">
        <v>12.199029126213592</v>
      </c>
      <c r="AC423">
        <v>99</v>
      </c>
      <c r="AD423">
        <v>4.2</v>
      </c>
      <c r="AE423">
        <f t="shared" si="13"/>
        <v>16.399029126213591</v>
      </c>
      <c r="AF423">
        <v>11</v>
      </c>
      <c r="AG423">
        <v>92</v>
      </c>
      <c r="AH423">
        <v>46.2</v>
      </c>
      <c r="AI423">
        <v>191</v>
      </c>
      <c r="AJ423">
        <v>145.19999999999999</v>
      </c>
      <c r="AK423">
        <v>60.951585426300952</v>
      </c>
      <c r="AL423">
        <v>0</v>
      </c>
      <c r="AM423">
        <v>118.95</v>
      </c>
      <c r="AN423">
        <v>69.866201124456921</v>
      </c>
      <c r="AR423" s="2">
        <v>12.1</v>
      </c>
      <c r="AS423" s="2">
        <f t="shared" si="14"/>
        <v>0.83</v>
      </c>
      <c r="AT423">
        <v>25.5</v>
      </c>
      <c r="AU423">
        <v>15.9</v>
      </c>
      <c r="AW423">
        <v>36</v>
      </c>
      <c r="BA423">
        <v>10.4</v>
      </c>
      <c r="BB423">
        <v>31.1</v>
      </c>
    </row>
    <row r="424" spans="1:54" x14ac:dyDescent="0.25">
      <c r="A424">
        <v>36</v>
      </c>
      <c r="B424" s="1">
        <v>41671</v>
      </c>
      <c r="C424">
        <v>2014</v>
      </c>
      <c r="D424">
        <v>2</v>
      </c>
      <c r="E424" s="2">
        <v>620</v>
      </c>
      <c r="F424">
        <v>1.81</v>
      </c>
      <c r="G424">
        <v>5.35</v>
      </c>
      <c r="H424">
        <v>53.5</v>
      </c>
      <c r="I424">
        <v>4.3334999999999999</v>
      </c>
      <c r="J424">
        <v>43.335000000000001</v>
      </c>
      <c r="K424">
        <v>9.6834999999999987</v>
      </c>
      <c r="L424">
        <v>18.691588785046733</v>
      </c>
      <c r="M424">
        <v>22.476635514018696</v>
      </c>
      <c r="P424">
        <v>476</v>
      </c>
      <c r="Q424">
        <v>90</v>
      </c>
      <c r="R424">
        <v>90</v>
      </c>
      <c r="S424">
        <v>2512</v>
      </c>
      <c r="T424">
        <v>2516</v>
      </c>
      <c r="U424">
        <v>-4</v>
      </c>
      <c r="V424">
        <v>3864</v>
      </c>
      <c r="W424" s="2">
        <v>3131</v>
      </c>
      <c r="X424">
        <v>1650</v>
      </c>
      <c r="Y424">
        <v>6.24</v>
      </c>
      <c r="Z424">
        <v>6.24</v>
      </c>
      <c r="AA424">
        <v>13.2</v>
      </c>
      <c r="AB424">
        <v>14.905548387096776</v>
      </c>
      <c r="AC424">
        <v>161</v>
      </c>
      <c r="AD424">
        <v>0</v>
      </c>
      <c r="AE424">
        <f t="shared" si="13"/>
        <v>14.905548387096776</v>
      </c>
      <c r="AF424">
        <v>11</v>
      </c>
      <c r="AG424">
        <v>55</v>
      </c>
      <c r="AH424">
        <v>0</v>
      </c>
      <c r="AI424">
        <v>216</v>
      </c>
      <c r="AJ424">
        <v>161</v>
      </c>
      <c r="AK424">
        <v>61.144368636268965</v>
      </c>
      <c r="AL424">
        <v>0</v>
      </c>
      <c r="AM424">
        <v>117.65</v>
      </c>
      <c r="AN424">
        <v>68.643644859813094</v>
      </c>
      <c r="AR424" s="2">
        <v>12</v>
      </c>
      <c r="AS424" s="2">
        <f t="shared" si="14"/>
        <v>0.82</v>
      </c>
      <c r="AT424">
        <v>21.8</v>
      </c>
      <c r="AU424">
        <v>15.6</v>
      </c>
      <c r="AW424">
        <v>36.4</v>
      </c>
      <c r="BA424">
        <v>0</v>
      </c>
      <c r="BB424">
        <v>27.5</v>
      </c>
    </row>
    <row r="425" spans="1:54" x14ac:dyDescent="0.25">
      <c r="A425">
        <v>37</v>
      </c>
      <c r="B425" s="1">
        <v>41678</v>
      </c>
      <c r="C425">
        <v>2014</v>
      </c>
      <c r="D425">
        <v>2</v>
      </c>
      <c r="E425" s="2">
        <v>622</v>
      </c>
      <c r="F425">
        <v>1.76</v>
      </c>
      <c r="G425">
        <v>5.35</v>
      </c>
      <c r="H425">
        <v>53.5</v>
      </c>
      <c r="I425">
        <v>4.3869999999999996</v>
      </c>
      <c r="J425">
        <v>43.87</v>
      </c>
      <c r="K425">
        <v>9.7369999999999983</v>
      </c>
      <c r="L425">
        <v>18.075382561363874</v>
      </c>
      <c r="M425">
        <v>21.735647530040058</v>
      </c>
      <c r="P425">
        <v>479</v>
      </c>
      <c r="Q425">
        <v>83</v>
      </c>
      <c r="R425">
        <v>83</v>
      </c>
      <c r="S425">
        <v>2597</v>
      </c>
      <c r="T425">
        <v>2600</v>
      </c>
      <c r="U425">
        <v>-3</v>
      </c>
      <c r="V425">
        <v>3975</v>
      </c>
      <c r="W425" s="2">
        <v>3064</v>
      </c>
      <c r="X425">
        <v>1650</v>
      </c>
      <c r="Y425">
        <v>6.85</v>
      </c>
      <c r="Z425">
        <v>6.85</v>
      </c>
      <c r="AA425">
        <v>14.7</v>
      </c>
      <c r="AB425">
        <v>15.572186495176849</v>
      </c>
      <c r="AC425">
        <v>179.3</v>
      </c>
      <c r="AD425">
        <v>0</v>
      </c>
      <c r="AE425">
        <f t="shared" si="13"/>
        <v>15.572186495176849</v>
      </c>
      <c r="AF425">
        <v>11.4</v>
      </c>
      <c r="AG425">
        <v>47.9</v>
      </c>
      <c r="AH425">
        <v>0</v>
      </c>
      <c r="AI425">
        <v>227</v>
      </c>
      <c r="AJ425">
        <v>179.3</v>
      </c>
      <c r="AK425">
        <v>61.433164286512067</v>
      </c>
      <c r="AL425">
        <v>0</v>
      </c>
      <c r="AM425">
        <v>114.4</v>
      </c>
      <c r="AN425">
        <v>66.380667556742338</v>
      </c>
      <c r="AR425" s="2">
        <v>11.4</v>
      </c>
      <c r="AS425" s="2">
        <f t="shared" si="14"/>
        <v>0.79</v>
      </c>
      <c r="AT425">
        <v>20.7</v>
      </c>
      <c r="AU425">
        <v>15.6</v>
      </c>
      <c r="AW425">
        <v>47.4</v>
      </c>
      <c r="BA425">
        <v>6.2</v>
      </c>
      <c r="BB425">
        <v>29.5</v>
      </c>
    </row>
    <row r="426" spans="1:54" x14ac:dyDescent="0.25">
      <c r="A426">
        <v>38</v>
      </c>
      <c r="B426" s="1">
        <v>41685</v>
      </c>
      <c r="C426">
        <v>2014</v>
      </c>
      <c r="D426">
        <v>2</v>
      </c>
      <c r="E426" s="2">
        <v>620</v>
      </c>
      <c r="F426">
        <v>1.8</v>
      </c>
      <c r="G426">
        <v>5.35</v>
      </c>
      <c r="H426">
        <v>53.5</v>
      </c>
      <c r="I426">
        <v>4.28</v>
      </c>
      <c r="J426">
        <v>42.800000000000004</v>
      </c>
      <c r="K426">
        <v>9.629999999999999</v>
      </c>
      <c r="L426">
        <v>18.691588785046729</v>
      </c>
      <c r="M426">
        <v>22.476635514018689</v>
      </c>
      <c r="N426">
        <v>4.0999999999999996</v>
      </c>
      <c r="P426">
        <v>481</v>
      </c>
      <c r="Q426">
        <v>102</v>
      </c>
      <c r="R426">
        <v>102</v>
      </c>
      <c r="S426">
        <v>2520</v>
      </c>
      <c r="T426">
        <v>2516</v>
      </c>
      <c r="U426">
        <v>4</v>
      </c>
      <c r="V426">
        <v>3864</v>
      </c>
      <c r="W426" s="2">
        <v>3474</v>
      </c>
      <c r="X426">
        <v>1700</v>
      </c>
      <c r="Y426">
        <v>7.67</v>
      </c>
      <c r="Z426">
        <v>7.67</v>
      </c>
      <c r="AA426">
        <v>18.8</v>
      </c>
      <c r="AB426">
        <v>21.946096774193546</v>
      </c>
      <c r="AC426">
        <v>229</v>
      </c>
      <c r="AD426">
        <v>4.0999999999999996</v>
      </c>
      <c r="AE426">
        <f t="shared" si="13"/>
        <v>26.046096774193543</v>
      </c>
      <c r="AF426">
        <v>11</v>
      </c>
      <c r="AG426">
        <v>0</v>
      </c>
      <c r="AH426">
        <v>45.099999999999994</v>
      </c>
      <c r="AI426">
        <v>229</v>
      </c>
      <c r="AJ426">
        <v>274.10000000000002</v>
      </c>
      <c r="AK426">
        <v>61.625443482856312</v>
      </c>
      <c r="AL426">
        <v>0</v>
      </c>
      <c r="AM426">
        <v>117</v>
      </c>
      <c r="AN426">
        <v>68.643644859813065</v>
      </c>
      <c r="AR426" s="2">
        <v>11.8</v>
      </c>
      <c r="AS426" s="2">
        <f t="shared" si="14"/>
        <v>0.81</v>
      </c>
      <c r="AT426">
        <v>19.3</v>
      </c>
      <c r="AU426">
        <v>14.7</v>
      </c>
      <c r="AW426">
        <v>41.7</v>
      </c>
      <c r="BA426">
        <v>10.6</v>
      </c>
      <c r="BB426">
        <v>23.6</v>
      </c>
    </row>
    <row r="427" spans="1:54" x14ac:dyDescent="0.25">
      <c r="A427">
        <v>39</v>
      </c>
      <c r="B427" s="1">
        <v>41692</v>
      </c>
      <c r="C427">
        <v>2014</v>
      </c>
      <c r="D427">
        <v>2</v>
      </c>
      <c r="E427" s="2">
        <v>621</v>
      </c>
      <c r="F427">
        <v>1.72</v>
      </c>
      <c r="G427">
        <v>5.35</v>
      </c>
      <c r="H427">
        <v>53.5</v>
      </c>
      <c r="I427">
        <v>4.3334999999999999</v>
      </c>
      <c r="J427">
        <v>43.335000000000001</v>
      </c>
      <c r="K427">
        <v>9.6834999999999987</v>
      </c>
      <c r="L427">
        <v>17.762172768110705</v>
      </c>
      <c r="M427">
        <v>21.359012753653122</v>
      </c>
      <c r="P427">
        <v>477</v>
      </c>
      <c r="Q427">
        <v>62</v>
      </c>
      <c r="R427">
        <v>62</v>
      </c>
      <c r="S427">
        <v>2470</v>
      </c>
      <c r="T427">
        <v>2474</v>
      </c>
      <c r="U427">
        <v>-4</v>
      </c>
      <c r="V427">
        <v>3808.5</v>
      </c>
      <c r="W427" s="2">
        <v>3329</v>
      </c>
      <c r="X427">
        <v>1700</v>
      </c>
      <c r="Y427">
        <v>7.6</v>
      </c>
      <c r="Z427">
        <v>7.6</v>
      </c>
      <c r="AA427">
        <v>15</v>
      </c>
      <c r="AB427">
        <v>19.936231884057971</v>
      </c>
      <c r="AC427">
        <v>183</v>
      </c>
      <c r="AD427">
        <v>0</v>
      </c>
      <c r="AE427">
        <f t="shared" si="13"/>
        <v>19.936231884057971</v>
      </c>
      <c r="AF427">
        <v>11</v>
      </c>
      <c r="AG427">
        <v>0</v>
      </c>
      <c r="AH427">
        <v>0</v>
      </c>
      <c r="AI427">
        <v>183</v>
      </c>
      <c r="AJ427">
        <v>183</v>
      </c>
      <c r="AK427">
        <v>61.240684275747213</v>
      </c>
      <c r="AL427">
        <v>0</v>
      </c>
      <c r="AM427">
        <v>111.8</v>
      </c>
      <c r="AN427">
        <v>65.230424949656637</v>
      </c>
      <c r="AS427" s="2" t="str">
        <f t="shared" si="14"/>
        <v/>
      </c>
      <c r="BA427">
        <v>22.4</v>
      </c>
      <c r="BB427">
        <v>23.6</v>
      </c>
    </row>
    <row r="428" spans="1:54" x14ac:dyDescent="0.25">
      <c r="A428">
        <v>40</v>
      </c>
      <c r="B428" s="1">
        <v>41699</v>
      </c>
      <c r="C428">
        <v>2014</v>
      </c>
      <c r="D428">
        <v>3</v>
      </c>
      <c r="E428" s="2">
        <v>621</v>
      </c>
      <c r="F428">
        <v>1.65</v>
      </c>
      <c r="G428">
        <v>5.67</v>
      </c>
      <c r="H428">
        <v>56.7</v>
      </c>
      <c r="I428">
        <v>4.4793000000000003</v>
      </c>
      <c r="J428">
        <v>44.793000000000006</v>
      </c>
      <c r="K428">
        <v>10.1493</v>
      </c>
      <c r="L428">
        <v>16.257278827111229</v>
      </c>
      <c r="M428">
        <v>20.32972717330259</v>
      </c>
      <c r="P428">
        <v>481</v>
      </c>
      <c r="Q428">
        <v>59</v>
      </c>
      <c r="R428">
        <v>59</v>
      </c>
      <c r="S428">
        <v>2389</v>
      </c>
      <c r="T428">
        <v>2390</v>
      </c>
      <c r="U428">
        <v>-1</v>
      </c>
      <c r="V428">
        <v>3395</v>
      </c>
      <c r="W428" s="2">
        <v>3277</v>
      </c>
      <c r="X428">
        <v>1650</v>
      </c>
      <c r="Y428">
        <v>6.72</v>
      </c>
      <c r="Z428">
        <v>6.72</v>
      </c>
      <c r="AA428">
        <v>18.2</v>
      </c>
      <c r="AB428">
        <v>17.606183574879228</v>
      </c>
      <c r="AC428">
        <v>222</v>
      </c>
      <c r="AD428">
        <v>0</v>
      </c>
      <c r="AE428">
        <f t="shared" si="13"/>
        <v>17.606183574879228</v>
      </c>
      <c r="AF428">
        <v>11</v>
      </c>
      <c r="AG428">
        <v>0</v>
      </c>
      <c r="AH428">
        <v>0</v>
      </c>
      <c r="AI428">
        <v>222</v>
      </c>
      <c r="AJ428">
        <v>222</v>
      </c>
      <c r="AK428">
        <v>61.625443482856312</v>
      </c>
      <c r="AL428">
        <v>0</v>
      </c>
      <c r="AM428">
        <v>107.25</v>
      </c>
      <c r="AN428">
        <v>62.086986787266106</v>
      </c>
      <c r="AR428" s="2">
        <v>11.4</v>
      </c>
      <c r="AS428" s="2">
        <f t="shared" si="14"/>
        <v>0.79</v>
      </c>
      <c r="AT428">
        <v>23.1</v>
      </c>
      <c r="AU428">
        <v>17</v>
      </c>
      <c r="AW428">
        <v>44.9</v>
      </c>
      <c r="BA428">
        <v>21.8</v>
      </c>
      <c r="BB428">
        <v>23.6</v>
      </c>
    </row>
    <row r="429" spans="1:54" x14ac:dyDescent="0.25">
      <c r="A429">
        <v>41</v>
      </c>
      <c r="B429" s="1">
        <v>41706</v>
      </c>
      <c r="C429">
        <v>2014</v>
      </c>
      <c r="D429">
        <v>3</v>
      </c>
      <c r="E429" s="2">
        <v>564</v>
      </c>
      <c r="F429">
        <v>1.57</v>
      </c>
      <c r="G429">
        <v>5.67</v>
      </c>
      <c r="H429">
        <v>56.7</v>
      </c>
      <c r="I429">
        <v>4.4793000000000003</v>
      </c>
      <c r="J429">
        <v>44.793000000000006</v>
      </c>
      <c r="K429">
        <v>10.1493</v>
      </c>
      <c r="L429">
        <v>15.469047126402806</v>
      </c>
      <c r="M429">
        <v>19.344043431566707</v>
      </c>
      <c r="N429">
        <v>4.3</v>
      </c>
      <c r="P429">
        <v>474</v>
      </c>
      <c r="Q429">
        <v>76</v>
      </c>
      <c r="R429">
        <v>76</v>
      </c>
      <c r="S429">
        <v>2434</v>
      </c>
      <c r="T429">
        <v>2432</v>
      </c>
      <c r="U429">
        <v>2</v>
      </c>
      <c r="V429">
        <v>3446</v>
      </c>
      <c r="W429" s="2">
        <v>3037</v>
      </c>
      <c r="X429">
        <v>1700</v>
      </c>
      <c r="Y429">
        <v>7.68</v>
      </c>
      <c r="Z429">
        <v>7.68</v>
      </c>
      <c r="AA429">
        <v>18.2</v>
      </c>
      <c r="AB429">
        <v>18.205957446808508</v>
      </c>
      <c r="AC429">
        <v>222</v>
      </c>
      <c r="AD429">
        <v>4.3</v>
      </c>
      <c r="AE429">
        <f t="shared" si="13"/>
        <v>22.505957446808509</v>
      </c>
      <c r="AF429">
        <v>11</v>
      </c>
      <c r="AG429">
        <v>0</v>
      </c>
      <c r="AH429">
        <v>47.3</v>
      </c>
      <c r="AI429">
        <v>222</v>
      </c>
      <c r="AJ429">
        <v>269.3</v>
      </c>
      <c r="AK429">
        <v>60.951585426300952</v>
      </c>
      <c r="AL429">
        <v>0</v>
      </c>
      <c r="AM429">
        <v>102.05</v>
      </c>
      <c r="AN429">
        <v>59.076708640004718</v>
      </c>
      <c r="AS429" s="2" t="str">
        <f t="shared" si="14"/>
        <v/>
      </c>
      <c r="BA429">
        <v>77.599999999999994</v>
      </c>
      <c r="BB429">
        <v>17.7</v>
      </c>
    </row>
    <row r="430" spans="1:54" x14ac:dyDescent="0.25">
      <c r="A430">
        <v>42</v>
      </c>
      <c r="B430" s="1">
        <v>41713</v>
      </c>
      <c r="C430">
        <v>2014</v>
      </c>
      <c r="D430">
        <v>3</v>
      </c>
      <c r="E430" s="2">
        <v>531</v>
      </c>
      <c r="F430">
        <v>1.53</v>
      </c>
      <c r="G430">
        <v>5.67</v>
      </c>
      <c r="H430">
        <v>56.7</v>
      </c>
      <c r="I430">
        <v>4.5360000000000005</v>
      </c>
      <c r="J430">
        <v>45.360000000000007</v>
      </c>
      <c r="K430">
        <v>10.206</v>
      </c>
      <c r="L430">
        <v>14.991181657848324</v>
      </c>
      <c r="M430">
        <v>18.746472663139329</v>
      </c>
      <c r="P430">
        <v>476</v>
      </c>
      <c r="Q430">
        <v>76</v>
      </c>
      <c r="R430">
        <v>76</v>
      </c>
      <c r="S430">
        <v>2482</v>
      </c>
      <c r="T430">
        <v>2488</v>
      </c>
      <c r="U430">
        <v>-6</v>
      </c>
      <c r="V430">
        <v>3514</v>
      </c>
      <c r="W430" s="2">
        <v>3113</v>
      </c>
      <c r="X430">
        <v>1700</v>
      </c>
      <c r="Y430">
        <v>6.9</v>
      </c>
      <c r="Z430">
        <v>6.9</v>
      </c>
      <c r="AA430">
        <v>18.8</v>
      </c>
      <c r="AB430">
        <v>18.361016949152543</v>
      </c>
      <c r="AC430">
        <v>218</v>
      </c>
      <c r="AD430">
        <v>0</v>
      </c>
      <c r="AE430">
        <f t="shared" si="13"/>
        <v>18.361016949152543</v>
      </c>
      <c r="AF430">
        <v>11</v>
      </c>
      <c r="AG430">
        <v>0</v>
      </c>
      <c r="AH430">
        <v>0</v>
      </c>
      <c r="AI430">
        <v>218</v>
      </c>
      <c r="AJ430">
        <v>218</v>
      </c>
      <c r="AK430">
        <v>61.144368636268965</v>
      </c>
      <c r="AL430">
        <v>0</v>
      </c>
      <c r="AM430">
        <v>99.45</v>
      </c>
      <c r="AN430">
        <v>57.251727513227507</v>
      </c>
      <c r="AR430" s="2">
        <v>11.6</v>
      </c>
      <c r="AS430" s="2">
        <f t="shared" si="14"/>
        <v>0.8</v>
      </c>
      <c r="AT430">
        <v>23.2</v>
      </c>
      <c r="AU430">
        <v>15.1</v>
      </c>
      <c r="AW430">
        <v>45.6</v>
      </c>
      <c r="BA430">
        <v>8.1999999999999993</v>
      </c>
      <c r="BB430">
        <v>18.3</v>
      </c>
    </row>
    <row r="431" spans="1:54" x14ac:dyDescent="0.25">
      <c r="A431">
        <v>43</v>
      </c>
      <c r="B431" s="1">
        <v>41720</v>
      </c>
      <c r="C431">
        <v>2014</v>
      </c>
      <c r="D431">
        <v>3</v>
      </c>
      <c r="E431" s="2">
        <v>516</v>
      </c>
      <c r="F431">
        <v>1.47</v>
      </c>
      <c r="G431">
        <v>5.67</v>
      </c>
      <c r="H431">
        <v>56.7</v>
      </c>
      <c r="I431">
        <v>4.4793000000000003</v>
      </c>
      <c r="J431">
        <v>44.793000000000006</v>
      </c>
      <c r="K431">
        <v>10.1493</v>
      </c>
      <c r="L431">
        <v>14.483757500517276</v>
      </c>
      <c r="M431">
        <v>18.111938754396853</v>
      </c>
      <c r="N431">
        <v>4.0999999999999996</v>
      </c>
      <c r="P431">
        <v>482</v>
      </c>
      <c r="Q431">
        <v>59</v>
      </c>
      <c r="R431">
        <v>59</v>
      </c>
      <c r="S431">
        <v>2430</v>
      </c>
      <c r="T431">
        <v>2432</v>
      </c>
      <c r="U431">
        <v>-2</v>
      </c>
      <c r="V431">
        <v>3446</v>
      </c>
      <c r="W431" s="2">
        <v>3295</v>
      </c>
      <c r="X431">
        <v>1700</v>
      </c>
      <c r="Y431">
        <v>6.88</v>
      </c>
      <c r="Z431">
        <v>6.88</v>
      </c>
      <c r="AA431">
        <v>19</v>
      </c>
      <c r="AB431">
        <v>21.266666666666669</v>
      </c>
      <c r="AC431">
        <v>220</v>
      </c>
      <c r="AD431">
        <v>4.0999999999999996</v>
      </c>
      <c r="AE431">
        <f t="shared" si="13"/>
        <v>25.366666666666667</v>
      </c>
      <c r="AF431">
        <v>11</v>
      </c>
      <c r="AG431">
        <v>0</v>
      </c>
      <c r="AH431">
        <v>45.099999999999994</v>
      </c>
      <c r="AI431">
        <v>220</v>
      </c>
      <c r="AJ431">
        <v>265.10000000000002</v>
      </c>
      <c r="AK431">
        <v>61.721508102001017</v>
      </c>
      <c r="AL431">
        <v>0</v>
      </c>
      <c r="AM431">
        <v>95.55</v>
      </c>
      <c r="AN431">
        <v>55.313860955927986</v>
      </c>
      <c r="AR431" s="2">
        <v>11.3</v>
      </c>
      <c r="AS431" s="2">
        <f t="shared" si="14"/>
        <v>0.78</v>
      </c>
      <c r="AT431">
        <v>21.6</v>
      </c>
      <c r="AU431">
        <v>13.9</v>
      </c>
      <c r="AW431">
        <v>44.9</v>
      </c>
      <c r="BA431">
        <v>0.8</v>
      </c>
      <c r="BB431">
        <v>15.7</v>
      </c>
    </row>
    <row r="432" spans="1:54" x14ac:dyDescent="0.25">
      <c r="A432">
        <v>44</v>
      </c>
      <c r="B432" s="1">
        <v>41727</v>
      </c>
      <c r="C432">
        <v>2014</v>
      </c>
      <c r="D432">
        <v>3</v>
      </c>
      <c r="E432" s="2">
        <v>507</v>
      </c>
      <c r="F432">
        <v>1.46</v>
      </c>
      <c r="G432">
        <v>6.14</v>
      </c>
      <c r="H432">
        <v>61.4</v>
      </c>
      <c r="I432">
        <v>4.9733999999999998</v>
      </c>
      <c r="J432">
        <v>49.733999999999995</v>
      </c>
      <c r="K432">
        <v>11.113399999999999</v>
      </c>
      <c r="L432">
        <v>13.137293717494197</v>
      </c>
      <c r="M432">
        <v>17.354365000809835</v>
      </c>
      <c r="P432">
        <v>481</v>
      </c>
      <c r="Q432">
        <v>79</v>
      </c>
      <c r="R432">
        <v>79</v>
      </c>
      <c r="S432">
        <v>2597</v>
      </c>
      <c r="T432">
        <v>2600</v>
      </c>
      <c r="U432">
        <v>-3</v>
      </c>
      <c r="V432">
        <v>3650</v>
      </c>
      <c r="W432" s="2">
        <v>3103</v>
      </c>
      <c r="X432">
        <v>1600</v>
      </c>
      <c r="Y432">
        <v>5.0199999999999996</v>
      </c>
      <c r="Z432">
        <v>5.0199999999999996</v>
      </c>
      <c r="AA432">
        <v>19</v>
      </c>
      <c r="AB432">
        <v>14.881775147928991</v>
      </c>
      <c r="AC432">
        <v>220</v>
      </c>
      <c r="AD432">
        <v>0</v>
      </c>
      <c r="AE432">
        <f t="shared" si="13"/>
        <v>14.881775147928991</v>
      </c>
      <c r="AF432">
        <v>11</v>
      </c>
      <c r="AG432">
        <v>0</v>
      </c>
      <c r="AH432">
        <v>0</v>
      </c>
      <c r="AI432">
        <v>220</v>
      </c>
      <c r="AJ432">
        <v>220</v>
      </c>
      <c r="AK432">
        <v>61.625443482856312</v>
      </c>
      <c r="AL432">
        <v>0</v>
      </c>
      <c r="AM432">
        <v>94.899999999999991</v>
      </c>
      <c r="AN432">
        <v>53.000230712473233</v>
      </c>
      <c r="AR432" s="2">
        <v>11.8</v>
      </c>
      <c r="AS432" s="2">
        <f t="shared" si="14"/>
        <v>0.81</v>
      </c>
      <c r="AT432">
        <v>20.5</v>
      </c>
      <c r="AU432">
        <v>14.7</v>
      </c>
      <c r="AW432">
        <v>38.1</v>
      </c>
      <c r="BA432">
        <v>18</v>
      </c>
      <c r="BB432">
        <v>14.6</v>
      </c>
    </row>
    <row r="433" spans="1:54" x14ac:dyDescent="0.25">
      <c r="A433">
        <v>45</v>
      </c>
      <c r="B433" s="1">
        <v>41734</v>
      </c>
      <c r="C433">
        <v>2014</v>
      </c>
      <c r="D433">
        <v>4</v>
      </c>
      <c r="E433" s="2">
        <v>506</v>
      </c>
      <c r="F433">
        <v>1.41</v>
      </c>
      <c r="G433">
        <v>6.14</v>
      </c>
      <c r="H433">
        <v>61.4</v>
      </c>
      <c r="I433">
        <v>4.8506</v>
      </c>
      <c r="J433">
        <v>48.506</v>
      </c>
      <c r="K433">
        <v>10.990600000000001</v>
      </c>
      <c r="L433">
        <v>12.829144905646642</v>
      </c>
      <c r="M433">
        <v>16.947300420359213</v>
      </c>
      <c r="N433">
        <v>4.0999999999999996</v>
      </c>
      <c r="P433">
        <v>479</v>
      </c>
      <c r="Q433">
        <v>75</v>
      </c>
      <c r="R433">
        <v>75</v>
      </c>
      <c r="S433">
        <v>2690</v>
      </c>
      <c r="T433">
        <v>2684</v>
      </c>
      <c r="U433">
        <v>6</v>
      </c>
      <c r="V433">
        <v>2684</v>
      </c>
      <c r="W433" s="2">
        <v>3404</v>
      </c>
      <c r="X433">
        <v>1600</v>
      </c>
      <c r="Y433">
        <v>4.5999999999999996</v>
      </c>
      <c r="Z433">
        <v>4.5999999999999996</v>
      </c>
      <c r="AA433">
        <v>15.4</v>
      </c>
      <c r="AB433">
        <v>16.399999999999999</v>
      </c>
      <c r="AC433">
        <v>182</v>
      </c>
      <c r="AD433">
        <v>4.0999999999999996</v>
      </c>
      <c r="AE433">
        <f t="shared" si="13"/>
        <v>20.5</v>
      </c>
      <c r="AF433">
        <v>11</v>
      </c>
      <c r="AG433">
        <v>0</v>
      </c>
      <c r="AH433">
        <v>45.099999999999994</v>
      </c>
      <c r="AI433">
        <v>182</v>
      </c>
      <c r="AJ433">
        <v>227.1</v>
      </c>
      <c r="AK433">
        <v>61.433164286512067</v>
      </c>
      <c r="AL433">
        <v>0</v>
      </c>
      <c r="AM433">
        <v>91.649999999999991</v>
      </c>
      <c r="AN433">
        <v>51.75705548377703</v>
      </c>
      <c r="AR433" s="2">
        <v>11.8</v>
      </c>
      <c r="AS433" s="2">
        <f t="shared" si="14"/>
        <v>0.81</v>
      </c>
      <c r="AT433">
        <v>25.2</v>
      </c>
      <c r="AU433">
        <v>11.9</v>
      </c>
      <c r="AW433">
        <v>40</v>
      </c>
      <c r="BA433">
        <v>20</v>
      </c>
      <c r="BB433">
        <v>9.6999999999999993</v>
      </c>
    </row>
    <row r="434" spans="1:54" x14ac:dyDescent="0.25">
      <c r="A434">
        <v>46</v>
      </c>
      <c r="B434" s="1">
        <v>41741</v>
      </c>
      <c r="C434">
        <v>2014</v>
      </c>
      <c r="D434">
        <v>4</v>
      </c>
      <c r="E434" s="2">
        <v>503</v>
      </c>
      <c r="F434">
        <v>1.34</v>
      </c>
      <c r="G434">
        <v>6.14</v>
      </c>
      <c r="H434">
        <v>61.4</v>
      </c>
      <c r="I434">
        <v>4.6663999999999994</v>
      </c>
      <c r="J434">
        <v>46.663999999999994</v>
      </c>
      <c r="K434">
        <v>10.8064</v>
      </c>
      <c r="L434">
        <v>12.40005922416346</v>
      </c>
      <c r="M434">
        <v>16.380478235119931</v>
      </c>
      <c r="P434">
        <v>485</v>
      </c>
      <c r="R434">
        <v>68</v>
      </c>
      <c r="W434" s="2">
        <v>3638</v>
      </c>
      <c r="X434">
        <v>1800</v>
      </c>
      <c r="Y434">
        <v>5</v>
      </c>
      <c r="Z434">
        <v>5</v>
      </c>
      <c r="AA434">
        <v>18.7</v>
      </c>
      <c r="AB434">
        <v>18.270377733598412</v>
      </c>
      <c r="AC434">
        <v>221</v>
      </c>
      <c r="AD434">
        <v>0</v>
      </c>
      <c r="AE434">
        <f t="shared" si="13"/>
        <v>18.270377733598412</v>
      </c>
      <c r="AF434">
        <v>11</v>
      </c>
      <c r="AG434">
        <v>0</v>
      </c>
      <c r="AH434">
        <v>0</v>
      </c>
      <c r="AI434">
        <v>221</v>
      </c>
      <c r="AJ434">
        <v>221</v>
      </c>
      <c r="AK434">
        <v>62.009403595359643</v>
      </c>
      <c r="AL434">
        <v>0</v>
      </c>
      <c r="AM434">
        <v>87.100000000000009</v>
      </c>
      <c r="AN434">
        <v>50.025980530056266</v>
      </c>
      <c r="AR434" s="2">
        <v>11.8</v>
      </c>
      <c r="AS434" s="2">
        <f t="shared" si="14"/>
        <v>0.81</v>
      </c>
      <c r="AT434">
        <v>20.399999999999999</v>
      </c>
      <c r="AU434">
        <v>11.4</v>
      </c>
      <c r="AW434">
        <v>41.2</v>
      </c>
      <c r="BA434">
        <v>39</v>
      </c>
      <c r="BB434">
        <v>5.6</v>
      </c>
    </row>
    <row r="435" spans="1:54" x14ac:dyDescent="0.25">
      <c r="A435">
        <v>47</v>
      </c>
      <c r="B435" s="1">
        <v>41748</v>
      </c>
      <c r="C435">
        <v>2014</v>
      </c>
      <c r="D435">
        <v>4</v>
      </c>
      <c r="E435" s="2">
        <v>489</v>
      </c>
      <c r="F435">
        <v>1.17</v>
      </c>
      <c r="G435">
        <v>6.14</v>
      </c>
      <c r="H435">
        <v>61.4</v>
      </c>
      <c r="I435">
        <v>4.8506</v>
      </c>
      <c r="J435">
        <v>48.506</v>
      </c>
      <c r="K435">
        <v>10.990600000000001</v>
      </c>
      <c r="L435">
        <v>10.64546066638764</v>
      </c>
      <c r="M435">
        <v>14.062653540298072</v>
      </c>
      <c r="N435">
        <v>4</v>
      </c>
      <c r="P435">
        <v>485</v>
      </c>
      <c r="Q435">
        <v>30</v>
      </c>
      <c r="R435">
        <v>30</v>
      </c>
      <c r="S435">
        <v>2559</v>
      </c>
      <c r="T435">
        <v>2558</v>
      </c>
      <c r="U435">
        <v>1</v>
      </c>
      <c r="V435">
        <v>2558</v>
      </c>
      <c r="W435" s="2">
        <v>3700</v>
      </c>
      <c r="X435">
        <v>1750</v>
      </c>
      <c r="Y435">
        <v>4</v>
      </c>
      <c r="Z435">
        <v>4</v>
      </c>
      <c r="AB435">
        <v>15.950920245398773</v>
      </c>
      <c r="AD435">
        <v>4</v>
      </c>
      <c r="AE435">
        <f t="shared" si="13"/>
        <v>19.950920245398773</v>
      </c>
      <c r="AF435">
        <v>11</v>
      </c>
      <c r="AG435">
        <v>0</v>
      </c>
      <c r="AH435">
        <v>44</v>
      </c>
      <c r="AJ435">
        <v>44</v>
      </c>
      <c r="AL435">
        <v>0</v>
      </c>
      <c r="AM435">
        <v>76.05</v>
      </c>
      <c r="AN435">
        <v>42.947343912070309</v>
      </c>
      <c r="AS435" s="2" t="str">
        <f t="shared" si="14"/>
        <v/>
      </c>
      <c r="BA435">
        <v>0</v>
      </c>
      <c r="BB435">
        <v>7.3</v>
      </c>
    </row>
    <row r="436" spans="1:54" x14ac:dyDescent="0.25">
      <c r="A436">
        <v>48</v>
      </c>
      <c r="B436" s="1">
        <v>41755</v>
      </c>
      <c r="C436">
        <v>2014</v>
      </c>
      <c r="D436">
        <v>4</v>
      </c>
      <c r="E436" s="2">
        <v>472</v>
      </c>
      <c r="F436">
        <v>1.01</v>
      </c>
      <c r="G436">
        <v>6.14</v>
      </c>
      <c r="H436">
        <v>61.4</v>
      </c>
      <c r="I436">
        <v>4.7278000000000002</v>
      </c>
      <c r="J436">
        <v>47.278000000000006</v>
      </c>
      <c r="K436">
        <v>10.867799999999999</v>
      </c>
      <c r="L436">
        <v>9.2935092659047829</v>
      </c>
      <c r="M436">
        <v>12.276725740260218</v>
      </c>
      <c r="P436">
        <v>497</v>
      </c>
      <c r="R436">
        <v>55</v>
      </c>
      <c r="W436" s="2">
        <v>3626</v>
      </c>
      <c r="X436">
        <v>1800</v>
      </c>
      <c r="Y436">
        <v>4.4000000000000004</v>
      </c>
      <c r="Z436">
        <v>4.4000000000000004</v>
      </c>
      <c r="AB436">
        <v>17.022033898305086</v>
      </c>
      <c r="AD436">
        <v>0</v>
      </c>
      <c r="AE436">
        <f t="shared" si="13"/>
        <v>17.022033898305086</v>
      </c>
      <c r="AF436">
        <v>11</v>
      </c>
      <c r="AG436">
        <v>0</v>
      </c>
      <c r="AH436">
        <v>0</v>
      </c>
      <c r="AJ436">
        <v>0</v>
      </c>
      <c r="AL436">
        <v>0</v>
      </c>
      <c r="AM436">
        <v>65.650000000000006</v>
      </c>
      <c r="AN436">
        <v>37.493120410754706</v>
      </c>
      <c r="AS436" s="2" t="str">
        <f t="shared" si="14"/>
        <v/>
      </c>
      <c r="BA436">
        <v>29</v>
      </c>
      <c r="BB436">
        <v>9</v>
      </c>
    </row>
    <row r="437" spans="1:54" x14ac:dyDescent="0.25">
      <c r="A437">
        <v>49</v>
      </c>
      <c r="B437" s="1">
        <v>41762</v>
      </c>
      <c r="C437">
        <v>2014</v>
      </c>
      <c r="D437">
        <v>5</v>
      </c>
      <c r="E437" s="2">
        <v>357</v>
      </c>
      <c r="F437">
        <v>1.1100000000000001</v>
      </c>
      <c r="G437">
        <v>6.34</v>
      </c>
      <c r="H437">
        <v>63.4</v>
      </c>
      <c r="I437">
        <v>5.0086000000000004</v>
      </c>
      <c r="J437">
        <v>50.086000000000006</v>
      </c>
      <c r="K437">
        <v>11.348600000000001</v>
      </c>
      <c r="L437">
        <v>9.7809421426431449</v>
      </c>
      <c r="M437">
        <v>13.214052834710888</v>
      </c>
      <c r="N437">
        <v>4.0999999999999996</v>
      </c>
      <c r="P437">
        <v>497</v>
      </c>
      <c r="Q437">
        <v>41</v>
      </c>
      <c r="R437">
        <v>41</v>
      </c>
      <c r="S437">
        <v>2347</v>
      </c>
      <c r="T437">
        <v>2348</v>
      </c>
      <c r="U437">
        <v>-1</v>
      </c>
      <c r="V437">
        <v>2348</v>
      </c>
      <c r="W437" s="2">
        <v>3087</v>
      </c>
      <c r="X437">
        <v>1800</v>
      </c>
      <c r="Y437">
        <v>4.2</v>
      </c>
      <c r="Z437">
        <v>4.2</v>
      </c>
      <c r="AB437">
        <v>15.141176470588233</v>
      </c>
      <c r="AD437">
        <v>4.0999999999999996</v>
      </c>
      <c r="AE437">
        <f t="shared" si="13"/>
        <v>19.241176470588233</v>
      </c>
      <c r="AF437">
        <v>11</v>
      </c>
      <c r="AG437">
        <v>0</v>
      </c>
      <c r="AH437">
        <v>45.099999999999994</v>
      </c>
      <c r="AJ437">
        <v>45.099999999999994</v>
      </c>
      <c r="AL437">
        <v>0</v>
      </c>
      <c r="AM437">
        <v>72.150000000000006</v>
      </c>
      <c r="AN437">
        <v>40.355717357207048</v>
      </c>
      <c r="AR437" s="2">
        <v>11.7</v>
      </c>
      <c r="AS437" s="2">
        <f t="shared" si="14"/>
        <v>0.81</v>
      </c>
      <c r="AT437">
        <v>21.8</v>
      </c>
      <c r="AU437">
        <v>14</v>
      </c>
      <c r="AW437">
        <v>42.4</v>
      </c>
      <c r="BA437">
        <v>31</v>
      </c>
    </row>
    <row r="438" spans="1:54" x14ac:dyDescent="0.25">
      <c r="A438">
        <v>50</v>
      </c>
      <c r="B438" s="1">
        <v>41769</v>
      </c>
      <c r="C438">
        <v>2014</v>
      </c>
      <c r="D438">
        <v>5</v>
      </c>
      <c r="E438" s="2">
        <v>255</v>
      </c>
      <c r="F438">
        <v>1.07</v>
      </c>
      <c r="G438">
        <v>6.34</v>
      </c>
      <c r="H438">
        <v>63.4</v>
      </c>
      <c r="I438">
        <v>4.9451999999999998</v>
      </c>
      <c r="J438">
        <v>49.451999999999998</v>
      </c>
      <c r="K438">
        <v>11.2852</v>
      </c>
      <c r="L438">
        <v>9.4814447240633761</v>
      </c>
      <c r="M438">
        <v>12.809431822209621</v>
      </c>
      <c r="P438">
        <v>497</v>
      </c>
      <c r="Q438">
        <v>20</v>
      </c>
      <c r="R438">
        <v>20</v>
      </c>
      <c r="S438">
        <v>2189</v>
      </c>
      <c r="T438">
        <v>2194</v>
      </c>
      <c r="U438">
        <v>-5</v>
      </c>
      <c r="V438">
        <v>2194</v>
      </c>
      <c r="W438" s="2">
        <v>3109</v>
      </c>
      <c r="X438">
        <v>1650</v>
      </c>
      <c r="Y438">
        <v>3.71</v>
      </c>
      <c r="Z438" t="s">
        <v>80</v>
      </c>
      <c r="AB438">
        <v>21.227019607843136</v>
      </c>
      <c r="AD438">
        <v>0</v>
      </c>
      <c r="AE438">
        <f t="shared" si="13"/>
        <v>21.227019607843136</v>
      </c>
      <c r="AF438">
        <v>11</v>
      </c>
      <c r="AG438">
        <v>0</v>
      </c>
      <c r="AH438">
        <v>0</v>
      </c>
      <c r="AJ438">
        <v>0</v>
      </c>
      <c r="AL438">
        <v>0</v>
      </c>
      <c r="AM438">
        <v>69.55</v>
      </c>
      <c r="AN438">
        <v>39.120004785028179</v>
      </c>
      <c r="AS438" s="2" t="str">
        <f t="shared" si="14"/>
        <v/>
      </c>
      <c r="BA438">
        <v>6</v>
      </c>
    </row>
    <row r="439" spans="1:54" x14ac:dyDescent="0.25">
      <c r="A439">
        <v>51</v>
      </c>
      <c r="B439" s="1">
        <v>41776</v>
      </c>
      <c r="C439">
        <v>2014</v>
      </c>
      <c r="D439">
        <v>5</v>
      </c>
      <c r="E439" s="2">
        <v>259</v>
      </c>
      <c r="F439">
        <v>0.95</v>
      </c>
      <c r="G439">
        <v>6.34</v>
      </c>
      <c r="H439">
        <v>63.4</v>
      </c>
      <c r="I439">
        <v>4.9451999999999998</v>
      </c>
      <c r="J439">
        <v>49.451999999999998</v>
      </c>
      <c r="K439">
        <v>11.2852</v>
      </c>
      <c r="L439">
        <v>8.4181051288413151</v>
      </c>
      <c r="M439">
        <v>11.372860029064617</v>
      </c>
      <c r="N439">
        <v>4</v>
      </c>
      <c r="P439">
        <v>497</v>
      </c>
      <c r="R439">
        <v>20</v>
      </c>
      <c r="W439" s="2">
        <v>2964</v>
      </c>
      <c r="X439">
        <v>1550</v>
      </c>
      <c r="Y439">
        <v>3.6</v>
      </c>
      <c r="Z439" t="s">
        <v>80</v>
      </c>
      <c r="AB439">
        <v>19.654054054054058</v>
      </c>
      <c r="AD439">
        <v>4</v>
      </c>
      <c r="AE439">
        <f t="shared" si="13"/>
        <v>23.654054054054058</v>
      </c>
      <c r="AF439">
        <v>11</v>
      </c>
      <c r="AG439">
        <v>0</v>
      </c>
      <c r="AH439">
        <v>44</v>
      </c>
      <c r="AJ439">
        <v>44</v>
      </c>
      <c r="AL439">
        <v>0</v>
      </c>
      <c r="AM439">
        <v>61.75</v>
      </c>
      <c r="AN439">
        <v>34.732714528763339</v>
      </c>
      <c r="AS439" s="2" t="str">
        <f t="shared" si="14"/>
        <v/>
      </c>
      <c r="BA439">
        <v>24.8</v>
      </c>
    </row>
    <row r="440" spans="1:54" x14ac:dyDescent="0.25">
      <c r="A440">
        <v>11</v>
      </c>
      <c r="B440" s="1">
        <v>41860</v>
      </c>
      <c r="C440">
        <v>2014</v>
      </c>
      <c r="D440">
        <v>8</v>
      </c>
      <c r="E440" s="2">
        <v>137</v>
      </c>
      <c r="F440">
        <v>0</v>
      </c>
      <c r="G440">
        <v>5.21</v>
      </c>
      <c r="H440">
        <v>52.1</v>
      </c>
      <c r="I440">
        <v>4.0117000000000003</v>
      </c>
      <c r="J440">
        <v>40.117000000000004</v>
      </c>
      <c r="K440">
        <v>9.2217000000000002</v>
      </c>
      <c r="L440">
        <v>0</v>
      </c>
      <c r="M440">
        <v>0</v>
      </c>
      <c r="P440">
        <v>479</v>
      </c>
      <c r="Q440">
        <v>20</v>
      </c>
      <c r="R440">
        <v>20</v>
      </c>
      <c r="S440">
        <v>2699</v>
      </c>
      <c r="T440">
        <v>2698</v>
      </c>
      <c r="U440">
        <v>1</v>
      </c>
      <c r="V440">
        <v>2698</v>
      </c>
      <c r="W440" s="2">
        <v>3900</v>
      </c>
      <c r="X440">
        <v>1650</v>
      </c>
      <c r="Y440">
        <v>1.1000000000000001</v>
      </c>
      <c r="Z440" t="s">
        <v>80</v>
      </c>
      <c r="AB440">
        <v>18.065693430656939</v>
      </c>
      <c r="AD440">
        <v>0</v>
      </c>
      <c r="AE440">
        <f t="shared" si="13"/>
        <v>18.065693430656939</v>
      </c>
      <c r="AF440">
        <v>10</v>
      </c>
      <c r="AH440">
        <v>0</v>
      </c>
      <c r="AJ440">
        <v>0</v>
      </c>
      <c r="AK440">
        <v>61.433164286512067</v>
      </c>
      <c r="AL440">
        <v>0</v>
      </c>
      <c r="AM440">
        <v>0</v>
      </c>
      <c r="AN440">
        <v>0</v>
      </c>
      <c r="AS440" s="2" t="str">
        <f t="shared" si="14"/>
        <v/>
      </c>
      <c r="BA440">
        <v>5.2</v>
      </c>
      <c r="BB440">
        <v>11.3</v>
      </c>
    </row>
    <row r="441" spans="1:54" x14ac:dyDescent="0.25">
      <c r="A441">
        <v>12</v>
      </c>
      <c r="B441" s="1">
        <v>41867</v>
      </c>
      <c r="C441">
        <v>2014</v>
      </c>
      <c r="D441">
        <v>8</v>
      </c>
      <c r="E441" s="2">
        <v>246</v>
      </c>
      <c r="F441">
        <v>2.0699999999999998</v>
      </c>
      <c r="G441">
        <v>5.21</v>
      </c>
      <c r="H441">
        <v>52.1</v>
      </c>
      <c r="I441">
        <v>4.0117000000000003</v>
      </c>
      <c r="J441">
        <v>40.117000000000004</v>
      </c>
      <c r="K441">
        <v>9.2217000000000002</v>
      </c>
      <c r="L441">
        <v>22.447054230781738</v>
      </c>
      <c r="M441">
        <v>26.521194573668623</v>
      </c>
      <c r="P441">
        <v>479</v>
      </c>
      <c r="Q441">
        <v>18</v>
      </c>
      <c r="R441">
        <v>18</v>
      </c>
      <c r="S441">
        <v>2612</v>
      </c>
      <c r="W441" s="2">
        <v>3860</v>
      </c>
      <c r="X441">
        <v>1650</v>
      </c>
      <c r="Y441">
        <v>2.08</v>
      </c>
      <c r="Z441" t="s">
        <v>80</v>
      </c>
      <c r="AB441">
        <v>18.686178861788616</v>
      </c>
      <c r="AD441">
        <v>0</v>
      </c>
      <c r="AE441">
        <f t="shared" si="13"/>
        <v>18.686178861788616</v>
      </c>
      <c r="AF441">
        <v>10</v>
      </c>
      <c r="AH441">
        <v>0</v>
      </c>
      <c r="AJ441">
        <v>0</v>
      </c>
      <c r="AK441">
        <v>61.433164286512067</v>
      </c>
      <c r="AL441">
        <v>0</v>
      </c>
      <c r="AM441">
        <v>134.54999999999998</v>
      </c>
      <c r="AN441">
        <v>80.995728227983975</v>
      </c>
      <c r="AR441" s="2">
        <v>12.5</v>
      </c>
      <c r="AS441" s="2">
        <f t="shared" si="14"/>
        <v>0.85</v>
      </c>
      <c r="AT441">
        <v>14.1</v>
      </c>
      <c r="AU441">
        <v>19.8</v>
      </c>
      <c r="AW441">
        <v>40.1</v>
      </c>
      <c r="BA441">
        <v>6</v>
      </c>
      <c r="BB441">
        <v>9.8000000000000007</v>
      </c>
    </row>
    <row r="442" spans="1:54" x14ac:dyDescent="0.25">
      <c r="A442">
        <v>13</v>
      </c>
      <c r="B442" s="1">
        <v>41874</v>
      </c>
      <c r="C442">
        <v>2014</v>
      </c>
      <c r="D442">
        <v>8</v>
      </c>
      <c r="E442" s="2">
        <v>340</v>
      </c>
      <c r="F442">
        <v>2.14</v>
      </c>
      <c r="G442">
        <v>5.21</v>
      </c>
      <c r="H442">
        <v>52.1</v>
      </c>
      <c r="I442">
        <v>4.0117000000000003</v>
      </c>
      <c r="J442">
        <v>40.117000000000004</v>
      </c>
      <c r="K442">
        <v>9.2217000000000002</v>
      </c>
      <c r="L442">
        <v>23.206133359358901</v>
      </c>
      <c r="M442">
        <v>27.418046564082541</v>
      </c>
      <c r="N442">
        <v>4.9000000000000004</v>
      </c>
      <c r="P442">
        <v>479</v>
      </c>
      <c r="Q442">
        <v>25</v>
      </c>
      <c r="R442">
        <v>25</v>
      </c>
      <c r="W442" s="2">
        <v>3464</v>
      </c>
      <c r="X442">
        <v>1700</v>
      </c>
      <c r="Y442">
        <v>2.56</v>
      </c>
      <c r="Z442" t="s">
        <v>80</v>
      </c>
      <c r="AB442">
        <v>13.281882352941176</v>
      </c>
      <c r="AD442">
        <v>4.9000000000000004</v>
      </c>
      <c r="AE442">
        <f t="shared" si="13"/>
        <v>18.181882352941177</v>
      </c>
      <c r="AF442">
        <v>10</v>
      </c>
      <c r="AH442">
        <v>49</v>
      </c>
      <c r="AJ442">
        <v>49</v>
      </c>
      <c r="AK442">
        <v>61.433164286512067</v>
      </c>
      <c r="AL442">
        <v>0</v>
      </c>
      <c r="AM442">
        <v>139.1</v>
      </c>
      <c r="AN442">
        <v>83.734714206708077</v>
      </c>
      <c r="AR442" s="2">
        <v>12.5</v>
      </c>
      <c r="AS442" s="2">
        <f t="shared" si="14"/>
        <v>0.85</v>
      </c>
      <c r="AT442">
        <v>14.9</v>
      </c>
      <c r="AU442">
        <v>18.899999999999999</v>
      </c>
      <c r="AW442">
        <v>36.5</v>
      </c>
      <c r="BA442">
        <v>1.4</v>
      </c>
      <c r="BB442">
        <v>6.4</v>
      </c>
    </row>
    <row r="443" spans="1:54" x14ac:dyDescent="0.25">
      <c r="A443">
        <v>14</v>
      </c>
      <c r="B443" s="1">
        <v>41881</v>
      </c>
      <c r="C443">
        <v>2014</v>
      </c>
      <c r="D443">
        <v>8</v>
      </c>
      <c r="E443" s="2">
        <v>401</v>
      </c>
      <c r="F443">
        <v>2.1800000000000002</v>
      </c>
      <c r="G443">
        <v>5</v>
      </c>
      <c r="H443">
        <v>50</v>
      </c>
      <c r="I443">
        <v>3.85</v>
      </c>
      <c r="J443">
        <v>38.5</v>
      </c>
      <c r="K443">
        <v>8.85</v>
      </c>
      <c r="L443">
        <v>24.632768361581924</v>
      </c>
      <c r="M443">
        <v>28.327683615819211</v>
      </c>
      <c r="P443">
        <v>479</v>
      </c>
      <c r="Q443">
        <v>29</v>
      </c>
      <c r="R443">
        <v>29</v>
      </c>
      <c r="S443">
        <v>2490</v>
      </c>
      <c r="T443">
        <v>2488</v>
      </c>
      <c r="U443">
        <v>2</v>
      </c>
      <c r="V443">
        <v>2488</v>
      </c>
      <c r="W443" s="2">
        <v>3334</v>
      </c>
      <c r="X443">
        <v>1600</v>
      </c>
      <c r="Y443">
        <v>3.51</v>
      </c>
      <c r="Z443">
        <v>3.51</v>
      </c>
      <c r="AA443">
        <v>12</v>
      </c>
      <c r="AB443">
        <v>15.177905236907728</v>
      </c>
      <c r="AC443">
        <v>156</v>
      </c>
      <c r="AD443">
        <v>0</v>
      </c>
      <c r="AE443">
        <f t="shared" si="13"/>
        <v>15.177905236907728</v>
      </c>
      <c r="AF443">
        <v>10</v>
      </c>
      <c r="AH443">
        <v>0</v>
      </c>
      <c r="AJ443">
        <v>156</v>
      </c>
      <c r="AK443">
        <v>61.433164286512067</v>
      </c>
      <c r="AL443">
        <v>0</v>
      </c>
      <c r="AM443">
        <v>141.70000000000002</v>
      </c>
      <c r="AN443">
        <v>86.512745762711859</v>
      </c>
      <c r="AR443" s="2">
        <v>13</v>
      </c>
      <c r="AS443" s="2">
        <f t="shared" si="14"/>
        <v>0.88</v>
      </c>
      <c r="AT443">
        <v>18.8</v>
      </c>
      <c r="AU443">
        <v>19.2</v>
      </c>
      <c r="AW443">
        <v>31</v>
      </c>
      <c r="BA443">
        <v>0.2</v>
      </c>
      <c r="BB443">
        <v>8.1999999999999993</v>
      </c>
    </row>
    <row r="444" spans="1:54" x14ac:dyDescent="0.25">
      <c r="A444">
        <v>15</v>
      </c>
      <c r="B444" s="1">
        <v>41888</v>
      </c>
      <c r="C444">
        <v>2014</v>
      </c>
      <c r="D444">
        <v>9</v>
      </c>
      <c r="E444" s="2">
        <v>446</v>
      </c>
      <c r="F444">
        <v>2.2999999999999998</v>
      </c>
      <c r="G444">
        <v>5</v>
      </c>
      <c r="H444">
        <v>50</v>
      </c>
      <c r="I444">
        <v>3.85</v>
      </c>
      <c r="J444">
        <v>38.5</v>
      </c>
      <c r="K444">
        <v>8.85</v>
      </c>
      <c r="L444">
        <v>25.988700564971751</v>
      </c>
      <c r="M444">
        <v>29.887005649717512</v>
      </c>
      <c r="N444">
        <v>4.8</v>
      </c>
      <c r="P444">
        <v>479</v>
      </c>
      <c r="Q444">
        <v>40</v>
      </c>
      <c r="R444">
        <v>40</v>
      </c>
      <c r="S444">
        <v>2510</v>
      </c>
      <c r="T444">
        <v>2516</v>
      </c>
      <c r="U444">
        <v>-6</v>
      </c>
      <c r="V444">
        <v>2516</v>
      </c>
      <c r="W444" s="2">
        <v>3458</v>
      </c>
      <c r="X444">
        <v>1600</v>
      </c>
      <c r="Y444">
        <v>2.97</v>
      </c>
      <c r="Z444">
        <v>2.97</v>
      </c>
      <c r="AA444">
        <v>11.9</v>
      </c>
      <c r="AB444">
        <v>12.372780269058296</v>
      </c>
      <c r="AC444">
        <v>155</v>
      </c>
      <c r="AD444">
        <v>4.8</v>
      </c>
      <c r="AE444">
        <f t="shared" si="13"/>
        <v>17.172780269058297</v>
      </c>
      <c r="AF444">
        <v>10</v>
      </c>
      <c r="AH444">
        <v>48</v>
      </c>
      <c r="AJ444">
        <v>203</v>
      </c>
      <c r="AK444">
        <v>61.433164286512067</v>
      </c>
      <c r="AL444">
        <v>0</v>
      </c>
      <c r="AM444">
        <v>149.5</v>
      </c>
      <c r="AN444">
        <v>91.274915254237271</v>
      </c>
      <c r="AR444" s="2">
        <v>12.7</v>
      </c>
      <c r="AS444" s="2">
        <f t="shared" si="14"/>
        <v>0.86</v>
      </c>
      <c r="AT444">
        <v>19.2</v>
      </c>
      <c r="AU444">
        <v>18.5</v>
      </c>
      <c r="AW444">
        <v>36</v>
      </c>
      <c r="BA444">
        <v>0.2</v>
      </c>
      <c r="BB444">
        <v>9.1</v>
      </c>
    </row>
    <row r="445" spans="1:54" x14ac:dyDescent="0.25">
      <c r="A445">
        <v>16</v>
      </c>
      <c r="B445" s="1">
        <v>41895</v>
      </c>
      <c r="C445">
        <v>2014</v>
      </c>
      <c r="D445">
        <v>9</v>
      </c>
      <c r="E445" s="2">
        <v>495</v>
      </c>
      <c r="F445">
        <v>2.2999999999999998</v>
      </c>
      <c r="G445">
        <v>5</v>
      </c>
      <c r="H445">
        <v>50</v>
      </c>
      <c r="I445">
        <v>3.85</v>
      </c>
      <c r="J445">
        <v>38.5</v>
      </c>
      <c r="K445">
        <v>8.85</v>
      </c>
      <c r="L445">
        <v>25.988700564971751</v>
      </c>
      <c r="M445">
        <v>29.887005649717512</v>
      </c>
      <c r="P445">
        <v>479</v>
      </c>
      <c r="Q445">
        <v>44</v>
      </c>
      <c r="R445">
        <v>44</v>
      </c>
      <c r="S445">
        <v>2433</v>
      </c>
      <c r="T445">
        <v>2432</v>
      </c>
      <c r="U445">
        <v>1</v>
      </c>
      <c r="V445">
        <v>2432</v>
      </c>
      <c r="W445" s="2">
        <v>3495</v>
      </c>
      <c r="X445">
        <v>1600</v>
      </c>
      <c r="Y445">
        <v>4.18</v>
      </c>
      <c r="Z445">
        <v>4.18</v>
      </c>
      <c r="AA445">
        <v>17.899999999999999</v>
      </c>
      <c r="AB445">
        <v>16.002222222222223</v>
      </c>
      <c r="AC445">
        <v>224</v>
      </c>
      <c r="AD445">
        <v>0</v>
      </c>
      <c r="AE445">
        <f t="shared" si="13"/>
        <v>16.002222222222223</v>
      </c>
      <c r="AF445">
        <v>10</v>
      </c>
      <c r="AH445">
        <v>0</v>
      </c>
      <c r="AJ445">
        <v>224</v>
      </c>
      <c r="AK445">
        <v>61.433164286512067</v>
      </c>
      <c r="AL445">
        <v>0</v>
      </c>
      <c r="AM445">
        <v>149.5</v>
      </c>
      <c r="AN445">
        <v>91.274915254237271</v>
      </c>
      <c r="AR445" s="2">
        <v>12.8</v>
      </c>
      <c r="AS445" s="2">
        <f t="shared" si="14"/>
        <v>0.87</v>
      </c>
      <c r="AT445">
        <v>17</v>
      </c>
      <c r="AU445">
        <v>20.6</v>
      </c>
      <c r="AW445">
        <v>36.700000000000003</v>
      </c>
      <c r="BA445">
        <v>8.8000000000000007</v>
      </c>
      <c r="BB445">
        <v>14.1</v>
      </c>
    </row>
    <row r="446" spans="1:54" x14ac:dyDescent="0.25">
      <c r="A446">
        <v>17</v>
      </c>
      <c r="B446" s="1">
        <v>41902</v>
      </c>
      <c r="C446">
        <v>2014</v>
      </c>
      <c r="D446">
        <v>9</v>
      </c>
      <c r="E446" s="2">
        <v>524</v>
      </c>
      <c r="F446">
        <v>2.2599999999999998</v>
      </c>
      <c r="G446">
        <v>5</v>
      </c>
      <c r="H446">
        <v>50</v>
      </c>
      <c r="I446">
        <v>3.85</v>
      </c>
      <c r="J446">
        <v>38.5</v>
      </c>
      <c r="K446">
        <v>8.85</v>
      </c>
      <c r="L446">
        <v>25.536723163841806</v>
      </c>
      <c r="M446">
        <v>29.367231638418076</v>
      </c>
      <c r="N446">
        <v>4.5999999999999996</v>
      </c>
      <c r="P446">
        <v>480</v>
      </c>
      <c r="Q446">
        <v>47</v>
      </c>
      <c r="R446">
        <v>47</v>
      </c>
      <c r="S446">
        <v>2419</v>
      </c>
      <c r="T446">
        <v>2418</v>
      </c>
      <c r="U446">
        <v>1</v>
      </c>
      <c r="V446">
        <v>2418</v>
      </c>
      <c r="W446" s="2">
        <v>3058</v>
      </c>
      <c r="X446">
        <v>1600</v>
      </c>
      <c r="Y446">
        <v>5.84</v>
      </c>
      <c r="Z446">
        <v>5.84</v>
      </c>
      <c r="AA446">
        <v>16.600000000000001</v>
      </c>
      <c r="AB446">
        <v>16.249465648854962</v>
      </c>
      <c r="AC446">
        <v>208</v>
      </c>
      <c r="AD446">
        <v>4.5999999999999996</v>
      </c>
      <c r="AE446">
        <f t="shared" si="13"/>
        <v>20.849465648854959</v>
      </c>
      <c r="AF446">
        <v>10</v>
      </c>
      <c r="AH446">
        <v>46</v>
      </c>
      <c r="AJ446">
        <v>254</v>
      </c>
      <c r="AK446">
        <v>61.529328921057719</v>
      </c>
      <c r="AL446">
        <v>0</v>
      </c>
      <c r="AM446">
        <v>146.89999999999998</v>
      </c>
      <c r="AN446">
        <v>89.6875254237288</v>
      </c>
      <c r="AR446" s="2">
        <v>12.5</v>
      </c>
      <c r="AS446" s="2">
        <f t="shared" si="14"/>
        <v>0.85</v>
      </c>
      <c r="AT446">
        <v>20.100000000000001</v>
      </c>
      <c r="AU446">
        <v>19.899999999999999</v>
      </c>
      <c r="AW446">
        <v>38.200000000000003</v>
      </c>
      <c r="BA446">
        <v>12.6</v>
      </c>
      <c r="BB446">
        <v>16.100000000000001</v>
      </c>
    </row>
    <row r="447" spans="1:54" x14ac:dyDescent="0.25">
      <c r="A447">
        <v>18</v>
      </c>
      <c r="B447" s="1">
        <v>41909</v>
      </c>
      <c r="C447">
        <v>2014</v>
      </c>
      <c r="D447">
        <v>9</v>
      </c>
      <c r="E447" s="2">
        <v>536</v>
      </c>
      <c r="F447">
        <v>2.37</v>
      </c>
      <c r="G447">
        <v>5</v>
      </c>
      <c r="H447">
        <v>50</v>
      </c>
      <c r="I447">
        <v>3.85</v>
      </c>
      <c r="J447">
        <v>38.5</v>
      </c>
      <c r="K447">
        <v>8.85</v>
      </c>
      <c r="L447">
        <v>26.779661016949156</v>
      </c>
      <c r="M447">
        <v>30.796610169491526</v>
      </c>
      <c r="P447">
        <v>480</v>
      </c>
      <c r="Q447">
        <v>74</v>
      </c>
      <c r="R447">
        <v>74</v>
      </c>
      <c r="S447">
        <v>2485</v>
      </c>
      <c r="T447">
        <v>2488</v>
      </c>
      <c r="U447">
        <v>-3</v>
      </c>
      <c r="V447">
        <v>2488</v>
      </c>
      <c r="W447" s="2">
        <v>3289</v>
      </c>
      <c r="X447">
        <v>1650</v>
      </c>
      <c r="Y447">
        <v>5.14</v>
      </c>
      <c r="Z447">
        <v>5.14</v>
      </c>
      <c r="AA447">
        <v>20.100000000000001</v>
      </c>
      <c r="AB447">
        <v>15.717276119402984</v>
      </c>
      <c r="AC447">
        <v>252</v>
      </c>
      <c r="AD447">
        <v>0</v>
      </c>
      <c r="AE447">
        <f t="shared" si="13"/>
        <v>15.717276119402984</v>
      </c>
      <c r="AF447">
        <v>11</v>
      </c>
      <c r="AH447">
        <v>0</v>
      </c>
      <c r="AJ447">
        <v>252</v>
      </c>
      <c r="AK447">
        <v>61.529328921057719</v>
      </c>
      <c r="AL447">
        <v>0</v>
      </c>
      <c r="AM447">
        <v>154.05000000000001</v>
      </c>
      <c r="AN447">
        <v>94.052847457627109</v>
      </c>
      <c r="AR447" s="2">
        <v>12.5</v>
      </c>
      <c r="AS447" s="2">
        <f t="shared" si="14"/>
        <v>0.85</v>
      </c>
      <c r="AT447">
        <v>22.1</v>
      </c>
      <c r="AU447">
        <v>18.100000000000001</v>
      </c>
      <c r="AW447">
        <v>36.6</v>
      </c>
      <c r="BA447">
        <v>3</v>
      </c>
      <c r="BB447">
        <v>16.399999999999999</v>
      </c>
    </row>
    <row r="448" spans="1:54" x14ac:dyDescent="0.25">
      <c r="A448">
        <v>19</v>
      </c>
      <c r="B448" s="1">
        <v>41916</v>
      </c>
      <c r="C448">
        <v>2014</v>
      </c>
      <c r="D448">
        <v>10</v>
      </c>
      <c r="E448" s="2">
        <v>543</v>
      </c>
      <c r="F448">
        <v>2.4</v>
      </c>
      <c r="G448">
        <v>4.99</v>
      </c>
      <c r="H448">
        <v>49.900000000000006</v>
      </c>
      <c r="I448">
        <v>3.8423000000000003</v>
      </c>
      <c r="J448">
        <v>38.423000000000002</v>
      </c>
      <c r="K448">
        <v>8.8323</v>
      </c>
      <c r="L448">
        <v>27.172990047892394</v>
      </c>
      <c r="M448">
        <v>31.208179070004416</v>
      </c>
      <c r="N448">
        <v>4.4000000000000004</v>
      </c>
      <c r="P448">
        <v>485</v>
      </c>
      <c r="Q448">
        <v>60</v>
      </c>
      <c r="R448">
        <v>60</v>
      </c>
      <c r="S448">
        <v>2537</v>
      </c>
      <c r="T448">
        <v>2544</v>
      </c>
      <c r="U448">
        <v>-7</v>
      </c>
      <c r="V448">
        <v>2529</v>
      </c>
      <c r="W448" s="2">
        <v>3314</v>
      </c>
      <c r="X448">
        <v>1650</v>
      </c>
      <c r="Y448">
        <v>4.7</v>
      </c>
      <c r="Z448">
        <v>4.7</v>
      </c>
      <c r="AA448">
        <v>23.3</v>
      </c>
      <c r="AB448">
        <v>14.402946593001843</v>
      </c>
      <c r="AC448">
        <v>291</v>
      </c>
      <c r="AD448">
        <v>4.4000000000000004</v>
      </c>
      <c r="AE448">
        <f t="shared" si="13"/>
        <v>18.802946593001842</v>
      </c>
      <c r="AF448">
        <v>11</v>
      </c>
      <c r="AH448">
        <v>48.400000000000006</v>
      </c>
      <c r="AJ448">
        <v>339.4</v>
      </c>
      <c r="AK448">
        <v>62.009403595359643</v>
      </c>
      <c r="AL448">
        <v>0</v>
      </c>
      <c r="AM448">
        <v>156</v>
      </c>
      <c r="AN448">
        <v>95.309778879793484</v>
      </c>
      <c r="AS448" s="2" t="str">
        <f t="shared" si="14"/>
        <v/>
      </c>
      <c r="BA448">
        <v>5.8</v>
      </c>
      <c r="BB448">
        <v>22.1</v>
      </c>
    </row>
    <row r="449" spans="1:54" x14ac:dyDescent="0.25">
      <c r="A449">
        <v>20</v>
      </c>
      <c r="B449" s="1">
        <v>41923</v>
      </c>
      <c r="C449">
        <v>2014</v>
      </c>
      <c r="D449">
        <v>10</v>
      </c>
      <c r="E449" s="2">
        <v>554</v>
      </c>
      <c r="F449">
        <v>2.38</v>
      </c>
      <c r="G449">
        <v>4.99</v>
      </c>
      <c r="H449">
        <v>49.900000000000006</v>
      </c>
      <c r="I449">
        <v>3.8423000000000003</v>
      </c>
      <c r="J449">
        <v>38.423000000000002</v>
      </c>
      <c r="K449">
        <v>8.8323</v>
      </c>
      <c r="L449">
        <v>26.946548464159957</v>
      </c>
      <c r="M449">
        <v>30.948110911087714</v>
      </c>
      <c r="P449">
        <v>485</v>
      </c>
      <c r="Q449">
        <v>79</v>
      </c>
      <c r="R449">
        <v>79</v>
      </c>
      <c r="S449">
        <v>2521</v>
      </c>
      <c r="T449">
        <v>2516</v>
      </c>
      <c r="U449">
        <v>5</v>
      </c>
      <c r="V449">
        <v>2506</v>
      </c>
      <c r="W449" s="2">
        <v>3216</v>
      </c>
      <c r="X449">
        <v>1650</v>
      </c>
      <c r="Y449">
        <v>7.2</v>
      </c>
      <c r="Z449">
        <v>7.2</v>
      </c>
      <c r="AA449">
        <v>22</v>
      </c>
      <c r="AB449">
        <v>20.352346570397113</v>
      </c>
      <c r="AC449">
        <v>271</v>
      </c>
      <c r="AD449">
        <v>0</v>
      </c>
      <c r="AE449">
        <f t="shared" si="13"/>
        <v>20.352346570397113</v>
      </c>
      <c r="AF449">
        <v>11</v>
      </c>
      <c r="AH449">
        <v>0</v>
      </c>
      <c r="AJ449">
        <v>271</v>
      </c>
      <c r="AK449">
        <v>62.009403595359643</v>
      </c>
      <c r="AL449">
        <v>0</v>
      </c>
      <c r="AM449">
        <v>154.69999999999999</v>
      </c>
      <c r="AN449">
        <v>94.515530722461875</v>
      </c>
      <c r="AR449" s="2">
        <v>12.3</v>
      </c>
      <c r="AS449" s="2">
        <f t="shared" si="14"/>
        <v>0.84</v>
      </c>
      <c r="AT449">
        <v>20.100000000000001</v>
      </c>
      <c r="AU449">
        <v>17.2</v>
      </c>
      <c r="AW449">
        <v>37</v>
      </c>
      <c r="BA449">
        <v>7.2</v>
      </c>
      <c r="BB449">
        <v>21.2</v>
      </c>
    </row>
    <row r="450" spans="1:54" x14ac:dyDescent="0.25">
      <c r="A450">
        <v>21</v>
      </c>
      <c r="B450" s="1">
        <v>41930</v>
      </c>
      <c r="C450">
        <v>2014</v>
      </c>
      <c r="D450">
        <v>10</v>
      </c>
      <c r="E450" s="2">
        <v>555</v>
      </c>
      <c r="F450">
        <v>2.33</v>
      </c>
      <c r="G450">
        <v>4.99</v>
      </c>
      <c r="H450">
        <v>49.900000000000006</v>
      </c>
      <c r="I450">
        <v>3.7924000000000002</v>
      </c>
      <c r="J450">
        <v>37.923999999999999</v>
      </c>
      <c r="K450">
        <v>8.7824000000000009</v>
      </c>
      <c r="L450">
        <v>26.530333394060847</v>
      </c>
      <c r="M450">
        <v>30.470087903078884</v>
      </c>
      <c r="N450">
        <v>4.5</v>
      </c>
      <c r="P450">
        <v>491</v>
      </c>
      <c r="Q450">
        <v>89</v>
      </c>
      <c r="R450">
        <v>89</v>
      </c>
      <c r="S450">
        <v>2616</v>
      </c>
      <c r="T450">
        <v>2614</v>
      </c>
      <c r="U450">
        <v>2</v>
      </c>
      <c r="V450">
        <v>2586.5</v>
      </c>
      <c r="W450" s="2">
        <v>3399</v>
      </c>
      <c r="X450">
        <v>1650</v>
      </c>
      <c r="Y450">
        <v>7.6</v>
      </c>
      <c r="Z450">
        <v>7.6</v>
      </c>
      <c r="AA450">
        <v>20</v>
      </c>
      <c r="AB450">
        <v>23.95027027027027</v>
      </c>
      <c r="AC450">
        <v>238</v>
      </c>
      <c r="AD450">
        <v>4.5</v>
      </c>
      <c r="AE450">
        <f t="shared" si="13"/>
        <v>28.45027027027027</v>
      </c>
      <c r="AF450">
        <v>11</v>
      </c>
      <c r="AH450">
        <v>49.5</v>
      </c>
      <c r="AJ450">
        <v>287.5</v>
      </c>
      <c r="AK450">
        <v>62.58386342290558</v>
      </c>
      <c r="AL450">
        <v>0</v>
      </c>
      <c r="AM450">
        <v>151.45000000000002</v>
      </c>
      <c r="AN450">
        <v>93.055648456002913</v>
      </c>
      <c r="AR450" s="2">
        <v>11.9</v>
      </c>
      <c r="AS450" s="2">
        <f t="shared" si="14"/>
        <v>0.82</v>
      </c>
      <c r="AT450">
        <v>19.2</v>
      </c>
      <c r="AU450">
        <v>15.5</v>
      </c>
      <c r="AW450">
        <v>42</v>
      </c>
      <c r="BA450">
        <v>1</v>
      </c>
      <c r="BB450">
        <v>24.2</v>
      </c>
    </row>
    <row r="451" spans="1:54" x14ac:dyDescent="0.25">
      <c r="A451">
        <v>22</v>
      </c>
      <c r="B451" s="1">
        <v>41937</v>
      </c>
      <c r="C451">
        <v>2014</v>
      </c>
      <c r="D451">
        <v>10</v>
      </c>
      <c r="E451" s="2">
        <v>558</v>
      </c>
      <c r="F451">
        <v>2.29</v>
      </c>
      <c r="G451">
        <v>4.99</v>
      </c>
      <c r="H451">
        <v>49.900000000000006</v>
      </c>
      <c r="I451">
        <v>3.8423000000000003</v>
      </c>
      <c r="J451">
        <v>38.423000000000002</v>
      </c>
      <c r="K451">
        <v>8.8323</v>
      </c>
      <c r="L451">
        <v>25.927561337363993</v>
      </c>
      <c r="M451">
        <v>29.777804195962549</v>
      </c>
      <c r="P451">
        <v>491</v>
      </c>
      <c r="Q451">
        <v>66</v>
      </c>
      <c r="R451">
        <v>66</v>
      </c>
      <c r="S451">
        <v>2558</v>
      </c>
      <c r="T451">
        <v>2558</v>
      </c>
      <c r="U451">
        <v>0</v>
      </c>
      <c r="V451">
        <v>2540.5</v>
      </c>
      <c r="W451" s="2">
        <v>3223</v>
      </c>
      <c r="X451">
        <v>1650</v>
      </c>
      <c r="Y451">
        <v>7.7</v>
      </c>
      <c r="Z451">
        <v>7.7</v>
      </c>
      <c r="AB451">
        <v>21.706272401433694</v>
      </c>
      <c r="AD451">
        <v>0</v>
      </c>
      <c r="AE451">
        <f t="shared" ref="AE451:AE514" si="15">AD451+AB451</f>
        <v>21.706272401433694</v>
      </c>
      <c r="AF451">
        <v>11</v>
      </c>
      <c r="AH451">
        <v>0</v>
      </c>
      <c r="AJ451">
        <v>0</v>
      </c>
      <c r="AK451">
        <v>62.58386342290558</v>
      </c>
      <c r="AL451">
        <v>0</v>
      </c>
      <c r="AM451">
        <v>148.85</v>
      </c>
      <c r="AN451">
        <v>90.941414014469615</v>
      </c>
      <c r="AS451" s="2" t="str">
        <f t="shared" si="14"/>
        <v/>
      </c>
      <c r="BA451">
        <v>2.8</v>
      </c>
      <c r="BB451">
        <v>27.1</v>
      </c>
    </row>
    <row r="452" spans="1:54" x14ac:dyDescent="0.25">
      <c r="A452">
        <v>23</v>
      </c>
      <c r="B452" s="1">
        <v>41944</v>
      </c>
      <c r="C452">
        <v>2014</v>
      </c>
      <c r="D452">
        <v>11</v>
      </c>
      <c r="E452" s="2">
        <v>558</v>
      </c>
      <c r="F452">
        <v>2.29</v>
      </c>
      <c r="G452">
        <v>4.97</v>
      </c>
      <c r="H452">
        <v>49.699999999999996</v>
      </c>
      <c r="I452">
        <v>3.7771999999999997</v>
      </c>
      <c r="J452">
        <v>37.771999999999998</v>
      </c>
      <c r="K452">
        <v>8.7471999999999994</v>
      </c>
      <c r="L452">
        <v>26.179806109383577</v>
      </c>
      <c r="M452">
        <v>29.988967898298885</v>
      </c>
      <c r="N452">
        <v>4.2</v>
      </c>
      <c r="P452">
        <v>478</v>
      </c>
      <c r="Q452">
        <v>58</v>
      </c>
      <c r="R452">
        <v>58</v>
      </c>
      <c r="S452">
        <v>2438</v>
      </c>
      <c r="T452">
        <v>2432</v>
      </c>
      <c r="U452">
        <v>6</v>
      </c>
      <c r="V452">
        <v>2656</v>
      </c>
      <c r="W452" s="2">
        <v>3319</v>
      </c>
      <c r="X452">
        <v>1650</v>
      </c>
      <c r="Y452">
        <v>7.2</v>
      </c>
      <c r="Z452">
        <v>7.2</v>
      </c>
      <c r="AA452">
        <v>20</v>
      </c>
      <c r="AB452">
        <v>21.535483870967745</v>
      </c>
      <c r="AC452">
        <v>248</v>
      </c>
      <c r="AD452">
        <v>4.2</v>
      </c>
      <c r="AE452">
        <f t="shared" si="15"/>
        <v>25.735483870967744</v>
      </c>
      <c r="AF452">
        <v>11</v>
      </c>
      <c r="AH452">
        <v>46.2</v>
      </c>
      <c r="AJ452">
        <v>294.2</v>
      </c>
      <c r="AK452">
        <v>61.336949448515171</v>
      </c>
      <c r="AL452">
        <v>0</v>
      </c>
      <c r="AM452">
        <v>148.85</v>
      </c>
      <c r="AN452">
        <v>91.586307961404785</v>
      </c>
      <c r="AR452" s="2">
        <v>12.4</v>
      </c>
      <c r="AS452" s="2">
        <f t="shared" si="14"/>
        <v>0.85</v>
      </c>
      <c r="AT452">
        <v>20.399999999999999</v>
      </c>
      <c r="AU452">
        <v>16.600000000000001</v>
      </c>
      <c r="AW452">
        <v>34</v>
      </c>
      <c r="BA452">
        <v>1.6</v>
      </c>
      <c r="BB452">
        <v>31.9</v>
      </c>
    </row>
    <row r="453" spans="1:54" x14ac:dyDescent="0.25">
      <c r="A453">
        <v>24</v>
      </c>
      <c r="B453" s="1">
        <v>41951</v>
      </c>
      <c r="C453">
        <v>2014</v>
      </c>
      <c r="D453">
        <v>11</v>
      </c>
      <c r="E453" s="2">
        <v>558</v>
      </c>
      <c r="F453">
        <v>2.2599999999999998</v>
      </c>
      <c r="G453">
        <v>4.97</v>
      </c>
      <c r="H453">
        <v>49.699999999999996</v>
      </c>
      <c r="I453">
        <v>3.7771999999999997</v>
      </c>
      <c r="J453">
        <v>37.771999999999998</v>
      </c>
      <c r="K453">
        <v>8.7471999999999994</v>
      </c>
      <c r="L453">
        <v>25.836839217120907</v>
      </c>
      <c r="M453">
        <v>29.596099323211998</v>
      </c>
      <c r="P453">
        <v>478</v>
      </c>
      <c r="Q453">
        <v>99</v>
      </c>
      <c r="R453">
        <v>99</v>
      </c>
      <c r="S453">
        <v>2545</v>
      </c>
      <c r="T453">
        <v>2544</v>
      </c>
      <c r="U453">
        <v>1</v>
      </c>
      <c r="V453">
        <v>2752</v>
      </c>
      <c r="W453" s="2">
        <v>3278</v>
      </c>
      <c r="X453">
        <v>1650</v>
      </c>
      <c r="Y453">
        <v>6.38</v>
      </c>
      <c r="Z453">
        <v>6.38</v>
      </c>
      <c r="AA453">
        <v>19</v>
      </c>
      <c r="AB453">
        <v>18.614050179211471</v>
      </c>
      <c r="AC453">
        <v>239</v>
      </c>
      <c r="AD453">
        <v>0</v>
      </c>
      <c r="AE453">
        <f t="shared" si="15"/>
        <v>18.614050179211471</v>
      </c>
      <c r="AF453">
        <v>11</v>
      </c>
      <c r="AH453">
        <v>0</v>
      </c>
      <c r="AJ453">
        <v>239</v>
      </c>
      <c r="AK453">
        <v>61.336949448515171</v>
      </c>
      <c r="AL453">
        <v>0</v>
      </c>
      <c r="AM453">
        <v>146.89999999999998</v>
      </c>
      <c r="AN453">
        <v>90.386487333089434</v>
      </c>
      <c r="AR453" s="2">
        <v>12.4</v>
      </c>
      <c r="AS453" s="2">
        <f t="shared" si="14"/>
        <v>0.85</v>
      </c>
      <c r="AT453">
        <v>21.4</v>
      </c>
      <c r="AU453">
        <v>13.2</v>
      </c>
      <c r="AW453">
        <v>35.200000000000003</v>
      </c>
      <c r="BA453">
        <v>7.4</v>
      </c>
      <c r="BB453">
        <v>25.4</v>
      </c>
    </row>
    <row r="454" spans="1:54" x14ac:dyDescent="0.25">
      <c r="A454">
        <v>25</v>
      </c>
      <c r="B454" s="1">
        <v>41958</v>
      </c>
      <c r="C454">
        <v>2014</v>
      </c>
      <c r="D454">
        <v>11</v>
      </c>
      <c r="E454" s="2">
        <v>558</v>
      </c>
      <c r="F454">
        <v>2.2400000000000002</v>
      </c>
      <c r="G454">
        <v>4.97</v>
      </c>
      <c r="H454">
        <v>49.699999999999996</v>
      </c>
      <c r="I454">
        <v>3.8268999999999997</v>
      </c>
      <c r="J454">
        <v>38.268999999999998</v>
      </c>
      <c r="K454">
        <v>8.7968999999999991</v>
      </c>
      <c r="L454">
        <v>25.463515556616539</v>
      </c>
      <c r="M454">
        <v>29.168457070104242</v>
      </c>
      <c r="N454">
        <v>4.1900000000000004</v>
      </c>
      <c r="P454">
        <v>477</v>
      </c>
      <c r="Q454">
        <v>76</v>
      </c>
      <c r="R454">
        <v>76</v>
      </c>
      <c r="S454">
        <v>2614</v>
      </c>
      <c r="T454">
        <v>2614</v>
      </c>
      <c r="U454">
        <v>0</v>
      </c>
      <c r="V454">
        <v>2812</v>
      </c>
      <c r="W454" s="2">
        <v>3304</v>
      </c>
      <c r="X454">
        <v>1650</v>
      </c>
      <c r="Y454">
        <v>7.12</v>
      </c>
      <c r="Z454">
        <v>7.12</v>
      </c>
      <c r="AA454">
        <v>20</v>
      </c>
      <c r="AB454">
        <v>21.104802867383516</v>
      </c>
      <c r="AC454">
        <v>252</v>
      </c>
      <c r="AD454">
        <v>4.1900000000000004</v>
      </c>
      <c r="AE454">
        <f t="shared" si="15"/>
        <v>25.294802867383517</v>
      </c>
      <c r="AF454">
        <v>11</v>
      </c>
      <c r="AH454">
        <v>46.09</v>
      </c>
      <c r="AJ454">
        <v>298.09000000000003</v>
      </c>
      <c r="AK454">
        <v>61.240684275747213</v>
      </c>
      <c r="AL454">
        <v>0</v>
      </c>
      <c r="AM454">
        <v>145.60000000000002</v>
      </c>
      <c r="AN454">
        <v>89.080467892098355</v>
      </c>
      <c r="AR454" s="2">
        <v>12.4</v>
      </c>
      <c r="AS454" s="2">
        <f t="shared" ref="AS454:AS517" si="16">IF(ISBLANK(AR454),"",ROUND((AR454+2)/17,2))</f>
        <v>0.85</v>
      </c>
      <c r="AT454">
        <v>21.4</v>
      </c>
      <c r="AU454">
        <v>13.2</v>
      </c>
      <c r="AW454">
        <v>35.200000000000003</v>
      </c>
      <c r="BA454">
        <v>3</v>
      </c>
      <c r="BB454">
        <v>35.4</v>
      </c>
    </row>
    <row r="455" spans="1:54" x14ac:dyDescent="0.25">
      <c r="A455">
        <v>26</v>
      </c>
      <c r="B455" s="1">
        <v>41965</v>
      </c>
      <c r="C455">
        <v>2014</v>
      </c>
      <c r="D455">
        <v>11</v>
      </c>
      <c r="E455" s="2">
        <v>557</v>
      </c>
      <c r="F455">
        <v>2.21</v>
      </c>
      <c r="G455">
        <v>4.97</v>
      </c>
      <c r="H455">
        <v>49.699999999999996</v>
      </c>
      <c r="I455">
        <v>3.9262999999999999</v>
      </c>
      <c r="J455">
        <v>39.262999999999998</v>
      </c>
      <c r="K455">
        <v>8.8963000000000001</v>
      </c>
      <c r="L455">
        <v>24.841788159122331</v>
      </c>
      <c r="M455">
        <v>28.456268336274629</v>
      </c>
      <c r="P455">
        <v>477</v>
      </c>
      <c r="Q455">
        <v>90</v>
      </c>
      <c r="R455">
        <v>90</v>
      </c>
      <c r="S455">
        <v>2666</v>
      </c>
      <c r="T455">
        <v>2670</v>
      </c>
      <c r="U455">
        <v>-4</v>
      </c>
      <c r="V455">
        <v>2860</v>
      </c>
      <c r="W455" s="2">
        <v>3262</v>
      </c>
      <c r="X455">
        <v>1650</v>
      </c>
      <c r="Y455">
        <v>6.7</v>
      </c>
      <c r="Z455">
        <v>6.7</v>
      </c>
      <c r="AA455">
        <v>20</v>
      </c>
      <c r="AB455">
        <v>19.390305206463196</v>
      </c>
      <c r="AC455">
        <v>248</v>
      </c>
      <c r="AD455">
        <v>0</v>
      </c>
      <c r="AE455">
        <f t="shared" si="15"/>
        <v>19.390305206463196</v>
      </c>
      <c r="AF455">
        <v>11</v>
      </c>
      <c r="AH455">
        <v>0</v>
      </c>
      <c r="AJ455">
        <v>248</v>
      </c>
      <c r="AK455">
        <v>61.240684275747213</v>
      </c>
      <c r="AL455">
        <v>0</v>
      </c>
      <c r="AM455">
        <v>143.65</v>
      </c>
      <c r="AN455">
        <v>86.905443498982706</v>
      </c>
      <c r="AS455" s="2" t="str">
        <f t="shared" si="16"/>
        <v/>
      </c>
      <c r="BA455">
        <v>11.6</v>
      </c>
      <c r="BB455">
        <v>37.799999999999997</v>
      </c>
    </row>
    <row r="456" spans="1:54" x14ac:dyDescent="0.25">
      <c r="A456">
        <v>27</v>
      </c>
      <c r="B456" s="1">
        <v>41972</v>
      </c>
      <c r="C456">
        <v>2014</v>
      </c>
      <c r="D456">
        <v>11</v>
      </c>
      <c r="E456" s="2">
        <v>557</v>
      </c>
      <c r="F456">
        <v>2.09</v>
      </c>
      <c r="G456">
        <v>5.05</v>
      </c>
      <c r="H456">
        <v>50.5</v>
      </c>
      <c r="I456">
        <v>4.141</v>
      </c>
      <c r="J456">
        <v>41.41</v>
      </c>
      <c r="K456">
        <v>9.1909999999999989</v>
      </c>
      <c r="L456">
        <v>22.739636601022742</v>
      </c>
      <c r="M456">
        <v>26.321129365683824</v>
      </c>
      <c r="N456">
        <v>4.2</v>
      </c>
      <c r="P456">
        <v>478</v>
      </c>
      <c r="Q456">
        <v>90</v>
      </c>
      <c r="R456">
        <v>90</v>
      </c>
      <c r="S456">
        <v>2623</v>
      </c>
      <c r="T456">
        <v>2628</v>
      </c>
      <c r="U456">
        <v>-5</v>
      </c>
      <c r="V456">
        <v>2824</v>
      </c>
      <c r="W456" s="2">
        <v>3390</v>
      </c>
      <c r="X456">
        <v>1650</v>
      </c>
      <c r="Y456">
        <v>6.25</v>
      </c>
      <c r="Z456">
        <v>6.25</v>
      </c>
      <c r="AA456">
        <v>20</v>
      </c>
      <c r="AB456">
        <v>19.524236983842009</v>
      </c>
      <c r="AC456">
        <v>236</v>
      </c>
      <c r="AD456">
        <v>4.2</v>
      </c>
      <c r="AE456">
        <f t="shared" si="15"/>
        <v>23.724236983842008</v>
      </c>
      <c r="AF456">
        <v>11</v>
      </c>
      <c r="AH456">
        <v>46.2</v>
      </c>
      <c r="AJ456">
        <v>282.2</v>
      </c>
      <c r="AK456">
        <v>61.336949448515171</v>
      </c>
      <c r="AL456">
        <v>0</v>
      </c>
      <c r="AM456">
        <v>135.85</v>
      </c>
      <c r="AN456">
        <v>80.384729082798387</v>
      </c>
      <c r="AR456" s="2">
        <v>11.8</v>
      </c>
      <c r="AS456" s="2">
        <f t="shared" si="16"/>
        <v>0.81</v>
      </c>
      <c r="AT456">
        <v>19.2</v>
      </c>
      <c r="AU456">
        <v>17.5</v>
      </c>
      <c r="AW456">
        <v>40.9</v>
      </c>
      <c r="BA456">
        <v>31.2</v>
      </c>
      <c r="BB456">
        <v>35.1</v>
      </c>
    </row>
    <row r="457" spans="1:54" x14ac:dyDescent="0.25">
      <c r="A457">
        <v>28</v>
      </c>
      <c r="B457" s="1">
        <v>41979</v>
      </c>
      <c r="C457">
        <v>2014</v>
      </c>
      <c r="D457">
        <v>12</v>
      </c>
      <c r="E457" s="2">
        <v>555</v>
      </c>
      <c r="F457">
        <v>2.04</v>
      </c>
      <c r="G457">
        <v>5.05</v>
      </c>
      <c r="H457">
        <v>50.5</v>
      </c>
      <c r="I457">
        <v>3.9390000000000001</v>
      </c>
      <c r="J457">
        <v>39.39</v>
      </c>
      <c r="K457">
        <v>8.9890000000000008</v>
      </c>
      <c r="L457">
        <v>22.694404271887862</v>
      </c>
      <c r="M457">
        <v>26.2687729447102</v>
      </c>
      <c r="P457">
        <v>481</v>
      </c>
      <c r="Q457">
        <v>92</v>
      </c>
      <c r="R457">
        <v>92</v>
      </c>
      <c r="S457">
        <v>2604</v>
      </c>
      <c r="T457">
        <v>2600</v>
      </c>
      <c r="U457">
        <v>4</v>
      </c>
      <c r="V457">
        <v>3300</v>
      </c>
      <c r="W457" s="2">
        <v>3591</v>
      </c>
      <c r="X457">
        <v>1650</v>
      </c>
      <c r="Y457">
        <v>6.42</v>
      </c>
      <c r="Z457">
        <v>6.42</v>
      </c>
      <c r="AA457">
        <v>20</v>
      </c>
      <c r="AB457">
        <v>22.452648648648651</v>
      </c>
      <c r="AD457">
        <v>0</v>
      </c>
      <c r="AE457">
        <f t="shared" si="15"/>
        <v>22.452648648648651</v>
      </c>
      <c r="AF457">
        <v>11</v>
      </c>
      <c r="AH457">
        <v>0</v>
      </c>
      <c r="AJ457">
        <v>0</v>
      </c>
      <c r="AK457">
        <v>61.625443482856312</v>
      </c>
      <c r="AL457">
        <v>0</v>
      </c>
      <c r="AM457">
        <v>132.6</v>
      </c>
      <c r="AN457">
        <v>80.224832573144951</v>
      </c>
      <c r="AR457" s="2">
        <v>12.1</v>
      </c>
      <c r="AS457" s="2">
        <f t="shared" si="16"/>
        <v>0.83</v>
      </c>
      <c r="AT457">
        <v>17.600000000000001</v>
      </c>
      <c r="AU457">
        <v>16.7</v>
      </c>
      <c r="AW457">
        <v>36.6</v>
      </c>
      <c r="BA457">
        <v>4.2</v>
      </c>
      <c r="BB457">
        <v>25.4</v>
      </c>
    </row>
    <row r="458" spans="1:54" x14ac:dyDescent="0.25">
      <c r="A458">
        <v>29</v>
      </c>
      <c r="B458" s="1">
        <v>41986</v>
      </c>
      <c r="C458">
        <v>2014</v>
      </c>
      <c r="D458">
        <v>12</v>
      </c>
      <c r="E458" s="2">
        <v>551</v>
      </c>
      <c r="F458">
        <v>1.98</v>
      </c>
      <c r="G458">
        <v>5.05</v>
      </c>
      <c r="H458">
        <v>50.5</v>
      </c>
      <c r="I458">
        <v>4.0905000000000005</v>
      </c>
      <c r="J458">
        <v>40.905000000000001</v>
      </c>
      <c r="K458">
        <v>9.1404999999999994</v>
      </c>
      <c r="L458">
        <v>21.661834691756468</v>
      </c>
      <c r="M458">
        <v>25.07357365570811</v>
      </c>
      <c r="N458">
        <v>4.2</v>
      </c>
      <c r="P458">
        <v>482</v>
      </c>
      <c r="Q458">
        <v>66</v>
      </c>
      <c r="R458">
        <v>66</v>
      </c>
      <c r="S458">
        <v>2450</v>
      </c>
      <c r="T458">
        <v>2446</v>
      </c>
      <c r="U458">
        <v>4</v>
      </c>
      <c r="V458">
        <v>3146</v>
      </c>
      <c r="W458" s="2">
        <v>3441.5</v>
      </c>
      <c r="X458">
        <v>1650</v>
      </c>
      <c r="Y458">
        <v>7.42</v>
      </c>
      <c r="Z458">
        <v>7.42</v>
      </c>
      <c r="AA458">
        <v>20</v>
      </c>
      <c r="AB458">
        <v>24.125099818511799</v>
      </c>
      <c r="AC458">
        <v>234</v>
      </c>
      <c r="AD458">
        <v>4.2</v>
      </c>
      <c r="AE458">
        <f t="shared" si="15"/>
        <v>28.325099818511799</v>
      </c>
      <c r="AF458">
        <v>11</v>
      </c>
      <c r="AH458">
        <v>46.2</v>
      </c>
      <c r="AJ458">
        <v>280.2</v>
      </c>
      <c r="AK458">
        <v>61.721508102001017</v>
      </c>
      <c r="AL458">
        <v>0</v>
      </c>
      <c r="AM458">
        <v>128.69999999999999</v>
      </c>
      <c r="AN458">
        <v>76.574693944532569</v>
      </c>
      <c r="AR458" s="2">
        <v>11.7</v>
      </c>
      <c r="AS458" s="2">
        <f t="shared" si="16"/>
        <v>0.81</v>
      </c>
      <c r="AT458">
        <v>17.5</v>
      </c>
      <c r="AU458">
        <v>12.6</v>
      </c>
      <c r="AW458">
        <v>35.200000000000003</v>
      </c>
      <c r="BA458">
        <v>7.2</v>
      </c>
      <c r="BB458">
        <v>24.3</v>
      </c>
    </row>
    <row r="459" spans="1:54" x14ac:dyDescent="0.25">
      <c r="A459">
        <v>30</v>
      </c>
      <c r="B459" s="1">
        <v>41993</v>
      </c>
      <c r="C459">
        <v>2014</v>
      </c>
      <c r="D459">
        <v>12</v>
      </c>
      <c r="E459" s="2">
        <v>553</v>
      </c>
      <c r="F459">
        <v>1.93</v>
      </c>
      <c r="G459">
        <v>5.05</v>
      </c>
      <c r="H459">
        <v>50.5</v>
      </c>
      <c r="I459">
        <v>4.0905000000000005</v>
      </c>
      <c r="J459">
        <v>40.905000000000001</v>
      </c>
      <c r="K459">
        <v>9.1404999999999994</v>
      </c>
      <c r="L459">
        <v>21.11481866418686</v>
      </c>
      <c r="M459">
        <v>24.44040260379629</v>
      </c>
      <c r="P459">
        <v>487</v>
      </c>
      <c r="Q459">
        <v>106</v>
      </c>
      <c r="R459">
        <v>106</v>
      </c>
      <c r="S459">
        <v>2623</v>
      </c>
      <c r="T459">
        <v>2628</v>
      </c>
      <c r="U459">
        <v>-5</v>
      </c>
      <c r="V459">
        <v>3328</v>
      </c>
      <c r="W459" s="2">
        <v>3292</v>
      </c>
      <c r="X459">
        <v>1700</v>
      </c>
      <c r="Y459">
        <v>6.65</v>
      </c>
      <c r="Z459">
        <v>6.65</v>
      </c>
      <c r="AA459">
        <v>20</v>
      </c>
      <c r="AB459">
        <v>19.144303797468357</v>
      </c>
      <c r="AD459">
        <v>0</v>
      </c>
      <c r="AE459">
        <f t="shared" si="15"/>
        <v>19.144303797468357</v>
      </c>
      <c r="AF459">
        <v>11</v>
      </c>
      <c r="AH459">
        <v>0</v>
      </c>
      <c r="AJ459">
        <v>0</v>
      </c>
      <c r="AK459">
        <v>62.20108656890136</v>
      </c>
      <c r="AL459">
        <v>0</v>
      </c>
      <c r="AM459">
        <v>125.45</v>
      </c>
      <c r="AN459">
        <v>74.640989551993869</v>
      </c>
      <c r="AS459" s="2" t="str">
        <f t="shared" si="16"/>
        <v/>
      </c>
      <c r="BA459">
        <v>3.6</v>
      </c>
      <c r="BB459">
        <v>35.299999999999997</v>
      </c>
    </row>
    <row r="460" spans="1:54" x14ac:dyDescent="0.25">
      <c r="A460">
        <v>31</v>
      </c>
      <c r="B460" s="1">
        <v>42000</v>
      </c>
      <c r="C460">
        <v>2014</v>
      </c>
      <c r="D460">
        <v>12</v>
      </c>
      <c r="E460" s="2">
        <v>553</v>
      </c>
      <c r="F460">
        <v>1.93</v>
      </c>
      <c r="G460">
        <v>5.05</v>
      </c>
      <c r="H460">
        <v>50.5</v>
      </c>
      <c r="I460">
        <v>4.04</v>
      </c>
      <c r="J460">
        <v>40.4</v>
      </c>
      <c r="K460">
        <v>9.09</v>
      </c>
      <c r="L460">
        <v>21.232123212321234</v>
      </c>
      <c r="M460">
        <v>24.576182618261829</v>
      </c>
      <c r="P460">
        <v>487</v>
      </c>
      <c r="Q460">
        <v>105</v>
      </c>
      <c r="R460">
        <v>105</v>
      </c>
      <c r="S460">
        <v>2637</v>
      </c>
      <c r="T460">
        <v>2642</v>
      </c>
      <c r="U460">
        <v>-5</v>
      </c>
      <c r="V460">
        <v>3342</v>
      </c>
      <c r="W460" s="2">
        <v>3348</v>
      </c>
      <c r="X460">
        <v>1700</v>
      </c>
      <c r="Y460">
        <v>6.9</v>
      </c>
      <c r="Z460">
        <v>6.9</v>
      </c>
      <c r="AA460">
        <v>19</v>
      </c>
      <c r="AB460">
        <v>20.562748643761299</v>
      </c>
      <c r="AD460">
        <v>0</v>
      </c>
      <c r="AE460">
        <f t="shared" si="15"/>
        <v>20.562748643761299</v>
      </c>
      <c r="AF460">
        <v>11</v>
      </c>
      <c r="AH460">
        <v>0</v>
      </c>
      <c r="AJ460">
        <v>0</v>
      </c>
      <c r="AK460">
        <v>62.20108656890136</v>
      </c>
      <c r="AL460">
        <v>0</v>
      </c>
      <c r="AM460">
        <v>125.45</v>
      </c>
      <c r="AN460">
        <v>75.055661716171613</v>
      </c>
      <c r="AS460" s="2" t="str">
        <f t="shared" si="16"/>
        <v/>
      </c>
      <c r="BA460">
        <v>0.6</v>
      </c>
      <c r="BB460">
        <v>38.299999999999997</v>
      </c>
    </row>
    <row r="461" spans="1:54" x14ac:dyDescent="0.25">
      <c r="A461">
        <v>32</v>
      </c>
      <c r="B461" s="1">
        <v>42007</v>
      </c>
      <c r="C461">
        <v>2015</v>
      </c>
      <c r="D461">
        <v>1</v>
      </c>
      <c r="E461" s="2">
        <v>553</v>
      </c>
      <c r="F461">
        <v>1.89</v>
      </c>
      <c r="G461">
        <v>5.05</v>
      </c>
      <c r="H461">
        <v>50.5</v>
      </c>
      <c r="I461">
        <v>4.141</v>
      </c>
      <c r="J461">
        <v>41.41</v>
      </c>
      <c r="K461">
        <v>9.1909999999999989</v>
      </c>
      <c r="L461">
        <v>20.563594821020565</v>
      </c>
      <c r="M461">
        <v>23.802361005331303</v>
      </c>
      <c r="P461">
        <v>489</v>
      </c>
      <c r="Q461">
        <v>70</v>
      </c>
      <c r="R461">
        <v>70</v>
      </c>
      <c r="S461">
        <v>2638</v>
      </c>
      <c r="T461">
        <v>2642</v>
      </c>
      <c r="U461">
        <v>-4</v>
      </c>
      <c r="V461">
        <v>3774.5</v>
      </c>
      <c r="W461" s="2">
        <v>3341</v>
      </c>
      <c r="X461">
        <v>1700</v>
      </c>
      <c r="Y461">
        <v>8.9</v>
      </c>
      <c r="Z461">
        <v>8.9</v>
      </c>
      <c r="AA461">
        <v>19</v>
      </c>
      <c r="AB461">
        <v>26.410307414104889</v>
      </c>
      <c r="AD461">
        <v>0</v>
      </c>
      <c r="AE461">
        <f t="shared" si="15"/>
        <v>26.410307414104889</v>
      </c>
      <c r="AF461">
        <v>11</v>
      </c>
      <c r="AH461">
        <v>0</v>
      </c>
      <c r="AJ461">
        <v>0</v>
      </c>
      <c r="AK461">
        <v>62.392572843045912</v>
      </c>
      <c r="AL461">
        <v>0</v>
      </c>
      <c r="AM461">
        <v>122.85</v>
      </c>
      <c r="AN461">
        <v>72.692410510281789</v>
      </c>
      <c r="AS461" s="2" t="str">
        <f t="shared" si="16"/>
        <v/>
      </c>
      <c r="BA461">
        <v>3</v>
      </c>
      <c r="BB461">
        <v>48.3</v>
      </c>
    </row>
    <row r="462" spans="1:54" x14ac:dyDescent="0.25">
      <c r="A462">
        <v>33</v>
      </c>
      <c r="B462" s="1">
        <v>42014</v>
      </c>
      <c r="C462">
        <v>2015</v>
      </c>
      <c r="D462">
        <v>1</v>
      </c>
      <c r="E462" s="2">
        <v>553</v>
      </c>
      <c r="F462">
        <v>1.89</v>
      </c>
      <c r="G462">
        <v>5.05</v>
      </c>
      <c r="H462">
        <v>50.5</v>
      </c>
      <c r="I462">
        <v>4.0905000000000005</v>
      </c>
      <c r="J462">
        <v>40.905000000000001</v>
      </c>
      <c r="K462">
        <v>9.1404999999999994</v>
      </c>
      <c r="L462">
        <v>20.677205842131173</v>
      </c>
      <c r="M462">
        <v>23.93386576226683</v>
      </c>
      <c r="P462">
        <v>484</v>
      </c>
      <c r="Q462">
        <v>82</v>
      </c>
      <c r="R462">
        <v>82</v>
      </c>
      <c r="S462">
        <v>2657</v>
      </c>
      <c r="T462">
        <v>2656</v>
      </c>
      <c r="U462">
        <v>1</v>
      </c>
      <c r="V462">
        <v>3791</v>
      </c>
      <c r="W462" s="2">
        <v>3370</v>
      </c>
      <c r="X462">
        <v>1700</v>
      </c>
      <c r="Y462">
        <v>6</v>
      </c>
      <c r="Z462">
        <v>6</v>
      </c>
      <c r="AA462">
        <v>19</v>
      </c>
      <c r="AB462">
        <v>18.119349005424954</v>
      </c>
      <c r="AD462">
        <v>0</v>
      </c>
      <c r="AE462">
        <f t="shared" si="15"/>
        <v>18.119349005424954</v>
      </c>
      <c r="AF462">
        <v>11</v>
      </c>
      <c r="AH462">
        <v>0</v>
      </c>
      <c r="AJ462">
        <v>0</v>
      </c>
      <c r="AK462">
        <v>61.913488029669288</v>
      </c>
      <c r="AL462">
        <v>0</v>
      </c>
      <c r="AM462">
        <v>122.85</v>
      </c>
      <c r="AN462">
        <v>73.094026037962891</v>
      </c>
      <c r="AS462" s="2" t="str">
        <f t="shared" si="16"/>
        <v/>
      </c>
      <c r="BA462">
        <v>0</v>
      </c>
      <c r="BB462">
        <v>34.799999999999997</v>
      </c>
    </row>
    <row r="463" spans="1:54" x14ac:dyDescent="0.25">
      <c r="A463">
        <v>34</v>
      </c>
      <c r="B463" s="1">
        <v>42021</v>
      </c>
      <c r="C463">
        <v>2015</v>
      </c>
      <c r="D463">
        <v>1</v>
      </c>
      <c r="E463" s="2">
        <v>549</v>
      </c>
      <c r="F463">
        <v>1.81</v>
      </c>
      <c r="G463">
        <v>5.05</v>
      </c>
      <c r="H463">
        <v>50.5</v>
      </c>
      <c r="I463">
        <v>4.1914999999999996</v>
      </c>
      <c r="J463">
        <v>41.914999999999992</v>
      </c>
      <c r="K463">
        <v>9.2414999999999985</v>
      </c>
      <c r="L463">
        <v>19.585565113888443</v>
      </c>
      <c r="M463">
        <v>22.670291619325873</v>
      </c>
      <c r="P463">
        <v>489</v>
      </c>
      <c r="Q463">
        <v>79</v>
      </c>
      <c r="R463">
        <v>79</v>
      </c>
      <c r="S463">
        <v>2510</v>
      </c>
      <c r="T463">
        <v>2516</v>
      </c>
      <c r="U463">
        <v>-6</v>
      </c>
      <c r="V463">
        <v>3626</v>
      </c>
      <c r="W463" s="2">
        <v>3375</v>
      </c>
      <c r="X463">
        <v>1700</v>
      </c>
      <c r="Y463">
        <v>8.1</v>
      </c>
      <c r="Z463">
        <v>8.1</v>
      </c>
      <c r="AA463">
        <v>19</v>
      </c>
      <c r="AB463">
        <v>24.713114754098356</v>
      </c>
      <c r="AD463">
        <v>0</v>
      </c>
      <c r="AE463">
        <f t="shared" si="15"/>
        <v>24.713114754098356</v>
      </c>
      <c r="AF463">
        <v>11</v>
      </c>
      <c r="AH463">
        <v>0</v>
      </c>
      <c r="AJ463">
        <v>0</v>
      </c>
      <c r="AK463">
        <v>62.392572843045912</v>
      </c>
      <c r="AL463">
        <v>0</v>
      </c>
      <c r="AM463">
        <v>117.65</v>
      </c>
      <c r="AN463">
        <v>69.235070605421214</v>
      </c>
      <c r="AR463" s="2">
        <v>11</v>
      </c>
      <c r="AS463" s="2">
        <f t="shared" si="16"/>
        <v>0.76</v>
      </c>
      <c r="AT463">
        <v>19</v>
      </c>
      <c r="AU463">
        <v>12.2</v>
      </c>
      <c r="AW463">
        <v>45.3</v>
      </c>
      <c r="BA463">
        <v>2</v>
      </c>
      <c r="BB463">
        <v>33.299999999999997</v>
      </c>
    </row>
    <row r="464" spans="1:54" x14ac:dyDescent="0.25">
      <c r="A464">
        <v>35</v>
      </c>
      <c r="B464" s="1">
        <v>42028</v>
      </c>
      <c r="C464">
        <v>2015</v>
      </c>
      <c r="D464">
        <v>1</v>
      </c>
      <c r="E464" s="2">
        <v>549</v>
      </c>
      <c r="F464">
        <v>1.7</v>
      </c>
      <c r="G464">
        <v>5.05</v>
      </c>
      <c r="H464">
        <v>50.5</v>
      </c>
      <c r="I464">
        <v>4.141</v>
      </c>
      <c r="J464">
        <v>41.41</v>
      </c>
      <c r="K464">
        <v>9.1909999999999989</v>
      </c>
      <c r="L464">
        <v>18.496355130018497</v>
      </c>
      <c r="M464">
        <v>21.409531062996411</v>
      </c>
      <c r="N464">
        <v>4.2</v>
      </c>
      <c r="P464">
        <v>491</v>
      </c>
      <c r="Q464">
        <v>68</v>
      </c>
      <c r="R464">
        <v>68</v>
      </c>
      <c r="S464">
        <v>2345</v>
      </c>
      <c r="T464">
        <v>2348</v>
      </c>
      <c r="U464">
        <v>-3</v>
      </c>
      <c r="V464">
        <v>3428</v>
      </c>
      <c r="W464" s="2">
        <v>3239</v>
      </c>
      <c r="X464">
        <v>1650</v>
      </c>
      <c r="Y464">
        <v>7.8</v>
      </c>
      <c r="Z464">
        <v>7.8</v>
      </c>
      <c r="AA464">
        <v>19</v>
      </c>
      <c r="AB464">
        <v>22.575956284153005</v>
      </c>
      <c r="AD464">
        <v>4.2</v>
      </c>
      <c r="AE464">
        <f t="shared" si="15"/>
        <v>26.775956284153004</v>
      </c>
      <c r="AF464">
        <v>11</v>
      </c>
      <c r="AH464">
        <v>46.2</v>
      </c>
      <c r="AJ464">
        <v>46.2</v>
      </c>
      <c r="AK464">
        <v>62.58386342290558</v>
      </c>
      <c r="AL464">
        <v>0</v>
      </c>
      <c r="AM464">
        <v>110.5</v>
      </c>
      <c r="AN464">
        <v>65.384707866391039</v>
      </c>
      <c r="AS464" s="2" t="str">
        <f t="shared" si="16"/>
        <v/>
      </c>
      <c r="BA464">
        <v>2.6</v>
      </c>
      <c r="BB464">
        <v>38.1</v>
      </c>
    </row>
    <row r="465" spans="1:54" x14ac:dyDescent="0.25">
      <c r="A465">
        <v>36</v>
      </c>
      <c r="B465" s="1">
        <v>42035</v>
      </c>
      <c r="C465">
        <v>2015</v>
      </c>
      <c r="D465">
        <v>1</v>
      </c>
      <c r="E465" s="2">
        <v>549</v>
      </c>
      <c r="F465">
        <v>1.68</v>
      </c>
      <c r="G465">
        <v>5.3</v>
      </c>
      <c r="H465">
        <v>53</v>
      </c>
      <c r="I465">
        <v>4.2930000000000001</v>
      </c>
      <c r="J465">
        <v>42.93</v>
      </c>
      <c r="K465">
        <v>9.593</v>
      </c>
      <c r="L465">
        <v>17.512769727926614</v>
      </c>
      <c r="M465">
        <v>20.9277598248723</v>
      </c>
      <c r="P465">
        <v>493</v>
      </c>
      <c r="Q465">
        <v>88</v>
      </c>
      <c r="R465">
        <v>88</v>
      </c>
      <c r="S465">
        <v>2515</v>
      </c>
      <c r="T465">
        <v>2516</v>
      </c>
      <c r="U465">
        <v>-1</v>
      </c>
      <c r="V465">
        <v>3626</v>
      </c>
      <c r="W465" s="2">
        <v>3225</v>
      </c>
      <c r="X465">
        <v>1650</v>
      </c>
      <c r="Y465">
        <v>6.45</v>
      </c>
      <c r="Z465">
        <v>6.45</v>
      </c>
      <c r="AB465">
        <v>18.504098360655739</v>
      </c>
      <c r="AD465">
        <v>0</v>
      </c>
      <c r="AE465">
        <f t="shared" si="15"/>
        <v>18.504098360655739</v>
      </c>
      <c r="AF465">
        <v>11</v>
      </c>
      <c r="AH465">
        <v>0</v>
      </c>
      <c r="AJ465">
        <v>0</v>
      </c>
      <c r="AK465">
        <v>62.774959304385462</v>
      </c>
      <c r="AL465">
        <v>0</v>
      </c>
      <c r="AM465">
        <v>109.2</v>
      </c>
      <c r="AN465">
        <v>63.913378505160004</v>
      </c>
      <c r="AR465" s="2">
        <v>11.6</v>
      </c>
      <c r="AS465" s="2">
        <f t="shared" si="16"/>
        <v>0.8</v>
      </c>
      <c r="AT465">
        <v>23.6</v>
      </c>
      <c r="AU465">
        <v>13.7</v>
      </c>
      <c r="AW465">
        <v>38.1</v>
      </c>
      <c r="BA465">
        <v>2.6</v>
      </c>
      <c r="BB465">
        <v>31.6</v>
      </c>
    </row>
    <row r="466" spans="1:54" x14ac:dyDescent="0.25">
      <c r="A466">
        <v>37</v>
      </c>
      <c r="B466" s="1">
        <v>42042</v>
      </c>
      <c r="C466">
        <v>2015</v>
      </c>
      <c r="D466">
        <v>2</v>
      </c>
      <c r="E466" s="2">
        <v>547</v>
      </c>
      <c r="F466">
        <v>1.75</v>
      </c>
      <c r="G466">
        <v>5.3</v>
      </c>
      <c r="H466">
        <v>53</v>
      </c>
      <c r="I466">
        <v>4.3459999999999992</v>
      </c>
      <c r="J466">
        <v>43.459999999999994</v>
      </c>
      <c r="K466">
        <v>9.645999999999999</v>
      </c>
      <c r="L466">
        <v>18.1422351233672</v>
      </c>
      <c r="M466">
        <v>21.679970972423803</v>
      </c>
      <c r="N466">
        <v>4.09</v>
      </c>
      <c r="P466">
        <v>493</v>
      </c>
      <c r="Q466">
        <v>55</v>
      </c>
      <c r="R466">
        <v>55</v>
      </c>
      <c r="S466">
        <v>2413</v>
      </c>
      <c r="T466">
        <v>2418</v>
      </c>
      <c r="U466">
        <v>-5</v>
      </c>
      <c r="V466">
        <v>3734.5</v>
      </c>
      <c r="W466" s="2">
        <v>3267</v>
      </c>
      <c r="X466">
        <v>1700</v>
      </c>
      <c r="Y466">
        <v>7.28</v>
      </c>
      <c r="Z466">
        <v>7.28</v>
      </c>
      <c r="AA466">
        <v>19</v>
      </c>
      <c r="AB466">
        <v>20.855137111517369</v>
      </c>
      <c r="AD466">
        <v>4.09</v>
      </c>
      <c r="AE466">
        <f t="shared" si="15"/>
        <v>24.945137111517369</v>
      </c>
      <c r="AF466">
        <v>11</v>
      </c>
      <c r="AH466">
        <v>44.989999999999995</v>
      </c>
      <c r="AJ466">
        <v>44.989999999999995</v>
      </c>
      <c r="AK466">
        <v>62.774959304385462</v>
      </c>
      <c r="AL466">
        <v>0</v>
      </c>
      <c r="AM466">
        <v>113.75</v>
      </c>
      <c r="AN466">
        <v>66.21063134978229</v>
      </c>
      <c r="AS466" s="2" t="str">
        <f t="shared" si="16"/>
        <v/>
      </c>
      <c r="BA466">
        <v>9.4</v>
      </c>
      <c r="BB466">
        <v>40.200000000000003</v>
      </c>
    </row>
    <row r="467" spans="1:54" x14ac:dyDescent="0.25">
      <c r="A467">
        <v>38</v>
      </c>
      <c r="B467" s="1">
        <v>42049</v>
      </c>
      <c r="C467">
        <v>2015</v>
      </c>
      <c r="D467">
        <v>2</v>
      </c>
      <c r="E467" s="2">
        <v>547</v>
      </c>
      <c r="F467">
        <v>1.81</v>
      </c>
      <c r="G467">
        <v>5.3</v>
      </c>
      <c r="H467">
        <v>53</v>
      </c>
      <c r="I467">
        <v>4.24</v>
      </c>
      <c r="J467">
        <v>42.400000000000006</v>
      </c>
      <c r="K467">
        <v>9.5399999999999991</v>
      </c>
      <c r="L467">
        <v>18.972746331236902</v>
      </c>
      <c r="M467">
        <v>22.672431865828095</v>
      </c>
      <c r="P467">
        <v>496</v>
      </c>
      <c r="Q467">
        <v>48</v>
      </c>
      <c r="R467">
        <v>48</v>
      </c>
      <c r="S467">
        <v>2346</v>
      </c>
      <c r="T467">
        <v>2348</v>
      </c>
      <c r="U467">
        <v>-2</v>
      </c>
      <c r="V467">
        <v>3642</v>
      </c>
      <c r="W467" s="2">
        <v>3000</v>
      </c>
      <c r="X467">
        <v>1650</v>
      </c>
      <c r="Y467">
        <v>6.99</v>
      </c>
      <c r="Z467">
        <v>6.99</v>
      </c>
      <c r="AA467">
        <v>19</v>
      </c>
      <c r="AB467">
        <v>17.251371115173672</v>
      </c>
      <c r="AD467">
        <v>0</v>
      </c>
      <c r="AE467">
        <f t="shared" si="15"/>
        <v>17.251371115173672</v>
      </c>
      <c r="AF467">
        <v>11</v>
      </c>
      <c r="AH467">
        <v>0</v>
      </c>
      <c r="AJ467">
        <v>0</v>
      </c>
      <c r="AK467">
        <v>63.061240223355256</v>
      </c>
      <c r="AL467">
        <v>0</v>
      </c>
      <c r="AM467">
        <v>117.65</v>
      </c>
      <c r="AN467">
        <v>69.241606918239</v>
      </c>
      <c r="AS467" s="2" t="str">
        <f t="shared" si="16"/>
        <v/>
      </c>
      <c r="BA467">
        <v>1.4</v>
      </c>
      <c r="BB467">
        <v>24.5</v>
      </c>
    </row>
    <row r="468" spans="1:54" x14ac:dyDescent="0.25">
      <c r="A468">
        <v>39</v>
      </c>
      <c r="B468" s="1">
        <v>42056</v>
      </c>
      <c r="C468">
        <v>2015</v>
      </c>
      <c r="D468">
        <v>2</v>
      </c>
      <c r="E468" s="2">
        <v>548</v>
      </c>
      <c r="F468">
        <v>1.79</v>
      </c>
      <c r="G468">
        <v>5.3</v>
      </c>
      <c r="H468">
        <v>53</v>
      </c>
      <c r="I468">
        <v>4.2930000000000001</v>
      </c>
      <c r="J468">
        <v>42.93</v>
      </c>
      <c r="K468">
        <v>9.593</v>
      </c>
      <c r="L468">
        <v>18.659439174397999</v>
      </c>
      <c r="M468">
        <v>22.298029813405606</v>
      </c>
      <c r="N468">
        <v>4.18</v>
      </c>
      <c r="P468">
        <v>493</v>
      </c>
      <c r="Q468">
        <v>96</v>
      </c>
      <c r="R468">
        <v>96</v>
      </c>
      <c r="S468">
        <v>2598</v>
      </c>
      <c r="T468">
        <v>2600</v>
      </c>
      <c r="U468">
        <v>-2</v>
      </c>
      <c r="V468">
        <v>3975</v>
      </c>
      <c r="W468" s="2">
        <v>2970</v>
      </c>
      <c r="X468">
        <v>1650</v>
      </c>
      <c r="Y468">
        <v>5.73</v>
      </c>
      <c r="Z468">
        <v>5.73</v>
      </c>
      <c r="AA468">
        <v>12.6</v>
      </c>
      <c r="AB468">
        <v>13.802189781021902</v>
      </c>
      <c r="AC468">
        <v>147</v>
      </c>
      <c r="AD468">
        <v>4.18</v>
      </c>
      <c r="AE468">
        <f t="shared" si="15"/>
        <v>17.982189781021901</v>
      </c>
      <c r="AF468">
        <v>13</v>
      </c>
      <c r="AH468">
        <v>54.339999999999996</v>
      </c>
      <c r="AI468">
        <v>81</v>
      </c>
      <c r="AJ468">
        <v>201.34</v>
      </c>
      <c r="AK468">
        <v>62.774959304385462</v>
      </c>
      <c r="AL468">
        <v>0</v>
      </c>
      <c r="AM468">
        <v>116.35000000000001</v>
      </c>
      <c r="AN468">
        <v>68.098183050140719</v>
      </c>
      <c r="AS468" s="2" t="str">
        <f t="shared" si="16"/>
        <v/>
      </c>
      <c r="BA468">
        <v>8.1999999999999993</v>
      </c>
      <c r="BB468">
        <v>27.5</v>
      </c>
    </row>
    <row r="469" spans="1:54" x14ac:dyDescent="0.25">
      <c r="A469">
        <v>40</v>
      </c>
      <c r="B469" s="1">
        <v>42063</v>
      </c>
      <c r="C469">
        <v>2015</v>
      </c>
      <c r="D469">
        <v>2</v>
      </c>
      <c r="E469" s="2">
        <v>473</v>
      </c>
      <c r="F469">
        <v>1.78</v>
      </c>
      <c r="G469">
        <v>5.48</v>
      </c>
      <c r="H469">
        <v>54.800000000000004</v>
      </c>
      <c r="I469">
        <v>4.3292000000000002</v>
      </c>
      <c r="J469">
        <v>43.292000000000002</v>
      </c>
      <c r="K469">
        <v>9.8092000000000006</v>
      </c>
      <c r="L469">
        <v>18.146230069730453</v>
      </c>
      <c r="M469">
        <v>22.174693145210615</v>
      </c>
      <c r="P469">
        <v>494</v>
      </c>
      <c r="Q469">
        <v>90</v>
      </c>
      <c r="R469">
        <v>90</v>
      </c>
      <c r="S469">
        <v>2709</v>
      </c>
      <c r="T469">
        <v>2712</v>
      </c>
      <c r="U469">
        <v>-3</v>
      </c>
      <c r="V469">
        <v>4123</v>
      </c>
      <c r="W469" s="2">
        <v>3408</v>
      </c>
      <c r="X469">
        <v>1650</v>
      </c>
      <c r="Y469">
        <v>5.32</v>
      </c>
      <c r="Z469">
        <v>5.32</v>
      </c>
      <c r="AA469">
        <v>19</v>
      </c>
      <c r="AB469">
        <v>19.772854122621567</v>
      </c>
      <c r="AC469">
        <v>222</v>
      </c>
      <c r="AD469">
        <v>0</v>
      </c>
      <c r="AE469">
        <f t="shared" si="15"/>
        <v>19.772854122621567</v>
      </c>
      <c r="AF469">
        <v>13</v>
      </c>
      <c r="AH469">
        <v>0</v>
      </c>
      <c r="AI469">
        <v>222</v>
      </c>
      <c r="AJ469">
        <v>222</v>
      </c>
      <c r="AK469">
        <v>62.870434541965679</v>
      </c>
      <c r="AL469">
        <v>0</v>
      </c>
      <c r="AM469">
        <v>115.7</v>
      </c>
      <c r="AN469">
        <v>67.721512865473215</v>
      </c>
      <c r="AR469" s="2">
        <v>11.5</v>
      </c>
      <c r="AS469" s="2">
        <f t="shared" si="16"/>
        <v>0.79</v>
      </c>
      <c r="AT469">
        <v>19.600000000000001</v>
      </c>
      <c r="AU469">
        <v>14</v>
      </c>
      <c r="AW469">
        <v>40.299999999999997</v>
      </c>
      <c r="BA469">
        <v>0</v>
      </c>
      <c r="BB469">
        <v>31</v>
      </c>
    </row>
    <row r="470" spans="1:54" x14ac:dyDescent="0.25">
      <c r="A470">
        <v>41</v>
      </c>
      <c r="B470" s="1">
        <v>42070</v>
      </c>
      <c r="C470">
        <v>2015</v>
      </c>
      <c r="D470">
        <v>3</v>
      </c>
      <c r="E470" s="2">
        <v>468</v>
      </c>
      <c r="F470">
        <v>1.72</v>
      </c>
      <c r="G470">
        <v>5.48</v>
      </c>
      <c r="H470">
        <v>54.800000000000004</v>
      </c>
      <c r="I470">
        <v>4.3292000000000002</v>
      </c>
      <c r="J470">
        <v>43.292000000000002</v>
      </c>
      <c r="K470">
        <v>9.8092000000000006</v>
      </c>
      <c r="L470">
        <v>17.534559393222686</v>
      </c>
      <c r="M470">
        <v>21.427231578518121</v>
      </c>
      <c r="N470">
        <v>4.16</v>
      </c>
      <c r="P470">
        <v>496</v>
      </c>
      <c r="Q470">
        <v>79</v>
      </c>
      <c r="R470">
        <v>79</v>
      </c>
      <c r="S470">
        <v>2759</v>
      </c>
      <c r="T470">
        <v>2754</v>
      </c>
      <c r="U470">
        <v>5</v>
      </c>
      <c r="V470">
        <v>3837.0000000000005</v>
      </c>
      <c r="W470" s="2">
        <v>3769</v>
      </c>
      <c r="X470">
        <v>1650</v>
      </c>
      <c r="Y470">
        <v>5.14</v>
      </c>
      <c r="Z470">
        <v>5.14</v>
      </c>
      <c r="AA470">
        <v>19</v>
      </c>
      <c r="AB470">
        <v>23.27277777777778</v>
      </c>
      <c r="AC470">
        <v>222</v>
      </c>
      <c r="AD470">
        <v>4.16</v>
      </c>
      <c r="AE470">
        <f t="shared" si="15"/>
        <v>27.43277777777778</v>
      </c>
      <c r="AF470">
        <v>13</v>
      </c>
      <c r="AH470">
        <v>54.08</v>
      </c>
      <c r="AI470">
        <v>222</v>
      </c>
      <c r="AJ470">
        <v>276.08</v>
      </c>
      <c r="AK470">
        <v>63.061240223355256</v>
      </c>
      <c r="AL470">
        <v>0</v>
      </c>
      <c r="AM470">
        <v>111.8</v>
      </c>
      <c r="AN470">
        <v>65.438765240794339</v>
      </c>
      <c r="AR470" s="2">
        <v>11.7</v>
      </c>
      <c r="AS470" s="2">
        <f t="shared" si="16"/>
        <v>0.81</v>
      </c>
      <c r="AT470">
        <v>20.9</v>
      </c>
      <c r="AU470">
        <v>13.2</v>
      </c>
      <c r="AW470">
        <v>38.9</v>
      </c>
      <c r="BA470">
        <v>19.399999999999999</v>
      </c>
      <c r="BB470">
        <v>25.4</v>
      </c>
    </row>
    <row r="471" spans="1:54" x14ac:dyDescent="0.25">
      <c r="A471">
        <v>42</v>
      </c>
      <c r="B471" s="1">
        <v>42077</v>
      </c>
      <c r="C471">
        <v>2015</v>
      </c>
      <c r="D471">
        <v>3</v>
      </c>
      <c r="E471" s="2">
        <v>468</v>
      </c>
      <c r="F471">
        <v>1.7</v>
      </c>
      <c r="G471">
        <v>5.48</v>
      </c>
      <c r="H471">
        <v>54.800000000000004</v>
      </c>
      <c r="I471">
        <v>4.3840000000000003</v>
      </c>
      <c r="J471">
        <v>43.84</v>
      </c>
      <c r="K471">
        <v>9.8640000000000008</v>
      </c>
      <c r="L471">
        <v>17.234387672343875</v>
      </c>
      <c r="M471">
        <v>21.060421735604216</v>
      </c>
      <c r="P471">
        <v>501</v>
      </c>
      <c r="Q471">
        <v>67</v>
      </c>
      <c r="R471">
        <v>67</v>
      </c>
      <c r="S471">
        <v>2791</v>
      </c>
      <c r="T471">
        <v>2796</v>
      </c>
      <c r="U471">
        <v>-5</v>
      </c>
      <c r="V471">
        <v>3887.9999999999995</v>
      </c>
      <c r="W471" s="2">
        <v>3710</v>
      </c>
      <c r="X471">
        <v>1650</v>
      </c>
      <c r="Y471">
        <v>4.37</v>
      </c>
      <c r="Z471">
        <v>4.37</v>
      </c>
      <c r="AA471">
        <v>19</v>
      </c>
      <c r="AB471">
        <v>19.235470085470091</v>
      </c>
      <c r="AC471">
        <v>222</v>
      </c>
      <c r="AD471">
        <v>0</v>
      </c>
      <c r="AE471">
        <f t="shared" si="15"/>
        <v>19.235470085470091</v>
      </c>
      <c r="AF471">
        <v>13</v>
      </c>
      <c r="AH471">
        <v>0</v>
      </c>
      <c r="AI471">
        <v>222</v>
      </c>
      <c r="AJ471">
        <v>222</v>
      </c>
      <c r="AK471">
        <v>63.537415449093508</v>
      </c>
      <c r="AL471">
        <v>0</v>
      </c>
      <c r="AM471">
        <v>110.5</v>
      </c>
      <c r="AN471">
        <v>64.318527980535265</v>
      </c>
      <c r="AR471" s="2">
        <v>11.6</v>
      </c>
      <c r="AS471" s="2">
        <f t="shared" si="16"/>
        <v>0.8</v>
      </c>
      <c r="AT471">
        <v>20.2</v>
      </c>
      <c r="AU471">
        <v>12.1</v>
      </c>
      <c r="AW471">
        <v>37.4</v>
      </c>
      <c r="BA471">
        <v>14.4</v>
      </c>
      <c r="BB471">
        <v>24.1</v>
      </c>
    </row>
    <row r="472" spans="1:54" x14ac:dyDescent="0.25">
      <c r="A472">
        <v>43</v>
      </c>
      <c r="B472" s="1">
        <v>42084</v>
      </c>
      <c r="C472">
        <v>2015</v>
      </c>
      <c r="D472">
        <v>3</v>
      </c>
      <c r="E472" s="2">
        <v>469</v>
      </c>
      <c r="F472">
        <v>1.67</v>
      </c>
      <c r="G472">
        <v>5.48</v>
      </c>
      <c r="H472">
        <v>54.800000000000004</v>
      </c>
      <c r="I472">
        <v>4.3292000000000002</v>
      </c>
      <c r="J472">
        <v>43.292000000000002</v>
      </c>
      <c r="K472">
        <v>9.8092000000000006</v>
      </c>
      <c r="L472">
        <v>17.024833829466214</v>
      </c>
      <c r="M472">
        <v>20.804346939607711</v>
      </c>
      <c r="N472">
        <v>4.26</v>
      </c>
      <c r="P472">
        <v>506</v>
      </c>
      <c r="Q472">
        <v>73</v>
      </c>
      <c r="R472">
        <v>73</v>
      </c>
      <c r="S472">
        <v>2810</v>
      </c>
      <c r="T472">
        <v>2810</v>
      </c>
      <c r="U472">
        <v>0</v>
      </c>
      <c r="V472">
        <v>3905</v>
      </c>
      <c r="W472" s="2">
        <v>3857</v>
      </c>
      <c r="X472">
        <v>1700</v>
      </c>
      <c r="Y472">
        <v>4.8</v>
      </c>
      <c r="Z472">
        <v>4.8</v>
      </c>
      <c r="AA472">
        <v>19</v>
      </c>
      <c r="AB472">
        <v>22.075906183368868</v>
      </c>
      <c r="AC472">
        <v>222</v>
      </c>
      <c r="AD472">
        <v>4.26</v>
      </c>
      <c r="AE472">
        <f t="shared" si="15"/>
        <v>26.33590618336887</v>
      </c>
      <c r="AF472">
        <v>13</v>
      </c>
      <c r="AH472">
        <v>55.379999999999995</v>
      </c>
      <c r="AI472">
        <v>222</v>
      </c>
      <c r="AJ472">
        <v>277.38</v>
      </c>
      <c r="AK472">
        <v>64.012404071639665</v>
      </c>
      <c r="AL472">
        <v>0</v>
      </c>
      <c r="AM472">
        <v>108.55</v>
      </c>
      <c r="AN472">
        <v>63.536475553561949</v>
      </c>
      <c r="AR472" s="2">
        <v>11.9</v>
      </c>
      <c r="AS472" s="2">
        <f t="shared" si="16"/>
        <v>0.82</v>
      </c>
      <c r="AT472">
        <v>21.3</v>
      </c>
      <c r="AU472">
        <v>15.5</v>
      </c>
      <c r="AW472">
        <v>34</v>
      </c>
      <c r="BA472">
        <v>18.2</v>
      </c>
      <c r="BB472">
        <v>15.4</v>
      </c>
    </row>
    <row r="473" spans="1:54" x14ac:dyDescent="0.25">
      <c r="A473">
        <v>44</v>
      </c>
      <c r="B473" s="1">
        <v>42091</v>
      </c>
      <c r="C473">
        <v>2015</v>
      </c>
      <c r="D473">
        <v>3</v>
      </c>
      <c r="E473" s="2">
        <v>471</v>
      </c>
      <c r="F473">
        <v>1.65</v>
      </c>
      <c r="G473">
        <v>5.48</v>
      </c>
      <c r="H473">
        <v>54.800000000000004</v>
      </c>
      <c r="I473">
        <v>4.4388000000000005</v>
      </c>
      <c r="J473">
        <v>44.388000000000005</v>
      </c>
      <c r="K473">
        <v>9.9188000000000009</v>
      </c>
      <c r="L473">
        <v>16.635076823809328</v>
      </c>
      <c r="M473">
        <v>20.328063878694998</v>
      </c>
      <c r="P473">
        <v>498</v>
      </c>
      <c r="Q473">
        <v>80</v>
      </c>
      <c r="R473">
        <v>80</v>
      </c>
      <c r="S473">
        <v>2884</v>
      </c>
      <c r="T473">
        <v>2880</v>
      </c>
      <c r="U473">
        <v>4</v>
      </c>
      <c r="V473">
        <v>3990</v>
      </c>
      <c r="W473" s="2">
        <v>3767</v>
      </c>
      <c r="X473">
        <v>1700</v>
      </c>
      <c r="Y473">
        <v>4.28</v>
      </c>
      <c r="Z473">
        <v>4.28</v>
      </c>
      <c r="AA473">
        <v>19</v>
      </c>
      <c r="AB473">
        <v>18.782929936305731</v>
      </c>
      <c r="AC473">
        <v>222</v>
      </c>
      <c r="AD473">
        <v>0</v>
      </c>
      <c r="AE473">
        <f t="shared" si="15"/>
        <v>18.782929936305731</v>
      </c>
      <c r="AF473">
        <v>13</v>
      </c>
      <c r="AH473">
        <v>0</v>
      </c>
      <c r="AI473">
        <v>222</v>
      </c>
      <c r="AJ473">
        <v>222</v>
      </c>
      <c r="AK473">
        <v>63.251853656637373</v>
      </c>
      <c r="AL473">
        <v>0</v>
      </c>
      <c r="AM473">
        <v>107.25</v>
      </c>
      <c r="AN473">
        <v>62.081907085534517</v>
      </c>
      <c r="AR473" s="2">
        <v>11.9</v>
      </c>
      <c r="AS473" s="2">
        <f t="shared" si="16"/>
        <v>0.82</v>
      </c>
      <c r="AT473">
        <v>19</v>
      </c>
      <c r="AU473">
        <v>14.6</v>
      </c>
      <c r="AW473">
        <v>36.4</v>
      </c>
      <c r="BA473">
        <v>1.4</v>
      </c>
      <c r="BB473">
        <v>15.1</v>
      </c>
    </row>
    <row r="474" spans="1:54" x14ac:dyDescent="0.25">
      <c r="A474">
        <v>45</v>
      </c>
      <c r="B474" s="1">
        <v>42098</v>
      </c>
      <c r="C474">
        <v>2015</v>
      </c>
      <c r="D474">
        <v>4</v>
      </c>
      <c r="E474" s="2">
        <v>469</v>
      </c>
      <c r="F474">
        <v>1.64</v>
      </c>
      <c r="G474">
        <v>5.78</v>
      </c>
      <c r="H474">
        <v>57.800000000000004</v>
      </c>
      <c r="I474">
        <v>4.5662000000000003</v>
      </c>
      <c r="J474">
        <v>45.662000000000006</v>
      </c>
      <c r="K474">
        <v>10.3462</v>
      </c>
      <c r="L474">
        <v>15.851230403433144</v>
      </c>
      <c r="M474">
        <v>20.083508921149793</v>
      </c>
      <c r="N474">
        <v>4.25</v>
      </c>
      <c r="P474">
        <v>508</v>
      </c>
      <c r="Q474">
        <v>60</v>
      </c>
      <c r="R474">
        <v>60</v>
      </c>
      <c r="S474">
        <v>2853</v>
      </c>
      <c r="T474">
        <v>2852</v>
      </c>
      <c r="U474">
        <v>1</v>
      </c>
      <c r="V474">
        <v>2852</v>
      </c>
      <c r="W474" s="2">
        <v>4152</v>
      </c>
      <c r="X474">
        <v>1700</v>
      </c>
      <c r="Y474">
        <v>4.4400000000000004</v>
      </c>
      <c r="Z474">
        <v>4.4400000000000004</v>
      </c>
      <c r="AA474">
        <v>19</v>
      </c>
      <c r="AB474">
        <v>23.212963752665249</v>
      </c>
      <c r="AC474">
        <v>222</v>
      </c>
      <c r="AD474">
        <v>4.25</v>
      </c>
      <c r="AE474">
        <f t="shared" si="15"/>
        <v>27.462963752665249</v>
      </c>
      <c r="AF474">
        <v>13</v>
      </c>
      <c r="AH474">
        <v>55.25</v>
      </c>
      <c r="AI474">
        <v>222</v>
      </c>
      <c r="AJ474">
        <v>277.25</v>
      </c>
      <c r="AK474">
        <v>64.202070561838397</v>
      </c>
      <c r="AL474">
        <v>0</v>
      </c>
      <c r="AM474">
        <v>106.6</v>
      </c>
      <c r="AN474">
        <v>61.335036245191468</v>
      </c>
      <c r="AR474" s="2">
        <v>12</v>
      </c>
      <c r="AS474" s="2">
        <f t="shared" si="16"/>
        <v>0.82</v>
      </c>
      <c r="AT474">
        <v>19.5</v>
      </c>
      <c r="AU474">
        <v>15.8</v>
      </c>
      <c r="AW474">
        <v>37.700000000000003</v>
      </c>
      <c r="BA474">
        <v>0</v>
      </c>
      <c r="BB474">
        <v>18.3</v>
      </c>
    </row>
    <row r="475" spans="1:54" x14ac:dyDescent="0.25">
      <c r="A475">
        <v>46</v>
      </c>
      <c r="B475" s="1">
        <v>42105</v>
      </c>
      <c r="C475">
        <v>2015</v>
      </c>
      <c r="D475">
        <v>4</v>
      </c>
      <c r="E475" s="2">
        <v>469</v>
      </c>
      <c r="F475">
        <v>1.6</v>
      </c>
      <c r="G475">
        <v>5.78</v>
      </c>
      <c r="H475">
        <v>57.800000000000004</v>
      </c>
      <c r="I475">
        <v>4.3928000000000003</v>
      </c>
      <c r="J475">
        <v>43.928000000000004</v>
      </c>
      <c r="K475">
        <v>10.172800000000001</v>
      </c>
      <c r="L475">
        <v>15.728216420257944</v>
      </c>
      <c r="M475">
        <v>19.927650204466815</v>
      </c>
      <c r="P475">
        <v>504</v>
      </c>
      <c r="Q475">
        <v>56</v>
      </c>
      <c r="R475">
        <v>56</v>
      </c>
      <c r="S475">
        <v>2831</v>
      </c>
      <c r="T475">
        <v>2838</v>
      </c>
      <c r="U475">
        <v>-7</v>
      </c>
      <c r="V475">
        <v>2838</v>
      </c>
      <c r="W475" s="2">
        <v>4236</v>
      </c>
      <c r="X475">
        <v>1700</v>
      </c>
      <c r="Y475">
        <v>3.71</v>
      </c>
      <c r="Z475">
        <v>3.71</v>
      </c>
      <c r="AA475">
        <v>19</v>
      </c>
      <c r="AB475">
        <v>20.060895522388059</v>
      </c>
      <c r="AC475">
        <v>226</v>
      </c>
      <c r="AD475">
        <v>0</v>
      </c>
      <c r="AE475">
        <f t="shared" si="15"/>
        <v>20.060895522388059</v>
      </c>
      <c r="AF475">
        <v>13</v>
      </c>
      <c r="AH475">
        <v>0</v>
      </c>
      <c r="AI475">
        <v>226</v>
      </c>
      <c r="AJ475">
        <v>226</v>
      </c>
      <c r="AK475">
        <v>63.822550070782867</v>
      </c>
      <c r="AL475">
        <v>0</v>
      </c>
      <c r="AM475">
        <v>104</v>
      </c>
      <c r="AN475">
        <v>60.859043724441648</v>
      </c>
      <c r="AR475" s="2">
        <v>11.6</v>
      </c>
      <c r="AS475" s="2">
        <f t="shared" si="16"/>
        <v>0.8</v>
      </c>
      <c r="AT475">
        <v>19.8</v>
      </c>
      <c r="AU475">
        <v>13.2</v>
      </c>
      <c r="AW475">
        <v>38.5</v>
      </c>
      <c r="BA475">
        <v>35</v>
      </c>
      <c r="BB475">
        <v>15.3</v>
      </c>
    </row>
    <row r="476" spans="1:54" x14ac:dyDescent="0.25">
      <c r="A476">
        <v>47</v>
      </c>
      <c r="B476" s="1">
        <v>42112</v>
      </c>
      <c r="C476">
        <v>2015</v>
      </c>
      <c r="D476">
        <v>4</v>
      </c>
      <c r="E476" s="2">
        <v>469</v>
      </c>
      <c r="F476">
        <v>1.62</v>
      </c>
      <c r="G476">
        <v>5.78</v>
      </c>
      <c r="H476">
        <v>57.800000000000004</v>
      </c>
      <c r="I476">
        <v>4.5662000000000003</v>
      </c>
      <c r="J476">
        <v>45.662000000000006</v>
      </c>
      <c r="K476">
        <v>10.3462</v>
      </c>
      <c r="L476">
        <v>15.6579227155864</v>
      </c>
      <c r="M476">
        <v>19.838588080647966</v>
      </c>
      <c r="N476">
        <v>4.26</v>
      </c>
      <c r="P476">
        <v>508</v>
      </c>
      <c r="Q476">
        <v>30</v>
      </c>
      <c r="R476">
        <v>30</v>
      </c>
      <c r="S476">
        <v>2595</v>
      </c>
      <c r="T476">
        <v>2600</v>
      </c>
      <c r="U476">
        <v>-5</v>
      </c>
      <c r="V476">
        <v>2600</v>
      </c>
      <c r="W476" s="2">
        <v>4052</v>
      </c>
      <c r="X476">
        <v>1700</v>
      </c>
      <c r="Y476">
        <v>3.99</v>
      </c>
      <c r="Z476">
        <v>3.99</v>
      </c>
      <c r="AA476">
        <v>15.7</v>
      </c>
      <c r="AB476">
        <v>20.009552238805973</v>
      </c>
      <c r="AC476">
        <v>190</v>
      </c>
      <c r="AD476">
        <v>4.26</v>
      </c>
      <c r="AE476">
        <f t="shared" si="15"/>
        <v>24.269552238805971</v>
      </c>
      <c r="AF476">
        <v>12</v>
      </c>
      <c r="AH476">
        <v>51.12</v>
      </c>
      <c r="AI476">
        <v>217</v>
      </c>
      <c r="AJ476">
        <v>241.12</v>
      </c>
      <c r="AK476">
        <v>64.202070561838397</v>
      </c>
      <c r="AL476">
        <v>0</v>
      </c>
      <c r="AM476">
        <v>105.30000000000001</v>
      </c>
      <c r="AN476">
        <v>60.587047998298885</v>
      </c>
      <c r="AR476" s="2">
        <v>12.1</v>
      </c>
      <c r="AS476" s="2">
        <f t="shared" si="16"/>
        <v>0.83</v>
      </c>
      <c r="AT476">
        <v>21.8</v>
      </c>
      <c r="AU476">
        <v>15</v>
      </c>
      <c r="AW476">
        <v>36.799999999999997</v>
      </c>
      <c r="BA476">
        <v>6</v>
      </c>
      <c r="BB476">
        <v>12.4</v>
      </c>
    </row>
    <row r="477" spans="1:54" x14ac:dyDescent="0.25">
      <c r="A477">
        <v>48</v>
      </c>
      <c r="B477" s="1">
        <v>42119</v>
      </c>
      <c r="C477">
        <v>2015</v>
      </c>
      <c r="D477">
        <v>4</v>
      </c>
      <c r="E477" s="2">
        <v>466</v>
      </c>
      <c r="F477">
        <v>1.6</v>
      </c>
      <c r="G477">
        <v>5.78</v>
      </c>
      <c r="H477">
        <v>57.800000000000004</v>
      </c>
      <c r="I477">
        <v>4.4506000000000006</v>
      </c>
      <c r="J477">
        <v>44.506000000000007</v>
      </c>
      <c r="K477">
        <v>10.230600000000001</v>
      </c>
      <c r="L477">
        <v>15.639356440482473</v>
      </c>
      <c r="M477">
        <v>19.815064610091291</v>
      </c>
      <c r="P477">
        <v>512</v>
      </c>
      <c r="Q477">
        <v>79</v>
      </c>
      <c r="R477">
        <v>79</v>
      </c>
      <c r="S477">
        <v>2735</v>
      </c>
      <c r="T477">
        <v>2740</v>
      </c>
      <c r="U477">
        <v>-5</v>
      </c>
      <c r="V477">
        <v>2740</v>
      </c>
      <c r="W477" s="2">
        <v>3718</v>
      </c>
      <c r="X477">
        <v>1700</v>
      </c>
      <c r="Y477">
        <v>4.32</v>
      </c>
      <c r="Z477">
        <v>4.32</v>
      </c>
      <c r="AA477">
        <v>14.4</v>
      </c>
      <c r="AB477">
        <v>18.707639484978539</v>
      </c>
      <c r="AC477">
        <v>174</v>
      </c>
      <c r="AD477">
        <v>0</v>
      </c>
      <c r="AE477">
        <f t="shared" si="15"/>
        <v>18.707639484978539</v>
      </c>
      <c r="AF477">
        <v>12</v>
      </c>
      <c r="AH477">
        <v>0</v>
      </c>
      <c r="AI477">
        <v>216</v>
      </c>
      <c r="AJ477">
        <v>174</v>
      </c>
      <c r="AK477">
        <v>64.580844691485282</v>
      </c>
      <c r="AL477">
        <v>0</v>
      </c>
      <c r="AM477">
        <v>104</v>
      </c>
      <c r="AN477">
        <v>60.515207319218796</v>
      </c>
      <c r="AR477" s="2">
        <v>12</v>
      </c>
      <c r="AS477" s="2">
        <f t="shared" si="16"/>
        <v>0.82</v>
      </c>
      <c r="AT477">
        <v>21</v>
      </c>
      <c r="AU477">
        <v>12.8</v>
      </c>
      <c r="AW477">
        <v>38.700000000000003</v>
      </c>
      <c r="BA477">
        <v>39</v>
      </c>
      <c r="BB477">
        <v>10.1</v>
      </c>
    </row>
    <row r="478" spans="1:54" x14ac:dyDescent="0.25">
      <c r="A478">
        <v>49</v>
      </c>
      <c r="B478" s="1">
        <v>42126</v>
      </c>
      <c r="C478">
        <v>2015</v>
      </c>
      <c r="D478">
        <v>5</v>
      </c>
      <c r="E478" s="2">
        <v>468</v>
      </c>
      <c r="F478">
        <v>1.56</v>
      </c>
      <c r="G478">
        <v>5.91</v>
      </c>
      <c r="H478">
        <v>59.1</v>
      </c>
      <c r="I478">
        <v>4.6689000000000007</v>
      </c>
      <c r="J478">
        <v>46.689000000000007</v>
      </c>
      <c r="K478">
        <v>10.578900000000001</v>
      </c>
      <c r="L478">
        <v>14.746334685080679</v>
      </c>
      <c r="M478">
        <v>18.971159572356292</v>
      </c>
      <c r="N478">
        <v>4.3600000000000003</v>
      </c>
      <c r="P478">
        <v>514</v>
      </c>
      <c r="Q478">
        <v>36</v>
      </c>
      <c r="R478">
        <v>36</v>
      </c>
      <c r="S478">
        <v>2630</v>
      </c>
      <c r="T478">
        <v>2628</v>
      </c>
      <c r="U478">
        <v>2</v>
      </c>
      <c r="V478">
        <v>2628</v>
      </c>
      <c r="W478" s="2">
        <v>3773</v>
      </c>
      <c r="X478">
        <v>1700</v>
      </c>
      <c r="Y478">
        <v>3.77</v>
      </c>
      <c r="Z478">
        <v>3.77</v>
      </c>
      <c r="AA478">
        <v>13</v>
      </c>
      <c r="AB478">
        <v>16.699166666666667</v>
      </c>
      <c r="AC478">
        <v>157</v>
      </c>
      <c r="AD478">
        <v>4.3600000000000003</v>
      </c>
      <c r="AE478">
        <f t="shared" si="15"/>
        <v>21.059166666666666</v>
      </c>
      <c r="AF478">
        <v>12</v>
      </c>
      <c r="AH478">
        <v>52.320000000000007</v>
      </c>
      <c r="AI478">
        <v>59</v>
      </c>
      <c r="AJ478">
        <v>209.32</v>
      </c>
      <c r="AK478">
        <v>64.769954151312433</v>
      </c>
      <c r="AL478">
        <v>0</v>
      </c>
      <c r="AM478">
        <v>101.4</v>
      </c>
      <c r="AN478">
        <v>57.937921333976114</v>
      </c>
      <c r="AR478" s="2">
        <v>11.9</v>
      </c>
      <c r="AS478" s="2">
        <f t="shared" si="16"/>
        <v>0.82</v>
      </c>
      <c r="AT478">
        <v>18.5</v>
      </c>
      <c r="AU478">
        <v>14</v>
      </c>
      <c r="AW478">
        <v>38</v>
      </c>
      <c r="BA478">
        <v>4.2</v>
      </c>
      <c r="BB478">
        <v>7.6</v>
      </c>
    </row>
    <row r="479" spans="1:54" x14ac:dyDescent="0.25">
      <c r="A479">
        <v>50</v>
      </c>
      <c r="B479" s="1">
        <v>42133</v>
      </c>
      <c r="C479">
        <v>2015</v>
      </c>
      <c r="D479">
        <v>5</v>
      </c>
      <c r="E479" s="2">
        <v>433</v>
      </c>
      <c r="F479">
        <v>1.52</v>
      </c>
      <c r="G479">
        <v>5.91</v>
      </c>
      <c r="H479">
        <v>59.1</v>
      </c>
      <c r="I479">
        <v>4.6097999999999999</v>
      </c>
      <c r="J479">
        <v>46.097999999999999</v>
      </c>
      <c r="K479">
        <v>10.5198</v>
      </c>
      <c r="L479">
        <v>14.448943896271793</v>
      </c>
      <c r="M479">
        <v>18.58856632255366</v>
      </c>
      <c r="P479">
        <v>517</v>
      </c>
      <c r="Q479">
        <v>50</v>
      </c>
      <c r="R479">
        <v>50</v>
      </c>
      <c r="S479">
        <v>2593</v>
      </c>
      <c r="T479">
        <v>2600</v>
      </c>
      <c r="U479">
        <v>-7</v>
      </c>
      <c r="V479">
        <v>2600</v>
      </c>
      <c r="W479" s="2">
        <v>3606</v>
      </c>
      <c r="X479">
        <v>1650</v>
      </c>
      <c r="Y479">
        <v>4.2699999999999996</v>
      </c>
      <c r="Z479">
        <v>4.2699999999999996</v>
      </c>
      <c r="AA479">
        <v>14.5</v>
      </c>
      <c r="AB479">
        <v>19.288960739030021</v>
      </c>
      <c r="AC479">
        <v>175</v>
      </c>
      <c r="AD479">
        <v>0</v>
      </c>
      <c r="AE479">
        <f t="shared" si="15"/>
        <v>19.288960739030021</v>
      </c>
      <c r="AF479">
        <v>12</v>
      </c>
      <c r="AH479">
        <v>0</v>
      </c>
      <c r="AI479">
        <v>41</v>
      </c>
      <c r="AJ479">
        <v>175</v>
      </c>
      <c r="AK479">
        <v>65.05327386393239</v>
      </c>
      <c r="AL479">
        <v>0</v>
      </c>
      <c r="AM479">
        <v>98.8</v>
      </c>
      <c r="AN479">
        <v>56.769481549078876</v>
      </c>
      <c r="AR479" s="2">
        <v>12.3</v>
      </c>
      <c r="AS479" s="2">
        <f t="shared" si="16"/>
        <v>0.84</v>
      </c>
      <c r="AT479">
        <v>23.9</v>
      </c>
      <c r="AU479">
        <v>15.9</v>
      </c>
      <c r="AW479">
        <v>39</v>
      </c>
      <c r="BA479">
        <v>0</v>
      </c>
      <c r="BB479">
        <v>11.8</v>
      </c>
    </row>
    <row r="480" spans="1:54" x14ac:dyDescent="0.25">
      <c r="A480">
        <v>51</v>
      </c>
      <c r="B480" s="1">
        <v>42140</v>
      </c>
      <c r="C480">
        <v>2015</v>
      </c>
      <c r="D480">
        <v>5</v>
      </c>
      <c r="E480" s="2">
        <v>402</v>
      </c>
      <c r="F480">
        <v>1.55</v>
      </c>
      <c r="G480">
        <v>5.91</v>
      </c>
      <c r="H480">
        <v>59.1</v>
      </c>
      <c r="I480">
        <v>4.6097999999999999</v>
      </c>
      <c r="J480">
        <v>46.097999999999999</v>
      </c>
      <c r="K480">
        <v>10.5198</v>
      </c>
      <c r="L480">
        <v>14.734120420540314</v>
      </c>
      <c r="M480">
        <v>18.955445921025113</v>
      </c>
      <c r="N480">
        <v>4.41</v>
      </c>
      <c r="P480">
        <v>515</v>
      </c>
      <c r="Q480">
        <v>52</v>
      </c>
      <c r="R480">
        <v>52</v>
      </c>
      <c r="S480">
        <v>2553</v>
      </c>
      <c r="T480">
        <v>2558</v>
      </c>
      <c r="U480">
        <v>-5</v>
      </c>
      <c r="V480">
        <v>2558</v>
      </c>
      <c r="W480" s="2">
        <v>3549</v>
      </c>
      <c r="X480">
        <v>1650</v>
      </c>
      <c r="Y480">
        <v>4.3</v>
      </c>
      <c r="Z480">
        <v>4.3</v>
      </c>
      <c r="AA480">
        <v>18</v>
      </c>
      <c r="AB480">
        <v>20.312686567164175</v>
      </c>
      <c r="AC480">
        <v>218</v>
      </c>
      <c r="AD480">
        <v>4.41</v>
      </c>
      <c r="AE480">
        <f t="shared" si="15"/>
        <v>24.722686567164175</v>
      </c>
      <c r="AF480">
        <v>12</v>
      </c>
      <c r="AH480">
        <v>52.92</v>
      </c>
      <c r="AI480">
        <v>0</v>
      </c>
      <c r="AJ480">
        <v>270.92</v>
      </c>
      <c r="AK480">
        <v>64.864439874257073</v>
      </c>
      <c r="AL480">
        <v>0</v>
      </c>
      <c r="AM480">
        <v>100.75</v>
      </c>
      <c r="AN480">
        <v>57.889931842810689</v>
      </c>
      <c r="AR480" s="2">
        <v>12.2</v>
      </c>
      <c r="AS480" s="2">
        <f t="shared" si="16"/>
        <v>0.84</v>
      </c>
      <c r="AT480">
        <v>23.7</v>
      </c>
      <c r="AU480">
        <v>15.6</v>
      </c>
      <c r="AW480">
        <v>37.1</v>
      </c>
      <c r="BA480">
        <v>4.2</v>
      </c>
      <c r="BB480">
        <v>6.9</v>
      </c>
    </row>
    <row r="481" spans="1:54" x14ac:dyDescent="0.25">
      <c r="A481">
        <v>52</v>
      </c>
      <c r="B481" s="1">
        <v>42147</v>
      </c>
      <c r="C481">
        <v>2015</v>
      </c>
      <c r="D481">
        <v>5</v>
      </c>
      <c r="E481" s="2">
        <v>326</v>
      </c>
      <c r="F481">
        <v>1.54</v>
      </c>
      <c r="G481">
        <v>5.91</v>
      </c>
      <c r="H481">
        <v>59.1</v>
      </c>
      <c r="I481">
        <v>4.8461999999999996</v>
      </c>
      <c r="J481">
        <v>48.461999999999996</v>
      </c>
      <c r="K481">
        <v>10.7562</v>
      </c>
      <c r="L481">
        <v>14.317323961994015</v>
      </c>
      <c r="M481">
        <v>18.419237277105299</v>
      </c>
      <c r="P481">
        <v>517</v>
      </c>
      <c r="Q481">
        <v>17</v>
      </c>
      <c r="R481">
        <v>17</v>
      </c>
      <c r="S481">
        <v>2244</v>
      </c>
      <c r="T481">
        <v>2250</v>
      </c>
      <c r="U481">
        <v>-6</v>
      </c>
      <c r="V481">
        <v>2250</v>
      </c>
      <c r="W481" s="2">
        <v>3416</v>
      </c>
      <c r="X481">
        <v>1650</v>
      </c>
      <c r="Y481">
        <v>5.13</v>
      </c>
      <c r="Z481" t="s">
        <v>80</v>
      </c>
      <c r="AA481">
        <v>18</v>
      </c>
      <c r="AB481">
        <v>27.790122699386501</v>
      </c>
      <c r="AC481">
        <v>218</v>
      </c>
      <c r="AD481">
        <v>0</v>
      </c>
      <c r="AE481">
        <f t="shared" si="15"/>
        <v>27.790122699386501</v>
      </c>
      <c r="AF481">
        <v>12</v>
      </c>
      <c r="AH481">
        <v>0</v>
      </c>
      <c r="AI481">
        <v>0</v>
      </c>
      <c r="AJ481">
        <v>218</v>
      </c>
      <c r="AK481">
        <v>65.05327386393239</v>
      </c>
      <c r="AL481">
        <v>0</v>
      </c>
      <c r="AM481">
        <v>100.10000000000001</v>
      </c>
      <c r="AN481">
        <v>56.252350644279581</v>
      </c>
      <c r="AR481" s="2">
        <v>12.2</v>
      </c>
      <c r="AS481" s="2">
        <f t="shared" si="16"/>
        <v>0.84</v>
      </c>
      <c r="AT481">
        <v>21.9</v>
      </c>
      <c r="AU481">
        <v>15.8</v>
      </c>
      <c r="AW481">
        <v>35.299999999999997</v>
      </c>
      <c r="BA481">
        <v>2.2000000000000002</v>
      </c>
      <c r="BB481">
        <v>8.3000000000000007</v>
      </c>
    </row>
    <row r="482" spans="1:54" x14ac:dyDescent="0.25">
      <c r="A482">
        <v>53</v>
      </c>
      <c r="B482" s="1">
        <v>42152</v>
      </c>
      <c r="C482">
        <v>2015</v>
      </c>
      <c r="D482">
        <v>5</v>
      </c>
      <c r="E482" s="2">
        <v>326</v>
      </c>
      <c r="F482">
        <v>1.31</v>
      </c>
      <c r="G482">
        <v>5.91</v>
      </c>
      <c r="H482">
        <v>59.1</v>
      </c>
      <c r="I482">
        <v>4.7280000000000006</v>
      </c>
      <c r="J482">
        <v>47.280000000000008</v>
      </c>
      <c r="K482">
        <v>10.638000000000002</v>
      </c>
      <c r="L482">
        <v>12.314344801654444</v>
      </c>
      <c r="M482">
        <v>15.842404587328442</v>
      </c>
      <c r="N482">
        <v>4.55</v>
      </c>
      <c r="P482">
        <v>517</v>
      </c>
      <c r="Q482">
        <v>15</v>
      </c>
      <c r="R482">
        <v>15</v>
      </c>
      <c r="S482">
        <v>2168</v>
      </c>
      <c r="T482">
        <v>2166</v>
      </c>
      <c r="U482">
        <v>2</v>
      </c>
      <c r="V482">
        <v>2166</v>
      </c>
      <c r="W482" s="2">
        <v>3182</v>
      </c>
      <c r="X482">
        <v>1550</v>
      </c>
      <c r="Y482">
        <v>1.76</v>
      </c>
      <c r="Z482" t="s">
        <v>80</v>
      </c>
      <c r="AB482">
        <v>8.8107975460122709</v>
      </c>
      <c r="AD482">
        <v>4.55</v>
      </c>
      <c r="AE482">
        <f t="shared" si="15"/>
        <v>13.360797546012272</v>
      </c>
      <c r="AF482">
        <v>12</v>
      </c>
      <c r="AH482">
        <v>54.599999999999994</v>
      </c>
      <c r="AJ482">
        <v>54.599999999999994</v>
      </c>
      <c r="AK482">
        <v>65.05327386393239</v>
      </c>
      <c r="AL482">
        <v>0</v>
      </c>
      <c r="AM482">
        <v>85.15</v>
      </c>
      <c r="AN482">
        <v>48.382703609701061</v>
      </c>
      <c r="AS482" s="2" t="str">
        <f t="shared" si="16"/>
        <v/>
      </c>
      <c r="BA482">
        <v>0</v>
      </c>
      <c r="BB482">
        <v>6.2</v>
      </c>
    </row>
    <row r="483" spans="1:54" x14ac:dyDescent="0.25">
      <c r="A483">
        <v>10</v>
      </c>
      <c r="B483" s="1">
        <v>42217</v>
      </c>
      <c r="C483">
        <v>2015</v>
      </c>
      <c r="D483">
        <v>8</v>
      </c>
      <c r="E483" s="2">
        <v>69</v>
      </c>
      <c r="F483">
        <v>0</v>
      </c>
      <c r="M483">
        <v>0</v>
      </c>
      <c r="Q483">
        <v>25</v>
      </c>
      <c r="R483">
        <v>25</v>
      </c>
      <c r="S483">
        <v>2502</v>
      </c>
      <c r="T483">
        <v>2502</v>
      </c>
      <c r="U483">
        <v>0</v>
      </c>
      <c r="V483">
        <v>2502</v>
      </c>
      <c r="W483" s="2">
        <v>3200</v>
      </c>
      <c r="X483">
        <v>1650</v>
      </c>
      <c r="Y483">
        <v>0.24</v>
      </c>
      <c r="Z483" t="s">
        <v>80</v>
      </c>
      <c r="AB483">
        <v>5.391304347826086</v>
      </c>
      <c r="AE483">
        <f t="shared" si="15"/>
        <v>5.391304347826086</v>
      </c>
      <c r="AF483">
        <v>11</v>
      </c>
      <c r="AG483">
        <v>0</v>
      </c>
      <c r="AH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S483" s="2" t="str">
        <f t="shared" si="16"/>
        <v/>
      </c>
      <c r="AX483" t="s">
        <v>79</v>
      </c>
      <c r="AY483">
        <v>4</v>
      </c>
      <c r="AZ483">
        <v>3.1</v>
      </c>
      <c r="BA483">
        <v>7.8</v>
      </c>
      <c r="BB483">
        <v>7.6</v>
      </c>
    </row>
    <row r="484" spans="1:54" x14ac:dyDescent="0.25">
      <c r="A484">
        <v>11</v>
      </c>
      <c r="B484" s="1">
        <v>42224</v>
      </c>
      <c r="C484">
        <v>2015</v>
      </c>
      <c r="D484">
        <v>8</v>
      </c>
      <c r="E484" s="2">
        <v>136</v>
      </c>
      <c r="F484">
        <v>1.2789351851851851</v>
      </c>
      <c r="G484">
        <v>5.39</v>
      </c>
      <c r="H484">
        <v>53.9</v>
      </c>
      <c r="I484">
        <v>4.1502999999999997</v>
      </c>
      <c r="J484">
        <v>41.503</v>
      </c>
      <c r="K484">
        <v>9.5402999999999984</v>
      </c>
      <c r="L484">
        <v>13.405607634824747</v>
      </c>
      <c r="M484">
        <v>16.200676826685704</v>
      </c>
      <c r="O484">
        <v>492</v>
      </c>
      <c r="Q484">
        <v>28</v>
      </c>
      <c r="R484">
        <v>28</v>
      </c>
      <c r="S484">
        <v>2538</v>
      </c>
      <c r="T484">
        <v>2538</v>
      </c>
      <c r="U484">
        <v>0</v>
      </c>
      <c r="V484">
        <v>2538</v>
      </c>
      <c r="W484" s="2">
        <v>3220</v>
      </c>
      <c r="X484">
        <v>1700</v>
      </c>
      <c r="Y484">
        <v>0.85699999999999998</v>
      </c>
      <c r="Z484" t="s">
        <v>80</v>
      </c>
      <c r="AB484">
        <v>9.5782352941176487</v>
      </c>
      <c r="AE484">
        <f t="shared" si="15"/>
        <v>9.5782352941176487</v>
      </c>
      <c r="AF484">
        <v>11</v>
      </c>
      <c r="AG484">
        <v>0</v>
      </c>
      <c r="AH484">
        <v>0</v>
      </c>
      <c r="AJ484">
        <v>0</v>
      </c>
      <c r="AK484">
        <v>0</v>
      </c>
      <c r="AL484">
        <v>72.639785308763138</v>
      </c>
      <c r="AM484">
        <v>83.130787037037038</v>
      </c>
      <c r="AN484">
        <v>49.476867028698138</v>
      </c>
      <c r="AS484" s="2" t="str">
        <f t="shared" si="16"/>
        <v/>
      </c>
      <c r="AX484" t="s">
        <v>79</v>
      </c>
      <c r="AY484">
        <v>2.86</v>
      </c>
      <c r="AZ484">
        <v>6.8</v>
      </c>
      <c r="BA484">
        <v>17.600000000000001</v>
      </c>
      <c r="BB484">
        <v>9.8000000000000007</v>
      </c>
    </row>
    <row r="485" spans="1:54" x14ac:dyDescent="0.25">
      <c r="A485">
        <v>12</v>
      </c>
      <c r="B485" s="1">
        <v>42231</v>
      </c>
      <c r="C485">
        <v>2015</v>
      </c>
      <c r="D485">
        <v>8</v>
      </c>
      <c r="E485" s="2">
        <v>217</v>
      </c>
      <c r="F485">
        <v>1.8601075268817207</v>
      </c>
      <c r="G485">
        <v>5.39</v>
      </c>
      <c r="H485">
        <v>53.9</v>
      </c>
      <c r="I485">
        <v>4.1502999999999997</v>
      </c>
      <c r="J485">
        <v>41.503</v>
      </c>
      <c r="K485">
        <v>9.5402999999999984</v>
      </c>
      <c r="L485">
        <v>19.497369337250621</v>
      </c>
      <c r="M485">
        <v>23.562570844067373</v>
      </c>
      <c r="O485">
        <v>492</v>
      </c>
      <c r="Q485">
        <v>31</v>
      </c>
      <c r="R485">
        <v>31</v>
      </c>
      <c r="S485">
        <v>2695</v>
      </c>
      <c r="T485">
        <v>2695</v>
      </c>
      <c r="U485">
        <v>0</v>
      </c>
      <c r="V485">
        <v>2695</v>
      </c>
      <c r="W485" s="2">
        <v>3450</v>
      </c>
      <c r="X485">
        <v>1800</v>
      </c>
      <c r="Y485">
        <v>1.2</v>
      </c>
      <c r="Z485" t="s">
        <v>80</v>
      </c>
      <c r="AB485">
        <v>9.1244239631336406</v>
      </c>
      <c r="AE485">
        <f t="shared" si="15"/>
        <v>9.1244239631336406</v>
      </c>
      <c r="AF485">
        <v>11</v>
      </c>
      <c r="AG485">
        <v>0</v>
      </c>
      <c r="AH485">
        <v>0</v>
      </c>
      <c r="AJ485">
        <v>0</v>
      </c>
      <c r="AK485">
        <v>0</v>
      </c>
      <c r="AL485">
        <v>72.639785308763138</v>
      </c>
      <c r="AM485">
        <v>120.90698924731184</v>
      </c>
      <c r="AN485">
        <v>71.960091357781749</v>
      </c>
      <c r="AS485" s="2" t="str">
        <f t="shared" si="16"/>
        <v/>
      </c>
      <c r="AX485" t="s">
        <v>79</v>
      </c>
      <c r="AY485">
        <v>2.9</v>
      </c>
      <c r="AZ485">
        <v>15.9</v>
      </c>
      <c r="BA485">
        <v>11.4</v>
      </c>
      <c r="BB485">
        <v>5</v>
      </c>
    </row>
    <row r="486" spans="1:54" x14ac:dyDescent="0.25">
      <c r="A486">
        <v>13</v>
      </c>
      <c r="B486" s="1">
        <v>42238</v>
      </c>
      <c r="C486">
        <v>2015</v>
      </c>
      <c r="D486">
        <v>8</v>
      </c>
      <c r="E486" s="2">
        <v>320</v>
      </c>
      <c r="F486">
        <v>2.072058823529412</v>
      </c>
      <c r="G486">
        <v>5.39</v>
      </c>
      <c r="H486">
        <v>53.9</v>
      </c>
      <c r="I486">
        <v>4.1502999999999997</v>
      </c>
      <c r="J486">
        <v>41.503</v>
      </c>
      <c r="K486">
        <v>9.5402999999999984</v>
      </c>
      <c r="L486">
        <v>21.719011179202042</v>
      </c>
      <c r="M486">
        <v>26.247425010065665</v>
      </c>
      <c r="O486">
        <v>492</v>
      </c>
      <c r="Q486">
        <v>19</v>
      </c>
      <c r="R486">
        <v>19</v>
      </c>
      <c r="S486">
        <v>2494</v>
      </c>
      <c r="T486">
        <v>2494</v>
      </c>
      <c r="U486">
        <v>0</v>
      </c>
      <c r="V486">
        <v>2494</v>
      </c>
      <c r="W486" s="2">
        <v>3660</v>
      </c>
      <c r="X486">
        <v>1600</v>
      </c>
      <c r="Y486">
        <v>2</v>
      </c>
      <c r="Z486" t="s">
        <v>80</v>
      </c>
      <c r="AB486">
        <v>12.875</v>
      </c>
      <c r="AE486">
        <f t="shared" si="15"/>
        <v>12.875</v>
      </c>
      <c r="AF486">
        <v>11</v>
      </c>
      <c r="AG486">
        <v>0</v>
      </c>
      <c r="AH486">
        <v>0</v>
      </c>
      <c r="AJ486">
        <v>0</v>
      </c>
      <c r="AK486">
        <v>0</v>
      </c>
      <c r="AL486">
        <v>72.639785308763138</v>
      </c>
      <c r="AM486">
        <v>134.68382352941177</v>
      </c>
      <c r="AN486">
        <v>80.159635980740532</v>
      </c>
      <c r="AS486" s="2" t="str">
        <f t="shared" si="16"/>
        <v/>
      </c>
      <c r="AV486">
        <v>26.9</v>
      </c>
      <c r="AX486" t="s">
        <v>79</v>
      </c>
      <c r="AY486">
        <v>0.65</v>
      </c>
      <c r="AZ486">
        <v>18.7</v>
      </c>
      <c r="BA486">
        <v>0</v>
      </c>
      <c r="BB486">
        <v>9.1</v>
      </c>
    </row>
    <row r="487" spans="1:54" x14ac:dyDescent="0.25">
      <c r="A487">
        <v>14</v>
      </c>
      <c r="B487" s="1">
        <v>42245</v>
      </c>
      <c r="C487">
        <v>2015</v>
      </c>
      <c r="D487">
        <v>8</v>
      </c>
      <c r="E487" s="2">
        <v>406</v>
      </c>
      <c r="F487">
        <v>2.1853932584269664</v>
      </c>
      <c r="G487">
        <v>5.13</v>
      </c>
      <c r="H487">
        <v>51.3</v>
      </c>
      <c r="I487">
        <v>3.9500999999999999</v>
      </c>
      <c r="J487">
        <v>39.500999999999998</v>
      </c>
      <c r="K487">
        <v>9.0800999999999998</v>
      </c>
      <c r="L487">
        <v>24.067942626479518</v>
      </c>
      <c r="M487">
        <v>28.147458901667797</v>
      </c>
      <c r="O487">
        <v>492</v>
      </c>
      <c r="P487">
        <v>480</v>
      </c>
      <c r="Q487">
        <v>23</v>
      </c>
      <c r="R487">
        <v>23</v>
      </c>
      <c r="S487">
        <v>2367</v>
      </c>
      <c r="T487">
        <v>2367</v>
      </c>
      <c r="U487">
        <v>0</v>
      </c>
      <c r="V487">
        <v>2367</v>
      </c>
      <c r="W487" s="2">
        <v>3471</v>
      </c>
      <c r="X487">
        <v>1600</v>
      </c>
      <c r="Y487">
        <v>3.25</v>
      </c>
      <c r="Z487">
        <v>3.25</v>
      </c>
      <c r="AB487">
        <v>14.977216748768472</v>
      </c>
      <c r="AE487">
        <f t="shared" si="15"/>
        <v>14.977216748768472</v>
      </c>
      <c r="AF487">
        <v>11</v>
      </c>
      <c r="AG487">
        <v>0</v>
      </c>
      <c r="AH487">
        <v>0</v>
      </c>
      <c r="AJ487">
        <v>0</v>
      </c>
      <c r="AK487">
        <v>61.529328921057719</v>
      </c>
      <c r="AL487">
        <v>48.169618905015341</v>
      </c>
      <c r="AM487">
        <v>142.05056179775281</v>
      </c>
      <c r="AN487">
        <v>85.962339485693448</v>
      </c>
      <c r="AR487" s="2">
        <v>12.7</v>
      </c>
      <c r="AS487" s="2">
        <f t="shared" si="16"/>
        <v>0.86</v>
      </c>
      <c r="AT487">
        <v>17.2</v>
      </c>
      <c r="AU487">
        <v>20.7</v>
      </c>
      <c r="AV487">
        <v>28.7</v>
      </c>
      <c r="AW487">
        <v>35.1</v>
      </c>
      <c r="AX487" t="s">
        <v>79</v>
      </c>
      <c r="AY487">
        <v>0.5</v>
      </c>
      <c r="AZ487">
        <v>21.2</v>
      </c>
      <c r="BA487">
        <v>2.2000000000000002</v>
      </c>
      <c r="BB487">
        <v>5.6</v>
      </c>
    </row>
    <row r="488" spans="1:54" x14ac:dyDescent="0.25">
      <c r="A488">
        <v>15</v>
      </c>
      <c r="B488" s="1">
        <v>42252</v>
      </c>
      <c r="C488">
        <v>2015</v>
      </c>
      <c r="D488">
        <v>9</v>
      </c>
      <c r="E488" s="2">
        <v>446</v>
      </c>
      <c r="F488">
        <v>2.2874109263657956</v>
      </c>
      <c r="G488">
        <v>5.13</v>
      </c>
      <c r="H488">
        <v>51.3</v>
      </c>
      <c r="I488">
        <v>3.9500999999999999</v>
      </c>
      <c r="J488">
        <v>39.500999999999998</v>
      </c>
      <c r="K488">
        <v>9.0800999999999998</v>
      </c>
      <c r="L488">
        <v>25.191472851243883</v>
      </c>
      <c r="M488">
        <v>29.461427499529723</v>
      </c>
      <c r="O488">
        <v>492</v>
      </c>
      <c r="P488">
        <v>479</v>
      </c>
      <c r="Q488">
        <v>36</v>
      </c>
      <c r="R488">
        <v>36</v>
      </c>
      <c r="S488">
        <v>2331</v>
      </c>
      <c r="T488">
        <v>2331</v>
      </c>
      <c r="U488">
        <v>0</v>
      </c>
      <c r="V488">
        <v>2331</v>
      </c>
      <c r="W488" s="2">
        <v>3290</v>
      </c>
      <c r="X488">
        <v>1600</v>
      </c>
      <c r="Y488">
        <v>3.49</v>
      </c>
      <c r="Z488">
        <v>3.49</v>
      </c>
      <c r="AA488">
        <v>14</v>
      </c>
      <c r="AB488">
        <v>13.224439461883408</v>
      </c>
      <c r="AC488">
        <v>175</v>
      </c>
      <c r="AD488">
        <v>2.29</v>
      </c>
      <c r="AE488">
        <f t="shared" si="15"/>
        <v>15.514439461883409</v>
      </c>
      <c r="AF488">
        <v>11</v>
      </c>
      <c r="AG488">
        <v>25.19</v>
      </c>
      <c r="AH488">
        <v>25.19</v>
      </c>
      <c r="AJ488">
        <v>200.19</v>
      </c>
      <c r="AK488">
        <v>61.433164286512067</v>
      </c>
      <c r="AL488">
        <v>57.424043497531805</v>
      </c>
      <c r="AM488">
        <v>148.68171021377671</v>
      </c>
      <c r="AN488">
        <v>89.975199583563764</v>
      </c>
      <c r="AO488">
        <v>65.424043497531812</v>
      </c>
      <c r="AR488" s="2">
        <v>12.5</v>
      </c>
      <c r="AS488" s="2">
        <f t="shared" si="16"/>
        <v>0.85</v>
      </c>
      <c r="AT488">
        <v>19.399999999999999</v>
      </c>
      <c r="AU488">
        <v>17.100000000000001</v>
      </c>
      <c r="AV488">
        <v>30.5</v>
      </c>
      <c r="AW488">
        <v>36.9</v>
      </c>
      <c r="AX488" t="s">
        <v>79</v>
      </c>
      <c r="AY488">
        <v>2.9</v>
      </c>
      <c r="AZ488">
        <v>37.700000000000003</v>
      </c>
      <c r="BA488">
        <v>2.8</v>
      </c>
      <c r="BB488">
        <v>11</v>
      </c>
    </row>
    <row r="489" spans="1:54" x14ac:dyDescent="0.25">
      <c r="A489">
        <v>16</v>
      </c>
      <c r="B489" s="1">
        <v>42259</v>
      </c>
      <c r="C489">
        <v>2015</v>
      </c>
      <c r="D489">
        <v>9</v>
      </c>
      <c r="E489" s="2">
        <v>476</v>
      </c>
      <c r="F489">
        <v>2.3526495196777195</v>
      </c>
      <c r="G489">
        <v>5.13</v>
      </c>
      <c r="H489">
        <v>51.3</v>
      </c>
      <c r="I489">
        <v>3.9500999999999999</v>
      </c>
      <c r="J489">
        <v>39.500999999999998</v>
      </c>
      <c r="K489">
        <v>9.0800999999999998</v>
      </c>
      <c r="L489">
        <v>25.909951648965535</v>
      </c>
      <c r="M489">
        <v>30.301688453465193</v>
      </c>
      <c r="O489">
        <v>494</v>
      </c>
      <c r="P489">
        <v>480</v>
      </c>
      <c r="Q489">
        <v>39</v>
      </c>
      <c r="R489">
        <v>39</v>
      </c>
      <c r="S489">
        <v>2233</v>
      </c>
      <c r="T489">
        <v>2233</v>
      </c>
      <c r="U489">
        <v>0</v>
      </c>
      <c r="V489">
        <v>2233</v>
      </c>
      <c r="W489" s="2">
        <v>3306</v>
      </c>
      <c r="X489">
        <v>1600</v>
      </c>
      <c r="Y489">
        <v>4.1900000000000004</v>
      </c>
      <c r="Z489">
        <v>4.1900000000000004</v>
      </c>
      <c r="AB489">
        <v>15.017100840336136</v>
      </c>
      <c r="AE489">
        <f t="shared" si="15"/>
        <v>15.017100840336136</v>
      </c>
      <c r="AF489">
        <v>11</v>
      </c>
      <c r="AJ489">
        <v>0</v>
      </c>
      <c r="AK489">
        <v>61.529328921057719</v>
      </c>
      <c r="AL489">
        <v>57.063279831594215</v>
      </c>
      <c r="AM489">
        <v>152.92221877905178</v>
      </c>
      <c r="AN489">
        <v>92.541356536882688</v>
      </c>
      <c r="AR489" s="2">
        <v>13.1</v>
      </c>
      <c r="AS489" s="2">
        <f t="shared" si="16"/>
        <v>0.89</v>
      </c>
      <c r="AT489">
        <v>17.899999999999999</v>
      </c>
      <c r="AU489">
        <v>19.3</v>
      </c>
      <c r="AV489">
        <v>27.1</v>
      </c>
      <c r="AW489">
        <v>33.5</v>
      </c>
      <c r="AX489" t="s">
        <v>79</v>
      </c>
      <c r="AY489">
        <v>3.13</v>
      </c>
      <c r="AZ489">
        <v>56.6</v>
      </c>
      <c r="BA489">
        <v>15</v>
      </c>
      <c r="BB489">
        <v>14.2</v>
      </c>
    </row>
    <row r="490" spans="1:54" x14ac:dyDescent="0.25">
      <c r="A490">
        <v>17</v>
      </c>
      <c r="B490" s="1">
        <v>42266</v>
      </c>
      <c r="C490">
        <v>2015</v>
      </c>
      <c r="D490">
        <v>9</v>
      </c>
      <c r="E490" s="2">
        <v>494</v>
      </c>
      <c r="F490">
        <v>2.401952085181899</v>
      </c>
      <c r="G490">
        <v>5.13</v>
      </c>
      <c r="H490">
        <v>51.3</v>
      </c>
      <c r="I490">
        <v>3.9500999999999999</v>
      </c>
      <c r="J490">
        <v>39.500999999999998</v>
      </c>
      <c r="K490">
        <v>9.0800999999999998</v>
      </c>
      <c r="L490">
        <v>26.452925465379227</v>
      </c>
      <c r="M490">
        <v>30.936696331761006</v>
      </c>
      <c r="N490">
        <v>4.9000000000000004</v>
      </c>
      <c r="O490">
        <v>492</v>
      </c>
      <c r="P490">
        <v>477</v>
      </c>
      <c r="Q490">
        <v>70</v>
      </c>
      <c r="R490">
        <v>70</v>
      </c>
      <c r="S490">
        <v>2413</v>
      </c>
      <c r="T490">
        <v>2413</v>
      </c>
      <c r="U490">
        <v>0</v>
      </c>
      <c r="V490">
        <v>2413</v>
      </c>
      <c r="W490" s="2">
        <v>3287</v>
      </c>
      <c r="X490">
        <v>1650</v>
      </c>
      <c r="Y490">
        <v>3.5</v>
      </c>
      <c r="Z490">
        <v>3.5</v>
      </c>
      <c r="AB490">
        <v>11.598178137651821</v>
      </c>
      <c r="AE490">
        <f t="shared" si="15"/>
        <v>11.598178137651821</v>
      </c>
      <c r="AF490">
        <v>11</v>
      </c>
      <c r="AJ490">
        <v>0</v>
      </c>
      <c r="AK490">
        <v>61.240684275747213</v>
      </c>
      <c r="AL490">
        <v>57.745796653312325</v>
      </c>
      <c r="AM490">
        <v>156.12688553682344</v>
      </c>
      <c r="AN490">
        <v>94.480670597198113</v>
      </c>
      <c r="AR490" s="2">
        <v>12.6</v>
      </c>
      <c r="AS490" s="2">
        <f t="shared" si="16"/>
        <v>0.86</v>
      </c>
      <c r="AT490">
        <v>19.8</v>
      </c>
      <c r="AU490">
        <v>19.5</v>
      </c>
      <c r="AV490">
        <v>28.7</v>
      </c>
      <c r="AW490">
        <v>36.799999999999997</v>
      </c>
      <c r="AX490" t="s">
        <v>79</v>
      </c>
      <c r="AY490">
        <v>3</v>
      </c>
      <c r="AZ490">
        <v>75.400000000000006</v>
      </c>
      <c r="BA490">
        <v>29</v>
      </c>
      <c r="BB490">
        <v>15</v>
      </c>
    </row>
    <row r="491" spans="1:54" x14ac:dyDescent="0.25">
      <c r="A491">
        <v>18</v>
      </c>
      <c r="B491" s="1">
        <v>42273</v>
      </c>
      <c r="C491">
        <v>2015</v>
      </c>
      <c r="D491">
        <v>9</v>
      </c>
      <c r="E491" s="2">
        <v>523</v>
      </c>
      <c r="F491">
        <v>2.4705882352941178</v>
      </c>
      <c r="G491">
        <v>5.13</v>
      </c>
      <c r="H491">
        <v>51.3</v>
      </c>
      <c r="I491">
        <v>3.9500999999999999</v>
      </c>
      <c r="J491">
        <v>39.500999999999998</v>
      </c>
      <c r="K491">
        <v>9.0800999999999998</v>
      </c>
      <c r="L491">
        <v>27.208821877447583</v>
      </c>
      <c r="M491">
        <v>31.820717185674948</v>
      </c>
      <c r="O491">
        <v>490</v>
      </c>
      <c r="P491">
        <v>474</v>
      </c>
      <c r="Q491">
        <v>77</v>
      </c>
      <c r="R491">
        <v>77</v>
      </c>
      <c r="S491">
        <v>2515</v>
      </c>
      <c r="T491">
        <v>2515</v>
      </c>
      <c r="U491">
        <v>0</v>
      </c>
      <c r="V491">
        <v>2515</v>
      </c>
      <c r="W491" s="2">
        <v>3020</v>
      </c>
      <c r="X491">
        <v>1650</v>
      </c>
      <c r="Y491">
        <v>5.52</v>
      </c>
      <c r="Z491">
        <v>5.52</v>
      </c>
      <c r="AB491">
        <v>14.459655831739962</v>
      </c>
      <c r="AE491">
        <f t="shared" si="15"/>
        <v>14.459655831739962</v>
      </c>
      <c r="AF491">
        <v>11</v>
      </c>
      <c r="AJ491">
        <v>0</v>
      </c>
      <c r="AK491">
        <v>60.951585426300952</v>
      </c>
      <c r="AL491">
        <v>57.740732589344205</v>
      </c>
      <c r="AM491">
        <v>160.58823529411765</v>
      </c>
      <c r="AN491">
        <v>97.180470285051285</v>
      </c>
      <c r="AR491" s="2">
        <v>12.7</v>
      </c>
      <c r="AS491" s="2">
        <f t="shared" si="16"/>
        <v>0.86</v>
      </c>
      <c r="AT491">
        <v>17</v>
      </c>
      <c r="AU491">
        <v>16</v>
      </c>
      <c r="AV491">
        <v>26.4</v>
      </c>
      <c r="AW491">
        <v>35.9</v>
      </c>
      <c r="AX491" t="s">
        <v>79</v>
      </c>
      <c r="AY491">
        <v>2.7</v>
      </c>
      <c r="AZ491">
        <v>93.3</v>
      </c>
      <c r="BA491">
        <v>8.6</v>
      </c>
      <c r="BB491">
        <v>10.1</v>
      </c>
    </row>
    <row r="492" spans="1:54" x14ac:dyDescent="0.25">
      <c r="A492">
        <v>19</v>
      </c>
      <c r="B492" s="1">
        <v>42280</v>
      </c>
      <c r="C492">
        <v>2015</v>
      </c>
      <c r="D492">
        <v>10</v>
      </c>
      <c r="E492" s="2">
        <v>539</v>
      </c>
      <c r="F492">
        <v>2.4453463203463204</v>
      </c>
      <c r="G492">
        <v>5.0199999999999996</v>
      </c>
      <c r="H492">
        <v>50.199999999999996</v>
      </c>
      <c r="I492">
        <v>3.8653999999999997</v>
      </c>
      <c r="J492">
        <v>38.653999999999996</v>
      </c>
      <c r="K492">
        <v>8.8853999999999989</v>
      </c>
      <c r="L492">
        <v>27.520948076015944</v>
      </c>
      <c r="M492">
        <v>31.731653131646386</v>
      </c>
      <c r="O492">
        <v>493</v>
      </c>
      <c r="P492">
        <v>478</v>
      </c>
      <c r="Q492">
        <v>70</v>
      </c>
      <c r="R492">
        <v>70</v>
      </c>
      <c r="S492">
        <v>2610</v>
      </c>
      <c r="T492">
        <v>2610</v>
      </c>
      <c r="U492">
        <v>0</v>
      </c>
      <c r="V492">
        <v>2583.2142857142858</v>
      </c>
      <c r="W492" s="2">
        <v>3300</v>
      </c>
      <c r="X492">
        <v>1650</v>
      </c>
      <c r="Y492">
        <v>5.61</v>
      </c>
      <c r="Z492">
        <v>5.61</v>
      </c>
      <c r="AB492">
        <v>17.173469387755102</v>
      </c>
      <c r="AE492">
        <f t="shared" si="15"/>
        <v>17.173469387755102</v>
      </c>
      <c r="AF492">
        <v>11</v>
      </c>
      <c r="AJ492">
        <v>0</v>
      </c>
      <c r="AK492">
        <v>61.336949448515171</v>
      </c>
      <c r="AL492">
        <v>58.320852601453289</v>
      </c>
      <c r="AM492">
        <v>158.94751082251082</v>
      </c>
      <c r="AN492">
        <v>96.908468664048058</v>
      </c>
      <c r="AR492" s="2">
        <v>12.4</v>
      </c>
      <c r="AS492" s="2">
        <f t="shared" si="16"/>
        <v>0.85</v>
      </c>
      <c r="AT492">
        <v>21.9</v>
      </c>
      <c r="AU492">
        <v>16.3</v>
      </c>
      <c r="AV492">
        <v>19.3</v>
      </c>
      <c r="AW492">
        <v>36.6</v>
      </c>
      <c r="AY492">
        <v>0</v>
      </c>
      <c r="AZ492">
        <v>93.3</v>
      </c>
      <c r="BA492">
        <v>0</v>
      </c>
      <c r="BB492">
        <v>20.399999999999999</v>
      </c>
    </row>
    <row r="493" spans="1:54" x14ac:dyDescent="0.25">
      <c r="A493">
        <v>20</v>
      </c>
      <c r="B493" s="1">
        <v>42287</v>
      </c>
      <c r="C493">
        <v>2015</v>
      </c>
      <c r="D493">
        <v>10</v>
      </c>
      <c r="E493" s="2">
        <v>545</v>
      </c>
      <c r="F493">
        <v>2.4214810924369745</v>
      </c>
      <c r="G493">
        <v>5.0199999999999996</v>
      </c>
      <c r="H493">
        <v>50.199999999999996</v>
      </c>
      <c r="I493">
        <v>3.8653999999999997</v>
      </c>
      <c r="J493">
        <v>38.653999999999996</v>
      </c>
      <c r="K493">
        <v>8.8853999999999989</v>
      </c>
      <c r="L493">
        <v>27.252358840760966</v>
      </c>
      <c r="M493">
        <v>31.421969743397394</v>
      </c>
      <c r="O493">
        <v>496</v>
      </c>
      <c r="P493">
        <v>480</v>
      </c>
      <c r="Q493">
        <v>56</v>
      </c>
      <c r="R493">
        <v>56</v>
      </c>
      <c r="S493">
        <v>2496</v>
      </c>
      <c r="T493">
        <v>2496</v>
      </c>
      <c r="U493">
        <v>0</v>
      </c>
      <c r="V493">
        <v>2489.5714285714284</v>
      </c>
      <c r="W493" s="2">
        <v>3476</v>
      </c>
      <c r="X493">
        <v>1650</v>
      </c>
      <c r="Y493">
        <v>5.6</v>
      </c>
      <c r="Z493">
        <v>5.6</v>
      </c>
      <c r="AB493">
        <v>18.762568807339449</v>
      </c>
      <c r="AE493">
        <f t="shared" si="15"/>
        <v>18.762568807339449</v>
      </c>
      <c r="AF493">
        <v>11</v>
      </c>
      <c r="AJ493">
        <v>0</v>
      </c>
      <c r="AK493">
        <v>61.529328921057719</v>
      </c>
      <c r="AL493">
        <v>58.843076985013028</v>
      </c>
      <c r="AM493">
        <v>157.39627100840335</v>
      </c>
      <c r="AN493">
        <v>95.962695596335635</v>
      </c>
      <c r="AR493" s="2">
        <v>12.1</v>
      </c>
      <c r="AS493" s="2">
        <f t="shared" si="16"/>
        <v>0.83</v>
      </c>
      <c r="AT493">
        <v>20.3</v>
      </c>
      <c r="AU493">
        <v>16.399999999999999</v>
      </c>
      <c r="AV493">
        <v>19.3</v>
      </c>
      <c r="AW493">
        <v>36.9</v>
      </c>
      <c r="AY493">
        <v>0</v>
      </c>
      <c r="AZ493">
        <v>93.3</v>
      </c>
      <c r="BA493">
        <v>0</v>
      </c>
      <c r="BB493">
        <v>28.8</v>
      </c>
    </row>
    <row r="494" spans="1:54" x14ac:dyDescent="0.25">
      <c r="A494">
        <v>21</v>
      </c>
      <c r="B494" s="1">
        <v>42294</v>
      </c>
      <c r="C494">
        <v>2015</v>
      </c>
      <c r="D494">
        <v>10</v>
      </c>
      <c r="E494" s="2">
        <v>552</v>
      </c>
      <c r="F494">
        <v>2.4651344998694174</v>
      </c>
      <c r="G494">
        <v>5.0199999999999996</v>
      </c>
      <c r="H494">
        <v>50.199999999999996</v>
      </c>
      <c r="I494">
        <v>3.8151999999999999</v>
      </c>
      <c r="J494">
        <v>38.152000000000001</v>
      </c>
      <c r="K494">
        <v>8.8352000000000004</v>
      </c>
      <c r="L494">
        <v>27.901286896385113</v>
      </c>
      <c r="M494">
        <v>32.170183791532033</v>
      </c>
      <c r="N494">
        <v>4.7</v>
      </c>
      <c r="O494">
        <v>495</v>
      </c>
      <c r="P494">
        <v>479</v>
      </c>
      <c r="Q494">
        <v>91</v>
      </c>
      <c r="R494">
        <v>91</v>
      </c>
      <c r="S494">
        <v>2673</v>
      </c>
      <c r="T494">
        <v>2673</v>
      </c>
      <c r="U494">
        <v>0</v>
      </c>
      <c r="V494">
        <v>2634.9642857142858</v>
      </c>
      <c r="W494" s="2">
        <v>3368</v>
      </c>
      <c r="X494">
        <v>1650</v>
      </c>
      <c r="Y494">
        <v>5.38</v>
      </c>
      <c r="Z494">
        <v>5.38</v>
      </c>
      <c r="AB494">
        <v>16.744275362318838</v>
      </c>
      <c r="AE494">
        <f t="shared" si="15"/>
        <v>16.744275362318838</v>
      </c>
      <c r="AF494">
        <v>11</v>
      </c>
      <c r="AJ494">
        <v>0</v>
      </c>
      <c r="AK494">
        <v>61.433164286512067</v>
      </c>
      <c r="AL494">
        <v>59.129995003736781</v>
      </c>
      <c r="AM494">
        <v>160.23374249151212</v>
      </c>
      <c r="AN494">
        <v>98.247741299338827</v>
      </c>
      <c r="AR494" s="2">
        <v>12</v>
      </c>
      <c r="AS494" s="2">
        <f t="shared" si="16"/>
        <v>0.82</v>
      </c>
      <c r="AT494">
        <v>18.600000000000001</v>
      </c>
      <c r="AU494">
        <v>17</v>
      </c>
      <c r="AV494">
        <v>20.8</v>
      </c>
      <c r="AW494">
        <v>37</v>
      </c>
      <c r="AY494">
        <v>0</v>
      </c>
      <c r="AZ494">
        <v>93.3</v>
      </c>
      <c r="BA494">
        <v>0</v>
      </c>
      <c r="BB494">
        <v>24</v>
      </c>
    </row>
    <row r="495" spans="1:54" x14ac:dyDescent="0.25">
      <c r="A495">
        <v>22</v>
      </c>
      <c r="B495" s="1">
        <v>42301</v>
      </c>
      <c r="C495">
        <v>2015</v>
      </c>
      <c r="D495">
        <v>10</v>
      </c>
      <c r="E495" s="2">
        <v>451</v>
      </c>
      <c r="F495">
        <v>2.4402385273528653</v>
      </c>
      <c r="G495">
        <v>5.0199999999999996</v>
      </c>
      <c r="H495">
        <v>50.199999999999996</v>
      </c>
      <c r="I495">
        <v>3.8653999999999997</v>
      </c>
      <c r="J495">
        <v>38.653999999999996</v>
      </c>
      <c r="K495">
        <v>8.8853999999999989</v>
      </c>
      <c r="L495">
        <v>27.463462841885178</v>
      </c>
      <c r="M495">
        <v>31.665372656693613</v>
      </c>
      <c r="O495">
        <v>499</v>
      </c>
      <c r="P495">
        <v>485</v>
      </c>
      <c r="Q495">
        <v>89</v>
      </c>
      <c r="R495">
        <v>89</v>
      </c>
      <c r="S495">
        <v>2763</v>
      </c>
      <c r="T495">
        <v>2763</v>
      </c>
      <c r="U495">
        <v>0</v>
      </c>
      <c r="V495">
        <v>2708.8928571428569</v>
      </c>
      <c r="W495" s="2">
        <v>3433</v>
      </c>
      <c r="X495">
        <v>1600</v>
      </c>
      <c r="Y495">
        <v>6.05</v>
      </c>
      <c r="Z495">
        <v>6.05</v>
      </c>
      <c r="AB495">
        <v>24.5890243902439</v>
      </c>
      <c r="AE495">
        <f t="shared" si="15"/>
        <v>24.5890243902439</v>
      </c>
      <c r="AF495">
        <v>11</v>
      </c>
      <c r="AJ495">
        <v>0</v>
      </c>
      <c r="AK495">
        <v>62.009403595359643</v>
      </c>
      <c r="AL495">
        <v>59.543929918529514</v>
      </c>
      <c r="AM495">
        <v>158.61550427793625</v>
      </c>
      <c r="AN495">
        <v>96.706048093542293</v>
      </c>
      <c r="AR495" s="2">
        <v>11.8</v>
      </c>
      <c r="AS495" s="2">
        <f t="shared" si="16"/>
        <v>0.81</v>
      </c>
      <c r="AT495">
        <v>16.899999999999999</v>
      </c>
      <c r="AU495">
        <v>17.600000000000001</v>
      </c>
      <c r="AV495">
        <v>22.7</v>
      </c>
      <c r="AW495">
        <v>37.200000000000003</v>
      </c>
      <c r="AY495">
        <v>0</v>
      </c>
      <c r="AZ495">
        <v>93.3</v>
      </c>
      <c r="BA495">
        <v>0.6</v>
      </c>
      <c r="BB495">
        <v>25.7</v>
      </c>
    </row>
    <row r="496" spans="1:54" x14ac:dyDescent="0.25">
      <c r="A496">
        <v>23</v>
      </c>
      <c r="B496" s="1">
        <v>42308</v>
      </c>
      <c r="C496">
        <v>2015</v>
      </c>
      <c r="D496">
        <v>10</v>
      </c>
      <c r="E496" s="2">
        <v>555</v>
      </c>
      <c r="F496">
        <v>2.3509316770186337</v>
      </c>
      <c r="G496">
        <v>5.01</v>
      </c>
      <c r="H496">
        <v>50.099999999999994</v>
      </c>
      <c r="I496">
        <v>3.8075999999999999</v>
      </c>
      <c r="J496">
        <v>38.076000000000001</v>
      </c>
      <c r="K496">
        <v>8.8175999999999988</v>
      </c>
      <c r="L496">
        <v>26.661809075243081</v>
      </c>
      <c r="M496">
        <v>30.701073150142406</v>
      </c>
      <c r="O496">
        <v>492</v>
      </c>
      <c r="P496">
        <v>480</v>
      </c>
      <c r="Q496">
        <v>96</v>
      </c>
      <c r="R496">
        <v>96</v>
      </c>
      <c r="S496">
        <v>2778</v>
      </c>
      <c r="T496">
        <v>2778</v>
      </c>
      <c r="U496">
        <v>0</v>
      </c>
      <c r="V496">
        <v>2721.2142857142858</v>
      </c>
      <c r="W496" s="2">
        <v>3504</v>
      </c>
      <c r="X496">
        <v>1600</v>
      </c>
      <c r="Y496">
        <v>6.03</v>
      </c>
      <c r="Z496">
        <v>6.03</v>
      </c>
      <c r="AB496">
        <v>20.686702702702704</v>
      </c>
      <c r="AE496">
        <f t="shared" si="15"/>
        <v>20.686702702702704</v>
      </c>
      <c r="AF496">
        <v>11</v>
      </c>
      <c r="AJ496">
        <v>0</v>
      </c>
      <c r="AK496">
        <v>61.529328921057719</v>
      </c>
      <c r="AL496">
        <v>58.457043759488045</v>
      </c>
      <c r="AM496">
        <v>152.81055900621118</v>
      </c>
      <c r="AN496">
        <v>93.761077400534901</v>
      </c>
      <c r="AR496" s="2">
        <v>12</v>
      </c>
      <c r="AS496" s="2">
        <f t="shared" si="16"/>
        <v>0.82</v>
      </c>
      <c r="AT496">
        <v>16.600000000000001</v>
      </c>
      <c r="AU496">
        <v>12.5</v>
      </c>
      <c r="AV496">
        <v>22.4</v>
      </c>
      <c r="AW496">
        <v>38.799999999999997</v>
      </c>
      <c r="AY496">
        <v>0</v>
      </c>
      <c r="AZ496">
        <v>93.3</v>
      </c>
      <c r="BA496">
        <v>8.1999999999999993</v>
      </c>
      <c r="BB496">
        <v>20.8</v>
      </c>
    </row>
    <row r="497" spans="1:54" x14ac:dyDescent="0.25">
      <c r="A497">
        <v>24</v>
      </c>
      <c r="B497" s="1">
        <v>42315</v>
      </c>
      <c r="C497">
        <v>2015</v>
      </c>
      <c r="D497">
        <v>11</v>
      </c>
      <c r="E497" s="2">
        <v>555</v>
      </c>
      <c r="F497">
        <v>2.2763975155279503</v>
      </c>
      <c r="G497">
        <v>5.01</v>
      </c>
      <c r="H497">
        <v>50.099999999999994</v>
      </c>
      <c r="I497">
        <v>3.8075999999999999</v>
      </c>
      <c r="J497">
        <v>38.076000000000001</v>
      </c>
      <c r="K497">
        <v>8.8175999999999988</v>
      </c>
      <c r="L497">
        <v>25.81652054445598</v>
      </c>
      <c r="M497">
        <v>29.72772340694106</v>
      </c>
      <c r="O497">
        <v>499</v>
      </c>
      <c r="P497">
        <v>486</v>
      </c>
      <c r="Q497">
        <v>66</v>
      </c>
      <c r="R497">
        <v>66</v>
      </c>
      <c r="S497">
        <v>2744</v>
      </c>
      <c r="T497">
        <v>2744</v>
      </c>
      <c r="U497">
        <v>0</v>
      </c>
      <c r="V497">
        <v>2923.4285714285716</v>
      </c>
      <c r="W497" s="2">
        <v>3828</v>
      </c>
      <c r="X497">
        <v>1600</v>
      </c>
      <c r="Y497">
        <v>5.7</v>
      </c>
      <c r="Z497">
        <v>5.7</v>
      </c>
      <c r="AB497">
        <v>22.882162162162164</v>
      </c>
      <c r="AE497">
        <f t="shared" si="15"/>
        <v>22.882162162162164</v>
      </c>
      <c r="AF497">
        <v>11</v>
      </c>
      <c r="AJ497">
        <v>0</v>
      </c>
      <c r="AK497">
        <v>62.105269732737661</v>
      </c>
      <c r="AL497">
        <v>58.952171837655087</v>
      </c>
      <c r="AM497">
        <v>147.96583850931677</v>
      </c>
      <c r="AN497">
        <v>90.788467284797989</v>
      </c>
      <c r="AR497" s="2">
        <v>11.8</v>
      </c>
      <c r="AS497" s="2">
        <f t="shared" si="16"/>
        <v>0.81</v>
      </c>
      <c r="AT497">
        <v>17.5</v>
      </c>
      <c r="AU497">
        <v>12</v>
      </c>
      <c r="AV497">
        <v>19.2</v>
      </c>
      <c r="AW497">
        <v>38.700000000000003</v>
      </c>
      <c r="AY497">
        <v>0</v>
      </c>
      <c r="AZ497">
        <v>93.3</v>
      </c>
      <c r="BA497">
        <v>4.5999999999999996</v>
      </c>
      <c r="BB497">
        <v>26.8</v>
      </c>
    </row>
    <row r="498" spans="1:54" x14ac:dyDescent="0.25">
      <c r="A498">
        <v>25</v>
      </c>
      <c r="B498" s="1">
        <v>42322</v>
      </c>
      <c r="C498">
        <v>2015</v>
      </c>
      <c r="D498">
        <v>11</v>
      </c>
      <c r="E498" s="2">
        <v>550</v>
      </c>
      <c r="F498">
        <v>2.2059740259740259</v>
      </c>
      <c r="G498">
        <v>5.01</v>
      </c>
      <c r="H498">
        <v>50.099999999999994</v>
      </c>
      <c r="I498">
        <v>3.8576999999999999</v>
      </c>
      <c r="J498">
        <v>38.576999999999998</v>
      </c>
      <c r="K498">
        <v>8.8676999999999992</v>
      </c>
      <c r="L498">
        <v>24.87650716616514</v>
      </c>
      <c r="M498">
        <v>28.645298001839159</v>
      </c>
      <c r="N498">
        <v>4.4000000000000004</v>
      </c>
      <c r="O498">
        <v>496</v>
      </c>
      <c r="P498">
        <v>484</v>
      </c>
      <c r="Q498">
        <v>67</v>
      </c>
      <c r="R498">
        <v>67</v>
      </c>
      <c r="S498">
        <v>2516</v>
      </c>
      <c r="T498">
        <v>2516</v>
      </c>
      <c r="U498">
        <v>0</v>
      </c>
      <c r="V498">
        <v>2728</v>
      </c>
      <c r="W498" s="2">
        <v>3791</v>
      </c>
      <c r="X498">
        <v>1600</v>
      </c>
      <c r="Y498">
        <v>3.8</v>
      </c>
      <c r="Z498">
        <v>3.8</v>
      </c>
      <c r="AB498">
        <v>15.137818181818181</v>
      </c>
      <c r="AE498">
        <f t="shared" si="15"/>
        <v>15.137818181818181</v>
      </c>
      <c r="AF498">
        <v>11</v>
      </c>
      <c r="AJ498">
        <v>0</v>
      </c>
      <c r="AK498">
        <v>61.913488029669288</v>
      </c>
      <c r="AL498">
        <v>58.531831379831935</v>
      </c>
      <c r="AM498">
        <v>143.38831168831169</v>
      </c>
      <c r="AN498">
        <v>87.482740097616784</v>
      </c>
      <c r="AR498" s="2">
        <v>11.7</v>
      </c>
      <c r="AS498" s="2">
        <f t="shared" si="16"/>
        <v>0.81</v>
      </c>
      <c r="AT498">
        <v>19.3</v>
      </c>
      <c r="AU498">
        <v>13.3</v>
      </c>
      <c r="AV498">
        <v>21.8</v>
      </c>
      <c r="AW498">
        <v>40.700000000000003</v>
      </c>
      <c r="AY498">
        <v>0</v>
      </c>
      <c r="AZ498">
        <v>93.3</v>
      </c>
      <c r="BA498">
        <v>8.4</v>
      </c>
      <c r="BB498">
        <v>25.4</v>
      </c>
    </row>
    <row r="499" spans="1:54" x14ac:dyDescent="0.25">
      <c r="A499">
        <v>26</v>
      </c>
      <c r="B499" s="1">
        <v>42329</v>
      </c>
      <c r="C499">
        <v>2015</v>
      </c>
      <c r="D499">
        <v>11</v>
      </c>
      <c r="E499" s="2">
        <v>547</v>
      </c>
      <c r="F499">
        <v>2.2116883116883117</v>
      </c>
      <c r="G499">
        <v>5.01</v>
      </c>
      <c r="H499">
        <v>50.099999999999994</v>
      </c>
      <c r="I499">
        <v>3.9579</v>
      </c>
      <c r="J499">
        <v>39.579000000000001</v>
      </c>
      <c r="K499">
        <v>8.9679000000000002</v>
      </c>
      <c r="L499">
        <v>24.662276694525044</v>
      </c>
      <c r="M499">
        <v>28.398611613745587</v>
      </c>
      <c r="O499">
        <v>495</v>
      </c>
      <c r="P499">
        <v>485</v>
      </c>
      <c r="Q499">
        <v>70</v>
      </c>
      <c r="R499">
        <v>70</v>
      </c>
      <c r="S499">
        <v>2536</v>
      </c>
      <c r="T499">
        <v>2536</v>
      </c>
      <c r="U499">
        <v>0</v>
      </c>
      <c r="V499">
        <v>2745.1428571428569</v>
      </c>
      <c r="W499" s="2">
        <v>3424</v>
      </c>
      <c r="X499">
        <v>1600</v>
      </c>
      <c r="Y499">
        <v>5.25</v>
      </c>
      <c r="Z499">
        <v>5.25</v>
      </c>
      <c r="AB499">
        <v>17.506398537477146</v>
      </c>
      <c r="AE499">
        <f t="shared" si="15"/>
        <v>17.506398537477146</v>
      </c>
      <c r="AF499">
        <v>11</v>
      </c>
      <c r="AJ499">
        <v>0</v>
      </c>
      <c r="AK499">
        <v>62.009403595359643</v>
      </c>
      <c r="AL499">
        <v>57.581600124390363</v>
      </c>
      <c r="AM499">
        <v>143.75974025974025</v>
      </c>
      <c r="AN499">
        <v>86.729359868379021</v>
      </c>
      <c r="AR499" s="2">
        <v>12.3</v>
      </c>
      <c r="AS499" s="2">
        <f t="shared" si="16"/>
        <v>0.84</v>
      </c>
      <c r="AT499">
        <v>17.5</v>
      </c>
      <c r="AU499">
        <v>15.4</v>
      </c>
      <c r="AV499">
        <v>23.1</v>
      </c>
      <c r="AW499">
        <v>32.700000000000003</v>
      </c>
      <c r="AY499">
        <v>0</v>
      </c>
      <c r="AZ499">
        <v>93.3</v>
      </c>
      <c r="BA499">
        <v>0.02</v>
      </c>
      <c r="BB499">
        <v>30.2</v>
      </c>
    </row>
    <row r="500" spans="1:54" x14ac:dyDescent="0.25">
      <c r="A500">
        <v>27</v>
      </c>
      <c r="B500" s="1">
        <v>42336</v>
      </c>
      <c r="C500">
        <v>2015</v>
      </c>
      <c r="D500">
        <v>11</v>
      </c>
      <c r="E500" s="2">
        <v>547</v>
      </c>
      <c r="F500">
        <v>2.1680519480519478</v>
      </c>
      <c r="G500">
        <v>4.96</v>
      </c>
      <c r="H500">
        <v>49.6</v>
      </c>
      <c r="I500">
        <v>4.0671999999999997</v>
      </c>
      <c r="J500">
        <v>40.671999999999997</v>
      </c>
      <c r="K500">
        <v>9.0272000000000006</v>
      </c>
      <c r="L500">
        <v>24.01688173577574</v>
      </c>
      <c r="M500">
        <v>27.47531270572745</v>
      </c>
      <c r="O500">
        <v>497</v>
      </c>
      <c r="P500">
        <v>487</v>
      </c>
      <c r="Q500">
        <v>78</v>
      </c>
      <c r="R500">
        <v>78</v>
      </c>
      <c r="S500">
        <v>2485</v>
      </c>
      <c r="T500">
        <v>2485</v>
      </c>
      <c r="U500">
        <v>0</v>
      </c>
      <c r="V500">
        <v>2701.4285714285716</v>
      </c>
      <c r="W500" s="2">
        <v>3387</v>
      </c>
      <c r="X500">
        <v>1600</v>
      </c>
      <c r="Y500">
        <v>6.62</v>
      </c>
      <c r="Z500">
        <v>6.62</v>
      </c>
      <c r="AB500">
        <v>21.626946983546617</v>
      </c>
      <c r="AE500">
        <f t="shared" si="15"/>
        <v>21.626946983546617</v>
      </c>
      <c r="AF500">
        <v>11</v>
      </c>
      <c r="AJ500">
        <v>0</v>
      </c>
      <c r="AK500">
        <v>62.20108656890136</v>
      </c>
      <c r="AL500">
        <v>58.249776471666898</v>
      </c>
      <c r="AM500">
        <v>140.92337662337661</v>
      </c>
      <c r="AN500">
        <v>83.909605003291631</v>
      </c>
      <c r="AR500" s="2">
        <v>11.7</v>
      </c>
      <c r="AS500" s="2">
        <f t="shared" si="16"/>
        <v>0.81</v>
      </c>
      <c r="AT500">
        <v>18</v>
      </c>
      <c r="AU500">
        <v>16.8</v>
      </c>
      <c r="AV500">
        <v>22.3</v>
      </c>
      <c r="AW500">
        <v>37.6</v>
      </c>
      <c r="AY500">
        <v>0</v>
      </c>
      <c r="AZ500">
        <v>93.3</v>
      </c>
      <c r="BA500">
        <v>0</v>
      </c>
      <c r="BB500">
        <v>46.5</v>
      </c>
    </row>
    <row r="501" spans="1:54" x14ac:dyDescent="0.25">
      <c r="A501">
        <v>28</v>
      </c>
      <c r="B501" s="1">
        <v>42343</v>
      </c>
      <c r="C501">
        <v>2015</v>
      </c>
      <c r="D501">
        <v>12</v>
      </c>
      <c r="E501" s="2">
        <v>552</v>
      </c>
      <c r="F501">
        <v>2.1107660455486541</v>
      </c>
      <c r="G501">
        <v>4.96</v>
      </c>
      <c r="H501">
        <v>49.6</v>
      </c>
      <c r="I501">
        <v>3.8688000000000002</v>
      </c>
      <c r="J501">
        <v>38.688000000000002</v>
      </c>
      <c r="K501">
        <v>8.8288000000000011</v>
      </c>
      <c r="L501">
        <v>23.907734296265108</v>
      </c>
      <c r="M501">
        <v>27.350448034927286</v>
      </c>
      <c r="O501">
        <v>495</v>
      </c>
      <c r="P501">
        <v>485</v>
      </c>
      <c r="Q501">
        <v>97</v>
      </c>
      <c r="R501">
        <v>97</v>
      </c>
      <c r="S501">
        <v>2705</v>
      </c>
      <c r="T501">
        <v>2705</v>
      </c>
      <c r="U501">
        <v>0</v>
      </c>
      <c r="V501">
        <v>3405</v>
      </c>
      <c r="W501" s="2">
        <v>3230</v>
      </c>
      <c r="X501">
        <v>1600</v>
      </c>
      <c r="Y501">
        <v>6.42</v>
      </c>
      <c r="Z501">
        <v>6.42</v>
      </c>
      <c r="AB501">
        <v>18.957608695652173</v>
      </c>
      <c r="AE501">
        <f t="shared" si="15"/>
        <v>18.957608695652173</v>
      </c>
      <c r="AF501">
        <v>11</v>
      </c>
      <c r="AJ501">
        <v>0</v>
      </c>
      <c r="AK501">
        <v>62.009403595359643</v>
      </c>
      <c r="AL501">
        <v>57.791666188422539</v>
      </c>
      <c r="AM501">
        <v>137.19979296066251</v>
      </c>
      <c r="AN501">
        <v>83.528268298667925</v>
      </c>
      <c r="AR501" s="2">
        <v>11.9</v>
      </c>
      <c r="AS501" s="2">
        <f t="shared" si="16"/>
        <v>0.82</v>
      </c>
      <c r="AT501">
        <v>24.4</v>
      </c>
      <c r="AU501">
        <v>16.100000000000001</v>
      </c>
      <c r="AV501">
        <v>17.2</v>
      </c>
      <c r="AW501">
        <v>35</v>
      </c>
      <c r="AX501" t="s">
        <v>79</v>
      </c>
      <c r="AY501">
        <v>2.95</v>
      </c>
      <c r="AZ501">
        <v>113.8</v>
      </c>
      <c r="BA501">
        <v>5.2</v>
      </c>
      <c r="BB501">
        <v>31.5</v>
      </c>
    </row>
    <row r="502" spans="1:54" x14ac:dyDescent="0.25">
      <c r="A502">
        <v>29</v>
      </c>
      <c r="B502" s="1">
        <v>42350</v>
      </c>
      <c r="C502">
        <v>2015</v>
      </c>
      <c r="D502">
        <v>12</v>
      </c>
      <c r="E502" s="2">
        <v>547</v>
      </c>
      <c r="F502">
        <v>2.1143901802037086</v>
      </c>
      <c r="G502">
        <v>4.96</v>
      </c>
      <c r="H502">
        <v>49.6</v>
      </c>
      <c r="I502">
        <v>4.0175999999999998</v>
      </c>
      <c r="J502">
        <v>40.176000000000002</v>
      </c>
      <c r="K502">
        <v>8.9775999999999989</v>
      </c>
      <c r="L502">
        <v>23.551842142707503</v>
      </c>
      <c r="M502">
        <v>26.943307411257386</v>
      </c>
      <c r="N502">
        <v>4.5</v>
      </c>
      <c r="O502">
        <v>497</v>
      </c>
      <c r="P502">
        <v>488</v>
      </c>
      <c r="Q502">
        <v>86</v>
      </c>
      <c r="R502">
        <v>86</v>
      </c>
      <c r="S502">
        <v>2734</v>
      </c>
      <c r="T502">
        <v>2734</v>
      </c>
      <c r="U502">
        <v>0</v>
      </c>
      <c r="V502">
        <v>3434</v>
      </c>
      <c r="W502" s="2">
        <v>3462</v>
      </c>
      <c r="X502">
        <v>1600</v>
      </c>
      <c r="Y502">
        <v>6.97</v>
      </c>
      <c r="Z502">
        <v>6.97</v>
      </c>
      <c r="AB502">
        <v>23.726032906764164</v>
      </c>
      <c r="AE502">
        <f t="shared" si="15"/>
        <v>23.726032906764164</v>
      </c>
      <c r="AF502">
        <v>11</v>
      </c>
      <c r="AJ502">
        <v>0</v>
      </c>
      <c r="AK502">
        <v>62.296854230361554</v>
      </c>
      <c r="AL502">
        <v>57.817064569796237</v>
      </c>
      <c r="AM502">
        <v>137.43536171324106</v>
      </c>
      <c r="AN502">
        <v>82.284860833980048</v>
      </c>
      <c r="AR502" s="2">
        <v>11.9</v>
      </c>
      <c r="AS502" s="2">
        <f t="shared" si="16"/>
        <v>0.82</v>
      </c>
      <c r="AT502">
        <v>18.2</v>
      </c>
      <c r="AU502">
        <v>15.1</v>
      </c>
      <c r="AV502">
        <v>18.899999999999999</v>
      </c>
      <c r="AW502">
        <v>38.299999999999997</v>
      </c>
      <c r="AY502">
        <v>0</v>
      </c>
      <c r="AZ502">
        <v>113.8</v>
      </c>
      <c r="BA502">
        <v>19.2</v>
      </c>
      <c r="BB502">
        <v>34.799999999999997</v>
      </c>
    </row>
    <row r="503" spans="1:54" x14ac:dyDescent="0.25">
      <c r="A503">
        <v>30</v>
      </c>
      <c r="B503" s="1">
        <v>42357</v>
      </c>
      <c r="C503">
        <v>2015</v>
      </c>
      <c r="D503">
        <v>12</v>
      </c>
      <c r="E503" s="2">
        <v>543</v>
      </c>
      <c r="F503">
        <v>2.1130843562287804</v>
      </c>
      <c r="G503">
        <v>4.96</v>
      </c>
      <c r="H503">
        <v>49.6</v>
      </c>
      <c r="I503">
        <v>4.0175999999999998</v>
      </c>
      <c r="J503">
        <v>40.176000000000002</v>
      </c>
      <c r="K503">
        <v>8.9775999999999989</v>
      </c>
      <c r="L503">
        <v>23.537296785652966</v>
      </c>
      <c r="M503">
        <v>26.926667522786996</v>
      </c>
      <c r="O503">
        <v>496</v>
      </c>
      <c r="P503">
        <v>486</v>
      </c>
      <c r="Q503">
        <v>97</v>
      </c>
      <c r="R503">
        <v>97</v>
      </c>
      <c r="S503">
        <v>2554</v>
      </c>
      <c r="T503">
        <v>2554</v>
      </c>
      <c r="U503">
        <v>0</v>
      </c>
      <c r="V503">
        <v>3254</v>
      </c>
      <c r="W503" s="2">
        <v>3275</v>
      </c>
      <c r="X503">
        <v>1600</v>
      </c>
      <c r="Y503">
        <v>7.35</v>
      </c>
      <c r="Z503">
        <v>7.35</v>
      </c>
      <c r="AB503">
        <v>22.672651933701658</v>
      </c>
      <c r="AE503">
        <f t="shared" si="15"/>
        <v>22.672651933701658</v>
      </c>
      <c r="AF503">
        <v>11</v>
      </c>
      <c r="AJ503">
        <v>0</v>
      </c>
      <c r="AK503">
        <v>62.105269732737661</v>
      </c>
      <c r="AL503">
        <v>57.871680225632474</v>
      </c>
      <c r="AM503">
        <v>137.35048315487072</v>
      </c>
      <c r="AN503">
        <v>82.234042614591488</v>
      </c>
      <c r="AR503" s="2">
        <v>11.8</v>
      </c>
      <c r="AS503" s="2">
        <f t="shared" si="16"/>
        <v>0.81</v>
      </c>
      <c r="AT503">
        <v>21.4</v>
      </c>
      <c r="AU503">
        <v>12.2</v>
      </c>
      <c r="AV503">
        <v>18.149999999999999</v>
      </c>
      <c r="AW503">
        <v>36.799999999999997</v>
      </c>
      <c r="AY503">
        <v>0</v>
      </c>
      <c r="AZ503">
        <v>113.8</v>
      </c>
      <c r="BA503">
        <v>26.6</v>
      </c>
      <c r="BB503">
        <v>30.2</v>
      </c>
    </row>
    <row r="504" spans="1:54" x14ac:dyDescent="0.25">
      <c r="A504">
        <v>31</v>
      </c>
      <c r="B504" s="1">
        <v>42364</v>
      </c>
      <c r="C504">
        <v>2015</v>
      </c>
      <c r="D504">
        <v>12</v>
      </c>
      <c r="E504" s="2">
        <v>546</v>
      </c>
      <c r="F504">
        <v>1.9722658294086866</v>
      </c>
      <c r="G504">
        <v>4.96</v>
      </c>
      <c r="H504">
        <v>49.6</v>
      </c>
      <c r="I504">
        <v>3.968</v>
      </c>
      <c r="J504">
        <v>39.68</v>
      </c>
      <c r="K504">
        <v>8.9280000000000008</v>
      </c>
      <c r="L504">
        <v>22.090791100007689</v>
      </c>
      <c r="M504">
        <v>25.2718650184088</v>
      </c>
      <c r="O504">
        <v>497</v>
      </c>
      <c r="P504">
        <v>488</v>
      </c>
      <c r="Q504">
        <v>86</v>
      </c>
      <c r="R504">
        <v>86</v>
      </c>
      <c r="S504">
        <v>2579</v>
      </c>
      <c r="T504">
        <v>2579</v>
      </c>
      <c r="U504">
        <v>0</v>
      </c>
      <c r="V504">
        <v>3279</v>
      </c>
      <c r="W504" s="2">
        <v>3326</v>
      </c>
      <c r="X504">
        <v>1600</v>
      </c>
      <c r="Y504">
        <v>7.51</v>
      </c>
      <c r="Z504">
        <v>7.51</v>
      </c>
      <c r="AB504">
        <v>23.740402930402929</v>
      </c>
      <c r="AE504">
        <f t="shared" si="15"/>
        <v>23.740402930402929</v>
      </c>
      <c r="AF504">
        <v>11</v>
      </c>
      <c r="AJ504">
        <v>0</v>
      </c>
      <c r="AK504">
        <v>62.296854230361554</v>
      </c>
      <c r="AL504">
        <v>57.441357634994191</v>
      </c>
      <c r="AM504">
        <v>128.19727891156464</v>
      </c>
      <c r="AN504">
        <v>77.180275766220475</v>
      </c>
      <c r="AR504" s="2">
        <v>11.8</v>
      </c>
      <c r="AS504" s="2">
        <f t="shared" si="16"/>
        <v>0.81</v>
      </c>
      <c r="AT504">
        <v>22.85</v>
      </c>
      <c r="AU504">
        <v>13.5</v>
      </c>
      <c r="AV504">
        <v>18.149999999999999</v>
      </c>
      <c r="AW504">
        <v>36.75</v>
      </c>
      <c r="AY504">
        <v>0</v>
      </c>
      <c r="AZ504">
        <v>113.8</v>
      </c>
      <c r="BA504">
        <v>4.8</v>
      </c>
      <c r="BB504">
        <v>35.799999999999997</v>
      </c>
    </row>
    <row r="505" spans="1:54" x14ac:dyDescent="0.25">
      <c r="A505">
        <v>32</v>
      </c>
      <c r="B505" s="1">
        <v>42371</v>
      </c>
      <c r="C505">
        <v>2016</v>
      </c>
      <c r="D505">
        <v>1</v>
      </c>
      <c r="E505" s="2">
        <v>551</v>
      </c>
      <c r="F505">
        <v>1.9696655431682655</v>
      </c>
      <c r="G505">
        <v>5.04</v>
      </c>
      <c r="H505">
        <v>50.4</v>
      </c>
      <c r="I505">
        <v>4.1327999999999996</v>
      </c>
      <c r="J505">
        <v>41.327999999999996</v>
      </c>
      <c r="K505">
        <v>9.1727999999999987</v>
      </c>
      <c r="L505">
        <v>21.472893153325764</v>
      </c>
      <c r="M505">
        <v>24.822664485244587</v>
      </c>
      <c r="O505">
        <v>497</v>
      </c>
      <c r="P505">
        <v>488</v>
      </c>
      <c r="Q505">
        <v>90</v>
      </c>
      <c r="R505">
        <v>90</v>
      </c>
      <c r="S505">
        <v>2631</v>
      </c>
      <c r="T505">
        <v>2631</v>
      </c>
      <c r="U505">
        <v>0</v>
      </c>
      <c r="V505">
        <v>3761.5357142857142</v>
      </c>
      <c r="W505" s="2">
        <v>3464</v>
      </c>
      <c r="X505">
        <v>1750</v>
      </c>
      <c r="Y505">
        <v>7.75</v>
      </c>
      <c r="Z505">
        <v>7.75</v>
      </c>
      <c r="AB505">
        <v>24.107985480943739</v>
      </c>
      <c r="AE505">
        <f t="shared" si="15"/>
        <v>24.107985480943739</v>
      </c>
      <c r="AF505">
        <v>11</v>
      </c>
      <c r="AJ505">
        <v>0</v>
      </c>
      <c r="AK505">
        <v>62.296854230361554</v>
      </c>
      <c r="AL505">
        <v>57.304171792165839</v>
      </c>
      <c r="AM505">
        <v>128.02826030593727</v>
      </c>
      <c r="AN505">
        <v>75.808417337936959</v>
      </c>
      <c r="AR505" s="2">
        <v>11.8</v>
      </c>
      <c r="AS505" s="2">
        <f t="shared" si="16"/>
        <v>0.81</v>
      </c>
      <c r="AT505">
        <v>22.85</v>
      </c>
      <c r="AU505">
        <v>13.5</v>
      </c>
      <c r="AV505">
        <v>18.149999999999999</v>
      </c>
      <c r="AW505">
        <v>36.75</v>
      </c>
      <c r="AY505">
        <v>0</v>
      </c>
      <c r="AZ505">
        <v>113.8</v>
      </c>
      <c r="BA505">
        <v>52</v>
      </c>
      <c r="BB505">
        <v>28.6</v>
      </c>
    </row>
    <row r="506" spans="1:54" x14ac:dyDescent="0.25">
      <c r="A506">
        <v>33</v>
      </c>
      <c r="B506" s="1">
        <v>42378</v>
      </c>
      <c r="C506">
        <v>2016</v>
      </c>
      <c r="D506">
        <v>1</v>
      </c>
      <c r="E506" s="2">
        <v>550</v>
      </c>
      <c r="F506">
        <v>1.9953246753246752</v>
      </c>
      <c r="G506">
        <v>5.04</v>
      </c>
      <c r="H506">
        <v>50.4</v>
      </c>
      <c r="I506">
        <v>4.0824000000000007</v>
      </c>
      <c r="J506">
        <v>40.824000000000005</v>
      </c>
      <c r="K506">
        <v>9.1224000000000007</v>
      </c>
      <c r="L506">
        <v>21.872804035392821</v>
      </c>
      <c r="M506">
        <v>25.284961464914105</v>
      </c>
      <c r="O506">
        <v>498</v>
      </c>
      <c r="P506">
        <v>490</v>
      </c>
      <c r="Q506">
        <v>90</v>
      </c>
      <c r="R506">
        <v>90</v>
      </c>
      <c r="S506">
        <v>2507</v>
      </c>
      <c r="T506">
        <v>2507</v>
      </c>
      <c r="U506">
        <v>0</v>
      </c>
      <c r="V506">
        <v>3615.3928571428569</v>
      </c>
      <c r="W506" s="2">
        <v>3191</v>
      </c>
      <c r="X506">
        <v>1650</v>
      </c>
      <c r="Y506">
        <v>7.3</v>
      </c>
      <c r="Z506">
        <v>7.3</v>
      </c>
      <c r="AB506">
        <v>20.453272727272729</v>
      </c>
      <c r="AE506">
        <f t="shared" si="15"/>
        <v>20.453272727272729</v>
      </c>
      <c r="AF506">
        <v>11</v>
      </c>
      <c r="AJ506">
        <v>0</v>
      </c>
      <c r="AK506">
        <v>62.488242532302891</v>
      </c>
      <c r="AL506">
        <v>57.520373639852394</v>
      </c>
      <c r="AM506">
        <v>129.69610389610389</v>
      </c>
      <c r="AN506">
        <v>77.220272313847673</v>
      </c>
      <c r="AR506" s="2">
        <v>11.8</v>
      </c>
      <c r="AS506" s="2">
        <f t="shared" si="16"/>
        <v>0.81</v>
      </c>
      <c r="AT506">
        <v>22.85</v>
      </c>
      <c r="AU506">
        <v>13.5</v>
      </c>
      <c r="AV506">
        <v>17.399999999999999</v>
      </c>
      <c r="AW506">
        <v>36.75</v>
      </c>
      <c r="AY506">
        <v>0</v>
      </c>
      <c r="AZ506">
        <v>113.8</v>
      </c>
      <c r="BA506">
        <v>0.04</v>
      </c>
      <c r="BB506">
        <v>31.4</v>
      </c>
    </row>
    <row r="507" spans="1:54" x14ac:dyDescent="0.25">
      <c r="A507">
        <v>34</v>
      </c>
      <c r="B507" s="1">
        <v>42385</v>
      </c>
      <c r="C507">
        <v>2016</v>
      </c>
      <c r="D507">
        <v>1</v>
      </c>
      <c r="E507" s="2">
        <v>550</v>
      </c>
      <c r="F507">
        <v>1.9774025974025975</v>
      </c>
      <c r="G507">
        <v>5.04</v>
      </c>
      <c r="H507">
        <v>50.4</v>
      </c>
      <c r="I507">
        <v>4.1832000000000003</v>
      </c>
      <c r="J507">
        <v>41.832000000000001</v>
      </c>
      <c r="K507">
        <v>9.2232000000000003</v>
      </c>
      <c r="L507">
        <v>21.439441814149074</v>
      </c>
      <c r="M507">
        <v>24.783994737156334</v>
      </c>
      <c r="N507">
        <v>4.3</v>
      </c>
      <c r="O507">
        <v>499</v>
      </c>
      <c r="P507">
        <v>491</v>
      </c>
      <c r="Q507">
        <v>85</v>
      </c>
      <c r="R507">
        <v>85</v>
      </c>
      <c r="S507">
        <v>2596</v>
      </c>
      <c r="T507">
        <v>2596</v>
      </c>
      <c r="U507">
        <v>0</v>
      </c>
      <c r="V507">
        <v>3720.2857142857142</v>
      </c>
      <c r="W507" s="2">
        <v>3347</v>
      </c>
      <c r="X507">
        <v>1650</v>
      </c>
      <c r="Y507">
        <v>6.56</v>
      </c>
      <c r="Z507">
        <v>6.56</v>
      </c>
      <c r="AB507">
        <v>20.240581818181816</v>
      </c>
      <c r="AE507">
        <f t="shared" si="15"/>
        <v>20.240581818181816</v>
      </c>
      <c r="AF507">
        <v>11</v>
      </c>
      <c r="AJ507">
        <v>0</v>
      </c>
      <c r="AK507">
        <v>62.58386342290558</v>
      </c>
      <c r="AL507">
        <v>57.442357101902829</v>
      </c>
      <c r="AM507">
        <v>128.53116883116883</v>
      </c>
      <c r="AN507">
        <v>75.690319927275439</v>
      </c>
      <c r="AR507" s="2">
        <v>11.8</v>
      </c>
      <c r="AS507" s="2">
        <f t="shared" si="16"/>
        <v>0.81</v>
      </c>
      <c r="AT507">
        <v>24.3</v>
      </c>
      <c r="AU507">
        <v>14.8</v>
      </c>
      <c r="AV507">
        <v>14.4</v>
      </c>
      <c r="AW507">
        <v>36.700000000000003</v>
      </c>
      <c r="AY507">
        <v>0</v>
      </c>
      <c r="AZ507">
        <v>113.8</v>
      </c>
      <c r="BA507">
        <v>17.8</v>
      </c>
      <c r="BB507">
        <v>28.3</v>
      </c>
    </row>
    <row r="508" spans="1:54" x14ac:dyDescent="0.25">
      <c r="A508">
        <v>35</v>
      </c>
      <c r="B508" s="1">
        <v>42392</v>
      </c>
      <c r="C508">
        <v>2016</v>
      </c>
      <c r="D508">
        <v>1</v>
      </c>
      <c r="E508" s="2">
        <v>549</v>
      </c>
      <c r="F508">
        <v>1.9065833983866771</v>
      </c>
      <c r="G508">
        <v>5.04</v>
      </c>
      <c r="H508">
        <v>50.4</v>
      </c>
      <c r="I508">
        <v>4.1327999999999996</v>
      </c>
      <c r="J508">
        <v>41.327999999999996</v>
      </c>
      <c r="K508">
        <v>9.1727999999999987</v>
      </c>
      <c r="L508">
        <v>20.785184440810628</v>
      </c>
      <c r="M508">
        <v>24.027673213577089</v>
      </c>
      <c r="O508">
        <v>491</v>
      </c>
      <c r="P508">
        <v>483</v>
      </c>
      <c r="Q508">
        <v>126</v>
      </c>
      <c r="R508">
        <v>126</v>
      </c>
      <c r="S508">
        <v>2779</v>
      </c>
      <c r="T508">
        <v>2779</v>
      </c>
      <c r="U508">
        <v>0</v>
      </c>
      <c r="V508">
        <v>3935.9642857142858</v>
      </c>
      <c r="W508" s="2">
        <v>3366</v>
      </c>
      <c r="X508">
        <v>1650</v>
      </c>
      <c r="Y508">
        <v>6.11</v>
      </c>
      <c r="Z508">
        <v>6.11</v>
      </c>
      <c r="AB508">
        <v>19.097923497267761</v>
      </c>
      <c r="AE508">
        <f t="shared" si="15"/>
        <v>19.097923497267761</v>
      </c>
      <c r="AF508">
        <v>11</v>
      </c>
      <c r="AJ508">
        <v>0</v>
      </c>
      <c r="AK508">
        <v>61.817522907977676</v>
      </c>
      <c r="AL508">
        <v>56.344149893949464</v>
      </c>
      <c r="AM508">
        <v>123.92792089513401</v>
      </c>
      <c r="AN508">
        <v>73.380513994264419</v>
      </c>
      <c r="AR508" s="2">
        <v>12</v>
      </c>
      <c r="AS508" s="2">
        <f t="shared" si="16"/>
        <v>0.82</v>
      </c>
      <c r="AT508">
        <v>21.4</v>
      </c>
      <c r="AU508">
        <v>12</v>
      </c>
      <c r="AV508">
        <v>12.8</v>
      </c>
      <c r="AW508">
        <v>34.5</v>
      </c>
      <c r="AY508">
        <v>0</v>
      </c>
      <c r="AZ508">
        <v>113.8</v>
      </c>
      <c r="BA508">
        <v>8.4</v>
      </c>
      <c r="BB508">
        <v>26.6</v>
      </c>
    </row>
    <row r="509" spans="1:54" x14ac:dyDescent="0.25">
      <c r="A509">
        <v>36</v>
      </c>
      <c r="B509" s="1">
        <v>42399</v>
      </c>
      <c r="C509">
        <v>2016</v>
      </c>
      <c r="D509">
        <v>1</v>
      </c>
      <c r="E509" s="2">
        <v>548</v>
      </c>
      <c r="F509">
        <v>1.8519290928050052</v>
      </c>
      <c r="G509">
        <v>5.08</v>
      </c>
      <c r="H509">
        <v>50.8</v>
      </c>
      <c r="I509">
        <v>4.1148000000000007</v>
      </c>
      <c r="J509">
        <v>41.14800000000001</v>
      </c>
      <c r="K509">
        <v>9.1948000000000008</v>
      </c>
      <c r="L509">
        <v>20.141048122906483</v>
      </c>
      <c r="M509">
        <v>23.403897918817332</v>
      </c>
      <c r="O509">
        <v>497</v>
      </c>
      <c r="P509">
        <v>490</v>
      </c>
      <c r="Q509">
        <v>108</v>
      </c>
      <c r="R509">
        <v>108</v>
      </c>
      <c r="S509">
        <v>2640</v>
      </c>
      <c r="T509">
        <v>2640</v>
      </c>
      <c r="U509">
        <v>0</v>
      </c>
      <c r="V509">
        <v>3772.1428571428573</v>
      </c>
      <c r="W509" s="2">
        <v>3517</v>
      </c>
      <c r="X509">
        <v>1650</v>
      </c>
      <c r="Y509">
        <v>7.51</v>
      </c>
      <c r="Z509">
        <v>7.51</v>
      </c>
      <c r="AB509">
        <v>25.586076642335765</v>
      </c>
      <c r="AE509">
        <f t="shared" si="15"/>
        <v>25.586076642335765</v>
      </c>
      <c r="AF509">
        <v>11</v>
      </c>
      <c r="AJ509">
        <v>0</v>
      </c>
      <c r="AK509">
        <v>62.488242532302891</v>
      </c>
      <c r="AL509">
        <v>57.417290703200628</v>
      </c>
      <c r="AM509">
        <v>120.37539103232534</v>
      </c>
      <c r="AN509">
        <v>71.475504244068134</v>
      </c>
      <c r="AR509" s="2">
        <v>11.4</v>
      </c>
      <c r="AS509" s="2">
        <f t="shared" si="16"/>
        <v>0.79</v>
      </c>
      <c r="AT509">
        <v>23</v>
      </c>
      <c r="AU509">
        <v>9.1</v>
      </c>
      <c r="AV509">
        <v>13.7</v>
      </c>
      <c r="AW509">
        <v>37.799999999999997</v>
      </c>
      <c r="AY509">
        <v>0</v>
      </c>
      <c r="AZ509">
        <v>113.8</v>
      </c>
      <c r="BA509">
        <v>29.6</v>
      </c>
      <c r="BB509">
        <v>17.7</v>
      </c>
    </row>
    <row r="510" spans="1:54" x14ac:dyDescent="0.25">
      <c r="A510">
        <v>37</v>
      </c>
      <c r="B510" s="1">
        <v>42406</v>
      </c>
      <c r="C510">
        <v>2016</v>
      </c>
      <c r="D510">
        <v>2</v>
      </c>
      <c r="E510" s="2">
        <v>546</v>
      </c>
      <c r="F510">
        <v>1.836473050758765</v>
      </c>
      <c r="G510">
        <v>5.08</v>
      </c>
      <c r="H510">
        <v>50.8</v>
      </c>
      <c r="I510">
        <v>4.1655999999999995</v>
      </c>
      <c r="J510">
        <v>41.655999999999992</v>
      </c>
      <c r="K510">
        <v>9.2455999999999996</v>
      </c>
      <c r="L510">
        <v>19.863211157293904</v>
      </c>
      <c r="M510">
        <v>23.081051364775515</v>
      </c>
      <c r="O510">
        <v>498</v>
      </c>
      <c r="P510">
        <v>490</v>
      </c>
      <c r="Q510">
        <v>90</v>
      </c>
      <c r="R510">
        <v>90</v>
      </c>
      <c r="S510">
        <v>2477</v>
      </c>
      <c r="T510">
        <v>2477</v>
      </c>
      <c r="U510">
        <v>0</v>
      </c>
      <c r="V510">
        <v>3812.4642857142858</v>
      </c>
      <c r="W510" s="2">
        <v>3648</v>
      </c>
      <c r="X510">
        <v>1650</v>
      </c>
      <c r="Y510">
        <v>6.27</v>
      </c>
      <c r="Z510">
        <v>6.27</v>
      </c>
      <c r="AB510">
        <v>22.944065934065932</v>
      </c>
      <c r="AE510">
        <f t="shared" si="15"/>
        <v>22.944065934065932</v>
      </c>
      <c r="AF510">
        <v>11</v>
      </c>
      <c r="AJ510">
        <v>0</v>
      </c>
      <c r="AK510">
        <v>62.488242532302891</v>
      </c>
      <c r="AL510">
        <v>56.578119244413493</v>
      </c>
      <c r="AM510">
        <v>119.37074829931973</v>
      </c>
      <c r="AN510">
        <v>70.489530868024417</v>
      </c>
      <c r="AR510" s="2">
        <v>12</v>
      </c>
      <c r="AS510" s="2">
        <f t="shared" si="16"/>
        <v>0.82</v>
      </c>
      <c r="AT510">
        <v>20.5</v>
      </c>
      <c r="AU510">
        <v>14.8</v>
      </c>
      <c r="AV510">
        <v>15.3</v>
      </c>
      <c r="AW510">
        <v>37.4</v>
      </c>
      <c r="AY510">
        <v>0</v>
      </c>
      <c r="AZ510">
        <v>113.8</v>
      </c>
      <c r="BA510">
        <v>0</v>
      </c>
      <c r="BB510">
        <v>30.1</v>
      </c>
    </row>
    <row r="511" spans="1:54" x14ac:dyDescent="0.25">
      <c r="A511">
        <v>38</v>
      </c>
      <c r="B511" s="1">
        <v>42413</v>
      </c>
      <c r="C511">
        <v>2016</v>
      </c>
      <c r="D511">
        <v>2</v>
      </c>
      <c r="E511" s="2">
        <v>548</v>
      </c>
      <c r="F511">
        <v>1.7919937205651493</v>
      </c>
      <c r="G511">
        <v>5.08</v>
      </c>
      <c r="H511">
        <v>50.8</v>
      </c>
      <c r="I511">
        <v>4.0640000000000001</v>
      </c>
      <c r="J511">
        <v>40.64</v>
      </c>
      <c r="K511">
        <v>9.1440000000000001</v>
      </c>
      <c r="L511">
        <v>19.597481633477134</v>
      </c>
      <c r="M511">
        <v>22.772273658100428</v>
      </c>
      <c r="N511">
        <v>4.2</v>
      </c>
      <c r="O511">
        <v>496</v>
      </c>
      <c r="P511">
        <v>488</v>
      </c>
      <c r="Q511">
        <v>109</v>
      </c>
      <c r="R511">
        <v>109</v>
      </c>
      <c r="S511">
        <v>2660</v>
      </c>
      <c r="T511">
        <v>2660</v>
      </c>
      <c r="U511">
        <v>0</v>
      </c>
      <c r="V511">
        <v>4054.2857142857142</v>
      </c>
      <c r="W511" s="2">
        <v>3451</v>
      </c>
      <c r="X511">
        <v>1650</v>
      </c>
      <c r="Y511">
        <v>7.02</v>
      </c>
      <c r="Z511">
        <v>7.02</v>
      </c>
      <c r="AB511">
        <v>23.071204379562044</v>
      </c>
      <c r="AE511">
        <f t="shared" si="15"/>
        <v>23.071204379562044</v>
      </c>
      <c r="AF511">
        <v>11</v>
      </c>
      <c r="AJ511">
        <v>0</v>
      </c>
      <c r="AK511">
        <v>62.296854230361554</v>
      </c>
      <c r="AL511">
        <v>57.14851378951294</v>
      </c>
      <c r="AM511">
        <v>116.4795918367347</v>
      </c>
      <c r="AN511">
        <v>69.546523751838706</v>
      </c>
      <c r="AR511" s="2">
        <v>11.4</v>
      </c>
      <c r="AS511" s="2">
        <f t="shared" si="16"/>
        <v>0.79</v>
      </c>
      <c r="AT511">
        <v>22.9</v>
      </c>
      <c r="AU511">
        <v>13.5</v>
      </c>
      <c r="AV511">
        <v>13.9</v>
      </c>
      <c r="AW511">
        <v>42.7</v>
      </c>
      <c r="AY511">
        <v>0</v>
      </c>
      <c r="AZ511">
        <v>113.8</v>
      </c>
      <c r="BA511">
        <v>9.8000000000000007</v>
      </c>
      <c r="BB511">
        <v>28.9</v>
      </c>
    </row>
    <row r="512" spans="1:54" x14ac:dyDescent="0.25">
      <c r="A512">
        <v>39</v>
      </c>
      <c r="B512" s="1">
        <v>42420</v>
      </c>
      <c r="C512">
        <v>2016</v>
      </c>
      <c r="D512">
        <v>2</v>
      </c>
      <c r="E512" s="2">
        <v>548</v>
      </c>
      <c r="F512">
        <v>1.8116169544740972</v>
      </c>
      <c r="G512">
        <v>5.08</v>
      </c>
      <c r="H512">
        <v>50.8</v>
      </c>
      <c r="I512">
        <v>4.1148000000000007</v>
      </c>
      <c r="J512">
        <v>41.14800000000001</v>
      </c>
      <c r="K512">
        <v>9.1948000000000008</v>
      </c>
      <c r="L512">
        <v>19.702624901836877</v>
      </c>
      <c r="M512">
        <v>22.894450135934449</v>
      </c>
      <c r="O512">
        <v>497</v>
      </c>
      <c r="P512">
        <v>490</v>
      </c>
      <c r="Q512">
        <v>76</v>
      </c>
      <c r="R512">
        <v>76</v>
      </c>
      <c r="S512">
        <v>2614</v>
      </c>
      <c r="T512">
        <v>2614</v>
      </c>
      <c r="U512">
        <v>0</v>
      </c>
      <c r="V512">
        <v>3993.5</v>
      </c>
      <c r="W512" s="2">
        <v>3360</v>
      </c>
      <c r="X512">
        <v>1650</v>
      </c>
      <c r="Y512">
        <v>7.56</v>
      </c>
      <c r="Z512">
        <v>7.56</v>
      </c>
      <c r="AB512">
        <v>23.590510948905109</v>
      </c>
      <c r="AE512">
        <f t="shared" si="15"/>
        <v>23.590510948905109</v>
      </c>
      <c r="AF512">
        <v>11</v>
      </c>
      <c r="AJ512">
        <v>0</v>
      </c>
      <c r="AK512">
        <v>62.488242532302891</v>
      </c>
      <c r="AL512">
        <v>57.123980034475878</v>
      </c>
      <c r="AM512">
        <v>117.75510204081633</v>
      </c>
      <c r="AN512">
        <v>69.919650715143803</v>
      </c>
      <c r="AR512" s="2">
        <v>11.5</v>
      </c>
      <c r="AS512" s="2">
        <f t="shared" si="16"/>
        <v>0.79</v>
      </c>
      <c r="AT512">
        <v>22.25</v>
      </c>
      <c r="AU512">
        <v>13.45</v>
      </c>
      <c r="AV512">
        <v>12.5</v>
      </c>
      <c r="AW512">
        <v>41.55</v>
      </c>
      <c r="AY512">
        <v>0</v>
      </c>
      <c r="AZ512">
        <v>113.8</v>
      </c>
      <c r="BA512">
        <v>14.4</v>
      </c>
      <c r="BB512">
        <v>36.9</v>
      </c>
    </row>
    <row r="513" spans="1:54" x14ac:dyDescent="0.25">
      <c r="A513">
        <v>40</v>
      </c>
      <c r="B513" s="1">
        <v>42427</v>
      </c>
      <c r="C513">
        <v>2016</v>
      </c>
      <c r="D513">
        <v>2</v>
      </c>
      <c r="E513" s="2">
        <v>548</v>
      </c>
      <c r="F513">
        <v>1.8231292517006803</v>
      </c>
      <c r="G513">
        <v>5.4</v>
      </c>
      <c r="H513">
        <v>54</v>
      </c>
      <c r="I513">
        <v>4.2660000000000009</v>
      </c>
      <c r="J513">
        <v>42.660000000000011</v>
      </c>
      <c r="K513">
        <v>9.6660000000000004</v>
      </c>
      <c r="L513">
        <v>18.861258552665841</v>
      </c>
      <c r="M513">
        <v>22.822122848725666</v>
      </c>
      <c r="O513">
        <v>498</v>
      </c>
      <c r="P513">
        <v>492</v>
      </c>
      <c r="Q513">
        <v>89</v>
      </c>
      <c r="R513">
        <v>89</v>
      </c>
      <c r="S513">
        <v>2592</v>
      </c>
      <c r="T513">
        <v>2592</v>
      </c>
      <c r="U513">
        <v>0</v>
      </c>
      <c r="V513">
        <v>3964.4285714285716</v>
      </c>
      <c r="W513" s="2">
        <v>3381</v>
      </c>
      <c r="X513">
        <v>1650</v>
      </c>
      <c r="Y513">
        <v>7.77</v>
      </c>
      <c r="Z513">
        <v>7.77</v>
      </c>
      <c r="AB513">
        <v>24.543558394160588</v>
      </c>
      <c r="AE513">
        <f t="shared" si="15"/>
        <v>24.543558394160588</v>
      </c>
      <c r="AF513">
        <v>11</v>
      </c>
      <c r="AJ513">
        <v>0</v>
      </c>
      <c r="AK513">
        <v>62.679435639055264</v>
      </c>
      <c r="AL513">
        <v>57.040344837990133</v>
      </c>
      <c r="AM513">
        <v>118.50340136054422</v>
      </c>
      <c r="AN513">
        <v>69.698763180008186</v>
      </c>
      <c r="AR513" s="2">
        <v>11.6</v>
      </c>
      <c r="AS513" s="2">
        <f t="shared" si="16"/>
        <v>0.8</v>
      </c>
      <c r="AT513">
        <v>21.6</v>
      </c>
      <c r="AU513">
        <v>13.4</v>
      </c>
      <c r="AV513">
        <v>15.1</v>
      </c>
      <c r="AW513">
        <v>40.4</v>
      </c>
      <c r="AY513">
        <v>0</v>
      </c>
      <c r="AZ513">
        <v>113.8</v>
      </c>
      <c r="BA513">
        <v>0</v>
      </c>
      <c r="BB513">
        <v>33.9</v>
      </c>
    </row>
    <row r="514" spans="1:54" x14ac:dyDescent="0.25">
      <c r="A514">
        <v>41</v>
      </c>
      <c r="B514" s="1">
        <v>42434</v>
      </c>
      <c r="C514">
        <v>2016</v>
      </c>
      <c r="D514">
        <v>3</v>
      </c>
      <c r="E514" s="2">
        <v>548</v>
      </c>
      <c r="F514">
        <v>1.7514390371533231</v>
      </c>
      <c r="G514">
        <v>5.4</v>
      </c>
      <c r="H514">
        <v>54</v>
      </c>
      <c r="I514">
        <v>4.2660000000000009</v>
      </c>
      <c r="J514">
        <v>42.660000000000011</v>
      </c>
      <c r="K514">
        <v>9.6660000000000004</v>
      </c>
      <c r="L514">
        <v>18.119584493620142</v>
      </c>
      <c r="M514">
        <v>21.92469723728037</v>
      </c>
      <c r="O514">
        <v>500</v>
      </c>
      <c r="P514">
        <v>493</v>
      </c>
      <c r="Q514">
        <v>89</v>
      </c>
      <c r="R514">
        <v>89</v>
      </c>
      <c r="S514">
        <v>2751</v>
      </c>
      <c r="T514">
        <v>2751</v>
      </c>
      <c r="U514">
        <v>0</v>
      </c>
      <c r="V514">
        <v>3833.3571428571431</v>
      </c>
      <c r="W514" s="2">
        <v>3481</v>
      </c>
      <c r="X514">
        <v>1650</v>
      </c>
      <c r="Y514">
        <v>5.69</v>
      </c>
      <c r="Z514">
        <v>5.69</v>
      </c>
      <c r="AB514">
        <v>19.011660583941605</v>
      </c>
      <c r="AE514">
        <f t="shared" si="15"/>
        <v>19.011660583941605</v>
      </c>
      <c r="AF514">
        <v>11</v>
      </c>
      <c r="AJ514">
        <v>0</v>
      </c>
      <c r="AK514">
        <v>62.774959304385462</v>
      </c>
      <c r="AL514">
        <v>56.644068791049143</v>
      </c>
      <c r="AM514">
        <v>113.84353741496599</v>
      </c>
      <c r="AN514">
        <v>66.95802536265424</v>
      </c>
      <c r="AR514" s="2">
        <v>11.8</v>
      </c>
      <c r="AS514" s="2">
        <f t="shared" si="16"/>
        <v>0.81</v>
      </c>
      <c r="AT514">
        <v>18.8</v>
      </c>
      <c r="AU514">
        <v>15.5</v>
      </c>
      <c r="AV514">
        <v>14.1</v>
      </c>
      <c r="AW514">
        <v>39.6</v>
      </c>
      <c r="AX514" t="s">
        <v>79</v>
      </c>
      <c r="AY514">
        <v>2.34</v>
      </c>
      <c r="AZ514">
        <v>129.9</v>
      </c>
      <c r="BA514">
        <v>0</v>
      </c>
      <c r="BB514">
        <v>26.6</v>
      </c>
    </row>
    <row r="515" spans="1:54" x14ac:dyDescent="0.25">
      <c r="A515">
        <v>42</v>
      </c>
      <c r="B515" s="1">
        <v>42441</v>
      </c>
      <c r="C515">
        <v>2016</v>
      </c>
      <c r="D515">
        <v>3</v>
      </c>
      <c r="E515" s="2">
        <v>546</v>
      </c>
      <c r="F515">
        <v>1.7605311355311355</v>
      </c>
      <c r="G515">
        <v>5.4</v>
      </c>
      <c r="H515">
        <v>54</v>
      </c>
      <c r="I515">
        <v>4.32</v>
      </c>
      <c r="J515">
        <v>43.2</v>
      </c>
      <c r="K515">
        <v>9.7200000000000006</v>
      </c>
      <c r="L515">
        <v>18.11246024208987</v>
      </c>
      <c r="M515">
        <v>21.916076892928743</v>
      </c>
      <c r="N515">
        <v>4.2</v>
      </c>
      <c r="O515">
        <v>504</v>
      </c>
      <c r="P515">
        <v>497</v>
      </c>
      <c r="Q515">
        <v>60</v>
      </c>
      <c r="R515">
        <v>60</v>
      </c>
      <c r="S515">
        <v>2751</v>
      </c>
      <c r="T515">
        <v>2751</v>
      </c>
      <c r="U515">
        <v>0</v>
      </c>
      <c r="V515">
        <v>3833.3571428571431</v>
      </c>
      <c r="W515" s="2">
        <v>3575</v>
      </c>
      <c r="X515">
        <v>1650</v>
      </c>
      <c r="Y515">
        <v>5.77</v>
      </c>
      <c r="Z515">
        <v>5.77</v>
      </c>
      <c r="AB515">
        <v>20.342948717948715</v>
      </c>
      <c r="AE515">
        <f t="shared" ref="AE515:AE568" si="17">AD515+AB515</f>
        <v>20.342948717948715</v>
      </c>
      <c r="AF515">
        <v>11</v>
      </c>
      <c r="AJ515">
        <v>0</v>
      </c>
      <c r="AK515">
        <v>63.156570910516137</v>
      </c>
      <c r="AL515">
        <v>56.669218082702024</v>
      </c>
      <c r="AM515">
        <v>114.43452380952381</v>
      </c>
      <c r="AN515">
        <v>66.931698831004383</v>
      </c>
      <c r="AR515" s="2">
        <v>12</v>
      </c>
      <c r="AS515" s="2">
        <f t="shared" si="16"/>
        <v>0.82</v>
      </c>
      <c r="AT515">
        <v>26.4</v>
      </c>
      <c r="AU515">
        <v>14.4</v>
      </c>
      <c r="AV515">
        <v>12.9</v>
      </c>
      <c r="AW515">
        <v>35.9</v>
      </c>
      <c r="AX515" t="s">
        <v>79</v>
      </c>
      <c r="AY515">
        <v>2.77</v>
      </c>
      <c r="AZ515">
        <v>149.34</v>
      </c>
      <c r="BA515">
        <v>0.04</v>
      </c>
      <c r="BB515">
        <v>25</v>
      </c>
    </row>
    <row r="516" spans="1:54" x14ac:dyDescent="0.25">
      <c r="A516">
        <v>43</v>
      </c>
      <c r="B516" s="1">
        <v>42448</v>
      </c>
      <c r="C516">
        <v>2016</v>
      </c>
      <c r="D516">
        <v>3</v>
      </c>
      <c r="E516" s="2">
        <v>545</v>
      </c>
      <c r="F516">
        <v>1.7452599388379204</v>
      </c>
      <c r="G516">
        <v>5.4</v>
      </c>
      <c r="H516">
        <v>54</v>
      </c>
      <c r="I516">
        <v>4.2660000000000009</v>
      </c>
      <c r="J516">
        <v>42.660000000000011</v>
      </c>
      <c r="K516">
        <v>9.6660000000000004</v>
      </c>
      <c r="L516">
        <v>18.055658378211465</v>
      </c>
      <c r="M516">
        <v>21.847346637635873</v>
      </c>
      <c r="O516">
        <v>505</v>
      </c>
      <c r="P516">
        <v>499</v>
      </c>
      <c r="Q516">
        <v>94</v>
      </c>
      <c r="R516">
        <v>94</v>
      </c>
      <c r="S516">
        <v>2767</v>
      </c>
      <c r="T516">
        <v>2767</v>
      </c>
      <c r="U516">
        <v>0</v>
      </c>
      <c r="V516">
        <v>3852.7857142857142</v>
      </c>
      <c r="W516" s="2">
        <v>3762</v>
      </c>
      <c r="X516">
        <v>1650</v>
      </c>
      <c r="Y516">
        <v>5.26</v>
      </c>
      <c r="Z516">
        <v>5.26</v>
      </c>
      <c r="AB516">
        <v>20.383706422018349</v>
      </c>
      <c r="AE516">
        <f t="shared" si="17"/>
        <v>20.383706422018349</v>
      </c>
      <c r="AF516">
        <v>11</v>
      </c>
      <c r="AJ516">
        <v>0</v>
      </c>
      <c r="AK516">
        <v>63.347088582022735</v>
      </c>
      <c r="AL516">
        <v>57.547585127690688</v>
      </c>
      <c r="AM516">
        <v>113.44189602446482</v>
      </c>
      <c r="AN516">
        <v>66.721796631339956</v>
      </c>
      <c r="AR516" s="2">
        <v>11.4</v>
      </c>
      <c r="AS516" s="2">
        <f t="shared" si="16"/>
        <v>0.79</v>
      </c>
      <c r="AT516">
        <v>22.7</v>
      </c>
      <c r="AU516">
        <v>12.4</v>
      </c>
      <c r="AV516">
        <v>14.4</v>
      </c>
      <c r="AW516">
        <v>38.5</v>
      </c>
      <c r="AX516" t="s">
        <v>79</v>
      </c>
      <c r="AY516">
        <v>3.36</v>
      </c>
      <c r="AZ516">
        <v>172.5</v>
      </c>
      <c r="BA516">
        <v>25.6</v>
      </c>
      <c r="BB516">
        <v>19.899999999999999</v>
      </c>
    </row>
    <row r="517" spans="1:54" x14ac:dyDescent="0.25">
      <c r="A517">
        <v>44</v>
      </c>
      <c r="B517" s="1">
        <v>42455</v>
      </c>
      <c r="C517">
        <v>2016</v>
      </c>
      <c r="D517">
        <v>3</v>
      </c>
      <c r="E517" s="2">
        <v>545</v>
      </c>
      <c r="F517">
        <v>1.7176605504587157</v>
      </c>
      <c r="G517">
        <v>5.4</v>
      </c>
      <c r="H517">
        <v>54</v>
      </c>
      <c r="I517">
        <v>4.3740000000000006</v>
      </c>
      <c r="J517">
        <v>43.740000000000009</v>
      </c>
      <c r="K517">
        <v>9.7740000000000009</v>
      </c>
      <c r="L517">
        <v>17.573772769170407</v>
      </c>
      <c r="M517">
        <v>21.264265050696192</v>
      </c>
      <c r="O517">
        <v>510</v>
      </c>
      <c r="P517">
        <v>504</v>
      </c>
      <c r="Q517">
        <v>79</v>
      </c>
      <c r="R517">
        <v>79</v>
      </c>
      <c r="S517">
        <v>2894</v>
      </c>
      <c r="T517">
        <v>2894</v>
      </c>
      <c r="U517">
        <v>0</v>
      </c>
      <c r="V517">
        <v>4007.0000000000005</v>
      </c>
      <c r="W517" s="2">
        <v>3608</v>
      </c>
      <c r="X517">
        <v>1650</v>
      </c>
      <c r="Y517">
        <v>4.76</v>
      </c>
      <c r="Z517">
        <v>4.76</v>
      </c>
      <c r="AB517">
        <v>17.101064220183485</v>
      </c>
      <c r="AE517">
        <f t="shared" si="17"/>
        <v>17.101064220183485</v>
      </c>
      <c r="AF517">
        <v>11</v>
      </c>
      <c r="AJ517">
        <v>0</v>
      </c>
      <c r="AK517">
        <v>63.822550070782867</v>
      </c>
      <c r="AL517">
        <v>56.915708723971512</v>
      </c>
      <c r="AM517">
        <v>111.64793577981652</v>
      </c>
      <c r="AN517">
        <v>64.941065464826167</v>
      </c>
      <c r="AR517" s="2">
        <v>12</v>
      </c>
      <c r="AS517" s="2">
        <f t="shared" si="16"/>
        <v>0.82</v>
      </c>
      <c r="AT517">
        <v>22.7</v>
      </c>
      <c r="AU517">
        <v>14.6</v>
      </c>
      <c r="AV517">
        <v>15.2</v>
      </c>
      <c r="AW517">
        <v>37.299999999999997</v>
      </c>
      <c r="AX517" t="s">
        <v>79</v>
      </c>
      <c r="AY517">
        <v>6.35</v>
      </c>
      <c r="AZ517">
        <v>216.2</v>
      </c>
      <c r="BA517">
        <v>7.8</v>
      </c>
      <c r="BB517">
        <v>19.100000000000001</v>
      </c>
    </row>
    <row r="518" spans="1:54" x14ac:dyDescent="0.25">
      <c r="A518">
        <v>45</v>
      </c>
      <c r="B518" s="1">
        <v>42462</v>
      </c>
      <c r="C518">
        <v>2016</v>
      </c>
      <c r="D518">
        <v>4</v>
      </c>
      <c r="E518" s="2">
        <v>541</v>
      </c>
      <c r="F518">
        <v>1.6478743068391868</v>
      </c>
      <c r="G518">
        <v>5.79</v>
      </c>
      <c r="H518">
        <v>57.9</v>
      </c>
      <c r="I518">
        <v>4.5741000000000005</v>
      </c>
      <c r="J518">
        <v>45.741000000000007</v>
      </c>
      <c r="K518">
        <v>10.364100000000001</v>
      </c>
      <c r="L518">
        <v>15.89983024902487</v>
      </c>
      <c r="M518">
        <v>20.168934670888046</v>
      </c>
      <c r="O518">
        <v>510</v>
      </c>
      <c r="P518">
        <v>504</v>
      </c>
      <c r="Q518">
        <v>73</v>
      </c>
      <c r="R518">
        <v>73</v>
      </c>
      <c r="S518">
        <v>2911</v>
      </c>
      <c r="T518">
        <v>2911</v>
      </c>
      <c r="U518">
        <v>0</v>
      </c>
      <c r="V518">
        <v>2911</v>
      </c>
      <c r="W518" s="2">
        <v>3647</v>
      </c>
      <c r="X518">
        <v>1650</v>
      </c>
      <c r="Y518">
        <v>4.8099999999999996</v>
      </c>
      <c r="Z518">
        <v>4.8099999999999996</v>
      </c>
      <c r="AB518">
        <v>17.755212569316079</v>
      </c>
      <c r="AE518">
        <f t="shared" si="17"/>
        <v>17.755212569316079</v>
      </c>
      <c r="AF518">
        <v>11</v>
      </c>
      <c r="AJ518">
        <v>0</v>
      </c>
      <c r="AK518">
        <v>63.822550070782867</v>
      </c>
      <c r="AL518">
        <v>56.310110943303435</v>
      </c>
      <c r="AM518">
        <v>107.11182994454714</v>
      </c>
      <c r="AN518">
        <v>61.59592648489209</v>
      </c>
      <c r="AR518" s="2">
        <v>12.2</v>
      </c>
      <c r="AS518" s="2">
        <f t="shared" ref="AS518:AS568" si="18">IF(ISBLANK(AR518),"",ROUND((AR518+2)/17,2))</f>
        <v>0.84</v>
      </c>
      <c r="AT518">
        <v>23.1</v>
      </c>
      <c r="AU518">
        <v>14.6</v>
      </c>
      <c r="AV518">
        <v>16.600000000000001</v>
      </c>
      <c r="AW518">
        <v>36.6</v>
      </c>
      <c r="AX518" t="s">
        <v>79</v>
      </c>
      <c r="AY518">
        <v>6.13</v>
      </c>
      <c r="AZ518">
        <v>258.2</v>
      </c>
      <c r="BA518">
        <v>1.4</v>
      </c>
      <c r="BB518">
        <v>14.3</v>
      </c>
    </row>
    <row r="519" spans="1:54" x14ac:dyDescent="0.25">
      <c r="A519">
        <v>46</v>
      </c>
      <c r="B519" s="1">
        <v>42469</v>
      </c>
      <c r="C519">
        <v>2016</v>
      </c>
      <c r="D519">
        <v>4</v>
      </c>
      <c r="E519" s="2">
        <v>538</v>
      </c>
      <c r="F519">
        <v>1.7088724584103512</v>
      </c>
      <c r="G519">
        <v>5.79</v>
      </c>
      <c r="H519">
        <v>57.9</v>
      </c>
      <c r="I519">
        <v>4.4004000000000003</v>
      </c>
      <c r="J519">
        <v>44.004000000000005</v>
      </c>
      <c r="K519">
        <v>10.1904</v>
      </c>
      <c r="L519">
        <v>16.769434550266439</v>
      </c>
      <c r="M519">
        <v>21.272027727012976</v>
      </c>
      <c r="N519">
        <v>4.2</v>
      </c>
      <c r="O519">
        <v>506</v>
      </c>
      <c r="P519">
        <v>500</v>
      </c>
      <c r="Q519">
        <v>46</v>
      </c>
      <c r="R519">
        <v>46</v>
      </c>
      <c r="S519">
        <v>2766</v>
      </c>
      <c r="T519">
        <v>2766</v>
      </c>
      <c r="U519">
        <v>0</v>
      </c>
      <c r="V519">
        <v>2766</v>
      </c>
      <c r="W519" s="2">
        <v>3861</v>
      </c>
      <c r="X519">
        <v>1650</v>
      </c>
      <c r="Y519">
        <v>4.57</v>
      </c>
      <c r="Z519">
        <v>4.57</v>
      </c>
      <c r="AB519">
        <v>18.781171003717475</v>
      </c>
      <c r="AE519">
        <f t="shared" si="17"/>
        <v>18.781171003717475</v>
      </c>
      <c r="AF519">
        <v>11</v>
      </c>
      <c r="AJ519">
        <v>0</v>
      </c>
      <c r="AK519">
        <v>63.442275806433855</v>
      </c>
      <c r="AL519">
        <v>56.351702345825402</v>
      </c>
      <c r="AM519">
        <v>111.07670979667283</v>
      </c>
      <c r="AN519">
        <v>64.964772678297621</v>
      </c>
      <c r="AR519" s="2">
        <v>12.2</v>
      </c>
      <c r="AS519" s="2">
        <f t="shared" si="18"/>
        <v>0.84</v>
      </c>
      <c r="AT519">
        <v>22.6</v>
      </c>
      <c r="AU519">
        <v>16</v>
      </c>
      <c r="AW519">
        <v>37.4</v>
      </c>
      <c r="AX519" t="s">
        <v>79</v>
      </c>
      <c r="AY519">
        <v>4.45</v>
      </c>
      <c r="AZ519">
        <v>288.7</v>
      </c>
      <c r="BA519">
        <v>3.4</v>
      </c>
      <c r="BB519">
        <v>14.6</v>
      </c>
    </row>
    <row r="520" spans="1:54" x14ac:dyDescent="0.25">
      <c r="A520">
        <v>47</v>
      </c>
      <c r="B520" s="1">
        <v>42476</v>
      </c>
      <c r="C520">
        <v>2016</v>
      </c>
      <c r="D520">
        <v>4</v>
      </c>
      <c r="E520" s="2">
        <v>540</v>
      </c>
      <c r="F520">
        <v>1.7030191004313002</v>
      </c>
      <c r="G520">
        <v>5.79</v>
      </c>
      <c r="H520">
        <v>57.9</v>
      </c>
      <c r="I520">
        <v>4.5741000000000005</v>
      </c>
      <c r="J520">
        <v>45.741000000000007</v>
      </c>
      <c r="K520">
        <v>10.364100000000001</v>
      </c>
      <c r="L520">
        <v>16.431905331203868</v>
      </c>
      <c r="M520">
        <v>20.843871912632107</v>
      </c>
      <c r="O520">
        <v>506</v>
      </c>
      <c r="P520">
        <v>500</v>
      </c>
      <c r="Q520">
        <v>52</v>
      </c>
      <c r="R520">
        <v>52</v>
      </c>
      <c r="S520">
        <v>2671</v>
      </c>
      <c r="T520">
        <v>2671</v>
      </c>
      <c r="U520">
        <v>0</v>
      </c>
      <c r="V520">
        <v>2671</v>
      </c>
      <c r="W520" s="2">
        <v>3735</v>
      </c>
      <c r="X520">
        <v>1650</v>
      </c>
      <c r="Y520">
        <v>4.0599999999999996</v>
      </c>
      <c r="Z520">
        <v>4.0599999999999996</v>
      </c>
      <c r="AB520">
        <v>15.67611111111111</v>
      </c>
      <c r="AE520">
        <f t="shared" si="17"/>
        <v>15.67611111111111</v>
      </c>
      <c r="AF520">
        <v>11</v>
      </c>
      <c r="AJ520">
        <v>0</v>
      </c>
      <c r="AK520">
        <v>63.442275806433855</v>
      </c>
      <c r="AL520">
        <v>56.087283439260958</v>
      </c>
      <c r="AM520">
        <v>110.69624152803452</v>
      </c>
      <c r="AN520">
        <v>63.657184821178454</v>
      </c>
      <c r="AR520" s="2">
        <v>12.3</v>
      </c>
      <c r="AS520" s="2">
        <f t="shared" si="18"/>
        <v>0.84</v>
      </c>
      <c r="AT520">
        <v>21.7</v>
      </c>
      <c r="AU520">
        <v>16.5</v>
      </c>
      <c r="AW520">
        <v>36.6</v>
      </c>
      <c r="AX520" t="s">
        <v>79</v>
      </c>
      <c r="AY520">
        <v>7.26</v>
      </c>
      <c r="AZ520">
        <v>339.52</v>
      </c>
      <c r="BA520">
        <v>5</v>
      </c>
      <c r="BB520">
        <v>14.6</v>
      </c>
    </row>
    <row r="521" spans="1:54" x14ac:dyDescent="0.25">
      <c r="A521">
        <v>48</v>
      </c>
      <c r="B521" s="1">
        <v>42483</v>
      </c>
      <c r="C521">
        <v>2016</v>
      </c>
      <c r="D521">
        <v>4</v>
      </c>
      <c r="E521" s="2">
        <v>520</v>
      </c>
      <c r="F521">
        <v>1.7211182994454715</v>
      </c>
      <c r="G521">
        <v>5.79</v>
      </c>
      <c r="H521">
        <v>57.9</v>
      </c>
      <c r="I521">
        <v>4.4583000000000004</v>
      </c>
      <c r="J521">
        <v>44.583000000000006</v>
      </c>
      <c r="K521">
        <v>10.2483</v>
      </c>
      <c r="L521">
        <v>16.794183420132818</v>
      </c>
      <c r="M521">
        <v>21.303421668438478</v>
      </c>
      <c r="O521">
        <v>506</v>
      </c>
      <c r="P521">
        <v>502</v>
      </c>
      <c r="Q521">
        <v>31</v>
      </c>
      <c r="R521">
        <v>31</v>
      </c>
      <c r="S521">
        <v>2506</v>
      </c>
      <c r="T521">
        <v>2506</v>
      </c>
      <c r="U521">
        <v>0</v>
      </c>
      <c r="V521">
        <v>2506</v>
      </c>
      <c r="W521" s="2">
        <v>3186</v>
      </c>
      <c r="X521">
        <v>1650</v>
      </c>
      <c r="Y521">
        <v>4.1500000000000004</v>
      </c>
      <c r="Z521">
        <v>4.1500000000000004</v>
      </c>
      <c r="AB521">
        <v>12.258461538461539</v>
      </c>
      <c r="AE521">
        <f t="shared" si="17"/>
        <v>12.258461538461539</v>
      </c>
      <c r="AF521">
        <v>11</v>
      </c>
      <c r="AJ521">
        <v>0</v>
      </c>
      <c r="AK521">
        <v>63.632507628689176</v>
      </c>
      <c r="AL521">
        <v>56.227629934684217</v>
      </c>
      <c r="AM521">
        <v>111.87268946395564</v>
      </c>
      <c r="AN521">
        <v>65.060649775411107</v>
      </c>
      <c r="AR521" s="2">
        <v>12.3</v>
      </c>
      <c r="AS521" s="2">
        <f t="shared" si="18"/>
        <v>0.84</v>
      </c>
      <c r="AT521">
        <v>21.7</v>
      </c>
      <c r="AU521">
        <v>16.5</v>
      </c>
      <c r="AW521">
        <v>36.6</v>
      </c>
      <c r="AX521" t="s">
        <v>79</v>
      </c>
      <c r="AY521">
        <v>3.7</v>
      </c>
      <c r="AZ521">
        <v>365.41999999999996</v>
      </c>
      <c r="BA521">
        <v>5</v>
      </c>
      <c r="BB521">
        <v>14.6</v>
      </c>
    </row>
    <row r="522" spans="1:54" x14ac:dyDescent="0.25">
      <c r="A522">
        <v>49</v>
      </c>
      <c r="B522" s="1">
        <v>42490</v>
      </c>
      <c r="C522">
        <v>2016</v>
      </c>
      <c r="D522">
        <v>4</v>
      </c>
      <c r="E522" s="2">
        <v>520</v>
      </c>
      <c r="F522">
        <v>1.7637820512820512</v>
      </c>
      <c r="G522">
        <v>5.94</v>
      </c>
      <c r="H522">
        <v>59.400000000000006</v>
      </c>
      <c r="I522">
        <v>4.6926000000000005</v>
      </c>
      <c r="J522">
        <v>46.926000000000002</v>
      </c>
      <c r="K522">
        <v>10.6326</v>
      </c>
      <c r="L522">
        <v>16.588436048398805</v>
      </c>
      <c r="M522">
        <v>21.415670938482855</v>
      </c>
      <c r="N522">
        <v>4.3</v>
      </c>
      <c r="O522">
        <v>512</v>
      </c>
      <c r="P522">
        <v>507</v>
      </c>
      <c r="Q522">
        <v>39</v>
      </c>
      <c r="R522">
        <v>39</v>
      </c>
      <c r="S522">
        <v>2492</v>
      </c>
      <c r="T522">
        <v>2492</v>
      </c>
      <c r="U522">
        <v>0</v>
      </c>
      <c r="V522">
        <v>2492</v>
      </c>
      <c r="W522" s="2">
        <v>3100</v>
      </c>
      <c r="X522">
        <v>1650</v>
      </c>
      <c r="Y522">
        <v>4.2300000000000004</v>
      </c>
      <c r="Z522">
        <v>4.2300000000000004</v>
      </c>
      <c r="AB522">
        <v>11.795192307692307</v>
      </c>
      <c r="AE522">
        <f t="shared" si="17"/>
        <v>11.795192307692307</v>
      </c>
      <c r="AF522">
        <v>11</v>
      </c>
      <c r="AJ522">
        <v>0</v>
      </c>
      <c r="AK522">
        <v>64.107260697733224</v>
      </c>
      <c r="AL522">
        <v>56.905989294283685</v>
      </c>
      <c r="AM522">
        <v>114.64583333333333</v>
      </c>
      <c r="AN522">
        <v>65.403459046126628</v>
      </c>
      <c r="AR522" s="2">
        <v>12.15</v>
      </c>
      <c r="AS522" s="2">
        <f t="shared" si="18"/>
        <v>0.83</v>
      </c>
      <c r="AT522">
        <v>22.9</v>
      </c>
      <c r="AU522">
        <v>15.5</v>
      </c>
      <c r="AW522">
        <v>39.450000000000003</v>
      </c>
      <c r="AX522" t="s">
        <v>79</v>
      </c>
      <c r="AY522">
        <v>4.46</v>
      </c>
      <c r="AZ522">
        <v>409.2</v>
      </c>
      <c r="BA522">
        <v>0</v>
      </c>
      <c r="BB522">
        <v>10.4</v>
      </c>
    </row>
    <row r="523" spans="1:54" x14ac:dyDescent="0.25">
      <c r="A523">
        <v>50</v>
      </c>
      <c r="B523" s="1">
        <v>42497</v>
      </c>
      <c r="C523">
        <v>2016</v>
      </c>
      <c r="D523">
        <v>5</v>
      </c>
      <c r="E523" s="2">
        <v>405</v>
      </c>
      <c r="F523">
        <v>1.421875</v>
      </c>
      <c r="G523">
        <v>5.94</v>
      </c>
      <c r="H523">
        <v>59.400000000000006</v>
      </c>
      <c r="I523">
        <v>4.6332000000000004</v>
      </c>
      <c r="J523">
        <v>46.332000000000008</v>
      </c>
      <c r="K523">
        <v>10.5732</v>
      </c>
      <c r="L523">
        <v>13.44791548443234</v>
      </c>
      <c r="M523">
        <v>17.361258890402148</v>
      </c>
      <c r="Q523">
        <v>49</v>
      </c>
      <c r="R523">
        <v>49</v>
      </c>
      <c r="S523">
        <v>2462</v>
      </c>
      <c r="T523">
        <v>2462</v>
      </c>
      <c r="U523">
        <v>0</v>
      </c>
      <c r="V523">
        <v>2462</v>
      </c>
      <c r="W523" s="2">
        <v>3158</v>
      </c>
      <c r="X523">
        <v>1600</v>
      </c>
      <c r="Y523">
        <v>4.97</v>
      </c>
      <c r="Z523">
        <v>4.97</v>
      </c>
      <c r="AB523">
        <v>19.11916049382716</v>
      </c>
      <c r="AE523">
        <f t="shared" si="17"/>
        <v>19.11916049382716</v>
      </c>
      <c r="AF523">
        <v>11</v>
      </c>
      <c r="AJ523">
        <v>0</v>
      </c>
      <c r="AK523">
        <v>0</v>
      </c>
      <c r="AL523">
        <v>5.3021284651288161</v>
      </c>
      <c r="AM523">
        <v>92.421875</v>
      </c>
      <c r="AN523">
        <v>53.021284651288155</v>
      </c>
      <c r="AR523" s="2">
        <v>12.15</v>
      </c>
      <c r="AS523" s="2">
        <f t="shared" si="18"/>
        <v>0.83</v>
      </c>
      <c r="AT523">
        <v>22.9</v>
      </c>
      <c r="AU523">
        <v>15.5</v>
      </c>
      <c r="AW523">
        <v>39.450000000000003</v>
      </c>
      <c r="AY523">
        <v>0</v>
      </c>
      <c r="AZ523">
        <v>409.2</v>
      </c>
      <c r="BA523">
        <v>0</v>
      </c>
      <c r="BB523">
        <v>12.4</v>
      </c>
    </row>
    <row r="524" spans="1:54" x14ac:dyDescent="0.25">
      <c r="A524">
        <v>51</v>
      </c>
      <c r="B524" s="1">
        <v>42504</v>
      </c>
      <c r="C524">
        <v>2016</v>
      </c>
      <c r="D524">
        <v>5</v>
      </c>
      <c r="E524" s="2">
        <v>405</v>
      </c>
      <c r="F524">
        <v>1.3395061728395061</v>
      </c>
      <c r="G524">
        <v>5.94</v>
      </c>
      <c r="H524">
        <v>59.400000000000006</v>
      </c>
      <c r="I524">
        <v>4.6332000000000004</v>
      </c>
      <c r="J524">
        <v>46.332000000000008</v>
      </c>
      <c r="K524">
        <v>10.5732</v>
      </c>
      <c r="L524">
        <v>12.668881444023627</v>
      </c>
      <c r="M524">
        <v>16.3555259442345</v>
      </c>
      <c r="Q524">
        <v>24</v>
      </c>
      <c r="R524">
        <v>24</v>
      </c>
      <c r="S524">
        <v>2256</v>
      </c>
      <c r="T524">
        <v>2256</v>
      </c>
      <c r="U524">
        <v>0</v>
      </c>
      <c r="V524">
        <v>2256</v>
      </c>
      <c r="W524" s="2">
        <v>3163</v>
      </c>
      <c r="X524">
        <v>1600</v>
      </c>
      <c r="Y524">
        <v>5.63</v>
      </c>
      <c r="Z524">
        <v>5.63</v>
      </c>
      <c r="AB524">
        <v>21.727629629629629</v>
      </c>
      <c r="AE524">
        <f t="shared" si="17"/>
        <v>21.727629629629629</v>
      </c>
      <c r="AF524">
        <v>11</v>
      </c>
      <c r="AJ524">
        <v>0</v>
      </c>
      <c r="AK524">
        <v>0</v>
      </c>
      <c r="AL524">
        <v>4.9949776233692162</v>
      </c>
      <c r="AM524">
        <v>87.067901234567898</v>
      </c>
      <c r="AN524">
        <v>49.949776233692162</v>
      </c>
      <c r="AR524" s="2">
        <v>12</v>
      </c>
      <c r="AS524" s="2">
        <f t="shared" si="18"/>
        <v>0.82</v>
      </c>
      <c r="AT524">
        <v>24.1</v>
      </c>
      <c r="AU524">
        <v>14.6</v>
      </c>
      <c r="AW524">
        <v>42.3</v>
      </c>
      <c r="AY524">
        <v>0</v>
      </c>
      <c r="AZ524">
        <v>409.2</v>
      </c>
      <c r="BA524">
        <v>5.4</v>
      </c>
      <c r="BB524">
        <v>15.8</v>
      </c>
    </row>
    <row r="525" spans="1:54" x14ac:dyDescent="0.25">
      <c r="A525">
        <v>52</v>
      </c>
      <c r="B525" s="1">
        <v>42511</v>
      </c>
      <c r="C525">
        <v>2016</v>
      </c>
      <c r="D525">
        <v>5</v>
      </c>
      <c r="E525" s="2">
        <v>405</v>
      </c>
      <c r="F525">
        <v>1.2373897707231041</v>
      </c>
      <c r="G525">
        <v>5.94</v>
      </c>
      <c r="H525">
        <v>59.400000000000006</v>
      </c>
      <c r="I525">
        <v>4.8708</v>
      </c>
      <c r="J525">
        <v>48.707999999999998</v>
      </c>
      <c r="K525">
        <v>10.8108</v>
      </c>
      <c r="L525">
        <v>11.445866825055537</v>
      </c>
      <c r="M525">
        <v>14.776614071146698</v>
      </c>
      <c r="N525">
        <v>4.4000000000000004</v>
      </c>
      <c r="O525">
        <v>512</v>
      </c>
      <c r="Q525">
        <v>13</v>
      </c>
      <c r="R525">
        <v>13</v>
      </c>
      <c r="S525">
        <v>2020</v>
      </c>
      <c r="T525">
        <v>2020</v>
      </c>
      <c r="U525">
        <v>0</v>
      </c>
      <c r="V525">
        <v>2020</v>
      </c>
      <c r="W525" s="2">
        <v>2931</v>
      </c>
      <c r="X525">
        <v>1500</v>
      </c>
      <c r="Y525">
        <v>5.5</v>
      </c>
      <c r="Z525">
        <v>5.5</v>
      </c>
      <c r="AB525">
        <v>19.433333333333334</v>
      </c>
      <c r="AE525">
        <f t="shared" si="17"/>
        <v>19.433333333333334</v>
      </c>
      <c r="AF525">
        <v>11</v>
      </c>
      <c r="AJ525">
        <v>0</v>
      </c>
      <c r="AK525">
        <v>0</v>
      </c>
      <c r="AL525">
        <v>79.356124014379333</v>
      </c>
      <c r="AM525">
        <v>80.430335097001759</v>
      </c>
      <c r="AN525">
        <v>45.12777937328201</v>
      </c>
      <c r="AS525" s="2" t="str">
        <f t="shared" si="18"/>
        <v/>
      </c>
      <c r="AY525">
        <v>0</v>
      </c>
      <c r="AZ525">
        <v>409.2</v>
      </c>
      <c r="BA525">
        <v>38.200000000000003</v>
      </c>
      <c r="BB525">
        <v>10.4</v>
      </c>
    </row>
    <row r="526" spans="1:54" x14ac:dyDescent="0.25">
      <c r="A526">
        <v>9</v>
      </c>
      <c r="B526" s="1">
        <v>42581</v>
      </c>
      <c r="C526">
        <v>2016</v>
      </c>
      <c r="D526">
        <v>7</v>
      </c>
      <c r="E526" s="2">
        <v>56</v>
      </c>
      <c r="F526">
        <v>0</v>
      </c>
      <c r="M526">
        <v>0</v>
      </c>
      <c r="Q526">
        <v>11</v>
      </c>
      <c r="R526">
        <v>11</v>
      </c>
      <c r="S526">
        <v>2748</v>
      </c>
      <c r="T526">
        <v>2748</v>
      </c>
      <c r="U526">
        <v>0</v>
      </c>
      <c r="V526">
        <v>2748</v>
      </c>
      <c r="W526" s="2">
        <v>3650</v>
      </c>
      <c r="X526">
        <v>1500</v>
      </c>
      <c r="Y526">
        <v>0.17100000000000001</v>
      </c>
      <c r="Z526" t="s">
        <v>80</v>
      </c>
      <c r="AB526">
        <v>6.5651785714285733</v>
      </c>
      <c r="AD526">
        <v>0</v>
      </c>
      <c r="AE526">
        <f t="shared" si="17"/>
        <v>6.5651785714285733</v>
      </c>
      <c r="AF526">
        <v>11</v>
      </c>
      <c r="AG526">
        <v>0</v>
      </c>
      <c r="AH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S526" s="2" t="str">
        <f t="shared" si="18"/>
        <v/>
      </c>
      <c r="AY526">
        <v>0</v>
      </c>
      <c r="AZ526">
        <v>0</v>
      </c>
      <c r="BA526">
        <v>3.2</v>
      </c>
      <c r="BB526">
        <v>7.3</v>
      </c>
    </row>
    <row r="527" spans="1:54" x14ac:dyDescent="0.25">
      <c r="A527">
        <v>10</v>
      </c>
      <c r="B527" s="1">
        <v>42588</v>
      </c>
      <c r="C527">
        <v>2016</v>
      </c>
      <c r="D527">
        <v>8</v>
      </c>
      <c r="E527" s="2">
        <v>119</v>
      </c>
      <c r="F527">
        <v>1.5453125000000001</v>
      </c>
      <c r="G527">
        <v>5.35</v>
      </c>
      <c r="H527">
        <v>53.5</v>
      </c>
      <c r="I527">
        <v>4.1194999999999995</v>
      </c>
      <c r="J527">
        <v>41.194999999999993</v>
      </c>
      <c r="K527">
        <v>9.4695</v>
      </c>
      <c r="L527">
        <v>16.318839431860184</v>
      </c>
      <c r="M527">
        <v>19.623404416811869</v>
      </c>
      <c r="Q527">
        <v>11</v>
      </c>
      <c r="R527">
        <v>11</v>
      </c>
      <c r="S527">
        <v>2693</v>
      </c>
      <c r="T527">
        <v>2693</v>
      </c>
      <c r="U527">
        <v>0</v>
      </c>
      <c r="V527">
        <v>2693</v>
      </c>
      <c r="W527" s="2">
        <v>3700</v>
      </c>
      <c r="X527">
        <v>1500</v>
      </c>
      <c r="Y527">
        <v>0.97099999999999997</v>
      </c>
      <c r="Z527" t="s">
        <v>80</v>
      </c>
      <c r="AB527">
        <v>17.951260504201677</v>
      </c>
      <c r="AD527">
        <v>0</v>
      </c>
      <c r="AE527">
        <f t="shared" si="17"/>
        <v>17.951260504201677</v>
      </c>
      <c r="AF527">
        <v>11</v>
      </c>
      <c r="AG527">
        <v>0</v>
      </c>
      <c r="AH527">
        <v>0</v>
      </c>
      <c r="AJ527">
        <v>0</v>
      </c>
      <c r="AK527">
        <v>0</v>
      </c>
      <c r="AL527">
        <v>5.9929877088943444</v>
      </c>
      <c r="AM527">
        <v>100.4453125</v>
      </c>
      <c r="AN527">
        <v>59.929877088943442</v>
      </c>
      <c r="AS527" s="2" t="str">
        <f t="shared" si="18"/>
        <v/>
      </c>
      <c r="AY527">
        <v>0</v>
      </c>
      <c r="AZ527">
        <v>0</v>
      </c>
      <c r="BA527">
        <v>20.6</v>
      </c>
      <c r="BB527">
        <v>4.2</v>
      </c>
    </row>
    <row r="528" spans="1:54" x14ac:dyDescent="0.25">
      <c r="A528">
        <v>11</v>
      </c>
      <c r="B528" s="1">
        <v>42595</v>
      </c>
      <c r="C528">
        <v>2016</v>
      </c>
      <c r="D528">
        <v>8</v>
      </c>
      <c r="E528" s="2">
        <v>205</v>
      </c>
      <c r="F528">
        <v>1.9359823399558498</v>
      </c>
      <c r="G528">
        <v>5.35</v>
      </c>
      <c r="H528">
        <v>53.5</v>
      </c>
      <c r="I528">
        <v>4.1194999999999995</v>
      </c>
      <c r="J528">
        <v>41.194999999999993</v>
      </c>
      <c r="K528">
        <v>9.4695</v>
      </c>
      <c r="L528">
        <v>20.444398753427844</v>
      </c>
      <c r="M528">
        <v>24.584389500996981</v>
      </c>
      <c r="Q528">
        <v>20</v>
      </c>
      <c r="R528">
        <v>20</v>
      </c>
      <c r="S528">
        <v>2618</v>
      </c>
      <c r="T528">
        <v>2618</v>
      </c>
      <c r="U528">
        <v>0</v>
      </c>
      <c r="V528">
        <v>2618</v>
      </c>
      <c r="W528" s="2">
        <v>3800</v>
      </c>
      <c r="X528">
        <v>1500</v>
      </c>
      <c r="Y528">
        <v>1.89</v>
      </c>
      <c r="Z528" t="s">
        <v>80</v>
      </c>
      <c r="AB528">
        <v>21.204878048780486</v>
      </c>
      <c r="AD528">
        <v>0</v>
      </c>
      <c r="AE528">
        <f t="shared" si="17"/>
        <v>21.204878048780486</v>
      </c>
      <c r="AF528">
        <v>11</v>
      </c>
      <c r="AG528">
        <v>0</v>
      </c>
      <c r="AH528">
        <v>0</v>
      </c>
      <c r="AJ528">
        <v>0</v>
      </c>
      <c r="AK528">
        <v>0</v>
      </c>
      <c r="AL528">
        <v>7.5080725536044781</v>
      </c>
      <c r="AM528">
        <v>125.83885209713024</v>
      </c>
      <c r="AN528">
        <v>75.080725536044781</v>
      </c>
      <c r="AS528" s="2" t="str">
        <f t="shared" si="18"/>
        <v/>
      </c>
      <c r="AY528">
        <v>0</v>
      </c>
      <c r="AZ528">
        <v>0</v>
      </c>
      <c r="BA528">
        <v>3.2</v>
      </c>
      <c r="BB528">
        <v>7.1</v>
      </c>
    </row>
    <row r="529" spans="1:54" x14ac:dyDescent="0.25">
      <c r="A529">
        <v>12</v>
      </c>
      <c r="B529" s="1">
        <v>42602</v>
      </c>
      <c r="C529">
        <v>2016</v>
      </c>
      <c r="D529">
        <v>8</v>
      </c>
      <c r="E529" s="2">
        <v>315</v>
      </c>
      <c r="F529">
        <v>2.1158536585365852</v>
      </c>
      <c r="G529">
        <v>5.35</v>
      </c>
      <c r="H529">
        <v>53.5</v>
      </c>
      <c r="I529">
        <v>4.1194999999999995</v>
      </c>
      <c r="J529">
        <v>41.194999999999993</v>
      </c>
      <c r="K529">
        <v>9.4695</v>
      </c>
      <c r="L529">
        <v>22.343879386837585</v>
      </c>
      <c r="M529">
        <v>26.868514962672194</v>
      </c>
      <c r="O529">
        <v>488</v>
      </c>
      <c r="P529">
        <v>481</v>
      </c>
      <c r="Q529">
        <v>46</v>
      </c>
      <c r="R529">
        <v>46</v>
      </c>
      <c r="S529">
        <v>2591</v>
      </c>
      <c r="T529">
        <v>2591</v>
      </c>
      <c r="U529">
        <v>0</v>
      </c>
      <c r="V529">
        <v>2591</v>
      </c>
      <c r="W529" s="2">
        <v>3400</v>
      </c>
      <c r="X529">
        <v>1500</v>
      </c>
      <c r="Y529">
        <v>2.84</v>
      </c>
      <c r="Z529" t="s">
        <v>80</v>
      </c>
      <c r="AB529">
        <v>17.13015873015873</v>
      </c>
      <c r="AD529">
        <v>0</v>
      </c>
      <c r="AE529">
        <f t="shared" si="17"/>
        <v>17.13015873015873</v>
      </c>
      <c r="AF529">
        <v>11</v>
      </c>
      <c r="AG529">
        <v>0</v>
      </c>
      <c r="AH529">
        <v>0</v>
      </c>
      <c r="AJ529">
        <v>0</v>
      </c>
      <c r="AK529">
        <v>61.625443482856312</v>
      </c>
      <c r="AL529">
        <v>55.828604976983925</v>
      </c>
      <c r="AM529">
        <v>137.53048780487805</v>
      </c>
      <c r="AN529">
        <v>82.056444696000881</v>
      </c>
      <c r="AR529" s="2">
        <v>12.9</v>
      </c>
      <c r="AS529" s="2">
        <f t="shared" si="18"/>
        <v>0.88</v>
      </c>
      <c r="AT529">
        <v>18.2</v>
      </c>
      <c r="AU529">
        <v>21.7</v>
      </c>
      <c r="AW529">
        <v>35.200000000000003</v>
      </c>
      <c r="AY529">
        <v>0</v>
      </c>
      <c r="AZ529">
        <v>0</v>
      </c>
      <c r="BA529">
        <v>0</v>
      </c>
      <c r="BB529">
        <v>9.5</v>
      </c>
    </row>
    <row r="530" spans="1:54" x14ac:dyDescent="0.25">
      <c r="A530">
        <v>13</v>
      </c>
      <c r="B530" s="1">
        <v>42609</v>
      </c>
      <c r="C530">
        <v>2016</v>
      </c>
      <c r="D530">
        <v>8</v>
      </c>
      <c r="E530" s="2">
        <v>374</v>
      </c>
      <c r="F530">
        <v>2.1823992133726646</v>
      </c>
      <c r="G530">
        <v>5.35</v>
      </c>
      <c r="H530">
        <v>53.5</v>
      </c>
      <c r="I530">
        <v>4.1194999999999995</v>
      </c>
      <c r="J530">
        <v>41.194999999999993</v>
      </c>
      <c r="K530">
        <v>9.4695</v>
      </c>
      <c r="L530">
        <v>23.046615062808645</v>
      </c>
      <c r="M530">
        <v>27.713554613027394</v>
      </c>
      <c r="N530">
        <v>5.2</v>
      </c>
      <c r="O530">
        <v>485</v>
      </c>
      <c r="P530">
        <v>478</v>
      </c>
      <c r="Q530">
        <v>48</v>
      </c>
      <c r="R530">
        <v>48</v>
      </c>
      <c r="S530">
        <v>2557</v>
      </c>
      <c r="T530">
        <v>2557</v>
      </c>
      <c r="U530">
        <v>0</v>
      </c>
      <c r="V530">
        <v>2557</v>
      </c>
      <c r="W530" s="2">
        <v>3608</v>
      </c>
      <c r="X530">
        <v>1500</v>
      </c>
      <c r="Y530">
        <v>3.48</v>
      </c>
      <c r="Z530">
        <v>3.48</v>
      </c>
      <c r="AB530">
        <v>19.614545454545457</v>
      </c>
      <c r="AD530">
        <v>0</v>
      </c>
      <c r="AE530">
        <f t="shared" si="17"/>
        <v>19.614545454545457</v>
      </c>
      <c r="AF530">
        <v>11</v>
      </c>
      <c r="AG530">
        <v>0</v>
      </c>
      <c r="AH530">
        <v>0</v>
      </c>
      <c r="AJ530">
        <v>0</v>
      </c>
      <c r="AK530">
        <v>61.336949448515171</v>
      </c>
      <c r="AL530">
        <v>55.992343186419554</v>
      </c>
      <c r="AM530">
        <v>141.8559488692232</v>
      </c>
      <c r="AN530">
        <v>84.637195788185664</v>
      </c>
      <c r="AR530" s="2">
        <v>12.8</v>
      </c>
      <c r="AS530" s="2">
        <f t="shared" si="18"/>
        <v>0.87</v>
      </c>
      <c r="AT530">
        <v>17.5</v>
      </c>
      <c r="AU530">
        <v>19.899999999999999</v>
      </c>
      <c r="AW530">
        <v>36.200000000000003</v>
      </c>
      <c r="AY530">
        <v>0</v>
      </c>
      <c r="AZ530">
        <v>0</v>
      </c>
      <c r="BA530">
        <v>14.2</v>
      </c>
      <c r="BB530">
        <v>9.4</v>
      </c>
    </row>
    <row r="531" spans="1:54" x14ac:dyDescent="0.25">
      <c r="A531">
        <v>14</v>
      </c>
      <c r="B531" s="1">
        <v>42616</v>
      </c>
      <c r="C531">
        <v>2016</v>
      </c>
      <c r="D531">
        <v>9</v>
      </c>
      <c r="E531" s="2">
        <v>419</v>
      </c>
      <c r="F531">
        <v>2.2516483516483516</v>
      </c>
      <c r="G531">
        <v>5.09</v>
      </c>
      <c r="H531">
        <v>50.9</v>
      </c>
      <c r="I531">
        <v>3.9192999999999998</v>
      </c>
      <c r="J531">
        <v>39.192999999999998</v>
      </c>
      <c r="K531">
        <v>9.0092999999999996</v>
      </c>
      <c r="L531">
        <v>24.992489445887603</v>
      </c>
      <c r="M531">
        <v>29.078761470290225</v>
      </c>
      <c r="O531">
        <v>488</v>
      </c>
      <c r="P531">
        <v>477</v>
      </c>
      <c r="Q531">
        <v>62</v>
      </c>
      <c r="R531">
        <v>62</v>
      </c>
      <c r="S531">
        <v>2616</v>
      </c>
      <c r="T531">
        <v>2616</v>
      </c>
      <c r="U531">
        <v>0</v>
      </c>
      <c r="V531">
        <v>2616</v>
      </c>
      <c r="W531" s="2">
        <v>3697</v>
      </c>
      <c r="X531">
        <v>1550</v>
      </c>
      <c r="Y531">
        <v>3.15</v>
      </c>
      <c r="Z531">
        <v>3.15</v>
      </c>
      <c r="AB531">
        <v>16.140930787589497</v>
      </c>
      <c r="AD531">
        <v>0</v>
      </c>
      <c r="AE531">
        <f t="shared" si="17"/>
        <v>16.140930787589497</v>
      </c>
      <c r="AF531">
        <v>11</v>
      </c>
      <c r="AG531">
        <v>0</v>
      </c>
      <c r="AH531">
        <v>0</v>
      </c>
      <c r="AJ531">
        <v>0</v>
      </c>
      <c r="AK531">
        <v>61.240684275747213</v>
      </c>
      <c r="AL531">
        <v>56.883584689990663</v>
      </c>
      <c r="AM531">
        <v>146.35714285714286</v>
      </c>
      <c r="AN531">
        <v>88.80653753026634</v>
      </c>
      <c r="AR531" s="2">
        <v>12.6</v>
      </c>
      <c r="AS531" s="2">
        <f t="shared" si="18"/>
        <v>0.86</v>
      </c>
      <c r="AT531">
        <v>19.399999999999999</v>
      </c>
      <c r="AU531">
        <v>18.600000000000001</v>
      </c>
      <c r="AW531">
        <v>36.1</v>
      </c>
      <c r="AY531">
        <v>0</v>
      </c>
      <c r="AZ531">
        <v>0</v>
      </c>
      <c r="BA531">
        <v>0</v>
      </c>
      <c r="BB531">
        <v>12.2</v>
      </c>
    </row>
    <row r="532" spans="1:54" x14ac:dyDescent="0.25">
      <c r="A532">
        <v>15</v>
      </c>
      <c r="B532" s="1">
        <v>42623</v>
      </c>
      <c r="C532">
        <v>2016</v>
      </c>
      <c r="D532">
        <v>9</v>
      </c>
      <c r="E532" s="2">
        <v>449</v>
      </c>
      <c r="F532">
        <v>2.4128787878787881</v>
      </c>
      <c r="G532">
        <v>5.09</v>
      </c>
      <c r="H532">
        <v>50.9</v>
      </c>
      <c r="I532">
        <v>3.9192999999999998</v>
      </c>
      <c r="J532">
        <v>39.192999999999998</v>
      </c>
      <c r="K532">
        <v>9.0092999999999996</v>
      </c>
      <c r="L532">
        <v>26.782089483964217</v>
      </c>
      <c r="M532">
        <v>31.160961114592364</v>
      </c>
      <c r="N532">
        <v>5.0999999999999996</v>
      </c>
      <c r="O532">
        <v>486</v>
      </c>
      <c r="P532">
        <v>474</v>
      </c>
      <c r="Q532">
        <v>57</v>
      </c>
      <c r="R532">
        <v>57</v>
      </c>
      <c r="S532">
        <v>2601</v>
      </c>
      <c r="T532">
        <v>2601</v>
      </c>
      <c r="U532">
        <v>0</v>
      </c>
      <c r="V532">
        <v>2601</v>
      </c>
      <c r="W532" s="2">
        <v>3667</v>
      </c>
      <c r="X532">
        <v>1550</v>
      </c>
      <c r="Y532">
        <v>4.55</v>
      </c>
      <c r="Z532">
        <v>4.55</v>
      </c>
      <c r="AB532">
        <v>21.452895322939863</v>
      </c>
      <c r="AD532">
        <v>0</v>
      </c>
      <c r="AE532">
        <f t="shared" si="17"/>
        <v>21.452895322939863</v>
      </c>
      <c r="AF532">
        <v>11</v>
      </c>
      <c r="AG532">
        <v>0</v>
      </c>
      <c r="AH532">
        <v>0</v>
      </c>
      <c r="AJ532">
        <v>0</v>
      </c>
      <c r="AK532">
        <v>60.951585426300952</v>
      </c>
      <c r="AL532">
        <v>57.627773473345371</v>
      </c>
      <c r="AM532">
        <v>156.83712121212122</v>
      </c>
      <c r="AN532">
        <v>95.16557524396508</v>
      </c>
      <c r="AR532" s="2">
        <v>12.4</v>
      </c>
      <c r="AS532" s="2">
        <f t="shared" si="18"/>
        <v>0.85</v>
      </c>
      <c r="AT532">
        <v>21.7</v>
      </c>
      <c r="AU532">
        <v>19.399999999999999</v>
      </c>
      <c r="AW532">
        <v>40.799999999999997</v>
      </c>
      <c r="AY532">
        <v>0</v>
      </c>
      <c r="AZ532">
        <v>0</v>
      </c>
      <c r="BA532">
        <v>20.8</v>
      </c>
      <c r="BB532">
        <v>14.6</v>
      </c>
    </row>
    <row r="533" spans="1:54" x14ac:dyDescent="0.25">
      <c r="A533">
        <v>16</v>
      </c>
      <c r="B533" s="1">
        <v>42630</v>
      </c>
      <c r="C533">
        <v>2016</v>
      </c>
      <c r="D533">
        <v>9</v>
      </c>
      <c r="E533" s="2">
        <v>484</v>
      </c>
      <c r="F533">
        <v>2.4107520386590151</v>
      </c>
      <c r="G533">
        <v>5.09</v>
      </c>
      <c r="H533">
        <v>50.9</v>
      </c>
      <c r="I533">
        <v>3.9192999999999998</v>
      </c>
      <c r="J533">
        <v>39.192999999999998</v>
      </c>
      <c r="K533">
        <v>9.0092999999999996</v>
      </c>
      <c r="L533">
        <v>26.758483330103509</v>
      </c>
      <c r="M533">
        <v>31.133495354575434</v>
      </c>
      <c r="O533">
        <v>487</v>
      </c>
      <c r="P533">
        <v>476</v>
      </c>
      <c r="Q533">
        <v>94</v>
      </c>
      <c r="R533">
        <v>94</v>
      </c>
      <c r="S533">
        <v>2713</v>
      </c>
      <c r="T533">
        <v>2713</v>
      </c>
      <c r="U533">
        <v>0</v>
      </c>
      <c r="V533">
        <v>2713</v>
      </c>
      <c r="W533" s="2">
        <v>3608</v>
      </c>
      <c r="X533">
        <v>1550</v>
      </c>
      <c r="Y533">
        <v>5.65</v>
      </c>
      <c r="Z533">
        <v>5.65</v>
      </c>
      <c r="AB533">
        <v>24.02417355371901</v>
      </c>
      <c r="AD533">
        <v>0</v>
      </c>
      <c r="AE533">
        <f t="shared" si="17"/>
        <v>24.02417355371901</v>
      </c>
      <c r="AF533">
        <v>11</v>
      </c>
      <c r="AG533">
        <v>0</v>
      </c>
      <c r="AH533">
        <v>0</v>
      </c>
      <c r="AJ533">
        <v>0</v>
      </c>
      <c r="AK533">
        <v>61.144368636268965</v>
      </c>
      <c r="AL533">
        <v>57.822795546249161</v>
      </c>
      <c r="AM533">
        <v>156.69888251283598</v>
      </c>
      <c r="AN533">
        <v>95.081694812873366</v>
      </c>
      <c r="AR533" s="2">
        <v>12.3</v>
      </c>
      <c r="AS533" s="2">
        <f t="shared" si="18"/>
        <v>0.84</v>
      </c>
      <c r="AT533">
        <v>22.1</v>
      </c>
      <c r="AU533">
        <v>16.899999999999999</v>
      </c>
      <c r="AW533">
        <v>38.799999999999997</v>
      </c>
      <c r="AY533">
        <v>0</v>
      </c>
      <c r="AZ533">
        <v>0</v>
      </c>
      <c r="BA533">
        <v>0</v>
      </c>
      <c r="BB533">
        <v>13.7</v>
      </c>
    </row>
    <row r="534" spans="1:54" x14ac:dyDescent="0.25">
      <c r="A534">
        <v>17</v>
      </c>
      <c r="B534" s="1">
        <v>42637</v>
      </c>
      <c r="C534">
        <v>2016</v>
      </c>
      <c r="D534">
        <v>9</v>
      </c>
      <c r="E534" s="2">
        <v>502</v>
      </c>
      <c r="F534">
        <v>2.4171883892999428</v>
      </c>
      <c r="G534">
        <v>5.09</v>
      </c>
      <c r="H534">
        <v>50.9</v>
      </c>
      <c r="I534">
        <v>3.93</v>
      </c>
      <c r="J534">
        <v>39.300000000000004</v>
      </c>
      <c r="K534">
        <v>9.02</v>
      </c>
      <c r="L534">
        <v>26.798097442349697</v>
      </c>
      <c r="M534">
        <v>31.179586374173873</v>
      </c>
      <c r="N534">
        <v>4.9000000000000004</v>
      </c>
      <c r="O534">
        <v>484</v>
      </c>
      <c r="P534">
        <v>472</v>
      </c>
      <c r="Q534">
        <v>74</v>
      </c>
      <c r="R534">
        <v>74</v>
      </c>
      <c r="S534">
        <v>2656</v>
      </c>
      <c r="T534">
        <v>2656</v>
      </c>
      <c r="U534">
        <v>0</v>
      </c>
      <c r="V534">
        <v>2656</v>
      </c>
      <c r="W534" s="2">
        <v>3439</v>
      </c>
      <c r="X534">
        <v>1550</v>
      </c>
      <c r="Y534">
        <v>5.5</v>
      </c>
      <c r="Z534">
        <v>5.5</v>
      </c>
      <c r="AB534">
        <v>20.696215139442231</v>
      </c>
      <c r="AD534">
        <v>0</v>
      </c>
      <c r="AE534">
        <f t="shared" si="17"/>
        <v>20.696215139442231</v>
      </c>
      <c r="AF534">
        <v>11</v>
      </c>
      <c r="AG534">
        <v>0</v>
      </c>
      <c r="AH534">
        <v>0</v>
      </c>
      <c r="AJ534">
        <v>0</v>
      </c>
      <c r="AK534">
        <v>60.758598750542973</v>
      </c>
      <c r="AL534">
        <v>58.00340881841835</v>
      </c>
      <c r="AM534">
        <v>157.11724530449629</v>
      </c>
      <c r="AN534">
        <v>95.222456786727008</v>
      </c>
      <c r="AR534" s="2">
        <v>12</v>
      </c>
      <c r="AS534" s="2">
        <f t="shared" si="18"/>
        <v>0.82</v>
      </c>
      <c r="AT534">
        <v>20.6</v>
      </c>
      <c r="AU534">
        <v>15.2</v>
      </c>
      <c r="AW534">
        <v>38.5</v>
      </c>
      <c r="AY534">
        <v>0</v>
      </c>
      <c r="AZ534">
        <v>0</v>
      </c>
      <c r="BA534">
        <v>1.8</v>
      </c>
      <c r="BB534">
        <v>9.4</v>
      </c>
    </row>
    <row r="535" spans="1:54" x14ac:dyDescent="0.25">
      <c r="A535">
        <v>18</v>
      </c>
      <c r="B535" s="1">
        <v>42644</v>
      </c>
      <c r="C535">
        <v>2016</v>
      </c>
      <c r="D535">
        <v>10</v>
      </c>
      <c r="E535" s="2">
        <v>531</v>
      </c>
      <c r="F535">
        <v>2.4543460378393203</v>
      </c>
      <c r="G535">
        <v>5.15</v>
      </c>
      <c r="H535">
        <v>51.5</v>
      </c>
      <c r="I535">
        <v>3.95</v>
      </c>
      <c r="J535">
        <v>39.5</v>
      </c>
      <c r="K535">
        <v>9.1000000000000014</v>
      </c>
      <c r="L535">
        <v>26.970835580651869</v>
      </c>
      <c r="M535">
        <v>31.623304718314319</v>
      </c>
      <c r="O535">
        <v>485</v>
      </c>
      <c r="P535">
        <v>473</v>
      </c>
      <c r="Q535">
        <v>92</v>
      </c>
      <c r="R535">
        <v>92</v>
      </c>
      <c r="S535">
        <v>2770</v>
      </c>
      <c r="T535">
        <v>2770</v>
      </c>
      <c r="U535">
        <v>0</v>
      </c>
      <c r="V535">
        <v>2714.6428571428573</v>
      </c>
      <c r="W535" s="2">
        <v>3619</v>
      </c>
      <c r="X535">
        <v>1550</v>
      </c>
      <c r="Y535">
        <v>5.86</v>
      </c>
      <c r="Z535">
        <v>5.86</v>
      </c>
      <c r="AA535">
        <v>20.100000000000001</v>
      </c>
      <c r="AB535">
        <v>22.833032015065918</v>
      </c>
      <c r="AC535">
        <v>241.20000000000002</v>
      </c>
      <c r="AD535">
        <v>0</v>
      </c>
      <c r="AE535">
        <f t="shared" si="17"/>
        <v>22.833032015065918</v>
      </c>
      <c r="AF535">
        <v>11</v>
      </c>
      <c r="AG535">
        <v>0</v>
      </c>
      <c r="AH535">
        <v>0</v>
      </c>
      <c r="AI535">
        <v>241.20000000000002</v>
      </c>
      <c r="AJ535">
        <v>241.20000000000002</v>
      </c>
      <c r="AK535">
        <v>60.855117588796247</v>
      </c>
      <c r="AL535">
        <v>58.345615590710786</v>
      </c>
      <c r="AM535">
        <v>159.53249245955581</v>
      </c>
      <c r="AN535">
        <v>96.577572609731931</v>
      </c>
      <c r="AR535" s="2">
        <v>11.9</v>
      </c>
      <c r="AS535" s="2">
        <f t="shared" si="18"/>
        <v>0.82</v>
      </c>
      <c r="AT535">
        <v>25</v>
      </c>
      <c r="AU535">
        <v>14</v>
      </c>
      <c r="AW535">
        <v>37.9</v>
      </c>
      <c r="AY535">
        <v>0</v>
      </c>
      <c r="AZ535">
        <v>0</v>
      </c>
      <c r="BA535">
        <v>2.6</v>
      </c>
      <c r="BB535">
        <v>15.6</v>
      </c>
    </row>
    <row r="536" spans="1:54" x14ac:dyDescent="0.25">
      <c r="A536">
        <v>19</v>
      </c>
      <c r="B536" s="1">
        <v>42651</v>
      </c>
      <c r="C536">
        <v>2016</v>
      </c>
      <c r="D536">
        <v>10</v>
      </c>
      <c r="E536" s="2">
        <v>543</v>
      </c>
      <c r="F536">
        <v>2.3884011705240757</v>
      </c>
      <c r="G536">
        <v>5.0199999999999996</v>
      </c>
      <c r="H536">
        <v>50.199999999999996</v>
      </c>
      <c r="I536">
        <v>3.86</v>
      </c>
      <c r="J536">
        <v>38.6</v>
      </c>
      <c r="K536">
        <v>8.879999999999999</v>
      </c>
      <c r="L536">
        <v>26.896409577973827</v>
      </c>
      <c r="M536">
        <v>31.011560243403824</v>
      </c>
      <c r="N536">
        <v>4.5999999999999996</v>
      </c>
      <c r="O536">
        <v>486</v>
      </c>
      <c r="P536">
        <v>474</v>
      </c>
      <c r="Q536">
        <v>88</v>
      </c>
      <c r="R536">
        <v>88</v>
      </c>
      <c r="S536">
        <v>2820</v>
      </c>
      <c r="T536">
        <v>2820</v>
      </c>
      <c r="U536">
        <v>0</v>
      </c>
      <c r="V536">
        <v>2755.7142857142858</v>
      </c>
      <c r="W536" s="2">
        <v>3623</v>
      </c>
      <c r="X536">
        <v>1550</v>
      </c>
      <c r="Y536">
        <v>6.38</v>
      </c>
      <c r="Z536">
        <v>6.38</v>
      </c>
      <c r="AA536">
        <v>20.100000000000001</v>
      </c>
      <c r="AB536">
        <v>24.3567955801105</v>
      </c>
      <c r="AC536">
        <v>241.20000000000002</v>
      </c>
      <c r="AD536">
        <v>0</v>
      </c>
      <c r="AE536">
        <f t="shared" si="17"/>
        <v>24.3567955801105</v>
      </c>
      <c r="AF536">
        <v>11</v>
      </c>
      <c r="AG536">
        <v>0</v>
      </c>
      <c r="AH536">
        <v>0</v>
      </c>
      <c r="AI536">
        <v>241.20000000000002</v>
      </c>
      <c r="AJ536">
        <v>241.20000000000002</v>
      </c>
      <c r="AK536">
        <v>60.951585426300952</v>
      </c>
      <c r="AL536">
        <v>58.234059942527594</v>
      </c>
      <c r="AM536">
        <v>155.24607608406492</v>
      </c>
      <c r="AN536">
        <v>94.709304983355281</v>
      </c>
      <c r="AR536" s="2">
        <v>11.9</v>
      </c>
      <c r="AS536" s="2">
        <f t="shared" si="18"/>
        <v>0.82</v>
      </c>
      <c r="AT536">
        <v>23.8</v>
      </c>
      <c r="AU536">
        <v>11.6</v>
      </c>
      <c r="AW536">
        <v>39.4</v>
      </c>
      <c r="AY536">
        <v>0</v>
      </c>
      <c r="AZ536">
        <v>0</v>
      </c>
      <c r="BA536">
        <v>16.600000000000001</v>
      </c>
      <c r="BB536">
        <v>14.2</v>
      </c>
    </row>
    <row r="537" spans="1:54" x14ac:dyDescent="0.25">
      <c r="A537">
        <v>20</v>
      </c>
      <c r="B537" s="1">
        <v>42658</v>
      </c>
      <c r="C537">
        <v>2016</v>
      </c>
      <c r="D537">
        <v>10</v>
      </c>
      <c r="E537" s="2">
        <v>554</v>
      </c>
      <c r="F537">
        <v>2.3660387231815805</v>
      </c>
      <c r="G537">
        <v>5.0599999999999996</v>
      </c>
      <c r="H537">
        <v>50.599999999999994</v>
      </c>
      <c r="I537">
        <v>3.85</v>
      </c>
      <c r="J537">
        <v>38.5</v>
      </c>
      <c r="K537">
        <v>8.91</v>
      </c>
      <c r="L537">
        <v>26.554867824709095</v>
      </c>
      <c r="M537">
        <v>30.777091808837838</v>
      </c>
      <c r="O537">
        <v>485</v>
      </c>
      <c r="P537">
        <v>473</v>
      </c>
      <c r="Q537">
        <v>92</v>
      </c>
      <c r="R537">
        <v>92</v>
      </c>
      <c r="S537">
        <v>2629</v>
      </c>
      <c r="T537">
        <v>2629</v>
      </c>
      <c r="U537">
        <v>0</v>
      </c>
      <c r="V537">
        <v>2598.8214285714284</v>
      </c>
      <c r="W537" s="2">
        <v>3473</v>
      </c>
      <c r="X537">
        <v>1550</v>
      </c>
      <c r="Y537">
        <v>7.5</v>
      </c>
      <c r="Z537">
        <v>7.5</v>
      </c>
      <c r="AA537">
        <v>19.5</v>
      </c>
      <c r="AB537">
        <v>26.033393501805055</v>
      </c>
      <c r="AC537">
        <v>234</v>
      </c>
      <c r="AD537">
        <v>0</v>
      </c>
      <c r="AE537">
        <f t="shared" si="17"/>
        <v>26.033393501805055</v>
      </c>
      <c r="AF537">
        <v>11</v>
      </c>
      <c r="AG537">
        <v>0</v>
      </c>
      <c r="AH537">
        <v>0</v>
      </c>
      <c r="AI537">
        <v>234</v>
      </c>
      <c r="AJ537">
        <v>234</v>
      </c>
      <c r="AK537">
        <v>60.855117588796247</v>
      </c>
      <c r="AL537">
        <v>58.087182168156673</v>
      </c>
      <c r="AM537">
        <v>153.79251700680274</v>
      </c>
      <c r="AN537">
        <v>93.993238384190747</v>
      </c>
      <c r="AR537" s="2">
        <v>11.9</v>
      </c>
      <c r="AS537" s="2">
        <f t="shared" si="18"/>
        <v>0.82</v>
      </c>
      <c r="AT537">
        <v>23</v>
      </c>
      <c r="AU537">
        <v>13.3</v>
      </c>
      <c r="AW537">
        <v>41.8</v>
      </c>
      <c r="AY537">
        <v>0</v>
      </c>
      <c r="AZ537">
        <v>0</v>
      </c>
      <c r="BA537">
        <v>10.4</v>
      </c>
      <c r="BB537">
        <v>22.3</v>
      </c>
    </row>
    <row r="538" spans="1:54" x14ac:dyDescent="0.25">
      <c r="A538">
        <v>21</v>
      </c>
      <c r="B538" s="1">
        <v>42665</v>
      </c>
      <c r="C538">
        <v>2016</v>
      </c>
      <c r="D538">
        <v>10</v>
      </c>
      <c r="E538" s="2">
        <v>554</v>
      </c>
      <c r="F538">
        <v>2.3269726663228467</v>
      </c>
      <c r="G538">
        <v>5.01</v>
      </c>
      <c r="H538">
        <v>50.099999999999994</v>
      </c>
      <c r="I538">
        <v>3.85</v>
      </c>
      <c r="J538">
        <v>38.5</v>
      </c>
      <c r="K538">
        <v>8.86</v>
      </c>
      <c r="L538">
        <v>26.263799845630324</v>
      </c>
      <c r="M538">
        <v>30.242765522243317</v>
      </c>
      <c r="O538">
        <v>485</v>
      </c>
      <c r="P538">
        <v>475</v>
      </c>
      <c r="Q538">
        <v>110</v>
      </c>
      <c r="R538">
        <v>110</v>
      </c>
      <c r="S538">
        <v>2647</v>
      </c>
      <c r="T538">
        <v>2647</v>
      </c>
      <c r="U538">
        <v>0</v>
      </c>
      <c r="V538">
        <v>2613.6071428571431</v>
      </c>
      <c r="W538" s="2">
        <v>3466</v>
      </c>
      <c r="X538">
        <v>1550</v>
      </c>
      <c r="Y538">
        <v>6.7</v>
      </c>
      <c r="Z538">
        <v>6.7</v>
      </c>
      <c r="AA538">
        <v>19.059999999999999</v>
      </c>
      <c r="AB538">
        <v>23.171841155234659</v>
      </c>
      <c r="AC538">
        <v>228.71999999999997</v>
      </c>
      <c r="AD538">
        <v>1.54</v>
      </c>
      <c r="AE538">
        <f t="shared" si="17"/>
        <v>24.711841155234659</v>
      </c>
      <c r="AF538">
        <v>11.5</v>
      </c>
      <c r="AG538">
        <v>17.71</v>
      </c>
      <c r="AH538">
        <v>17.71</v>
      </c>
      <c r="AI538">
        <v>246.42999999999998</v>
      </c>
      <c r="AJ538">
        <v>246.42999999999998</v>
      </c>
      <c r="AK538">
        <v>61.048002397517287</v>
      </c>
      <c r="AL538">
        <v>58.056302883083248</v>
      </c>
      <c r="AM538">
        <v>151.25322331098505</v>
      </c>
      <c r="AN538">
        <v>92.36140590493109</v>
      </c>
      <c r="AR538" s="2">
        <v>11.8</v>
      </c>
      <c r="AS538" s="2">
        <f t="shared" si="18"/>
        <v>0.81</v>
      </c>
      <c r="AT538">
        <v>22.3</v>
      </c>
      <c r="AU538">
        <v>15.1</v>
      </c>
      <c r="AW538">
        <v>39.4</v>
      </c>
      <c r="AX538" t="s">
        <v>71</v>
      </c>
      <c r="AY538">
        <v>1.54</v>
      </c>
      <c r="AZ538">
        <v>10.8</v>
      </c>
      <c r="BA538">
        <v>9.4</v>
      </c>
      <c r="BB538">
        <v>23.5</v>
      </c>
    </row>
    <row r="539" spans="1:54" x14ac:dyDescent="0.25">
      <c r="A539">
        <v>22</v>
      </c>
      <c r="B539" s="1">
        <v>42672</v>
      </c>
      <c r="C539">
        <v>2016</v>
      </c>
      <c r="D539">
        <v>10</v>
      </c>
      <c r="E539" s="2">
        <v>549</v>
      </c>
      <c r="F539">
        <v>2.1984989648033126</v>
      </c>
      <c r="G539">
        <v>5</v>
      </c>
      <c r="H539">
        <v>50</v>
      </c>
      <c r="I539">
        <v>3.76</v>
      </c>
      <c r="J539">
        <v>37.599999999999994</v>
      </c>
      <c r="K539">
        <v>8.76</v>
      </c>
      <c r="L539">
        <v>25.097020146156538</v>
      </c>
      <c r="M539">
        <v>28.861573168080017</v>
      </c>
      <c r="N539">
        <v>4.5</v>
      </c>
      <c r="O539">
        <v>482</v>
      </c>
      <c r="P539">
        <v>472</v>
      </c>
      <c r="Q539">
        <v>90</v>
      </c>
      <c r="R539">
        <v>90</v>
      </c>
      <c r="S539">
        <v>2579</v>
      </c>
      <c r="T539">
        <v>2579</v>
      </c>
      <c r="U539">
        <v>0</v>
      </c>
      <c r="V539">
        <v>2557.75</v>
      </c>
      <c r="W539" s="2">
        <v>3500</v>
      </c>
      <c r="X539">
        <v>1550</v>
      </c>
      <c r="Y539">
        <v>7.16</v>
      </c>
      <c r="Z539">
        <v>7.16</v>
      </c>
      <c r="AA539">
        <v>17.3</v>
      </c>
      <c r="AB539">
        <v>25.431693989071039</v>
      </c>
      <c r="AC539">
        <v>207.60000000000002</v>
      </c>
      <c r="AD539">
        <v>0</v>
      </c>
      <c r="AE539">
        <f t="shared" si="17"/>
        <v>25.431693989071039</v>
      </c>
      <c r="AF539">
        <v>11</v>
      </c>
      <c r="AG539">
        <v>0</v>
      </c>
      <c r="AH539">
        <v>0</v>
      </c>
      <c r="AI539">
        <v>207.60000000000002</v>
      </c>
      <c r="AJ539">
        <v>207.60000000000002</v>
      </c>
      <c r="AK539">
        <v>60.758598750542973</v>
      </c>
      <c r="AL539">
        <v>57.40782587873359</v>
      </c>
      <c r="AM539">
        <v>142.90243271221533</v>
      </c>
      <c r="AN539">
        <v>88.143244455316363</v>
      </c>
      <c r="AR539" s="2">
        <v>11.8</v>
      </c>
      <c r="AS539" s="2">
        <f t="shared" si="18"/>
        <v>0.81</v>
      </c>
      <c r="AT539">
        <v>22.2</v>
      </c>
      <c r="AU539">
        <v>13.2</v>
      </c>
      <c r="AW539">
        <v>39.9</v>
      </c>
      <c r="AY539">
        <v>0</v>
      </c>
      <c r="AZ539">
        <v>10.8</v>
      </c>
      <c r="BA539">
        <v>19</v>
      </c>
      <c r="BB539">
        <v>23.5</v>
      </c>
    </row>
    <row r="540" spans="1:54" x14ac:dyDescent="0.25">
      <c r="A540">
        <v>23</v>
      </c>
      <c r="B540" s="1">
        <v>42679</v>
      </c>
      <c r="C540">
        <v>2016</v>
      </c>
      <c r="D540">
        <v>11</v>
      </c>
      <c r="E540" s="2">
        <v>549</v>
      </c>
      <c r="F540">
        <v>2.2000522329589969</v>
      </c>
      <c r="G540">
        <v>5.05</v>
      </c>
      <c r="H540">
        <v>50.5</v>
      </c>
      <c r="I540">
        <v>3.82</v>
      </c>
      <c r="J540">
        <v>38.199999999999996</v>
      </c>
      <c r="K540">
        <v>8.8699999999999992</v>
      </c>
      <c r="L540">
        <v>24.803294621860172</v>
      </c>
      <c r="M540">
        <v>28.709813524803149</v>
      </c>
      <c r="O540">
        <v>486</v>
      </c>
      <c r="P540">
        <v>476</v>
      </c>
      <c r="Q540">
        <v>106</v>
      </c>
      <c r="R540">
        <v>106</v>
      </c>
      <c r="S540">
        <v>2620</v>
      </c>
      <c r="T540">
        <v>2620</v>
      </c>
      <c r="U540">
        <v>0</v>
      </c>
      <c r="V540">
        <v>2817.1428571428569</v>
      </c>
      <c r="W540" s="2">
        <v>3505</v>
      </c>
      <c r="X540">
        <v>1550</v>
      </c>
      <c r="Y540">
        <v>6.97</v>
      </c>
      <c r="Z540">
        <v>6.97</v>
      </c>
      <c r="AA540">
        <v>21.4</v>
      </c>
      <c r="AB540">
        <v>24.820309653916212</v>
      </c>
      <c r="AC540">
        <v>252.52</v>
      </c>
      <c r="AD540">
        <v>0</v>
      </c>
      <c r="AE540">
        <f t="shared" si="17"/>
        <v>24.820309653916212</v>
      </c>
      <c r="AF540">
        <v>11</v>
      </c>
      <c r="AG540">
        <v>0</v>
      </c>
      <c r="AH540">
        <v>0</v>
      </c>
      <c r="AI540">
        <v>252.52</v>
      </c>
      <c r="AJ540">
        <v>252.52</v>
      </c>
      <c r="AK540">
        <v>61.144368636268965</v>
      </c>
      <c r="AL540">
        <v>57.53110649466695</v>
      </c>
      <c r="AM540">
        <v>143.0033951423348</v>
      </c>
      <c r="AN540">
        <v>87.679770504748817</v>
      </c>
      <c r="AR540" s="2">
        <v>11.9</v>
      </c>
      <c r="AS540" s="2">
        <f t="shared" si="18"/>
        <v>0.82</v>
      </c>
      <c r="AT540">
        <v>19.899999999999999</v>
      </c>
      <c r="AU540">
        <v>14.4</v>
      </c>
      <c r="AW540">
        <v>39.9</v>
      </c>
      <c r="AY540">
        <v>0</v>
      </c>
      <c r="AZ540">
        <v>10.8</v>
      </c>
      <c r="BA540">
        <v>5.8</v>
      </c>
      <c r="BB540">
        <v>27.6</v>
      </c>
    </row>
    <row r="541" spans="1:54" x14ac:dyDescent="0.25">
      <c r="A541">
        <v>24</v>
      </c>
      <c r="B541" s="1">
        <v>42686</v>
      </c>
      <c r="C541">
        <v>2016</v>
      </c>
      <c r="D541">
        <v>11</v>
      </c>
      <c r="E541" s="2">
        <v>546</v>
      </c>
      <c r="F541">
        <v>2.1831501831501829</v>
      </c>
      <c r="G541">
        <v>4.91</v>
      </c>
      <c r="H541">
        <v>49.1</v>
      </c>
      <c r="I541">
        <v>3.87</v>
      </c>
      <c r="J541">
        <v>38.700000000000003</v>
      </c>
      <c r="K541">
        <v>8.7800000000000011</v>
      </c>
      <c r="L541">
        <v>24.865036254557886</v>
      </c>
      <c r="M541">
        <v>28.25911370330504</v>
      </c>
      <c r="O541">
        <v>485</v>
      </c>
      <c r="P541">
        <v>475</v>
      </c>
      <c r="Q541">
        <v>95</v>
      </c>
      <c r="R541">
        <v>95</v>
      </c>
      <c r="S541">
        <v>2584</v>
      </c>
      <c r="T541">
        <v>2584</v>
      </c>
      <c r="U541">
        <v>0</v>
      </c>
      <c r="V541">
        <v>2786.2857142857142</v>
      </c>
      <c r="W541" s="2">
        <v>3520</v>
      </c>
      <c r="X541">
        <v>1600</v>
      </c>
      <c r="Y541">
        <v>7.6</v>
      </c>
      <c r="Z541">
        <v>7.6</v>
      </c>
      <c r="AA541">
        <v>18.7</v>
      </c>
      <c r="AB541">
        <v>26.725274725274723</v>
      </c>
      <c r="AC541">
        <v>222.53</v>
      </c>
      <c r="AD541">
        <v>0</v>
      </c>
      <c r="AE541">
        <f t="shared" si="17"/>
        <v>26.725274725274723</v>
      </c>
      <c r="AF541">
        <v>11</v>
      </c>
      <c r="AG541">
        <v>0</v>
      </c>
      <c r="AH541">
        <v>0</v>
      </c>
      <c r="AI541">
        <v>222.53</v>
      </c>
      <c r="AJ541">
        <v>222.53</v>
      </c>
      <c r="AK541">
        <v>61.048002397517287</v>
      </c>
      <c r="AL541">
        <v>57.450495617579499</v>
      </c>
      <c r="AM541">
        <v>141.9047619047619</v>
      </c>
      <c r="AN541">
        <v>86.303333249893583</v>
      </c>
      <c r="AR541" s="2">
        <v>11.8</v>
      </c>
      <c r="AS541" s="2">
        <f t="shared" si="18"/>
        <v>0.81</v>
      </c>
      <c r="AT541">
        <v>21.9</v>
      </c>
      <c r="AU541">
        <v>13.2</v>
      </c>
      <c r="AW541">
        <v>37.1</v>
      </c>
      <c r="AY541">
        <v>0</v>
      </c>
      <c r="AZ541">
        <v>10.8</v>
      </c>
      <c r="BA541">
        <v>6.4</v>
      </c>
      <c r="BB541">
        <v>21.9</v>
      </c>
    </row>
    <row r="542" spans="1:54" x14ac:dyDescent="0.25">
      <c r="A542">
        <v>25</v>
      </c>
      <c r="B542" s="1">
        <v>42693</v>
      </c>
      <c r="C542">
        <v>2016</v>
      </c>
      <c r="D542">
        <v>11</v>
      </c>
      <c r="E542" s="2">
        <v>547</v>
      </c>
      <c r="F542">
        <v>2.1909994767137624</v>
      </c>
      <c r="G542">
        <v>4.96</v>
      </c>
      <c r="H542">
        <v>49.6</v>
      </c>
      <c r="I542">
        <v>3.91</v>
      </c>
      <c r="J542">
        <v>39.1</v>
      </c>
      <c r="K542">
        <v>8.870000000000001</v>
      </c>
      <c r="L542">
        <v>24.701234235780856</v>
      </c>
      <c r="M542">
        <v>28.258211965733302</v>
      </c>
      <c r="N542">
        <v>4.4000000000000004</v>
      </c>
      <c r="O542">
        <v>479</v>
      </c>
      <c r="P542">
        <v>471</v>
      </c>
      <c r="Q542">
        <v>102</v>
      </c>
      <c r="R542">
        <v>102</v>
      </c>
      <c r="S542">
        <v>2612</v>
      </c>
      <c r="T542">
        <v>2612</v>
      </c>
      <c r="U542">
        <v>0</v>
      </c>
      <c r="V542">
        <v>2810.2857142857142</v>
      </c>
      <c r="W542" s="2">
        <v>3580</v>
      </c>
      <c r="X542">
        <v>1600</v>
      </c>
      <c r="Y542">
        <v>7</v>
      </c>
      <c r="Z542">
        <v>7</v>
      </c>
      <c r="AA542">
        <v>18.8</v>
      </c>
      <c r="AB542">
        <v>25.338208409506397</v>
      </c>
      <c r="AC542">
        <v>223.72000000000003</v>
      </c>
      <c r="AD542">
        <v>0</v>
      </c>
      <c r="AE542">
        <f t="shared" si="17"/>
        <v>25.338208409506397</v>
      </c>
      <c r="AF542">
        <v>11</v>
      </c>
      <c r="AG542">
        <v>0</v>
      </c>
      <c r="AH542">
        <v>0</v>
      </c>
      <c r="AI542">
        <v>223.72000000000003</v>
      </c>
      <c r="AJ542">
        <v>223.72000000000003</v>
      </c>
      <c r="AK542">
        <v>60.662028776439428</v>
      </c>
      <c r="AL542">
        <v>56.996545542987086</v>
      </c>
      <c r="AM542">
        <v>142.41496598639455</v>
      </c>
      <c r="AN542">
        <v>86.300579343349497</v>
      </c>
      <c r="AR542" s="2">
        <v>11.8</v>
      </c>
      <c r="AS542" s="2">
        <f t="shared" si="18"/>
        <v>0.81</v>
      </c>
      <c r="AT542">
        <v>18.8</v>
      </c>
      <c r="AU542">
        <v>15.2</v>
      </c>
      <c r="AW542">
        <v>40</v>
      </c>
      <c r="AY542">
        <v>0</v>
      </c>
      <c r="AZ542">
        <v>10.8</v>
      </c>
      <c r="BA542">
        <v>14.4</v>
      </c>
      <c r="BB542">
        <v>27</v>
      </c>
    </row>
    <row r="543" spans="1:54" x14ac:dyDescent="0.25">
      <c r="A543">
        <v>26</v>
      </c>
      <c r="B543" s="1">
        <v>42700</v>
      </c>
      <c r="C543">
        <v>2016</v>
      </c>
      <c r="D543">
        <v>11</v>
      </c>
      <c r="E543" s="2">
        <v>551</v>
      </c>
      <c r="F543">
        <v>2.1277922077922078</v>
      </c>
      <c r="G543">
        <v>4.8099999999999996</v>
      </c>
      <c r="H543">
        <v>48.099999999999994</v>
      </c>
      <c r="I543">
        <v>3.96</v>
      </c>
      <c r="J543">
        <v>39.6</v>
      </c>
      <c r="K543">
        <v>8.77</v>
      </c>
      <c r="L543">
        <v>24.262168845977286</v>
      </c>
      <c r="M543">
        <v>27.210022360763524</v>
      </c>
      <c r="O543">
        <v>482</v>
      </c>
      <c r="P543">
        <v>473</v>
      </c>
      <c r="Q543">
        <v>91</v>
      </c>
      <c r="R543">
        <v>91</v>
      </c>
      <c r="S543">
        <v>2650</v>
      </c>
      <c r="T543">
        <v>2650</v>
      </c>
      <c r="U543">
        <v>0</v>
      </c>
      <c r="V543">
        <v>2842.8571428571431</v>
      </c>
      <c r="W543" s="2">
        <v>3334</v>
      </c>
      <c r="X543">
        <v>1600</v>
      </c>
      <c r="Y543">
        <v>8.36</v>
      </c>
      <c r="Z543">
        <v>8.36</v>
      </c>
      <c r="AA543">
        <v>17.2</v>
      </c>
      <c r="AB543">
        <v>26.308965517241379</v>
      </c>
      <c r="AC543">
        <v>204.68</v>
      </c>
      <c r="AD543">
        <v>1.83</v>
      </c>
      <c r="AE543">
        <f t="shared" si="17"/>
        <v>28.138965517241381</v>
      </c>
      <c r="AF543">
        <v>11.2</v>
      </c>
      <c r="AG543">
        <v>20.495999999999999</v>
      </c>
      <c r="AH543">
        <v>20.495999999999999</v>
      </c>
      <c r="AI543">
        <v>225.17600000000002</v>
      </c>
      <c r="AJ543">
        <v>225.17600000000002</v>
      </c>
      <c r="AK543">
        <v>60.855117588796247</v>
      </c>
      <c r="AL543">
        <v>56.771752556398098</v>
      </c>
      <c r="AM543">
        <v>138.3064935064935</v>
      </c>
      <c r="AN543">
        <v>83.099408289771802</v>
      </c>
      <c r="AR543" s="2">
        <v>11.9</v>
      </c>
      <c r="AS543" s="2">
        <f t="shared" si="18"/>
        <v>0.82</v>
      </c>
      <c r="AT543">
        <v>19.100000000000001</v>
      </c>
      <c r="AU543">
        <v>15.25</v>
      </c>
      <c r="AW543">
        <v>39.4</v>
      </c>
      <c r="AX543" t="s">
        <v>71</v>
      </c>
      <c r="AY543">
        <v>1.83</v>
      </c>
      <c r="AZ543">
        <v>23.56</v>
      </c>
      <c r="BA543">
        <v>3</v>
      </c>
      <c r="BB543">
        <v>37.200000000000003</v>
      </c>
    </row>
    <row r="544" spans="1:54" x14ac:dyDescent="0.25">
      <c r="A544">
        <v>27</v>
      </c>
      <c r="B544" s="1">
        <v>42707</v>
      </c>
      <c r="C544">
        <v>2016</v>
      </c>
      <c r="D544">
        <v>12</v>
      </c>
      <c r="E544" s="2">
        <v>550</v>
      </c>
      <c r="F544">
        <v>2.0896103896103897</v>
      </c>
      <c r="G544">
        <v>4.99</v>
      </c>
      <c r="H544">
        <v>49.900000000000006</v>
      </c>
      <c r="I544">
        <v>3.91</v>
      </c>
      <c r="J544">
        <v>39.1</v>
      </c>
      <c r="K544">
        <v>8.9</v>
      </c>
      <c r="L544">
        <v>23.478768422588647</v>
      </c>
      <c r="M544">
        <v>26.965365533343064</v>
      </c>
      <c r="O544">
        <v>484</v>
      </c>
      <c r="P544">
        <v>477</v>
      </c>
      <c r="Q544">
        <v>105</v>
      </c>
      <c r="R544">
        <v>105</v>
      </c>
      <c r="S544">
        <v>2728</v>
      </c>
      <c r="T544">
        <v>2728</v>
      </c>
      <c r="U544">
        <v>0</v>
      </c>
      <c r="V544">
        <v>3428</v>
      </c>
      <c r="W544" s="2">
        <v>3631</v>
      </c>
      <c r="X544">
        <v>1600</v>
      </c>
      <c r="Y544">
        <v>6.44</v>
      </c>
      <c r="Z544">
        <v>6.44</v>
      </c>
      <c r="AA544">
        <v>16.190000000000001</v>
      </c>
      <c r="AB544">
        <v>23.78116363636364</v>
      </c>
      <c r="AC544">
        <v>194.28000000000003</v>
      </c>
      <c r="AD544">
        <v>4.41</v>
      </c>
      <c r="AE544">
        <f t="shared" si="17"/>
        <v>28.19116363636364</v>
      </c>
      <c r="AF544">
        <v>11</v>
      </c>
      <c r="AG544">
        <v>48.510000000000005</v>
      </c>
      <c r="AH544">
        <v>48.510000000000005</v>
      </c>
      <c r="AI544">
        <v>242.79000000000002</v>
      </c>
      <c r="AJ544">
        <v>242.79000000000002</v>
      </c>
      <c r="AK544">
        <v>61.240684275747213</v>
      </c>
      <c r="AL544">
        <v>56.716385773628616</v>
      </c>
      <c r="AM544">
        <v>135.82467532467533</v>
      </c>
      <c r="AN544">
        <v>82.352226338829709</v>
      </c>
      <c r="AR544" s="2">
        <v>12</v>
      </c>
      <c r="AS544" s="2">
        <f t="shared" si="18"/>
        <v>0.82</v>
      </c>
      <c r="AT544">
        <v>19.399999999999999</v>
      </c>
      <c r="AU544">
        <v>15.3</v>
      </c>
      <c r="AW544">
        <v>38.799999999999997</v>
      </c>
      <c r="AX544" t="s">
        <v>71</v>
      </c>
      <c r="AY544">
        <v>4.41</v>
      </c>
      <c r="AZ544">
        <v>54.3</v>
      </c>
      <c r="BA544">
        <v>3.2</v>
      </c>
      <c r="BB544">
        <v>28.3</v>
      </c>
    </row>
    <row r="545" spans="1:54" x14ac:dyDescent="0.25">
      <c r="A545">
        <v>28</v>
      </c>
      <c r="B545" s="1">
        <v>42714</v>
      </c>
      <c r="C545">
        <v>2016</v>
      </c>
      <c r="D545">
        <v>12</v>
      </c>
      <c r="E545" s="2">
        <v>549</v>
      </c>
      <c r="F545">
        <v>1.9908925318761383</v>
      </c>
      <c r="G545">
        <v>4.9000000000000004</v>
      </c>
      <c r="H545">
        <v>49</v>
      </c>
      <c r="I545">
        <v>3.94</v>
      </c>
      <c r="J545">
        <v>39.4</v>
      </c>
      <c r="K545">
        <v>8.84</v>
      </c>
      <c r="L545">
        <v>22.521408731630526</v>
      </c>
      <c r="M545">
        <v>25.561798910400647</v>
      </c>
      <c r="O545">
        <v>485</v>
      </c>
      <c r="P545">
        <v>479</v>
      </c>
      <c r="Q545">
        <v>92</v>
      </c>
      <c r="R545">
        <v>92</v>
      </c>
      <c r="S545">
        <v>2866</v>
      </c>
      <c r="T545">
        <v>2866</v>
      </c>
      <c r="U545">
        <v>0</v>
      </c>
      <c r="V545">
        <v>3566</v>
      </c>
      <c r="W545" s="2">
        <v>3494</v>
      </c>
      <c r="X545">
        <v>1750</v>
      </c>
      <c r="Y545">
        <v>6.42</v>
      </c>
      <c r="Z545">
        <v>6.42</v>
      </c>
      <c r="AA545">
        <v>18.8</v>
      </c>
      <c r="AB545">
        <v>20.394316939890714</v>
      </c>
      <c r="AC545">
        <v>223.72000000000003</v>
      </c>
      <c r="AD545">
        <v>0.26</v>
      </c>
      <c r="AE545">
        <f t="shared" si="17"/>
        <v>20.654316939890716</v>
      </c>
      <c r="AF545">
        <v>11</v>
      </c>
      <c r="AG545">
        <v>0</v>
      </c>
      <c r="AH545">
        <v>2.8600000000000003</v>
      </c>
      <c r="AI545">
        <v>223.72000000000003</v>
      </c>
      <c r="AJ545">
        <v>226.58000000000004</v>
      </c>
      <c r="AK545">
        <v>61.433164286512067</v>
      </c>
      <c r="AL545">
        <v>56.626735679826496</v>
      </c>
      <c r="AM545">
        <v>129.408014571949</v>
      </c>
      <c r="AN545">
        <v>78.065733872363566</v>
      </c>
      <c r="AR545" s="2">
        <v>11.8</v>
      </c>
      <c r="AS545" s="2">
        <f t="shared" si="18"/>
        <v>0.81</v>
      </c>
      <c r="AT545">
        <v>22.1</v>
      </c>
      <c r="AU545">
        <v>11.4</v>
      </c>
      <c r="AW545">
        <v>40</v>
      </c>
      <c r="AX545" t="s">
        <v>71</v>
      </c>
      <c r="AY545">
        <v>0.27</v>
      </c>
      <c r="AZ545">
        <v>55.24</v>
      </c>
      <c r="BA545">
        <v>37.200000000000003</v>
      </c>
      <c r="BB545">
        <v>30.6</v>
      </c>
    </row>
    <row r="546" spans="1:54" x14ac:dyDescent="0.25">
      <c r="A546">
        <v>29</v>
      </c>
      <c r="B546" s="1">
        <v>42721</v>
      </c>
      <c r="C546">
        <v>2016</v>
      </c>
      <c r="D546">
        <v>12</v>
      </c>
      <c r="E546" s="2">
        <v>548</v>
      </c>
      <c r="F546">
        <v>2.0007806401249022</v>
      </c>
      <c r="G546">
        <v>4.95</v>
      </c>
      <c r="H546">
        <v>49.5</v>
      </c>
      <c r="I546">
        <v>4.0199999999999996</v>
      </c>
      <c r="J546">
        <v>40.199999999999996</v>
      </c>
      <c r="K546">
        <v>8.9699999999999989</v>
      </c>
      <c r="L546">
        <v>22.305246824134922</v>
      </c>
      <c r="M546">
        <v>25.48374449657415</v>
      </c>
      <c r="N546">
        <v>4.3</v>
      </c>
      <c r="O546">
        <v>490</v>
      </c>
      <c r="P546">
        <v>483</v>
      </c>
      <c r="Q546">
        <v>102</v>
      </c>
      <c r="R546">
        <v>102</v>
      </c>
      <c r="S546">
        <v>2765</v>
      </c>
      <c r="T546">
        <v>2765</v>
      </c>
      <c r="U546">
        <v>0</v>
      </c>
      <c r="V546">
        <v>3465</v>
      </c>
      <c r="W546" s="2">
        <v>3690</v>
      </c>
      <c r="X546">
        <v>1650</v>
      </c>
      <c r="Y546">
        <v>7.3</v>
      </c>
      <c r="Z546">
        <v>7.3</v>
      </c>
      <c r="AA546">
        <v>20</v>
      </c>
      <c r="AB546">
        <v>27.175182481751825</v>
      </c>
      <c r="AC546">
        <v>238</v>
      </c>
      <c r="AD546">
        <v>0</v>
      </c>
      <c r="AE546">
        <f t="shared" si="17"/>
        <v>27.175182481751825</v>
      </c>
      <c r="AF546">
        <v>11</v>
      </c>
      <c r="AG546">
        <v>0</v>
      </c>
      <c r="AH546">
        <v>0</v>
      </c>
      <c r="AI546">
        <v>238</v>
      </c>
      <c r="AJ546">
        <v>238</v>
      </c>
      <c r="AK546">
        <v>61.817522907977676</v>
      </c>
      <c r="AL546">
        <v>56.979888983482908</v>
      </c>
      <c r="AM546">
        <v>130.05074160811864</v>
      </c>
      <c r="AN546">
        <v>77.827355692537452</v>
      </c>
      <c r="AR546" s="2">
        <v>11.8</v>
      </c>
      <c r="AS546" s="2">
        <f t="shared" si="18"/>
        <v>0.81</v>
      </c>
      <c r="AT546">
        <v>20.2</v>
      </c>
      <c r="AU546">
        <v>13.3</v>
      </c>
      <c r="AW546">
        <v>40.1</v>
      </c>
      <c r="AY546">
        <v>0</v>
      </c>
      <c r="AZ546">
        <v>55.24</v>
      </c>
      <c r="BA546">
        <v>1.6</v>
      </c>
      <c r="BB546">
        <v>35.1</v>
      </c>
    </row>
    <row r="547" spans="1:54" x14ac:dyDescent="0.25">
      <c r="A547">
        <v>30</v>
      </c>
      <c r="B547" s="1">
        <v>42728</v>
      </c>
      <c r="C547">
        <v>2016</v>
      </c>
      <c r="D547">
        <v>12</v>
      </c>
      <c r="E547" s="2">
        <v>548</v>
      </c>
      <c r="F547">
        <v>1.9882690302398334</v>
      </c>
      <c r="G547">
        <v>5.0999999999999996</v>
      </c>
      <c r="H547">
        <v>51</v>
      </c>
      <c r="I547">
        <v>4.08</v>
      </c>
      <c r="J547">
        <v>40.799999999999997</v>
      </c>
      <c r="K547">
        <v>9.18</v>
      </c>
      <c r="L547">
        <v>21.658704033113654</v>
      </c>
      <c r="M547">
        <v>25.232390198577409</v>
      </c>
      <c r="O547">
        <v>493</v>
      </c>
      <c r="P547">
        <v>487</v>
      </c>
      <c r="Q547">
        <v>94</v>
      </c>
      <c r="R547">
        <v>94</v>
      </c>
      <c r="S547">
        <v>2766</v>
      </c>
      <c r="T547">
        <v>2766</v>
      </c>
      <c r="U547">
        <v>0</v>
      </c>
      <c r="V547">
        <v>3466</v>
      </c>
      <c r="W547" s="2">
        <v>3681</v>
      </c>
      <c r="X547">
        <v>1750</v>
      </c>
      <c r="Y547">
        <v>6.46</v>
      </c>
      <c r="Z547">
        <v>6.46</v>
      </c>
      <c r="AA547">
        <v>19.399999999999999</v>
      </c>
      <c r="AB547">
        <v>22.763248175182483</v>
      </c>
      <c r="AC547">
        <v>230.85999999999999</v>
      </c>
      <c r="AD547">
        <v>0</v>
      </c>
      <c r="AE547">
        <f t="shared" si="17"/>
        <v>22.763248175182483</v>
      </c>
      <c r="AF547">
        <v>11</v>
      </c>
      <c r="AG547">
        <v>0</v>
      </c>
      <c r="AH547">
        <v>0</v>
      </c>
      <c r="AI547">
        <v>230.85999999999999</v>
      </c>
      <c r="AJ547">
        <v>230.85999999999999</v>
      </c>
      <c r="AK547">
        <v>62.20108656890136</v>
      </c>
      <c r="AL547">
        <v>57.12885822998286</v>
      </c>
      <c r="AM547">
        <v>129.23748696558917</v>
      </c>
      <c r="AN547">
        <v>77.059719666455408</v>
      </c>
      <c r="AR547" s="2">
        <v>11.8</v>
      </c>
      <c r="AS547" s="2">
        <f t="shared" si="18"/>
        <v>0.81</v>
      </c>
      <c r="AT547">
        <v>18.3</v>
      </c>
      <c r="AU547">
        <v>15.2</v>
      </c>
      <c r="AW547">
        <v>40.200000000000003</v>
      </c>
      <c r="AY547">
        <v>0</v>
      </c>
      <c r="AZ547">
        <v>55.24</v>
      </c>
      <c r="BA547">
        <v>3.4</v>
      </c>
      <c r="BB547">
        <v>34.299999999999997</v>
      </c>
    </row>
    <row r="548" spans="1:54" x14ac:dyDescent="0.25">
      <c r="A548">
        <v>31</v>
      </c>
      <c r="B548" s="1">
        <v>42735</v>
      </c>
      <c r="C548">
        <v>2017</v>
      </c>
      <c r="D548">
        <v>12</v>
      </c>
      <c r="E548" s="2">
        <v>544</v>
      </c>
      <c r="F548">
        <v>1.94984243697479</v>
      </c>
      <c r="G548">
        <v>4.95</v>
      </c>
      <c r="H548">
        <v>49.5</v>
      </c>
      <c r="I548">
        <v>4.0599999999999996</v>
      </c>
      <c r="J548">
        <v>40.599999999999994</v>
      </c>
      <c r="K548">
        <v>9.01</v>
      </c>
      <c r="L548">
        <v>21.640870554659156</v>
      </c>
      <c r="M548">
        <v>24.724694608698087</v>
      </c>
      <c r="O548">
        <v>490</v>
      </c>
      <c r="P548">
        <v>484</v>
      </c>
      <c r="Q548">
        <v>101</v>
      </c>
      <c r="R548">
        <v>101</v>
      </c>
      <c r="S548">
        <v>2879</v>
      </c>
      <c r="T548">
        <v>2879</v>
      </c>
      <c r="U548">
        <v>0</v>
      </c>
      <c r="V548">
        <v>3579</v>
      </c>
      <c r="W548" s="2">
        <v>3689</v>
      </c>
      <c r="X548">
        <v>1750</v>
      </c>
      <c r="Y548">
        <v>6.69</v>
      </c>
      <c r="Z548">
        <v>6.69</v>
      </c>
      <c r="AA548">
        <v>17.600000000000001</v>
      </c>
      <c r="AB548">
        <v>23.845422794117649</v>
      </c>
      <c r="AC548">
        <v>209.44000000000003</v>
      </c>
      <c r="AD548">
        <v>0</v>
      </c>
      <c r="AE548">
        <f t="shared" si="17"/>
        <v>23.845422794117649</v>
      </c>
      <c r="AF548">
        <v>11</v>
      </c>
      <c r="AG548">
        <v>0</v>
      </c>
      <c r="AH548">
        <v>0</v>
      </c>
      <c r="AI548">
        <v>209.44000000000003</v>
      </c>
      <c r="AJ548">
        <v>209.44000000000003</v>
      </c>
      <c r="AK548">
        <v>61.913488029669288</v>
      </c>
      <c r="AL548">
        <v>57.016912051628445</v>
      </c>
      <c r="AM548">
        <v>126.73975840336135</v>
      </c>
      <c r="AN548">
        <v>75.509217334963949</v>
      </c>
      <c r="AR548" s="2">
        <v>11.6</v>
      </c>
      <c r="AS548" s="2">
        <f t="shared" si="18"/>
        <v>0.8</v>
      </c>
      <c r="AT548">
        <v>17.899999999999999</v>
      </c>
      <c r="AU548">
        <v>13.7</v>
      </c>
      <c r="AW548">
        <v>42.9</v>
      </c>
      <c r="AY548">
        <v>0</v>
      </c>
      <c r="AZ548">
        <v>55.24</v>
      </c>
      <c r="BA548">
        <v>3.2</v>
      </c>
      <c r="BB548">
        <v>32.200000000000003</v>
      </c>
    </row>
    <row r="549" spans="1:54" x14ac:dyDescent="0.25">
      <c r="A549">
        <v>32</v>
      </c>
      <c r="B549" s="1">
        <v>42742</v>
      </c>
      <c r="C549">
        <v>2017</v>
      </c>
      <c r="D549">
        <v>1</v>
      </c>
      <c r="E549" s="2">
        <v>542</v>
      </c>
      <c r="F549">
        <v>1.9401686874011599</v>
      </c>
      <c r="G549">
        <v>5.13</v>
      </c>
      <c r="H549">
        <v>51.3</v>
      </c>
      <c r="I549">
        <v>4.1500000000000004</v>
      </c>
      <c r="J549">
        <v>41.5</v>
      </c>
      <c r="K549">
        <v>9.2800000000000011</v>
      </c>
      <c r="L549">
        <v>20.906990165960774</v>
      </c>
      <c r="M549">
        <v>24.450724999091126</v>
      </c>
      <c r="O549">
        <v>491</v>
      </c>
      <c r="P549">
        <v>484</v>
      </c>
      <c r="Q549">
        <v>97</v>
      </c>
      <c r="R549">
        <v>97</v>
      </c>
      <c r="S549">
        <v>2934</v>
      </c>
      <c r="T549">
        <v>2934</v>
      </c>
      <c r="U549">
        <v>0</v>
      </c>
      <c r="V549">
        <v>4118.6428571428569</v>
      </c>
      <c r="W549" s="2">
        <v>3576</v>
      </c>
      <c r="X549">
        <v>1750</v>
      </c>
      <c r="Y549">
        <v>6.18</v>
      </c>
      <c r="Z549">
        <v>6.18</v>
      </c>
      <c r="AA549">
        <v>17.3</v>
      </c>
      <c r="AB549">
        <v>20.820442804428041</v>
      </c>
      <c r="AC549">
        <v>205.87</v>
      </c>
      <c r="AD549">
        <v>0</v>
      </c>
      <c r="AE549">
        <f t="shared" si="17"/>
        <v>20.820442804428041</v>
      </c>
      <c r="AF549">
        <v>11</v>
      </c>
      <c r="AG549">
        <v>0</v>
      </c>
      <c r="AH549">
        <v>0</v>
      </c>
      <c r="AI549">
        <v>205.87</v>
      </c>
      <c r="AJ549">
        <v>205.87</v>
      </c>
      <c r="AK549">
        <v>61.913488029669288</v>
      </c>
      <c r="AL549">
        <v>57.008935685141878</v>
      </c>
      <c r="AM549">
        <v>126.11096468107539</v>
      </c>
      <c r="AN549">
        <v>74.672514147224291</v>
      </c>
      <c r="AR549" s="2">
        <v>11.6</v>
      </c>
      <c r="AS549" s="2">
        <f t="shared" si="18"/>
        <v>0.8</v>
      </c>
      <c r="AT549">
        <v>18</v>
      </c>
      <c r="AU549">
        <v>12.9</v>
      </c>
      <c r="AW549">
        <v>41.3</v>
      </c>
      <c r="AY549">
        <v>0</v>
      </c>
      <c r="AZ549">
        <v>55.24</v>
      </c>
      <c r="BA549">
        <v>19</v>
      </c>
      <c r="BB549">
        <v>28.2</v>
      </c>
    </row>
    <row r="550" spans="1:54" x14ac:dyDescent="0.25">
      <c r="A550">
        <v>33</v>
      </c>
      <c r="B550" s="1">
        <v>42749</v>
      </c>
      <c r="C550">
        <v>2017</v>
      </c>
      <c r="D550">
        <v>1</v>
      </c>
      <c r="E550" s="2">
        <v>542</v>
      </c>
      <c r="F550">
        <v>1.9551924090669479</v>
      </c>
      <c r="G550">
        <v>5.0599999999999996</v>
      </c>
      <c r="H550">
        <v>50.599999999999994</v>
      </c>
      <c r="I550">
        <v>4.18</v>
      </c>
      <c r="J550">
        <v>41.8</v>
      </c>
      <c r="K550">
        <v>9.2399999999999984</v>
      </c>
      <c r="L550">
        <v>21.160091007218057</v>
      </c>
      <c r="M550">
        <v>24.524545477365724</v>
      </c>
      <c r="N550">
        <v>4.3</v>
      </c>
      <c r="O550">
        <v>491</v>
      </c>
      <c r="P550">
        <v>484</v>
      </c>
      <c r="Q550">
        <v>110</v>
      </c>
      <c r="R550">
        <v>110</v>
      </c>
      <c r="S550">
        <v>3065</v>
      </c>
      <c r="T550">
        <v>3065</v>
      </c>
      <c r="U550">
        <v>0</v>
      </c>
      <c r="V550">
        <v>4273.0357142857147</v>
      </c>
      <c r="W550" s="2">
        <v>3632</v>
      </c>
      <c r="X550">
        <v>1750</v>
      </c>
      <c r="Y550">
        <v>6.19</v>
      </c>
      <c r="Z550">
        <v>6.19</v>
      </c>
      <c r="AA550">
        <v>17.899999999999999</v>
      </c>
      <c r="AB550">
        <v>21.493690036900368</v>
      </c>
      <c r="AC550">
        <v>207.64</v>
      </c>
      <c r="AD550">
        <v>0</v>
      </c>
      <c r="AE550">
        <f t="shared" si="17"/>
        <v>21.493690036900368</v>
      </c>
      <c r="AF550">
        <v>11</v>
      </c>
      <c r="AG550">
        <v>0</v>
      </c>
      <c r="AH550">
        <v>0</v>
      </c>
      <c r="AI550">
        <v>207.64</v>
      </c>
      <c r="AJ550">
        <v>207.64</v>
      </c>
      <c r="AK550">
        <v>61.913488029669288</v>
      </c>
      <c r="AL550">
        <v>57.099252941109022</v>
      </c>
      <c r="AM550">
        <v>127.08750658935162</v>
      </c>
      <c r="AN550">
        <v>74.897961887874914</v>
      </c>
      <c r="AR550" s="2">
        <v>11.55</v>
      </c>
      <c r="AS550" s="2">
        <f t="shared" si="18"/>
        <v>0.8</v>
      </c>
      <c r="AT550">
        <v>18.100000000000001</v>
      </c>
      <c r="AU550">
        <v>12.6</v>
      </c>
      <c r="AW550">
        <v>41.2</v>
      </c>
      <c r="AY550">
        <v>0</v>
      </c>
      <c r="AZ550">
        <v>55.24</v>
      </c>
      <c r="BA550">
        <v>0</v>
      </c>
      <c r="BB550">
        <v>42</v>
      </c>
    </row>
    <row r="551" spans="1:54" x14ac:dyDescent="0.25">
      <c r="A551">
        <v>34</v>
      </c>
      <c r="B551" s="1">
        <v>42756</v>
      </c>
      <c r="C551">
        <v>2017</v>
      </c>
      <c r="D551">
        <v>1</v>
      </c>
      <c r="E551" s="2">
        <v>546</v>
      </c>
      <c r="F551">
        <v>1.9198734844491303</v>
      </c>
      <c r="G551">
        <v>5.0999999999999996</v>
      </c>
      <c r="H551">
        <v>51</v>
      </c>
      <c r="I551">
        <v>4.18</v>
      </c>
      <c r="J551">
        <v>41.8</v>
      </c>
      <c r="K551">
        <v>9.2799999999999994</v>
      </c>
      <c r="L551">
        <v>20.688291858288043</v>
      </c>
      <c r="M551">
        <v>24.101860014905572</v>
      </c>
      <c r="O551">
        <v>494</v>
      </c>
      <c r="P551">
        <v>489</v>
      </c>
      <c r="Q551">
        <v>93</v>
      </c>
      <c r="R551">
        <v>93</v>
      </c>
      <c r="S551">
        <v>2987</v>
      </c>
      <c r="T551">
        <v>2987.0000000000005</v>
      </c>
      <c r="U551">
        <v>0</v>
      </c>
      <c r="V551">
        <v>4181.1071428571431</v>
      </c>
      <c r="W551" s="2">
        <v>3606</v>
      </c>
      <c r="X551">
        <v>1800</v>
      </c>
      <c r="Y551">
        <v>6.45</v>
      </c>
      <c r="Z551">
        <v>6.45</v>
      </c>
      <c r="AA551">
        <v>20.5</v>
      </c>
      <c r="AB551">
        <v>21.334615384615386</v>
      </c>
      <c r="AC551">
        <v>239.85</v>
      </c>
      <c r="AD551">
        <v>0</v>
      </c>
      <c r="AE551">
        <f t="shared" si="17"/>
        <v>21.334615384615386</v>
      </c>
      <c r="AF551">
        <v>11</v>
      </c>
      <c r="AG551">
        <v>0</v>
      </c>
      <c r="AH551">
        <v>0</v>
      </c>
      <c r="AI551">
        <v>239.85</v>
      </c>
      <c r="AJ551">
        <v>239.85</v>
      </c>
      <c r="AK551">
        <v>62.392572843045912</v>
      </c>
      <c r="AL551">
        <v>57.26559553288687</v>
      </c>
      <c r="AM551">
        <v>124.79177648919347</v>
      </c>
      <c r="AN551">
        <v>73.607080485521607</v>
      </c>
      <c r="AR551" s="2">
        <v>11.5</v>
      </c>
      <c r="AS551" s="2">
        <f t="shared" si="18"/>
        <v>0.79</v>
      </c>
      <c r="AT551">
        <v>18.2</v>
      </c>
      <c r="AU551">
        <v>12.3</v>
      </c>
      <c r="AW551">
        <v>40.1</v>
      </c>
      <c r="AY551">
        <v>0</v>
      </c>
      <c r="AZ551">
        <v>55.24</v>
      </c>
      <c r="BA551">
        <v>23</v>
      </c>
      <c r="BB551">
        <v>32</v>
      </c>
    </row>
    <row r="552" spans="1:54" x14ac:dyDescent="0.25">
      <c r="A552">
        <v>35</v>
      </c>
      <c r="B552" s="1">
        <v>42763</v>
      </c>
      <c r="C552">
        <v>2017</v>
      </c>
      <c r="D552">
        <v>1</v>
      </c>
      <c r="E552" s="2">
        <v>545</v>
      </c>
      <c r="F552">
        <v>1.8769109119662626</v>
      </c>
      <c r="G552">
        <v>5.22</v>
      </c>
      <c r="H552">
        <v>52.199999999999996</v>
      </c>
      <c r="I552">
        <v>4.2300000000000004</v>
      </c>
      <c r="J552">
        <v>42.300000000000004</v>
      </c>
      <c r="K552">
        <v>9.4499999999999993</v>
      </c>
      <c r="L552">
        <v>19.861491131918125</v>
      </c>
      <c r="M552">
        <v>23.49614400905914</v>
      </c>
      <c r="O552">
        <v>494</v>
      </c>
      <c r="P552">
        <v>489</v>
      </c>
      <c r="Q552">
        <v>71</v>
      </c>
      <c r="R552">
        <v>71</v>
      </c>
      <c r="S552">
        <v>2737</v>
      </c>
      <c r="T552">
        <v>2737</v>
      </c>
      <c r="U552">
        <v>0</v>
      </c>
      <c r="V552">
        <v>3886.4642857142858</v>
      </c>
      <c r="W552" s="2">
        <v>3619</v>
      </c>
      <c r="X552">
        <v>1800</v>
      </c>
      <c r="Y552">
        <v>6.31</v>
      </c>
      <c r="Z552">
        <v>6.31</v>
      </c>
      <c r="AA552">
        <v>17.399999999999999</v>
      </c>
      <c r="AB552">
        <v>21.060348623853212</v>
      </c>
      <c r="AC552">
        <v>201.83999999999997</v>
      </c>
      <c r="AD552">
        <v>0</v>
      </c>
      <c r="AE552">
        <f t="shared" si="17"/>
        <v>21.060348623853212</v>
      </c>
      <c r="AF552">
        <v>11</v>
      </c>
      <c r="AG552">
        <v>0</v>
      </c>
      <c r="AH552">
        <v>0</v>
      </c>
      <c r="AI552">
        <v>201.83999999999997</v>
      </c>
      <c r="AJ552">
        <v>201.83999999999997</v>
      </c>
      <c r="AK552">
        <v>62.392572843045912</v>
      </c>
      <c r="AL552">
        <v>56.944257713104818</v>
      </c>
      <c r="AM552">
        <v>121.99920927780707</v>
      </c>
      <c r="AN552">
        <v>71.757223803666605</v>
      </c>
      <c r="AR552" s="2">
        <v>11.6</v>
      </c>
      <c r="AS552" s="2">
        <f t="shared" si="18"/>
        <v>0.8</v>
      </c>
      <c r="AT552">
        <v>22</v>
      </c>
      <c r="AU552">
        <v>16</v>
      </c>
      <c r="AW552">
        <v>40.200000000000003</v>
      </c>
      <c r="AY552">
        <v>0</v>
      </c>
      <c r="AZ552">
        <v>55.24</v>
      </c>
      <c r="BA552">
        <v>0</v>
      </c>
      <c r="BB552">
        <v>42.8</v>
      </c>
    </row>
    <row r="553" spans="1:54" x14ac:dyDescent="0.25">
      <c r="A553">
        <v>36</v>
      </c>
      <c r="B553" s="1">
        <v>42770</v>
      </c>
      <c r="C553">
        <v>2017</v>
      </c>
      <c r="D553">
        <v>2</v>
      </c>
      <c r="E553" s="2">
        <v>544</v>
      </c>
      <c r="F553">
        <v>1.8616236162361623</v>
      </c>
      <c r="G553">
        <v>5.19</v>
      </c>
      <c r="H553">
        <v>51.900000000000006</v>
      </c>
      <c r="I553">
        <v>4.25</v>
      </c>
      <c r="J553">
        <v>42.5</v>
      </c>
      <c r="K553">
        <v>9.4400000000000013</v>
      </c>
      <c r="L553">
        <v>19.720589155044092</v>
      </c>
      <c r="M553">
        <v>23.240714319219464</v>
      </c>
      <c r="O553">
        <v>496</v>
      </c>
      <c r="P553">
        <v>490</v>
      </c>
      <c r="Q553">
        <v>57</v>
      </c>
      <c r="R553">
        <v>57</v>
      </c>
      <c r="S553">
        <v>2656</v>
      </c>
      <c r="T553">
        <v>2656</v>
      </c>
      <c r="U553">
        <v>0</v>
      </c>
      <c r="V553">
        <v>4049</v>
      </c>
      <c r="W553" s="2">
        <v>3581</v>
      </c>
      <c r="X553">
        <v>1800</v>
      </c>
      <c r="Y553">
        <v>6.47</v>
      </c>
      <c r="Z553">
        <v>6.47</v>
      </c>
      <c r="AA553">
        <v>17.899999999999999</v>
      </c>
      <c r="AB553">
        <v>21.182113970588237</v>
      </c>
      <c r="AC553">
        <v>207.64</v>
      </c>
      <c r="AD553">
        <v>0</v>
      </c>
      <c r="AE553">
        <f t="shared" si="17"/>
        <v>21.182113970588237</v>
      </c>
      <c r="AF553">
        <v>11</v>
      </c>
      <c r="AG553">
        <v>0</v>
      </c>
      <c r="AH553">
        <v>0</v>
      </c>
      <c r="AI553">
        <v>207.64</v>
      </c>
      <c r="AJ553">
        <v>207.64</v>
      </c>
      <c r="AK553">
        <v>62.488242532302891</v>
      </c>
      <c r="AL553">
        <v>57.568889718879085</v>
      </c>
      <c r="AM553">
        <v>121.00553505535055</v>
      </c>
      <c r="AN553">
        <v>70.977141530896233</v>
      </c>
      <c r="AR553" s="2">
        <v>11.2</v>
      </c>
      <c r="AS553" s="2">
        <f t="shared" si="18"/>
        <v>0.78</v>
      </c>
      <c r="AT553">
        <v>18.600000000000001</v>
      </c>
      <c r="AU553">
        <v>14.7</v>
      </c>
      <c r="AW553">
        <v>46.2</v>
      </c>
      <c r="AY553">
        <v>0</v>
      </c>
      <c r="AZ553">
        <v>55.24</v>
      </c>
      <c r="BA553">
        <v>0</v>
      </c>
      <c r="BB553">
        <v>37.200000000000003</v>
      </c>
    </row>
    <row r="554" spans="1:54" x14ac:dyDescent="0.25">
      <c r="A554">
        <v>37</v>
      </c>
      <c r="B554" s="1">
        <v>42777</v>
      </c>
      <c r="C554">
        <v>2017</v>
      </c>
      <c r="D554">
        <v>2</v>
      </c>
      <c r="E554" s="2">
        <v>542</v>
      </c>
      <c r="F554">
        <v>1.823405376910912</v>
      </c>
      <c r="G554">
        <v>5.26</v>
      </c>
      <c r="H554">
        <v>52.599999999999994</v>
      </c>
      <c r="I554">
        <v>4.24</v>
      </c>
      <c r="J554">
        <v>42.400000000000006</v>
      </c>
      <c r="K554">
        <v>9.5</v>
      </c>
      <c r="L554">
        <v>19.193740809588547</v>
      </c>
      <c r="M554">
        <v>22.821357822600785</v>
      </c>
      <c r="O554">
        <v>488</v>
      </c>
      <c r="P554">
        <v>484</v>
      </c>
      <c r="Q554">
        <v>70</v>
      </c>
      <c r="R554">
        <v>70</v>
      </c>
      <c r="S554">
        <v>2652</v>
      </c>
      <c r="T554">
        <v>2652</v>
      </c>
      <c r="U554">
        <v>0</v>
      </c>
      <c r="V554">
        <v>4043.7142857142858</v>
      </c>
      <c r="W554" s="2">
        <v>3445</v>
      </c>
      <c r="X554">
        <v>1800</v>
      </c>
      <c r="Y554">
        <v>6.61</v>
      </c>
      <c r="Z554">
        <v>6.61</v>
      </c>
      <c r="AA554">
        <v>14.8</v>
      </c>
      <c r="AB554">
        <v>20.061715867158672</v>
      </c>
      <c r="AC554">
        <v>165.76</v>
      </c>
      <c r="AD554">
        <v>0</v>
      </c>
      <c r="AE554">
        <f t="shared" si="17"/>
        <v>20.061715867158672</v>
      </c>
      <c r="AF554">
        <v>11</v>
      </c>
      <c r="AG554">
        <v>0</v>
      </c>
      <c r="AH554">
        <v>0</v>
      </c>
      <c r="AI554">
        <v>165.76</v>
      </c>
      <c r="AJ554">
        <v>165.76</v>
      </c>
      <c r="AK554">
        <v>61.913488029669288</v>
      </c>
      <c r="AL554">
        <v>55.75099952307221</v>
      </c>
      <c r="AM554">
        <v>118.52134949920928</v>
      </c>
      <c r="AN554">
        <v>69.696426790222787</v>
      </c>
      <c r="AR554" s="2">
        <v>12</v>
      </c>
      <c r="AS554" s="2">
        <f t="shared" si="18"/>
        <v>0.82</v>
      </c>
      <c r="AT554">
        <v>24</v>
      </c>
      <c r="AU554">
        <v>13.9</v>
      </c>
      <c r="AW554">
        <v>37.700000000000003</v>
      </c>
      <c r="AY554">
        <v>0</v>
      </c>
      <c r="AZ554">
        <v>55.24</v>
      </c>
      <c r="BA554">
        <v>0.8</v>
      </c>
      <c r="BB554">
        <v>27.7</v>
      </c>
    </row>
    <row r="555" spans="1:54" x14ac:dyDescent="0.25">
      <c r="A555">
        <v>38</v>
      </c>
      <c r="B555" s="1">
        <v>42784</v>
      </c>
      <c r="C555">
        <v>2017</v>
      </c>
      <c r="D555">
        <v>2</v>
      </c>
      <c r="E555" s="2">
        <v>543</v>
      </c>
      <c r="F555">
        <v>1.8252503953610966</v>
      </c>
      <c r="G555">
        <v>5.32</v>
      </c>
      <c r="H555">
        <v>53.2</v>
      </c>
      <c r="I555">
        <v>4.32</v>
      </c>
      <c r="J555">
        <v>43.2</v>
      </c>
      <c r="K555">
        <v>9.64</v>
      </c>
      <c r="L555">
        <v>18.934132731961583</v>
      </c>
      <c r="M555">
        <v>22.683091012889975</v>
      </c>
      <c r="N555">
        <v>4.2</v>
      </c>
      <c r="O555">
        <v>500</v>
      </c>
      <c r="P555">
        <v>495</v>
      </c>
      <c r="Q555">
        <v>92</v>
      </c>
      <c r="R555">
        <v>92</v>
      </c>
      <c r="S555">
        <v>2811</v>
      </c>
      <c r="T555">
        <v>2811</v>
      </c>
      <c r="U555">
        <v>0</v>
      </c>
      <c r="V555">
        <v>4253.8214285714284</v>
      </c>
      <c r="W555" s="2">
        <v>3386</v>
      </c>
      <c r="X555">
        <v>1800</v>
      </c>
      <c r="Y555">
        <v>5.87</v>
      </c>
      <c r="Z555">
        <v>5.87</v>
      </c>
      <c r="AA555">
        <v>19.149999999999999</v>
      </c>
      <c r="AB555">
        <v>17.145156537753223</v>
      </c>
      <c r="AC555">
        <v>229.79999999999998</v>
      </c>
      <c r="AD555">
        <v>3.95</v>
      </c>
      <c r="AE555">
        <f t="shared" si="17"/>
        <v>21.095156537753223</v>
      </c>
      <c r="AF555">
        <v>11</v>
      </c>
      <c r="AG555">
        <v>43.45</v>
      </c>
      <c r="AH555">
        <v>43.45</v>
      </c>
      <c r="AI555">
        <v>273.25</v>
      </c>
      <c r="AJ555">
        <v>273.25</v>
      </c>
      <c r="AK555">
        <v>62.965861474304795</v>
      </c>
      <c r="AL555">
        <v>56.87568225012032</v>
      </c>
      <c r="AM555">
        <v>118.64127569847128</v>
      </c>
      <c r="AN555">
        <v>69.274159953365981</v>
      </c>
      <c r="AR555" s="2">
        <v>11.8</v>
      </c>
      <c r="AS555" s="2">
        <f t="shared" si="18"/>
        <v>0.81</v>
      </c>
      <c r="AT555">
        <v>21.3</v>
      </c>
      <c r="AU555">
        <v>14</v>
      </c>
      <c r="AW555">
        <v>40.1</v>
      </c>
      <c r="AX555" t="s">
        <v>71</v>
      </c>
      <c r="AY555">
        <v>3.6</v>
      </c>
      <c r="AZ555">
        <v>79.7</v>
      </c>
      <c r="BA555">
        <v>1.8</v>
      </c>
      <c r="BB555">
        <v>26.9</v>
      </c>
    </row>
    <row r="556" spans="1:54" x14ac:dyDescent="0.25">
      <c r="A556">
        <v>39</v>
      </c>
      <c r="B556" s="1">
        <v>42791</v>
      </c>
      <c r="C556">
        <v>2017</v>
      </c>
      <c r="D556">
        <v>2</v>
      </c>
      <c r="E556" s="2">
        <v>543</v>
      </c>
      <c r="F556">
        <v>1.7413899138991391</v>
      </c>
      <c r="G556">
        <v>5.35</v>
      </c>
      <c r="H556">
        <v>53.5</v>
      </c>
      <c r="I556">
        <v>4.24</v>
      </c>
      <c r="J556">
        <v>42.400000000000006</v>
      </c>
      <c r="K556">
        <v>9.59</v>
      </c>
      <c r="L556">
        <v>18.158393262764747</v>
      </c>
      <c r="M556">
        <v>21.835467898474608</v>
      </c>
      <c r="O556">
        <v>495</v>
      </c>
      <c r="P556">
        <v>490</v>
      </c>
      <c r="Q556">
        <v>69</v>
      </c>
      <c r="R556">
        <v>69</v>
      </c>
      <c r="S556">
        <v>2814</v>
      </c>
      <c r="T556">
        <v>2814</v>
      </c>
      <c r="U556">
        <v>0</v>
      </c>
      <c r="V556">
        <v>4257.7857142857138</v>
      </c>
      <c r="W556" s="2">
        <v>3514</v>
      </c>
      <c r="X556">
        <v>1800</v>
      </c>
      <c r="Y556">
        <v>5.67</v>
      </c>
      <c r="Z556">
        <v>5.67</v>
      </c>
      <c r="AA556">
        <v>16</v>
      </c>
      <c r="AB556">
        <v>17.897569060773481</v>
      </c>
      <c r="AC556">
        <v>192</v>
      </c>
      <c r="AD556">
        <v>0</v>
      </c>
      <c r="AE556">
        <f t="shared" si="17"/>
        <v>17.897569060773481</v>
      </c>
      <c r="AF556">
        <v>11</v>
      </c>
      <c r="AG556">
        <v>0</v>
      </c>
      <c r="AH556">
        <v>0</v>
      </c>
      <c r="AI556">
        <v>192</v>
      </c>
      <c r="AJ556">
        <v>192</v>
      </c>
      <c r="AK556">
        <v>62.488242532302891</v>
      </c>
      <c r="AL556">
        <v>56.107391254749892</v>
      </c>
      <c r="AM556">
        <v>113.19034440344404</v>
      </c>
      <c r="AN556">
        <v>66.685518961941455</v>
      </c>
      <c r="AR556" s="2">
        <v>11.9</v>
      </c>
      <c r="AS556" s="2">
        <f t="shared" si="18"/>
        <v>0.82</v>
      </c>
      <c r="AT556">
        <v>22.8</v>
      </c>
      <c r="AU556">
        <v>15</v>
      </c>
      <c r="AW556">
        <v>39.799999999999997</v>
      </c>
      <c r="AY556">
        <v>0</v>
      </c>
      <c r="AZ556">
        <v>79.7</v>
      </c>
      <c r="BA556">
        <v>0</v>
      </c>
      <c r="BB556">
        <v>23.85</v>
      </c>
    </row>
    <row r="557" spans="1:54" x14ac:dyDescent="0.25">
      <c r="A557">
        <v>40</v>
      </c>
      <c r="B557" s="1">
        <v>42798</v>
      </c>
      <c r="C557">
        <v>2017</v>
      </c>
      <c r="D557">
        <v>3</v>
      </c>
      <c r="E557" s="2">
        <v>566</v>
      </c>
      <c r="F557">
        <v>1.7384259259259258</v>
      </c>
      <c r="G557">
        <v>5.43</v>
      </c>
      <c r="H557">
        <v>54.3</v>
      </c>
      <c r="I557">
        <v>4.3099999999999996</v>
      </c>
      <c r="J557">
        <v>43.099999999999994</v>
      </c>
      <c r="K557">
        <v>9.7399999999999984</v>
      </c>
      <c r="L557">
        <v>17.848315461251808</v>
      </c>
      <c r="M557">
        <v>21.67677912769032</v>
      </c>
      <c r="O557">
        <v>499</v>
      </c>
      <c r="P557">
        <v>495</v>
      </c>
      <c r="Q557">
        <v>65</v>
      </c>
      <c r="R557">
        <v>65</v>
      </c>
      <c r="S557">
        <v>2735</v>
      </c>
      <c r="T557">
        <v>2735</v>
      </c>
      <c r="U557">
        <v>0</v>
      </c>
      <c r="V557">
        <v>3813.9285714285711</v>
      </c>
      <c r="W557" s="2">
        <v>3636</v>
      </c>
      <c r="X557">
        <v>1800</v>
      </c>
      <c r="Y557">
        <v>5.62</v>
      </c>
      <c r="Z557">
        <v>5.62</v>
      </c>
      <c r="AA557">
        <v>18.3</v>
      </c>
      <c r="AB557">
        <v>18.230247349823319</v>
      </c>
      <c r="AC557">
        <v>215.94000000000003</v>
      </c>
      <c r="AD557">
        <v>1</v>
      </c>
      <c r="AE557">
        <f t="shared" si="17"/>
        <v>19.230247349823319</v>
      </c>
      <c r="AF557">
        <v>11</v>
      </c>
      <c r="AG557">
        <v>11</v>
      </c>
      <c r="AH557">
        <v>11</v>
      </c>
      <c r="AI557">
        <v>226.94000000000003</v>
      </c>
      <c r="AJ557">
        <v>226.94000000000003</v>
      </c>
      <c r="AK557">
        <v>62.965861474304795</v>
      </c>
      <c r="AL557">
        <v>56.493413454771911</v>
      </c>
      <c r="AM557">
        <v>112.99768518518518</v>
      </c>
      <c r="AN557">
        <v>66.200883455966235</v>
      </c>
      <c r="AR557" s="2">
        <v>11.8</v>
      </c>
      <c r="AS557" s="2">
        <f t="shared" si="18"/>
        <v>0.81</v>
      </c>
      <c r="AT557">
        <v>20</v>
      </c>
      <c r="AU557">
        <v>14.3</v>
      </c>
      <c r="AW557">
        <v>42.7</v>
      </c>
      <c r="AX557" t="s">
        <v>71</v>
      </c>
      <c r="AY557">
        <v>1.02</v>
      </c>
      <c r="AZ557">
        <v>87.75</v>
      </c>
      <c r="BA557">
        <v>0</v>
      </c>
      <c r="BB557">
        <v>20.75</v>
      </c>
    </row>
    <row r="558" spans="1:54" x14ac:dyDescent="0.25">
      <c r="A558">
        <v>41</v>
      </c>
      <c r="B558" s="1">
        <v>42805</v>
      </c>
      <c r="C558">
        <v>2017</v>
      </c>
      <c r="D558">
        <v>3</v>
      </c>
      <c r="E558" s="2">
        <v>538</v>
      </c>
      <c r="F558">
        <v>1.6888940520446096</v>
      </c>
      <c r="G558">
        <v>5.55</v>
      </c>
      <c r="H558">
        <v>55.5</v>
      </c>
      <c r="I558">
        <v>4.41</v>
      </c>
      <c r="J558">
        <v>44.1</v>
      </c>
      <c r="K558">
        <v>9.9600000000000009</v>
      </c>
      <c r="L558">
        <v>16.956767590809331</v>
      </c>
      <c r="M558">
        <v>20.8992160556725</v>
      </c>
      <c r="O558">
        <v>506</v>
      </c>
      <c r="P558">
        <v>501</v>
      </c>
      <c r="Q558">
        <v>66</v>
      </c>
      <c r="R558">
        <v>66</v>
      </c>
      <c r="S558">
        <v>2735</v>
      </c>
      <c r="T558">
        <v>2735</v>
      </c>
      <c r="U558">
        <v>0</v>
      </c>
      <c r="V558">
        <v>3813.9285714285711</v>
      </c>
      <c r="W558" s="2">
        <v>3537</v>
      </c>
      <c r="X558">
        <v>1800</v>
      </c>
      <c r="Y558">
        <v>5.12</v>
      </c>
      <c r="Z558">
        <v>5.12</v>
      </c>
      <c r="AA558">
        <v>15.58</v>
      </c>
      <c r="AB558">
        <v>16.530557620817845</v>
      </c>
      <c r="AC558">
        <v>183.84400000000002</v>
      </c>
      <c r="AD558">
        <v>4.62</v>
      </c>
      <c r="AE558">
        <f t="shared" si="17"/>
        <v>21.150557620817846</v>
      </c>
      <c r="AF558">
        <v>11</v>
      </c>
      <c r="AG558">
        <v>50.82</v>
      </c>
      <c r="AH558">
        <v>50.82</v>
      </c>
      <c r="AI558">
        <v>234.66400000000002</v>
      </c>
      <c r="AJ558">
        <v>234.66400000000002</v>
      </c>
      <c r="AK558">
        <v>63.537415449093508</v>
      </c>
      <c r="AL558">
        <v>56.779750281811019</v>
      </c>
      <c r="AM558">
        <v>109.77811338289962</v>
      </c>
      <c r="AN558">
        <v>63.82620583402381</v>
      </c>
      <c r="AR558" s="2">
        <v>11.8</v>
      </c>
      <c r="AS558" s="2">
        <f t="shared" si="18"/>
        <v>0.81</v>
      </c>
      <c r="AT558">
        <v>22.9</v>
      </c>
      <c r="AU558">
        <v>14.5</v>
      </c>
      <c r="AW558">
        <v>38.5</v>
      </c>
      <c r="AX558" t="s">
        <v>71</v>
      </c>
      <c r="AY558">
        <v>4.62</v>
      </c>
      <c r="AZ558">
        <v>119.5</v>
      </c>
      <c r="BA558">
        <v>52.2</v>
      </c>
      <c r="BB558">
        <v>17.7</v>
      </c>
    </row>
    <row r="559" spans="1:54" x14ac:dyDescent="0.25">
      <c r="A559">
        <v>42</v>
      </c>
      <c r="B559" s="1">
        <v>42812</v>
      </c>
      <c r="C559">
        <v>2017</v>
      </c>
      <c r="D559">
        <v>3</v>
      </c>
      <c r="E559" s="2">
        <v>537</v>
      </c>
      <c r="F559">
        <v>1.6964618249534451</v>
      </c>
      <c r="G559">
        <v>5.77</v>
      </c>
      <c r="H559">
        <v>57.699999999999996</v>
      </c>
      <c r="I559">
        <v>4.54</v>
      </c>
      <c r="J559">
        <v>45.4</v>
      </c>
      <c r="K559">
        <v>10.309999999999999</v>
      </c>
      <c r="L559">
        <v>16.454527885096464</v>
      </c>
      <c r="M559">
        <v>20.823205038589574</v>
      </c>
      <c r="N559">
        <v>4.3</v>
      </c>
      <c r="O559">
        <v>508</v>
      </c>
      <c r="P559">
        <v>503</v>
      </c>
      <c r="Q559">
        <v>77</v>
      </c>
      <c r="R559">
        <v>77</v>
      </c>
      <c r="S559">
        <v>2808</v>
      </c>
      <c r="T559">
        <v>2807.9999999999995</v>
      </c>
      <c r="U559">
        <v>0</v>
      </c>
      <c r="V559">
        <v>3902.5714285714284</v>
      </c>
      <c r="W559" s="2">
        <v>3900</v>
      </c>
      <c r="X559">
        <v>1800</v>
      </c>
      <c r="Y559">
        <v>4.92</v>
      </c>
      <c r="Z559">
        <v>4.92</v>
      </c>
      <c r="AA559">
        <v>12.05</v>
      </c>
      <c r="AB559">
        <v>19.240223463687148</v>
      </c>
      <c r="AC559">
        <v>142.19000000000003</v>
      </c>
      <c r="AD559">
        <v>5.15</v>
      </c>
      <c r="AE559">
        <f t="shared" si="17"/>
        <v>24.39022346368715</v>
      </c>
      <c r="AF559">
        <v>11</v>
      </c>
      <c r="AG559">
        <v>56.650000000000006</v>
      </c>
      <c r="AH559">
        <v>56.650000000000006</v>
      </c>
      <c r="AI559">
        <v>198.84000000000003</v>
      </c>
      <c r="AJ559">
        <v>198.84000000000003</v>
      </c>
      <c r="AK559">
        <v>63.727552463376533</v>
      </c>
      <c r="AL559">
        <v>57.043590189933695</v>
      </c>
      <c r="AM559">
        <v>110.27001862197393</v>
      </c>
      <c r="AN559">
        <v>63.594068187852557</v>
      </c>
      <c r="AR559" s="2">
        <v>11.7</v>
      </c>
      <c r="AS559" s="2">
        <f t="shared" si="18"/>
        <v>0.81</v>
      </c>
      <c r="AT559">
        <v>18.899999999999999</v>
      </c>
      <c r="AU559">
        <v>14.9</v>
      </c>
      <c r="AW559">
        <v>41.8</v>
      </c>
      <c r="AX559" t="s">
        <v>71</v>
      </c>
      <c r="AY559">
        <v>5.15</v>
      </c>
      <c r="AZ559">
        <v>154.69999999999999</v>
      </c>
      <c r="BA559">
        <v>9.4</v>
      </c>
      <c r="BB559">
        <v>14.6</v>
      </c>
    </row>
    <row r="560" spans="1:54" x14ac:dyDescent="0.25">
      <c r="A560">
        <v>43</v>
      </c>
      <c r="B560" s="1">
        <v>42819</v>
      </c>
      <c r="C560">
        <v>2017</v>
      </c>
      <c r="D560">
        <v>3</v>
      </c>
      <c r="E560" s="2">
        <v>540</v>
      </c>
      <c r="F560">
        <v>1.7163252638112974</v>
      </c>
      <c r="G560">
        <v>5.64</v>
      </c>
      <c r="H560">
        <v>56.4</v>
      </c>
      <c r="I560">
        <v>4.55</v>
      </c>
      <c r="J560">
        <v>45.5</v>
      </c>
      <c r="K560">
        <v>10.19</v>
      </c>
      <c r="L560">
        <v>16.843231244468083</v>
      </c>
      <c r="M560">
        <v>20.98666613060723</v>
      </c>
      <c r="O560">
        <v>503</v>
      </c>
      <c r="P560">
        <v>499</v>
      </c>
      <c r="Q560">
        <v>57</v>
      </c>
      <c r="R560">
        <v>57</v>
      </c>
      <c r="S560">
        <v>2716</v>
      </c>
      <c r="T560">
        <v>2716</v>
      </c>
      <c r="U560">
        <v>0</v>
      </c>
      <c r="V560">
        <v>3790.8571428571431</v>
      </c>
      <c r="W560" s="2">
        <v>3750</v>
      </c>
      <c r="X560">
        <v>1800</v>
      </c>
      <c r="Y560">
        <v>5.0999999999999996</v>
      </c>
      <c r="Z560">
        <v>5.0999999999999996</v>
      </c>
      <c r="AB560">
        <v>18.416666666666664</v>
      </c>
      <c r="AE560">
        <f t="shared" si="17"/>
        <v>18.416666666666664</v>
      </c>
      <c r="AF560">
        <v>11</v>
      </c>
      <c r="AH560">
        <v>0</v>
      </c>
      <c r="AJ560">
        <v>0</v>
      </c>
      <c r="AK560">
        <v>63.347088582022735</v>
      </c>
      <c r="AL560">
        <v>56.994572848615135</v>
      </c>
      <c r="AM560">
        <v>111.56114214773433</v>
      </c>
      <c r="AN560">
        <v>64.093278362874472</v>
      </c>
      <c r="AR560" s="2">
        <v>11.5</v>
      </c>
      <c r="AS560" s="2">
        <f t="shared" si="18"/>
        <v>0.79</v>
      </c>
      <c r="AT560">
        <v>19.8</v>
      </c>
      <c r="AU560">
        <v>12.9</v>
      </c>
      <c r="AW560">
        <v>44.1</v>
      </c>
      <c r="AX560" t="s">
        <v>71</v>
      </c>
      <c r="AY560">
        <v>1.69</v>
      </c>
      <c r="AZ560">
        <v>166.3</v>
      </c>
      <c r="BA560">
        <v>8.1</v>
      </c>
      <c r="BB560">
        <v>11.2</v>
      </c>
    </row>
    <row r="561" spans="1:54" x14ac:dyDescent="0.25">
      <c r="A561">
        <v>44</v>
      </c>
      <c r="B561" s="1">
        <v>42826</v>
      </c>
      <c r="C561">
        <v>2017</v>
      </c>
      <c r="D561">
        <v>4</v>
      </c>
      <c r="E561" s="2">
        <v>541</v>
      </c>
      <c r="F561">
        <v>1.6358595194085028</v>
      </c>
      <c r="G561">
        <v>5.76</v>
      </c>
      <c r="H561">
        <v>57.599999999999994</v>
      </c>
      <c r="I561">
        <v>4.5599999999999996</v>
      </c>
      <c r="J561">
        <v>45.599999999999994</v>
      </c>
      <c r="K561">
        <v>10.32</v>
      </c>
      <c r="L561">
        <v>15.851351932252934</v>
      </c>
      <c r="M561">
        <v>20.036108842367707</v>
      </c>
      <c r="O561">
        <v>498</v>
      </c>
      <c r="P561">
        <v>495</v>
      </c>
      <c r="Q561">
        <v>59</v>
      </c>
      <c r="R561">
        <v>59</v>
      </c>
      <c r="S561">
        <v>2733</v>
      </c>
      <c r="T561">
        <v>2733</v>
      </c>
      <c r="U561">
        <v>0</v>
      </c>
      <c r="V561">
        <v>2733</v>
      </c>
      <c r="W561" s="2">
        <v>3559</v>
      </c>
      <c r="X561">
        <v>1800</v>
      </c>
      <c r="Y561">
        <v>5.23</v>
      </c>
      <c r="Z561">
        <v>5.23</v>
      </c>
      <c r="AB561">
        <v>17.004750462107211</v>
      </c>
      <c r="AE561">
        <f t="shared" si="17"/>
        <v>17.004750462107211</v>
      </c>
      <c r="AF561">
        <v>11</v>
      </c>
      <c r="AH561">
        <v>0</v>
      </c>
      <c r="AJ561">
        <v>0</v>
      </c>
      <c r="AK561">
        <v>62.965861474304795</v>
      </c>
      <c r="AL561">
        <v>56.189496160448414</v>
      </c>
      <c r="AM561">
        <v>106.33086876155268</v>
      </c>
      <c r="AN561">
        <v>61.190276404590975</v>
      </c>
      <c r="AR561" s="2">
        <v>11.6</v>
      </c>
      <c r="AS561" s="2">
        <f t="shared" si="18"/>
        <v>0.8</v>
      </c>
      <c r="AT561">
        <v>19</v>
      </c>
      <c r="AU561">
        <v>13.7</v>
      </c>
      <c r="AW561">
        <v>45.5</v>
      </c>
      <c r="AX561" t="s">
        <v>71</v>
      </c>
      <c r="AY561">
        <v>3</v>
      </c>
      <c r="AZ561">
        <v>195.3</v>
      </c>
      <c r="BA561">
        <v>9.8000000000000007</v>
      </c>
      <c r="BB561">
        <v>11.3</v>
      </c>
    </row>
    <row r="562" spans="1:54" x14ac:dyDescent="0.25">
      <c r="A562">
        <v>45</v>
      </c>
      <c r="B562" s="1">
        <v>42833</v>
      </c>
      <c r="C562">
        <v>2017</v>
      </c>
      <c r="D562">
        <v>4</v>
      </c>
      <c r="E562" s="2">
        <v>540</v>
      </c>
      <c r="F562">
        <v>1.5335797905113986</v>
      </c>
      <c r="G562">
        <v>5.92</v>
      </c>
      <c r="H562">
        <v>59.2</v>
      </c>
      <c r="I562">
        <v>4.57</v>
      </c>
      <c r="J562">
        <v>45.7</v>
      </c>
      <c r="K562">
        <v>10.49</v>
      </c>
      <c r="L562">
        <v>14.619445095437545</v>
      </c>
      <c r="M562">
        <v>18.829845282923557</v>
      </c>
      <c r="O562">
        <v>498</v>
      </c>
      <c r="P562">
        <v>495</v>
      </c>
      <c r="Q562">
        <v>46</v>
      </c>
      <c r="R562">
        <v>46</v>
      </c>
      <c r="S562">
        <v>2615</v>
      </c>
      <c r="T562">
        <v>2615</v>
      </c>
      <c r="U562">
        <v>0</v>
      </c>
      <c r="V562">
        <v>2615</v>
      </c>
      <c r="W562" s="2">
        <v>3524</v>
      </c>
      <c r="X562">
        <v>1800</v>
      </c>
      <c r="Y562">
        <v>5.07</v>
      </c>
      <c r="Z562">
        <v>5.07</v>
      </c>
      <c r="AB562">
        <v>16.186444444444447</v>
      </c>
      <c r="AE562">
        <f t="shared" si="17"/>
        <v>16.186444444444447</v>
      </c>
      <c r="AF562">
        <v>11</v>
      </c>
      <c r="AH562">
        <v>0</v>
      </c>
      <c r="AJ562">
        <v>0</v>
      </c>
      <c r="AK562">
        <v>62.965861474304795</v>
      </c>
      <c r="AL562">
        <v>55.684671475061769</v>
      </c>
      <c r="AM562">
        <v>99.682686383240906</v>
      </c>
      <c r="AN562">
        <v>57.506347494048541</v>
      </c>
      <c r="AR562" s="2">
        <v>11.7</v>
      </c>
      <c r="AS562" s="2">
        <f t="shared" si="18"/>
        <v>0.81</v>
      </c>
      <c r="AT562">
        <v>23</v>
      </c>
      <c r="AU562">
        <v>10.7</v>
      </c>
      <c r="AW562">
        <v>38.200000000000003</v>
      </c>
      <c r="AX562" t="s">
        <v>71</v>
      </c>
      <c r="AY562">
        <v>6.45</v>
      </c>
      <c r="AZ562">
        <v>251.55</v>
      </c>
      <c r="BA562">
        <v>57.2</v>
      </c>
      <c r="BB562">
        <v>8.6</v>
      </c>
    </row>
    <row r="563" spans="1:54" x14ac:dyDescent="0.25">
      <c r="A563">
        <v>46</v>
      </c>
      <c r="B563" s="1">
        <v>42840</v>
      </c>
      <c r="C563">
        <v>2017</v>
      </c>
      <c r="D563">
        <v>4</v>
      </c>
      <c r="E563" s="2">
        <v>540</v>
      </c>
      <c r="F563">
        <v>1.4995378927911276</v>
      </c>
      <c r="G563">
        <v>5.95</v>
      </c>
      <c r="H563">
        <v>59.5</v>
      </c>
      <c r="I563">
        <v>4.7</v>
      </c>
      <c r="J563">
        <v>47</v>
      </c>
      <c r="K563">
        <v>10.65</v>
      </c>
      <c r="L563">
        <v>14.080168007428428</v>
      </c>
      <c r="M563">
        <v>18.198617149601244</v>
      </c>
      <c r="N563">
        <v>4.3</v>
      </c>
      <c r="O563">
        <v>502</v>
      </c>
      <c r="P563">
        <v>499</v>
      </c>
      <c r="Q563">
        <v>60</v>
      </c>
      <c r="R563">
        <v>60</v>
      </c>
      <c r="S563">
        <v>2632</v>
      </c>
      <c r="T563">
        <v>2632</v>
      </c>
      <c r="U563">
        <v>0</v>
      </c>
      <c r="V563">
        <v>2632</v>
      </c>
      <c r="W563" s="2">
        <v>3545</v>
      </c>
      <c r="X563">
        <v>1800</v>
      </c>
      <c r="Y563">
        <v>4.45</v>
      </c>
      <c r="Z563">
        <v>4.45</v>
      </c>
      <c r="AB563">
        <v>14.380092592592595</v>
      </c>
      <c r="AE563">
        <f t="shared" si="17"/>
        <v>14.380092592592595</v>
      </c>
      <c r="AF563">
        <v>11</v>
      </c>
      <c r="AH563">
        <v>0</v>
      </c>
      <c r="AJ563">
        <v>0</v>
      </c>
      <c r="AK563">
        <v>63.347088582022735</v>
      </c>
      <c r="AL563">
        <v>55.92965369418765</v>
      </c>
      <c r="AM563">
        <v>97.469963031423291</v>
      </c>
      <c r="AN563">
        <v>55.578576774882194</v>
      </c>
      <c r="AR563" s="2">
        <v>11.6</v>
      </c>
      <c r="AS563" s="2">
        <f t="shared" si="18"/>
        <v>0.8</v>
      </c>
      <c r="AT563">
        <v>21.3</v>
      </c>
      <c r="AU563">
        <v>10.6</v>
      </c>
      <c r="AW563">
        <v>43.4</v>
      </c>
      <c r="AX563" t="s">
        <v>71</v>
      </c>
      <c r="AY563">
        <v>6.1</v>
      </c>
      <c r="AZ563">
        <v>302.76</v>
      </c>
      <c r="BA563">
        <v>51.4</v>
      </c>
      <c r="BB563">
        <v>6.8</v>
      </c>
    </row>
    <row r="564" spans="1:54" x14ac:dyDescent="0.25">
      <c r="A564">
        <v>47</v>
      </c>
      <c r="B564" s="1">
        <v>42847</v>
      </c>
      <c r="C564">
        <v>2017</v>
      </c>
      <c r="D564">
        <v>4</v>
      </c>
      <c r="E564" s="2">
        <v>532</v>
      </c>
      <c r="F564">
        <v>1.4959950708564387</v>
      </c>
      <c r="G564">
        <v>6.08</v>
      </c>
      <c r="H564">
        <v>60.8</v>
      </c>
      <c r="I564">
        <v>4.7</v>
      </c>
      <c r="J564">
        <v>47</v>
      </c>
      <c r="K564">
        <v>10.780000000000001</v>
      </c>
      <c r="L564">
        <v>13.877505295514272</v>
      </c>
      <c r="M564">
        <v>18.207286947714721</v>
      </c>
      <c r="O564">
        <v>505</v>
      </c>
      <c r="P564">
        <v>502</v>
      </c>
      <c r="Q564">
        <v>56</v>
      </c>
      <c r="R564">
        <v>56</v>
      </c>
      <c r="S564">
        <v>2656</v>
      </c>
      <c r="T564">
        <v>2656</v>
      </c>
      <c r="U564">
        <v>0</v>
      </c>
      <c r="V564">
        <v>2656</v>
      </c>
      <c r="W564" s="2">
        <v>3616</v>
      </c>
      <c r="X564">
        <v>1800</v>
      </c>
      <c r="Y564">
        <v>3.92</v>
      </c>
      <c r="Z564">
        <v>3.92</v>
      </c>
      <c r="AB564">
        <v>13.381052631578948</v>
      </c>
      <c r="AE564">
        <f t="shared" si="17"/>
        <v>13.381052631578948</v>
      </c>
      <c r="AF564">
        <v>11</v>
      </c>
      <c r="AH564">
        <v>0</v>
      </c>
      <c r="AJ564">
        <v>0</v>
      </c>
      <c r="AK564">
        <v>63.632507628689176</v>
      </c>
      <c r="AL564">
        <v>55.610904323287848</v>
      </c>
      <c r="AM564">
        <v>97.239679605668513</v>
      </c>
      <c r="AN564">
        <v>55.605054338320755</v>
      </c>
      <c r="AR564" s="2">
        <v>12</v>
      </c>
      <c r="AS564" s="2">
        <f t="shared" si="18"/>
        <v>0.82</v>
      </c>
      <c r="AT564">
        <v>19.5</v>
      </c>
      <c r="AU564">
        <v>13.2</v>
      </c>
      <c r="AW564">
        <v>39</v>
      </c>
      <c r="AX564" t="s">
        <v>71</v>
      </c>
      <c r="AY564">
        <v>6.35</v>
      </c>
      <c r="AZ564">
        <v>356.9</v>
      </c>
      <c r="BA564">
        <v>0</v>
      </c>
      <c r="BB564">
        <v>8.4</v>
      </c>
    </row>
    <row r="565" spans="1:54" x14ac:dyDescent="0.25">
      <c r="A565">
        <v>48</v>
      </c>
      <c r="B565" s="1">
        <v>42854</v>
      </c>
      <c r="C565">
        <v>2017</v>
      </c>
      <c r="D565">
        <v>4</v>
      </c>
      <c r="E565" s="2">
        <v>530</v>
      </c>
      <c r="F565">
        <v>1.4863721804511278</v>
      </c>
      <c r="G565">
        <v>5.95</v>
      </c>
      <c r="H565">
        <v>59.5</v>
      </c>
      <c r="I565">
        <v>4.6900000000000004</v>
      </c>
      <c r="J565">
        <v>46.900000000000006</v>
      </c>
      <c r="K565">
        <v>10.64</v>
      </c>
      <c r="L565">
        <v>13.969663350104584</v>
      </c>
      <c r="M565">
        <v>18.055789880010174</v>
      </c>
      <c r="O565">
        <v>507</v>
      </c>
      <c r="P565">
        <v>504</v>
      </c>
      <c r="Q565">
        <v>44</v>
      </c>
      <c r="R565">
        <v>44</v>
      </c>
      <c r="S565">
        <v>2636</v>
      </c>
      <c r="T565">
        <v>2636</v>
      </c>
      <c r="U565">
        <v>0</v>
      </c>
      <c r="V565">
        <v>2636</v>
      </c>
      <c r="W565" s="2">
        <v>3611</v>
      </c>
      <c r="X565">
        <v>1800</v>
      </c>
      <c r="Y565">
        <v>3.68</v>
      </c>
      <c r="Z565">
        <v>3.68</v>
      </c>
      <c r="AB565">
        <v>12.574490566037735</v>
      </c>
      <c r="AE565">
        <f t="shared" si="17"/>
        <v>12.574490566037735</v>
      </c>
      <c r="AF565">
        <v>11</v>
      </c>
      <c r="AH565">
        <v>0</v>
      </c>
      <c r="AJ565">
        <v>0</v>
      </c>
      <c r="AK565">
        <v>63.822550070782867</v>
      </c>
      <c r="AL565">
        <v>79.808743378260075</v>
      </c>
      <c r="AM565">
        <v>96.614191729323309</v>
      </c>
      <c r="AN565">
        <v>55.142382293551066</v>
      </c>
      <c r="AS565" s="2" t="str">
        <f t="shared" si="18"/>
        <v/>
      </c>
      <c r="AX565" t="s">
        <v>71</v>
      </c>
      <c r="AY565">
        <v>6.04</v>
      </c>
      <c r="AZ565">
        <v>411</v>
      </c>
      <c r="BA565">
        <v>12.2</v>
      </c>
      <c r="BB565">
        <v>10</v>
      </c>
    </row>
    <row r="566" spans="1:54" x14ac:dyDescent="0.25">
      <c r="A566">
        <v>49</v>
      </c>
      <c r="B566" s="1">
        <v>42861</v>
      </c>
      <c r="C566">
        <v>2017</v>
      </c>
      <c r="D566">
        <v>5</v>
      </c>
      <c r="E566" s="2">
        <v>523</v>
      </c>
      <c r="F566">
        <v>1.4650000000000001</v>
      </c>
      <c r="G566">
        <v>6.19</v>
      </c>
      <c r="H566">
        <v>61.900000000000006</v>
      </c>
      <c r="I566">
        <v>4.74</v>
      </c>
      <c r="J566">
        <v>47.400000000000006</v>
      </c>
      <c r="K566">
        <v>10.93</v>
      </c>
      <c r="L566">
        <v>13.403476669716378</v>
      </c>
      <c r="M566">
        <v>17.806518755718209</v>
      </c>
      <c r="O566">
        <v>503</v>
      </c>
      <c r="P566">
        <v>501</v>
      </c>
      <c r="Q566">
        <v>33</v>
      </c>
      <c r="R566">
        <v>33</v>
      </c>
      <c r="S566">
        <v>2485</v>
      </c>
      <c r="T566">
        <v>2485</v>
      </c>
      <c r="U566">
        <v>0</v>
      </c>
      <c r="V566">
        <v>2485</v>
      </c>
      <c r="W566" s="2">
        <v>3303</v>
      </c>
      <c r="X566">
        <v>1600</v>
      </c>
      <c r="Y566">
        <v>4.45</v>
      </c>
      <c r="Z566">
        <v>4.45</v>
      </c>
      <c r="AB566">
        <v>14.490152963671132</v>
      </c>
      <c r="AE566">
        <f t="shared" si="17"/>
        <v>14.490152963671132</v>
      </c>
      <c r="AF566">
        <v>11</v>
      </c>
      <c r="AH566">
        <v>0</v>
      </c>
      <c r="AJ566">
        <v>0</v>
      </c>
      <c r="AK566">
        <v>63.537415449093508</v>
      </c>
      <c r="AL566">
        <v>55.20526562449124</v>
      </c>
      <c r="AM566">
        <v>95.225000000000009</v>
      </c>
      <c r="AN566">
        <v>54.381108279963406</v>
      </c>
      <c r="AR566" s="2">
        <v>12.1</v>
      </c>
      <c r="AS566" s="2">
        <f t="shared" si="18"/>
        <v>0.83</v>
      </c>
      <c r="AT566">
        <v>20.100000000000001</v>
      </c>
      <c r="AU566">
        <v>15.5</v>
      </c>
      <c r="AW566">
        <v>37.200000000000003</v>
      </c>
      <c r="AX566" t="s">
        <v>71</v>
      </c>
      <c r="AY566">
        <v>3</v>
      </c>
      <c r="AZ566">
        <v>447.19</v>
      </c>
      <c r="BA566">
        <v>8.8000000000000007</v>
      </c>
      <c r="BB566">
        <v>10</v>
      </c>
    </row>
    <row r="567" spans="1:54" x14ac:dyDescent="0.25">
      <c r="A567">
        <v>50</v>
      </c>
      <c r="B567" s="1">
        <v>42868</v>
      </c>
      <c r="C567">
        <v>2017</v>
      </c>
      <c r="D567">
        <v>5</v>
      </c>
      <c r="E567" s="2">
        <v>522</v>
      </c>
      <c r="F567">
        <v>1.3506410256410257</v>
      </c>
      <c r="G567">
        <v>6</v>
      </c>
      <c r="H567">
        <v>60</v>
      </c>
      <c r="I567">
        <v>4.8499999999999996</v>
      </c>
      <c r="J567">
        <v>48.5</v>
      </c>
      <c r="K567">
        <v>10.85</v>
      </c>
      <c r="L567">
        <v>12.448304383788255</v>
      </c>
      <c r="M567">
        <v>16.182795698924728</v>
      </c>
      <c r="O567">
        <v>504</v>
      </c>
      <c r="P567">
        <v>502</v>
      </c>
      <c r="Q567">
        <v>32</v>
      </c>
      <c r="R567">
        <v>32</v>
      </c>
      <c r="S567">
        <v>2308</v>
      </c>
      <c r="T567">
        <v>2308</v>
      </c>
      <c r="U567">
        <v>0</v>
      </c>
      <c r="V567">
        <v>2308</v>
      </c>
      <c r="W567" s="2">
        <v>3257</v>
      </c>
      <c r="X567">
        <v>1500</v>
      </c>
      <c r="Y567">
        <v>5.24</v>
      </c>
      <c r="Z567">
        <v>5.24</v>
      </c>
      <c r="AB567">
        <v>17.637318007662838</v>
      </c>
      <c r="AE567">
        <f t="shared" si="17"/>
        <v>17.637318007662838</v>
      </c>
      <c r="AF567">
        <v>11</v>
      </c>
      <c r="AH567">
        <v>0</v>
      </c>
      <c r="AJ567">
        <v>0</v>
      </c>
      <c r="AK567">
        <v>63.632507628689176</v>
      </c>
      <c r="AL567">
        <v>78.906777141861966</v>
      </c>
      <c r="AM567">
        <v>87.791666666666671</v>
      </c>
      <c r="AN567">
        <v>49.422258064516114</v>
      </c>
      <c r="AS567" s="2" t="str">
        <f t="shared" si="18"/>
        <v/>
      </c>
      <c r="AX567" t="s">
        <v>71</v>
      </c>
      <c r="AY567">
        <v>0.73</v>
      </c>
      <c r="AZ567">
        <v>473.93</v>
      </c>
      <c r="BA567">
        <v>2.6</v>
      </c>
      <c r="BB567">
        <v>3.6</v>
      </c>
    </row>
    <row r="568" spans="1:54" x14ac:dyDescent="0.25">
      <c r="A568">
        <v>51</v>
      </c>
      <c r="B568" s="1">
        <v>42875</v>
      </c>
      <c r="C568">
        <v>2017</v>
      </c>
      <c r="D568">
        <v>5</v>
      </c>
      <c r="E568" s="2">
        <v>472</v>
      </c>
      <c r="F568">
        <v>1.2971398305084745</v>
      </c>
      <c r="G568">
        <v>6.23</v>
      </c>
      <c r="H568">
        <v>62.300000000000004</v>
      </c>
      <c r="I568">
        <v>5.09</v>
      </c>
      <c r="J568">
        <v>50.9</v>
      </c>
      <c r="K568">
        <v>11.32</v>
      </c>
      <c r="L568">
        <v>11.458832424986523</v>
      </c>
      <c r="M568">
        <v>15.291811871144516</v>
      </c>
      <c r="N568">
        <v>4.3</v>
      </c>
      <c r="O568">
        <v>506</v>
      </c>
      <c r="P568">
        <v>501</v>
      </c>
      <c r="Q568">
        <v>20</v>
      </c>
      <c r="R568">
        <v>20</v>
      </c>
      <c r="S568">
        <v>1976</v>
      </c>
      <c r="T568">
        <v>1976</v>
      </c>
      <c r="U568">
        <v>0</v>
      </c>
      <c r="V568">
        <v>1976</v>
      </c>
      <c r="W568" s="2">
        <v>3070</v>
      </c>
      <c r="X568">
        <v>1600</v>
      </c>
      <c r="Y568">
        <v>7.4</v>
      </c>
      <c r="Z568">
        <v>7.4</v>
      </c>
      <c r="AB568">
        <v>23.046610169491522</v>
      </c>
      <c r="AE568">
        <f t="shared" si="17"/>
        <v>23.046610169491522</v>
      </c>
      <c r="AF568">
        <v>11</v>
      </c>
      <c r="AH568">
        <v>0</v>
      </c>
      <c r="AJ568">
        <v>0</v>
      </c>
      <c r="AK568">
        <v>63.537415449093508</v>
      </c>
      <c r="AL568">
        <v>54.659725084030768</v>
      </c>
      <c r="AM568">
        <v>84.314088983050837</v>
      </c>
      <c r="AN568">
        <v>46.701193454475352</v>
      </c>
      <c r="AR568" s="2">
        <v>12.1</v>
      </c>
      <c r="AS568" s="2">
        <f t="shared" si="18"/>
        <v>0.83</v>
      </c>
      <c r="AT568">
        <v>21.7</v>
      </c>
      <c r="AU568">
        <v>12.8</v>
      </c>
      <c r="AW568">
        <v>38.799999999999997</v>
      </c>
      <c r="AY568">
        <v>0</v>
      </c>
      <c r="AZ568">
        <v>500.9</v>
      </c>
      <c r="BA568">
        <v>24.4</v>
      </c>
      <c r="BB568">
        <v>5.6</v>
      </c>
    </row>
    <row r="569" spans="1:54" x14ac:dyDescent="0.25">
      <c r="B569" s="1"/>
    </row>
    <row r="570" spans="1:54" x14ac:dyDescent="0.25">
      <c r="B570" s="1"/>
    </row>
    <row r="571" spans="1:54" x14ac:dyDescent="0.25">
      <c r="B571" s="1"/>
    </row>
    <row r="572" spans="1:54" x14ac:dyDescent="0.25">
      <c r="B572" s="1"/>
    </row>
    <row r="573" spans="1:54" x14ac:dyDescent="0.25">
      <c r="B573" s="1"/>
    </row>
    <row r="574" spans="1:54" x14ac:dyDescent="0.25">
      <c r="B574" s="1"/>
    </row>
    <row r="575" spans="1:54" x14ac:dyDescent="0.25">
      <c r="B575" s="1"/>
    </row>
    <row r="576" spans="1:54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</sheetData>
  <sortState xmlns:xlrd2="http://schemas.microsoft.com/office/spreadsheetml/2017/richdata2" ref="A2:BD568">
    <sortCondition ref="B2:B568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9B1B-B514-4053-A0AC-7060127146E5}">
  <dimension ref="A1:F568"/>
  <sheetViews>
    <sheetView workbookViewId="0">
      <selection activeCell="T13" sqref="T13"/>
    </sheetView>
  </sheetViews>
  <sheetFormatPr defaultRowHeight="15" x14ac:dyDescent="0.25"/>
  <cols>
    <col min="1" max="1" width="10.85546875" style="1" bestFit="1" customWidth="1"/>
  </cols>
  <sheetData>
    <row r="1" spans="1:6" x14ac:dyDescent="0.25">
      <c r="A1" s="1" t="s">
        <v>1</v>
      </c>
      <c r="B1" t="s">
        <v>14</v>
      </c>
      <c r="C1" t="s">
        <v>15</v>
      </c>
      <c r="D1" t="s">
        <v>81</v>
      </c>
      <c r="E1" t="s">
        <v>83</v>
      </c>
    </row>
    <row r="2" spans="1:6" x14ac:dyDescent="0.25">
      <c r="A2" s="1">
        <v>38234</v>
      </c>
      <c r="D2">
        <v>11.203846153846156</v>
      </c>
    </row>
    <row r="3" spans="1:6" x14ac:dyDescent="0.25">
      <c r="A3" s="1">
        <v>38241</v>
      </c>
      <c r="D3">
        <v>9.8168918918918919</v>
      </c>
    </row>
    <row r="4" spans="1:6" x14ac:dyDescent="0.25">
      <c r="A4" s="1">
        <v>38248</v>
      </c>
      <c r="D4">
        <v>9.0795918367346946</v>
      </c>
    </row>
    <row r="5" spans="1:6" x14ac:dyDescent="0.25">
      <c r="A5" s="1">
        <v>38255</v>
      </c>
      <c r="D5">
        <v>12.986815642458097</v>
      </c>
    </row>
    <row r="6" spans="1:6" x14ac:dyDescent="0.25">
      <c r="A6" s="1">
        <v>38257</v>
      </c>
      <c r="C6">
        <v>483</v>
      </c>
      <c r="D6">
        <v>16.248648648648647</v>
      </c>
      <c r="F6">
        <v>3.3641094510659726E-2</v>
      </c>
    </row>
    <row r="7" spans="1:6" x14ac:dyDescent="0.25">
      <c r="A7" s="1">
        <v>38264</v>
      </c>
      <c r="C7">
        <v>490</v>
      </c>
      <c r="D7">
        <v>13.583478260869567</v>
      </c>
      <c r="F7">
        <v>2.7721384205856261E-2</v>
      </c>
    </row>
    <row r="8" spans="1:6" x14ac:dyDescent="0.25">
      <c r="A8" s="1">
        <v>38271</v>
      </c>
      <c r="C8">
        <v>485</v>
      </c>
      <c r="D8">
        <v>15.397157190635452</v>
      </c>
      <c r="F8">
        <v>3.1746715856980315E-2</v>
      </c>
    </row>
    <row r="9" spans="1:6" x14ac:dyDescent="0.25">
      <c r="A9" s="1">
        <v>38278</v>
      </c>
      <c r="C9">
        <v>495</v>
      </c>
      <c r="D9">
        <v>14.820411392405063</v>
      </c>
      <c r="F9">
        <v>2.9940225035161742E-2</v>
      </c>
    </row>
    <row r="10" spans="1:6" x14ac:dyDescent="0.25">
      <c r="A10" s="1">
        <v>38285</v>
      </c>
      <c r="C10">
        <v>494</v>
      </c>
      <c r="D10">
        <v>16.149999999999999</v>
      </c>
      <c r="F10">
        <v>3.2692307692307687E-2</v>
      </c>
    </row>
    <row r="11" spans="1:6" x14ac:dyDescent="0.25">
      <c r="A11" s="1">
        <v>38288</v>
      </c>
      <c r="D11">
        <v>15.71648690292758</v>
      </c>
    </row>
    <row r="12" spans="1:6" x14ac:dyDescent="0.25">
      <c r="A12" s="1">
        <v>38295</v>
      </c>
      <c r="C12">
        <v>502</v>
      </c>
      <c r="D12">
        <v>19.069147286821707</v>
      </c>
      <c r="F12">
        <v>3.798634917693567E-2</v>
      </c>
    </row>
    <row r="13" spans="1:6" x14ac:dyDescent="0.25">
      <c r="A13" s="1">
        <v>38302</v>
      </c>
      <c r="C13">
        <v>498</v>
      </c>
      <c r="D13">
        <v>16.8343653250774</v>
      </c>
      <c r="F13">
        <v>3.3803946435898395E-2</v>
      </c>
    </row>
    <row r="14" spans="1:6" x14ac:dyDescent="0.25">
      <c r="A14" s="1">
        <v>38309</v>
      </c>
      <c r="D14">
        <v>17.708333333333332</v>
      </c>
    </row>
    <row r="15" spans="1:6" x14ac:dyDescent="0.25">
      <c r="A15" s="1">
        <v>38316</v>
      </c>
      <c r="C15">
        <v>501</v>
      </c>
      <c r="D15">
        <v>17.026194144838211</v>
      </c>
      <c r="F15">
        <v>3.3984419450774871E-2</v>
      </c>
    </row>
    <row r="16" spans="1:6" x14ac:dyDescent="0.25">
      <c r="A16" s="1">
        <v>38318</v>
      </c>
      <c r="D16">
        <v>16.949152542372882</v>
      </c>
    </row>
    <row r="17" spans="1:6" x14ac:dyDescent="0.25">
      <c r="A17" s="1">
        <v>38325</v>
      </c>
      <c r="C17">
        <v>504</v>
      </c>
      <c r="D17">
        <v>18.100924499229585</v>
      </c>
      <c r="F17">
        <v>3.5914532736566633E-2</v>
      </c>
    </row>
    <row r="18" spans="1:6" x14ac:dyDescent="0.25">
      <c r="A18" s="1">
        <v>38332</v>
      </c>
      <c r="D18">
        <v>16.488408037094281</v>
      </c>
    </row>
    <row r="19" spans="1:6" x14ac:dyDescent="0.25">
      <c r="A19" s="1">
        <v>38339</v>
      </c>
      <c r="C19">
        <v>507</v>
      </c>
      <c r="D19">
        <v>17.143518518518519</v>
      </c>
      <c r="F19">
        <v>3.3813645993133176E-2</v>
      </c>
    </row>
    <row r="20" spans="1:6" x14ac:dyDescent="0.25">
      <c r="A20" s="1">
        <v>38346</v>
      </c>
      <c r="D20">
        <v>17.590062111801245</v>
      </c>
    </row>
    <row r="21" spans="1:6" x14ac:dyDescent="0.25">
      <c r="A21" s="1">
        <v>38349</v>
      </c>
      <c r="D21">
        <v>15.864296754250384</v>
      </c>
    </row>
    <row r="22" spans="1:6" x14ac:dyDescent="0.25">
      <c r="A22" s="1">
        <v>38356</v>
      </c>
      <c r="D22">
        <v>18.908359133126936</v>
      </c>
    </row>
    <row r="23" spans="1:6" x14ac:dyDescent="0.25">
      <c r="A23" s="1">
        <v>38363</v>
      </c>
      <c r="C23">
        <v>507</v>
      </c>
      <c r="D23">
        <v>18.567801857585138</v>
      </c>
      <c r="F23">
        <v>3.6622883348294159E-2</v>
      </c>
    </row>
    <row r="24" spans="1:6" x14ac:dyDescent="0.25">
      <c r="A24" s="1">
        <v>38370</v>
      </c>
      <c r="D24">
        <v>19.358888888888892</v>
      </c>
    </row>
    <row r="25" spans="1:6" x14ac:dyDescent="0.25">
      <c r="A25" s="1">
        <v>38377</v>
      </c>
      <c r="C25">
        <v>537</v>
      </c>
      <c r="D25">
        <v>17.157805255023185</v>
      </c>
      <c r="F25">
        <v>3.1951220214195872E-2</v>
      </c>
    </row>
    <row r="26" spans="1:6" x14ac:dyDescent="0.25">
      <c r="A26" s="1">
        <v>38380</v>
      </c>
      <c r="D26">
        <v>17.297805255023185</v>
      </c>
    </row>
    <row r="27" spans="1:6" x14ac:dyDescent="0.25">
      <c r="A27" s="1">
        <v>38387</v>
      </c>
      <c r="D27">
        <v>17.049535603715171</v>
      </c>
    </row>
    <row r="28" spans="1:6" x14ac:dyDescent="0.25">
      <c r="A28" s="1">
        <v>38394</v>
      </c>
      <c r="C28">
        <v>532</v>
      </c>
      <c r="D28">
        <v>17.5665625</v>
      </c>
      <c r="F28">
        <v>3.301985432330827E-2</v>
      </c>
    </row>
    <row r="29" spans="1:6" x14ac:dyDescent="0.25">
      <c r="A29" s="1">
        <v>38401</v>
      </c>
      <c r="D29">
        <v>17.866043613707166</v>
      </c>
    </row>
    <row r="30" spans="1:6" x14ac:dyDescent="0.25">
      <c r="A30" s="1">
        <v>38408</v>
      </c>
      <c r="C30">
        <v>535</v>
      </c>
      <c r="D30">
        <v>16.406249999999996</v>
      </c>
      <c r="F30">
        <v>3.0665887850467283E-2</v>
      </c>
    </row>
    <row r="31" spans="1:6" x14ac:dyDescent="0.25">
      <c r="A31" s="1">
        <v>38415</v>
      </c>
      <c r="D31">
        <v>17.357943925233645</v>
      </c>
    </row>
    <row r="32" spans="1:6" x14ac:dyDescent="0.25">
      <c r="A32" s="1">
        <v>38422</v>
      </c>
      <c r="C32">
        <v>526</v>
      </c>
      <c r="D32">
        <v>17.890889235569421</v>
      </c>
      <c r="F32">
        <v>3.4013097406025518E-2</v>
      </c>
    </row>
    <row r="33" spans="1:6" x14ac:dyDescent="0.25">
      <c r="A33" s="1">
        <v>38429</v>
      </c>
      <c r="D33">
        <v>18.918304821150855</v>
      </c>
    </row>
    <row r="34" spans="1:6" x14ac:dyDescent="0.25">
      <c r="A34" s="1">
        <v>38436</v>
      </c>
      <c r="D34">
        <v>18.517049689440995</v>
      </c>
    </row>
    <row r="35" spans="1:6" x14ac:dyDescent="0.25">
      <c r="A35" s="1">
        <v>38439</v>
      </c>
      <c r="C35">
        <v>530</v>
      </c>
      <c r="D35">
        <v>18.899999999999999</v>
      </c>
      <c r="F35">
        <v>3.5660377358490564E-2</v>
      </c>
    </row>
    <row r="36" spans="1:6" x14ac:dyDescent="0.25">
      <c r="A36" s="1">
        <v>38446</v>
      </c>
      <c r="D36">
        <v>16.882508250825087</v>
      </c>
    </row>
    <row r="37" spans="1:6" x14ac:dyDescent="0.25">
      <c r="A37" s="1">
        <v>38453</v>
      </c>
      <c r="C37">
        <v>525</v>
      </c>
      <c r="D37">
        <v>15.808881578947368</v>
      </c>
      <c r="F37">
        <v>3.0112155388471177E-2</v>
      </c>
    </row>
    <row r="38" spans="1:6" x14ac:dyDescent="0.25">
      <c r="A38" s="1">
        <v>38460</v>
      </c>
      <c r="D38">
        <v>17.519365609348917</v>
      </c>
    </row>
    <row r="39" spans="1:6" x14ac:dyDescent="0.25">
      <c r="A39" s="1">
        <v>38467</v>
      </c>
      <c r="D39">
        <v>16.292654424040066</v>
      </c>
    </row>
    <row r="40" spans="1:6" x14ac:dyDescent="0.25">
      <c r="A40" s="1">
        <v>38469</v>
      </c>
      <c r="C40">
        <v>515</v>
      </c>
      <c r="D40">
        <v>16.397080291970802</v>
      </c>
      <c r="F40">
        <v>3.1838990858195734E-2</v>
      </c>
    </row>
    <row r="41" spans="1:6" x14ac:dyDescent="0.25">
      <c r="A41" s="1">
        <v>38476</v>
      </c>
      <c r="D41">
        <v>18.862162162162161</v>
      </c>
    </row>
    <row r="42" spans="1:6" x14ac:dyDescent="0.25">
      <c r="A42" s="1">
        <v>38483</v>
      </c>
      <c r="D42">
        <v>18.330075187969925</v>
      </c>
    </row>
    <row r="43" spans="1:6" x14ac:dyDescent="0.25">
      <c r="A43" s="1">
        <v>38490</v>
      </c>
      <c r="D43">
        <v>16.574563591022446</v>
      </c>
    </row>
    <row r="44" spans="1:6" x14ac:dyDescent="0.25">
      <c r="A44" s="1">
        <v>38568</v>
      </c>
      <c r="D44">
        <v>0</v>
      </c>
    </row>
    <row r="45" spans="1:6" x14ac:dyDescent="0.25">
      <c r="A45" s="1">
        <v>38575</v>
      </c>
      <c r="D45">
        <v>0</v>
      </c>
    </row>
    <row r="46" spans="1:6" x14ac:dyDescent="0.25">
      <c r="A46" s="1">
        <v>38582</v>
      </c>
      <c r="D46">
        <v>0</v>
      </c>
    </row>
    <row r="47" spans="1:6" x14ac:dyDescent="0.25">
      <c r="A47" s="1">
        <v>38589</v>
      </c>
      <c r="D47">
        <v>23.75</v>
      </c>
    </row>
    <row r="48" spans="1:6" x14ac:dyDescent="0.25">
      <c r="A48" s="1">
        <v>38592</v>
      </c>
      <c r="C48">
        <v>505</v>
      </c>
      <c r="D48">
        <v>18.688524590163937</v>
      </c>
      <c r="F48">
        <v>3.7006979386463239E-2</v>
      </c>
    </row>
    <row r="49" spans="1:6" x14ac:dyDescent="0.25">
      <c r="A49" s="1">
        <v>38599</v>
      </c>
      <c r="D49">
        <v>18.619153674832962</v>
      </c>
    </row>
    <row r="50" spans="1:6" x14ac:dyDescent="0.25">
      <c r="A50" s="1">
        <v>38606</v>
      </c>
      <c r="D50">
        <v>19.359375</v>
      </c>
    </row>
    <row r="51" spans="1:6" x14ac:dyDescent="0.25">
      <c r="A51" s="1">
        <v>38613</v>
      </c>
      <c r="D51">
        <v>23.930916030534352</v>
      </c>
    </row>
    <row r="52" spans="1:6" x14ac:dyDescent="0.25">
      <c r="A52" s="1">
        <v>38620</v>
      </c>
      <c r="D52">
        <v>17.391304347826086</v>
      </c>
    </row>
    <row r="53" spans="1:6" x14ac:dyDescent="0.25">
      <c r="A53" s="1">
        <v>38622</v>
      </c>
      <c r="D53">
        <v>16.410256410256409</v>
      </c>
    </row>
    <row r="54" spans="1:6" x14ac:dyDescent="0.25">
      <c r="A54" s="1">
        <v>38629</v>
      </c>
      <c r="C54">
        <v>483</v>
      </c>
      <c r="D54">
        <v>16.682089552238807</v>
      </c>
      <c r="F54">
        <v>3.4538487685794629E-2</v>
      </c>
    </row>
    <row r="55" spans="1:6" x14ac:dyDescent="0.25">
      <c r="A55" s="1">
        <v>38636</v>
      </c>
      <c r="D55">
        <v>18.951612903225808</v>
      </c>
    </row>
    <row r="56" spans="1:6" x14ac:dyDescent="0.25">
      <c r="A56" s="1">
        <v>38643</v>
      </c>
      <c r="C56">
        <v>484</v>
      </c>
      <c r="D56">
        <v>17.276555023923446</v>
      </c>
      <c r="F56">
        <v>3.5695361619676541E-2</v>
      </c>
    </row>
    <row r="57" spans="1:6" x14ac:dyDescent="0.25">
      <c r="A57" s="1">
        <v>38650</v>
      </c>
      <c r="C57">
        <v>486</v>
      </c>
      <c r="D57">
        <v>17.180094786729857</v>
      </c>
      <c r="F57">
        <v>3.5349989273106702E-2</v>
      </c>
    </row>
    <row r="58" spans="1:6" x14ac:dyDescent="0.25">
      <c r="A58" s="1">
        <v>38653</v>
      </c>
      <c r="D58">
        <v>17.125984251968504</v>
      </c>
    </row>
    <row r="59" spans="1:6" x14ac:dyDescent="0.25">
      <c r="A59" s="1">
        <v>38660</v>
      </c>
      <c r="C59">
        <v>477</v>
      </c>
      <c r="D59">
        <v>18.925233644859812</v>
      </c>
      <c r="F59">
        <v>3.9675542232410509E-2</v>
      </c>
    </row>
    <row r="60" spans="1:6" x14ac:dyDescent="0.25">
      <c r="A60" s="1">
        <v>38667</v>
      </c>
      <c r="D60">
        <v>16.589861751152075</v>
      </c>
    </row>
    <row r="61" spans="1:6" x14ac:dyDescent="0.25">
      <c r="A61" s="1">
        <v>38674</v>
      </c>
      <c r="C61">
        <v>478</v>
      </c>
      <c r="D61">
        <v>18.96635944700461</v>
      </c>
      <c r="F61">
        <v>3.9678576248963621E-2</v>
      </c>
    </row>
    <row r="62" spans="1:6" x14ac:dyDescent="0.25">
      <c r="A62" s="1">
        <v>38681</v>
      </c>
      <c r="D62">
        <v>20.845762711864406</v>
      </c>
    </row>
    <row r="63" spans="1:6" x14ac:dyDescent="0.25">
      <c r="A63" s="1">
        <v>38683</v>
      </c>
      <c r="C63">
        <v>498</v>
      </c>
      <c r="D63">
        <v>18.345962732919254</v>
      </c>
      <c r="F63">
        <v>3.6839282596223405E-2</v>
      </c>
    </row>
    <row r="64" spans="1:6" x14ac:dyDescent="0.25">
      <c r="A64" s="1">
        <v>38690</v>
      </c>
      <c r="D64">
        <v>20.603389830508473</v>
      </c>
    </row>
    <row r="65" spans="1:6" x14ac:dyDescent="0.25">
      <c r="A65" s="1">
        <v>38697</v>
      </c>
      <c r="C65">
        <v>492</v>
      </c>
      <c r="D65">
        <v>20.231124807395993</v>
      </c>
      <c r="F65">
        <v>4.1120172372756086E-2</v>
      </c>
    </row>
    <row r="66" spans="1:6" x14ac:dyDescent="0.25">
      <c r="A66" s="1">
        <v>38704</v>
      </c>
      <c r="D66">
        <v>19.519290123456788</v>
      </c>
    </row>
    <row r="67" spans="1:6" x14ac:dyDescent="0.25">
      <c r="A67" s="1">
        <v>38711</v>
      </c>
      <c r="C67">
        <v>485</v>
      </c>
      <c r="D67">
        <v>15.208333333333332</v>
      </c>
      <c r="F67">
        <v>3.1357388316151202E-2</v>
      </c>
    </row>
    <row r="68" spans="1:6" x14ac:dyDescent="0.25">
      <c r="A68" s="1">
        <v>38714</v>
      </c>
      <c r="D68">
        <v>15.660092449922958</v>
      </c>
    </row>
    <row r="69" spans="1:6" x14ac:dyDescent="0.25">
      <c r="A69" s="1">
        <v>38721</v>
      </c>
      <c r="D69">
        <v>16.860493827160493</v>
      </c>
    </row>
    <row r="70" spans="1:6" x14ac:dyDescent="0.25">
      <c r="A70" s="1">
        <v>38728</v>
      </c>
      <c r="C70">
        <v>502</v>
      </c>
      <c r="D70">
        <v>17.001391035548686</v>
      </c>
      <c r="F70">
        <v>3.3867312819818099E-2</v>
      </c>
    </row>
    <row r="71" spans="1:6" x14ac:dyDescent="0.25">
      <c r="A71" s="1">
        <v>38735</v>
      </c>
      <c r="D71">
        <v>16.511627906976749</v>
      </c>
    </row>
    <row r="72" spans="1:6" x14ac:dyDescent="0.25">
      <c r="A72" s="1">
        <v>38742</v>
      </c>
      <c r="D72">
        <v>16.537267080745345</v>
      </c>
    </row>
    <row r="73" spans="1:6" x14ac:dyDescent="0.25">
      <c r="A73" s="1">
        <v>38745</v>
      </c>
      <c r="D73">
        <v>16.614664586583466</v>
      </c>
    </row>
    <row r="74" spans="1:6" x14ac:dyDescent="0.25">
      <c r="A74" s="1">
        <v>38752</v>
      </c>
      <c r="D74">
        <v>15.531250000000002</v>
      </c>
    </row>
    <row r="75" spans="1:6" x14ac:dyDescent="0.25">
      <c r="A75" s="1">
        <v>38759</v>
      </c>
      <c r="C75">
        <v>508</v>
      </c>
      <c r="D75">
        <v>17.740498442367603</v>
      </c>
      <c r="F75">
        <v>3.4922241028282681E-2</v>
      </c>
    </row>
    <row r="76" spans="1:6" x14ac:dyDescent="0.25">
      <c r="A76" s="1">
        <v>38766</v>
      </c>
      <c r="D76">
        <v>21.582892690513219</v>
      </c>
    </row>
    <row r="77" spans="1:6" x14ac:dyDescent="0.25">
      <c r="A77" s="1">
        <v>38773</v>
      </c>
      <c r="C77">
        <v>499</v>
      </c>
      <c r="D77">
        <v>16.930232558139533</v>
      </c>
      <c r="F77">
        <v>3.3928321759798666E-2</v>
      </c>
    </row>
    <row r="78" spans="1:6" x14ac:dyDescent="0.25">
      <c r="A78" s="1">
        <v>38780</v>
      </c>
      <c r="D78">
        <v>18.024844720496894</v>
      </c>
    </row>
    <row r="79" spans="1:6" x14ac:dyDescent="0.25">
      <c r="A79" s="1">
        <v>38787</v>
      </c>
      <c r="C79">
        <v>508</v>
      </c>
      <c r="D79">
        <v>19.169984447900468</v>
      </c>
      <c r="F79">
        <v>3.7736189858071791E-2</v>
      </c>
    </row>
    <row r="80" spans="1:6" x14ac:dyDescent="0.25">
      <c r="A80" s="1">
        <v>38794</v>
      </c>
      <c r="D80">
        <v>16.037909516380655</v>
      </c>
    </row>
    <row r="81" spans="1:6" x14ac:dyDescent="0.25">
      <c r="A81" s="1">
        <v>38801</v>
      </c>
      <c r="D81">
        <v>19.527330173775667</v>
      </c>
    </row>
    <row r="82" spans="1:6" x14ac:dyDescent="0.25">
      <c r="A82" s="1">
        <v>38804</v>
      </c>
      <c r="D82">
        <v>20.471473851030112</v>
      </c>
    </row>
    <row r="83" spans="1:6" x14ac:dyDescent="0.25">
      <c r="A83" s="1">
        <v>38811</v>
      </c>
      <c r="D83">
        <v>19.470967741935482</v>
      </c>
    </row>
    <row r="84" spans="1:6" x14ac:dyDescent="0.25">
      <c r="A84" s="1">
        <v>38818</v>
      </c>
      <c r="C84">
        <v>523</v>
      </c>
      <c r="D84">
        <v>17.809359605911332</v>
      </c>
      <c r="F84">
        <v>3.4052312822010197E-2</v>
      </c>
    </row>
    <row r="85" spans="1:6" x14ac:dyDescent="0.25">
      <c r="A85" s="1">
        <v>38825</v>
      </c>
      <c r="D85">
        <v>17.361842105263158</v>
      </c>
    </row>
    <row r="86" spans="1:6" x14ac:dyDescent="0.25">
      <c r="A86" s="1">
        <v>38832</v>
      </c>
      <c r="C86">
        <v>510</v>
      </c>
      <c r="D86">
        <v>17.372277227722773</v>
      </c>
      <c r="F86">
        <v>3.4063288681809356E-2</v>
      </c>
    </row>
    <row r="87" spans="1:6" x14ac:dyDescent="0.25">
      <c r="A87" s="1">
        <v>38834</v>
      </c>
      <c r="D87">
        <v>16.197029702970298</v>
      </c>
    </row>
    <row r="88" spans="1:6" x14ac:dyDescent="0.25">
      <c r="A88" s="1">
        <v>38841</v>
      </c>
      <c r="D88">
        <v>15.333628318584072</v>
      </c>
    </row>
    <row r="89" spans="1:6" x14ac:dyDescent="0.25">
      <c r="A89" s="1">
        <v>38848</v>
      </c>
      <c r="D89">
        <v>19.667424242424243</v>
      </c>
    </row>
    <row r="90" spans="1:6" x14ac:dyDescent="0.25">
      <c r="A90" s="1">
        <v>38855</v>
      </c>
      <c r="D90">
        <v>12.732330827067667</v>
      </c>
    </row>
    <row r="91" spans="1:6" x14ac:dyDescent="0.25">
      <c r="A91" s="1">
        <v>38862</v>
      </c>
      <c r="D91">
        <v>0</v>
      </c>
    </row>
    <row r="92" spans="1:6" x14ac:dyDescent="0.25">
      <c r="A92" s="1">
        <v>38923</v>
      </c>
      <c r="D92">
        <v>0</v>
      </c>
    </row>
    <row r="93" spans="1:6" x14ac:dyDescent="0.25">
      <c r="A93" s="1">
        <v>38926</v>
      </c>
      <c r="D93">
        <v>0</v>
      </c>
    </row>
    <row r="94" spans="1:6" x14ac:dyDescent="0.25">
      <c r="A94" s="1">
        <v>38933</v>
      </c>
      <c r="D94">
        <v>0</v>
      </c>
    </row>
    <row r="95" spans="1:6" x14ac:dyDescent="0.25">
      <c r="A95" s="1">
        <v>38940</v>
      </c>
      <c r="C95">
        <v>421</v>
      </c>
      <c r="D95">
        <v>18.582352941176474</v>
      </c>
      <c r="F95">
        <v>4.4138605560989252E-2</v>
      </c>
    </row>
    <row r="96" spans="1:6" x14ac:dyDescent="0.25">
      <c r="A96" s="1">
        <v>38947</v>
      </c>
      <c r="D96">
        <v>13.632621951219512</v>
      </c>
    </row>
    <row r="97" spans="1:6" x14ac:dyDescent="0.25">
      <c r="A97" s="1">
        <v>38954</v>
      </c>
      <c r="C97">
        <v>440</v>
      </c>
      <c r="D97">
        <v>13.985507246376811</v>
      </c>
      <c r="F97">
        <v>3.178524374176548E-2</v>
      </c>
    </row>
    <row r="98" spans="1:6" x14ac:dyDescent="0.25">
      <c r="A98" s="1">
        <v>38957</v>
      </c>
      <c r="D98">
        <v>15.131004366812229</v>
      </c>
    </row>
    <row r="99" spans="1:6" x14ac:dyDescent="0.25">
      <c r="A99" s="1">
        <v>38964</v>
      </c>
      <c r="D99">
        <v>9.3063653846153844</v>
      </c>
    </row>
    <row r="100" spans="1:6" x14ac:dyDescent="0.25">
      <c r="A100" s="1">
        <v>38971</v>
      </c>
      <c r="C100">
        <v>424</v>
      </c>
      <c r="D100">
        <v>13.888770053475938</v>
      </c>
      <c r="F100">
        <v>3.275653314499042E-2</v>
      </c>
    </row>
    <row r="101" spans="1:6" x14ac:dyDescent="0.25">
      <c r="A101" s="1">
        <v>38978</v>
      </c>
      <c r="C101">
        <v>462</v>
      </c>
      <c r="D101">
        <v>12.967409948542024</v>
      </c>
      <c r="F101">
        <v>2.8067986901606112E-2</v>
      </c>
    </row>
    <row r="102" spans="1:6" x14ac:dyDescent="0.25">
      <c r="A102" s="1">
        <v>38985</v>
      </c>
      <c r="C102">
        <v>469.6</v>
      </c>
      <c r="D102">
        <v>14.982758620689657</v>
      </c>
      <c r="F102">
        <v>3.1905363331962637E-2</v>
      </c>
    </row>
    <row r="103" spans="1:6" x14ac:dyDescent="0.25">
      <c r="A103" s="1">
        <v>38987</v>
      </c>
      <c r="D103">
        <v>14.982758620689657</v>
      </c>
    </row>
    <row r="104" spans="1:6" x14ac:dyDescent="0.25">
      <c r="A104" s="1">
        <v>38994</v>
      </c>
      <c r="D104">
        <v>18.979650238473766</v>
      </c>
    </row>
    <row r="105" spans="1:6" x14ac:dyDescent="0.25">
      <c r="A105" s="1">
        <v>39001</v>
      </c>
      <c r="C105">
        <v>469.2</v>
      </c>
      <c r="D105">
        <v>17.375270479134468</v>
      </c>
      <c r="F105">
        <v>3.7031693263287445E-2</v>
      </c>
    </row>
    <row r="106" spans="1:6" x14ac:dyDescent="0.25">
      <c r="A106" s="1">
        <v>39008</v>
      </c>
      <c r="C106">
        <v>475.5</v>
      </c>
      <c r="D106">
        <v>18.353488372093025</v>
      </c>
      <c r="F106">
        <v>3.8598293106399631E-2</v>
      </c>
    </row>
    <row r="107" spans="1:6" x14ac:dyDescent="0.25">
      <c r="A107" s="1">
        <v>39015</v>
      </c>
      <c r="D107">
        <v>19.498170731707319</v>
      </c>
    </row>
    <row r="108" spans="1:6" x14ac:dyDescent="0.25">
      <c r="A108" s="1">
        <v>39018</v>
      </c>
      <c r="D108">
        <v>13.520485584218513</v>
      </c>
    </row>
    <row r="109" spans="1:6" x14ac:dyDescent="0.25">
      <c r="A109" s="1">
        <v>39025</v>
      </c>
      <c r="C109">
        <v>466.9</v>
      </c>
      <c r="D109">
        <v>18.064491654021243</v>
      </c>
      <c r="F109">
        <v>3.8690279832986174E-2</v>
      </c>
    </row>
    <row r="110" spans="1:6" x14ac:dyDescent="0.25">
      <c r="A110" s="1">
        <v>39032</v>
      </c>
      <c r="C110">
        <v>474</v>
      </c>
      <c r="D110">
        <v>17.733333333333331</v>
      </c>
      <c r="F110">
        <v>3.7412095639943736E-2</v>
      </c>
    </row>
    <row r="111" spans="1:6" x14ac:dyDescent="0.25">
      <c r="A111" s="1">
        <v>39039</v>
      </c>
      <c r="C111">
        <v>451</v>
      </c>
      <c r="D111">
        <v>15.819004524886878</v>
      </c>
      <c r="F111">
        <v>3.5075398059616139E-2</v>
      </c>
    </row>
    <row r="112" spans="1:6" x14ac:dyDescent="0.25">
      <c r="A112" s="1">
        <v>39046</v>
      </c>
      <c r="D112">
        <v>17.368421052631579</v>
      </c>
    </row>
    <row r="113" spans="1:6" x14ac:dyDescent="0.25">
      <c r="A113" s="1">
        <v>39055</v>
      </c>
      <c r="C113">
        <v>479.74</v>
      </c>
      <c r="D113">
        <v>17.53984962406015</v>
      </c>
      <c r="F113">
        <v>3.6561157343686472E-2</v>
      </c>
    </row>
    <row r="114" spans="1:6" x14ac:dyDescent="0.25">
      <c r="A114" s="1">
        <v>39062</v>
      </c>
      <c r="C114">
        <v>478.56</v>
      </c>
      <c r="D114">
        <v>19.289592760180994</v>
      </c>
      <c r="F114">
        <v>4.0307574306630296E-2</v>
      </c>
    </row>
    <row r="115" spans="1:6" x14ac:dyDescent="0.25">
      <c r="A115" s="1">
        <v>39069</v>
      </c>
      <c r="C115">
        <v>483.57</v>
      </c>
      <c r="D115">
        <v>18.592156862745096</v>
      </c>
      <c r="F115">
        <v>3.8447705322383723E-2</v>
      </c>
    </row>
    <row r="116" spans="1:6" x14ac:dyDescent="0.25">
      <c r="A116" s="1">
        <v>39076</v>
      </c>
      <c r="D116">
        <v>17.637104072398188</v>
      </c>
    </row>
    <row r="117" spans="1:6" x14ac:dyDescent="0.25">
      <c r="A117" s="1">
        <v>39079</v>
      </c>
      <c r="C117">
        <v>497.11</v>
      </c>
      <c r="D117">
        <v>16.67216338880484</v>
      </c>
      <c r="F117">
        <v>3.3538177443231558E-2</v>
      </c>
    </row>
    <row r="118" spans="1:6" x14ac:dyDescent="0.25">
      <c r="A118" s="1">
        <v>39086</v>
      </c>
      <c r="D118">
        <v>16.490963855421686</v>
      </c>
    </row>
    <row r="119" spans="1:6" x14ac:dyDescent="0.25">
      <c r="A119" s="1">
        <v>39093</v>
      </c>
      <c r="C119">
        <v>483</v>
      </c>
      <c r="D119">
        <v>16.178614457831326</v>
      </c>
      <c r="F119">
        <v>3.3496096185986181E-2</v>
      </c>
    </row>
    <row r="120" spans="1:6" x14ac:dyDescent="0.25">
      <c r="A120" s="1">
        <v>39100</v>
      </c>
      <c r="D120">
        <v>20.800604229607249</v>
      </c>
    </row>
    <row r="121" spans="1:6" x14ac:dyDescent="0.25">
      <c r="A121" s="1">
        <v>39107</v>
      </c>
      <c r="C121">
        <v>497</v>
      </c>
      <c r="D121">
        <v>26.554216867469876</v>
      </c>
      <c r="F121">
        <v>5.3429007781629526E-2</v>
      </c>
    </row>
    <row r="122" spans="1:6" x14ac:dyDescent="0.25">
      <c r="A122" s="1">
        <v>39110</v>
      </c>
      <c r="D122">
        <v>17.879518072289155</v>
      </c>
    </row>
    <row r="123" spans="1:6" x14ac:dyDescent="0.25">
      <c r="A123" s="1">
        <v>39117</v>
      </c>
      <c r="C123">
        <v>491</v>
      </c>
      <c r="D123">
        <v>24.737160120845918</v>
      </c>
      <c r="F123">
        <v>5.0381181508851153E-2</v>
      </c>
    </row>
    <row r="124" spans="1:6" x14ac:dyDescent="0.25">
      <c r="A124" s="1">
        <v>39124</v>
      </c>
      <c r="D124">
        <v>18.933990895295903</v>
      </c>
    </row>
    <row r="125" spans="1:6" x14ac:dyDescent="0.25">
      <c r="A125" s="1">
        <v>39131</v>
      </c>
      <c r="C125">
        <v>492</v>
      </c>
      <c r="D125">
        <v>18.86</v>
      </c>
      <c r="F125">
        <v>3.833333333333333E-2</v>
      </c>
    </row>
    <row r="126" spans="1:6" x14ac:dyDescent="0.25">
      <c r="A126" s="1">
        <v>39138</v>
      </c>
      <c r="D126">
        <v>21.085454545454546</v>
      </c>
    </row>
    <row r="127" spans="1:6" x14ac:dyDescent="0.25">
      <c r="A127" s="1">
        <v>39145</v>
      </c>
      <c r="C127">
        <v>495</v>
      </c>
      <c r="D127">
        <v>19.205287713841368</v>
      </c>
      <c r="F127">
        <v>3.8798561038063367E-2</v>
      </c>
    </row>
    <row r="128" spans="1:6" x14ac:dyDescent="0.25">
      <c r="A128" s="1">
        <v>39152</v>
      </c>
      <c r="D128">
        <v>18.81774193548387</v>
      </c>
    </row>
    <row r="129" spans="1:6" x14ac:dyDescent="0.25">
      <c r="A129" s="1">
        <v>39159</v>
      </c>
      <c r="C129">
        <v>492</v>
      </c>
      <c r="D129">
        <v>20.259740259740258</v>
      </c>
      <c r="F129">
        <v>4.1178333861260685E-2</v>
      </c>
    </row>
    <row r="130" spans="1:6" x14ac:dyDescent="0.25">
      <c r="A130" s="1">
        <v>39166</v>
      </c>
      <c r="D130">
        <v>18.718270799347476</v>
      </c>
    </row>
    <row r="131" spans="1:6" x14ac:dyDescent="0.25">
      <c r="A131" s="1">
        <v>39169</v>
      </c>
      <c r="C131">
        <v>503</v>
      </c>
      <c r="D131">
        <v>18.297872340425531</v>
      </c>
      <c r="F131">
        <v>3.6377479802038828E-2</v>
      </c>
    </row>
    <row r="132" spans="1:6" x14ac:dyDescent="0.25">
      <c r="A132" s="1">
        <v>39176</v>
      </c>
      <c r="D132">
        <v>16.317213114754097</v>
      </c>
    </row>
    <row r="133" spans="1:6" x14ac:dyDescent="0.25">
      <c r="A133" s="1">
        <v>39183</v>
      </c>
      <c r="C133">
        <v>504</v>
      </c>
      <c r="D133">
        <v>19.985454545454541</v>
      </c>
      <c r="F133">
        <v>3.9653679653679642E-2</v>
      </c>
    </row>
    <row r="134" spans="1:6" x14ac:dyDescent="0.25">
      <c r="A134" s="1">
        <v>39190</v>
      </c>
      <c r="D134">
        <v>18.654545454545456</v>
      </c>
    </row>
    <row r="135" spans="1:6" x14ac:dyDescent="0.25">
      <c r="A135" s="1">
        <v>39197</v>
      </c>
      <c r="D135">
        <v>16.34181818181818</v>
      </c>
    </row>
    <row r="136" spans="1:6" x14ac:dyDescent="0.25">
      <c r="A136" s="1">
        <v>39199</v>
      </c>
      <c r="D136">
        <v>19.147368421052629</v>
      </c>
    </row>
    <row r="137" spans="1:6" x14ac:dyDescent="0.25">
      <c r="A137" s="1">
        <v>39206</v>
      </c>
      <c r="C137">
        <v>493</v>
      </c>
      <c r="D137">
        <v>20.860428015564199</v>
      </c>
      <c r="F137">
        <v>4.2313241410880727E-2</v>
      </c>
    </row>
    <row r="138" spans="1:6" x14ac:dyDescent="0.25">
      <c r="A138" s="1">
        <v>39213</v>
      </c>
      <c r="D138">
        <v>18.633333333333333</v>
      </c>
    </row>
    <row r="139" spans="1:6" x14ac:dyDescent="0.25">
      <c r="A139" s="1">
        <v>39220</v>
      </c>
      <c r="C139">
        <v>519.71</v>
      </c>
      <c r="D139">
        <v>22.940329218106996</v>
      </c>
      <c r="F139">
        <v>4.4140634619512793E-2</v>
      </c>
    </row>
    <row r="140" spans="1:6" x14ac:dyDescent="0.25">
      <c r="A140" s="1">
        <v>39227</v>
      </c>
      <c r="D140">
        <v>7.9696312364425168</v>
      </c>
    </row>
    <row r="141" spans="1:6" x14ac:dyDescent="0.25">
      <c r="A141" s="1">
        <v>39291</v>
      </c>
      <c r="D141">
        <v>21.925675675675674</v>
      </c>
    </row>
    <row r="142" spans="1:6" x14ac:dyDescent="0.25">
      <c r="A142" s="1">
        <v>39298</v>
      </c>
      <c r="D142">
        <v>1.7</v>
      </c>
    </row>
    <row r="143" spans="1:6" x14ac:dyDescent="0.25">
      <c r="A143" s="1">
        <v>39305</v>
      </c>
      <c r="D143">
        <v>19.955924170616115</v>
      </c>
    </row>
    <row r="144" spans="1:6" x14ac:dyDescent="0.25">
      <c r="A144" s="1">
        <v>39312</v>
      </c>
      <c r="C144">
        <v>427</v>
      </c>
      <c r="D144">
        <v>25.581388012618298</v>
      </c>
      <c r="F144">
        <v>5.9909573800042852E-2</v>
      </c>
    </row>
    <row r="145" spans="1:6" x14ac:dyDescent="0.25">
      <c r="A145" s="1">
        <v>39319</v>
      </c>
      <c r="D145">
        <v>19.452331606217616</v>
      </c>
    </row>
    <row r="146" spans="1:6" x14ac:dyDescent="0.25">
      <c r="A146" s="1">
        <v>39322</v>
      </c>
      <c r="C146">
        <v>433</v>
      </c>
      <c r="D146">
        <v>18.913625866050808</v>
      </c>
      <c r="F146">
        <v>4.3680429251849437E-2</v>
      </c>
    </row>
    <row r="147" spans="1:6" x14ac:dyDescent="0.25">
      <c r="A147" s="1">
        <v>39329</v>
      </c>
      <c r="D147">
        <v>18.412159329140461</v>
      </c>
    </row>
    <row r="148" spans="1:6" x14ac:dyDescent="0.25">
      <c r="A148" s="1">
        <v>39336</v>
      </c>
      <c r="D148">
        <v>16.156842105263159</v>
      </c>
    </row>
    <row r="149" spans="1:6" x14ac:dyDescent="0.25">
      <c r="A149" s="1">
        <v>39343</v>
      </c>
      <c r="D149">
        <v>10.835714285714287</v>
      </c>
    </row>
    <row r="150" spans="1:6" x14ac:dyDescent="0.25">
      <c r="A150" s="1">
        <v>39350</v>
      </c>
      <c r="D150">
        <v>16.753846153846155</v>
      </c>
    </row>
    <row r="151" spans="1:6" x14ac:dyDescent="0.25">
      <c r="A151" s="1">
        <v>39354</v>
      </c>
      <c r="C151">
        <v>451</v>
      </c>
      <c r="D151">
        <v>26.510620915032678</v>
      </c>
      <c r="F151">
        <v>5.8781864556613481E-2</v>
      </c>
    </row>
    <row r="152" spans="1:6" x14ac:dyDescent="0.25">
      <c r="A152" s="1">
        <v>39361</v>
      </c>
      <c r="C152">
        <v>452</v>
      </c>
      <c r="D152">
        <v>0</v>
      </c>
      <c r="F152">
        <v>0</v>
      </c>
    </row>
    <row r="153" spans="1:6" x14ac:dyDescent="0.25">
      <c r="A153" s="1">
        <v>39368</v>
      </c>
      <c r="C153">
        <v>447</v>
      </c>
      <c r="D153">
        <v>21.631651376146788</v>
      </c>
      <c r="F153">
        <v>4.8392956098762388E-2</v>
      </c>
    </row>
    <row r="154" spans="1:6" x14ac:dyDescent="0.25">
      <c r="A154" s="1">
        <v>39375</v>
      </c>
      <c r="C154">
        <v>433</v>
      </c>
      <c r="D154">
        <v>18.577395209580843</v>
      </c>
      <c r="F154">
        <v>4.2903915033674002E-2</v>
      </c>
    </row>
    <row r="155" spans="1:6" x14ac:dyDescent="0.25">
      <c r="A155" s="1">
        <v>39382</v>
      </c>
      <c r="C155">
        <v>439</v>
      </c>
      <c r="D155">
        <v>17.764601769911504</v>
      </c>
      <c r="F155">
        <v>4.0466063257201604E-2</v>
      </c>
    </row>
    <row r="156" spans="1:6" x14ac:dyDescent="0.25">
      <c r="A156" s="1">
        <v>39389</v>
      </c>
      <c r="C156">
        <v>439</v>
      </c>
      <c r="D156">
        <v>17.155081001472755</v>
      </c>
      <c r="F156">
        <v>3.9077633260757985E-2</v>
      </c>
    </row>
    <row r="157" spans="1:6" x14ac:dyDescent="0.25">
      <c r="A157" s="1">
        <v>39396</v>
      </c>
      <c r="C157">
        <v>453</v>
      </c>
      <c r="D157">
        <v>17.817888563049852</v>
      </c>
      <c r="F157">
        <v>3.9333087335650885E-2</v>
      </c>
    </row>
    <row r="158" spans="1:6" x14ac:dyDescent="0.25">
      <c r="A158" s="1">
        <v>39403</v>
      </c>
      <c r="C158">
        <v>460</v>
      </c>
      <c r="D158">
        <v>18.887776141384389</v>
      </c>
      <c r="F158">
        <v>4.1060382916053018E-2</v>
      </c>
    </row>
    <row r="159" spans="1:6" x14ac:dyDescent="0.25">
      <c r="A159" s="1">
        <v>39410</v>
      </c>
      <c r="D159">
        <v>16.842666666666666</v>
      </c>
    </row>
    <row r="160" spans="1:6" x14ac:dyDescent="0.25">
      <c r="A160" s="1">
        <v>39417</v>
      </c>
      <c r="C160">
        <v>463</v>
      </c>
      <c r="D160">
        <v>18.520481927710843</v>
      </c>
      <c r="F160">
        <v>4.0001040880584975E-2</v>
      </c>
    </row>
    <row r="161" spans="1:6" x14ac:dyDescent="0.25">
      <c r="A161" s="1">
        <v>39424</v>
      </c>
      <c r="C161">
        <v>463</v>
      </c>
      <c r="D161">
        <v>18.434426229508194</v>
      </c>
      <c r="F161">
        <v>3.9815175441702363E-2</v>
      </c>
    </row>
    <row r="162" spans="1:6" x14ac:dyDescent="0.25">
      <c r="A162" s="1">
        <v>39431</v>
      </c>
      <c r="C162">
        <v>470</v>
      </c>
      <c r="D162">
        <v>20.094955489614239</v>
      </c>
      <c r="F162">
        <v>4.2755224445987741E-2</v>
      </c>
    </row>
    <row r="163" spans="1:6" x14ac:dyDescent="0.25">
      <c r="A163" s="1">
        <v>39439</v>
      </c>
      <c r="C163">
        <v>469</v>
      </c>
      <c r="D163">
        <v>19.573660714285712</v>
      </c>
      <c r="F163">
        <v>4.1734884252208337E-2</v>
      </c>
    </row>
    <row r="164" spans="1:6" x14ac:dyDescent="0.25">
      <c r="A164" s="1">
        <v>39446</v>
      </c>
      <c r="C164">
        <v>474</v>
      </c>
      <c r="D164">
        <v>19.085311572700299</v>
      </c>
      <c r="F164">
        <v>4.0264370406540712E-2</v>
      </c>
    </row>
    <row r="165" spans="1:6" x14ac:dyDescent="0.25">
      <c r="A165" s="1">
        <v>39452</v>
      </c>
      <c r="C165">
        <v>481</v>
      </c>
      <c r="D165">
        <v>18.495690936106985</v>
      </c>
      <c r="F165">
        <v>3.8452579908746329E-2</v>
      </c>
    </row>
    <row r="166" spans="1:6" x14ac:dyDescent="0.25">
      <c r="A166" s="1">
        <v>39459</v>
      </c>
      <c r="C166">
        <v>476</v>
      </c>
      <c r="D166">
        <v>18.367065868263474</v>
      </c>
      <c r="F166">
        <v>3.8586272832486286E-2</v>
      </c>
    </row>
    <row r="167" spans="1:6" x14ac:dyDescent="0.25">
      <c r="A167" s="1">
        <v>39466</v>
      </c>
      <c r="C167">
        <v>475</v>
      </c>
      <c r="D167">
        <v>16.587183308494787</v>
      </c>
      <c r="F167">
        <v>3.4920385912620602E-2</v>
      </c>
    </row>
    <row r="168" spans="1:6" x14ac:dyDescent="0.25">
      <c r="A168" s="1">
        <v>39473</v>
      </c>
      <c r="C168">
        <v>483</v>
      </c>
      <c r="D168">
        <v>17.49940029985007</v>
      </c>
      <c r="F168">
        <v>3.6230642442753765E-2</v>
      </c>
    </row>
    <row r="169" spans="1:6" x14ac:dyDescent="0.25">
      <c r="A169" s="1">
        <v>39480</v>
      </c>
      <c r="C169">
        <v>474</v>
      </c>
      <c r="D169">
        <v>18.680538922155687</v>
      </c>
      <c r="F169">
        <v>3.9410419666995121E-2</v>
      </c>
    </row>
    <row r="170" spans="1:6" x14ac:dyDescent="0.25">
      <c r="A170" s="1">
        <v>39487</v>
      </c>
      <c r="C170">
        <v>475</v>
      </c>
      <c r="D170">
        <v>21.226492537313437</v>
      </c>
      <c r="F170">
        <v>4.4687352710133549E-2</v>
      </c>
    </row>
    <row r="171" spans="1:6" x14ac:dyDescent="0.25">
      <c r="A171" s="1">
        <v>39494</v>
      </c>
      <c r="C171">
        <v>476</v>
      </c>
      <c r="D171">
        <v>19.35820895522388</v>
      </c>
      <c r="F171">
        <v>4.0668506208453532E-2</v>
      </c>
    </row>
    <row r="172" spans="1:6" x14ac:dyDescent="0.25">
      <c r="A172" s="1">
        <v>39501</v>
      </c>
      <c r="C172">
        <v>485</v>
      </c>
      <c r="D172">
        <v>21.375675675675673</v>
      </c>
      <c r="F172">
        <v>4.4073558094176644E-2</v>
      </c>
    </row>
    <row r="173" spans="1:6" x14ac:dyDescent="0.25">
      <c r="A173" s="1">
        <v>39508</v>
      </c>
      <c r="C173">
        <v>496</v>
      </c>
      <c r="D173">
        <v>22.045357686453581</v>
      </c>
      <c r="F173">
        <v>4.4446285658172539E-2</v>
      </c>
    </row>
    <row r="174" spans="1:6" x14ac:dyDescent="0.25">
      <c r="A174" s="1">
        <v>39515</v>
      </c>
      <c r="C174">
        <v>489</v>
      </c>
      <c r="D174">
        <v>18.618518518518517</v>
      </c>
      <c r="F174">
        <v>3.8074679996970381E-2</v>
      </c>
    </row>
    <row r="175" spans="1:6" x14ac:dyDescent="0.25">
      <c r="A175" s="1">
        <v>39522</v>
      </c>
      <c r="C175">
        <v>483</v>
      </c>
      <c r="D175">
        <v>18.362222222222218</v>
      </c>
      <c r="F175">
        <v>3.8017023234414533E-2</v>
      </c>
    </row>
    <row r="176" spans="1:6" x14ac:dyDescent="0.25">
      <c r="A176" s="1">
        <v>39529</v>
      </c>
      <c r="C176">
        <v>471</v>
      </c>
      <c r="D176">
        <v>17.986033950617283</v>
      </c>
      <c r="F176">
        <v>3.8186908600036693E-2</v>
      </c>
    </row>
    <row r="177" spans="1:6" x14ac:dyDescent="0.25">
      <c r="A177" s="1">
        <v>39536</v>
      </c>
      <c r="C177">
        <v>477</v>
      </c>
      <c r="D177">
        <v>18.013931888544892</v>
      </c>
      <c r="F177">
        <v>3.7765056370115076E-2</v>
      </c>
    </row>
    <row r="178" spans="1:6" x14ac:dyDescent="0.25">
      <c r="A178" s="1">
        <v>39543</v>
      </c>
      <c r="C178">
        <v>478</v>
      </c>
      <c r="D178">
        <v>17.920560747663551</v>
      </c>
      <c r="F178">
        <v>3.7490712861220819E-2</v>
      </c>
    </row>
    <row r="179" spans="1:6" x14ac:dyDescent="0.25">
      <c r="A179" s="1">
        <v>39550</v>
      </c>
      <c r="C179">
        <v>485</v>
      </c>
      <c r="D179">
        <v>16.560139534883721</v>
      </c>
      <c r="F179">
        <v>3.4144617597698393E-2</v>
      </c>
    </row>
    <row r="180" spans="1:6" x14ac:dyDescent="0.25">
      <c r="A180" s="1">
        <v>39557</v>
      </c>
      <c r="C180">
        <v>485</v>
      </c>
      <c r="D180">
        <v>18.522049689440994</v>
      </c>
      <c r="F180">
        <v>3.818979317410514E-2</v>
      </c>
    </row>
    <row r="181" spans="1:6" x14ac:dyDescent="0.25">
      <c r="A181" s="1">
        <v>39564</v>
      </c>
      <c r="C181">
        <v>497</v>
      </c>
      <c r="D181">
        <v>19.028971962616826</v>
      </c>
      <c r="F181">
        <v>3.8287669944903069E-2</v>
      </c>
    </row>
    <row r="182" spans="1:6" x14ac:dyDescent="0.25">
      <c r="A182" s="1">
        <v>39571</v>
      </c>
      <c r="C182">
        <v>499</v>
      </c>
      <c r="D182">
        <v>18.52</v>
      </c>
      <c r="F182">
        <v>3.7114228456913825E-2</v>
      </c>
    </row>
    <row r="183" spans="1:6" x14ac:dyDescent="0.25">
      <c r="A183" s="1">
        <v>39578</v>
      </c>
      <c r="C183">
        <v>510</v>
      </c>
      <c r="D183">
        <v>15.415736040609136</v>
      </c>
      <c r="F183">
        <v>3.0226933412959092E-2</v>
      </c>
    </row>
    <row r="184" spans="1:6" x14ac:dyDescent="0.25">
      <c r="A184" s="1">
        <v>39585</v>
      </c>
      <c r="C184">
        <v>519</v>
      </c>
      <c r="D184">
        <v>16.927567567567568</v>
      </c>
      <c r="F184">
        <v>3.2615737124407643E-2</v>
      </c>
    </row>
    <row r="185" spans="1:6" x14ac:dyDescent="0.25">
      <c r="A185" s="1">
        <v>39662</v>
      </c>
      <c r="D185">
        <v>0</v>
      </c>
    </row>
    <row r="186" spans="1:6" x14ac:dyDescent="0.25">
      <c r="A186" s="1">
        <v>39669</v>
      </c>
      <c r="D186">
        <v>0</v>
      </c>
    </row>
    <row r="187" spans="1:6" x14ac:dyDescent="0.25">
      <c r="A187" s="1">
        <v>39676</v>
      </c>
      <c r="D187">
        <v>0</v>
      </c>
    </row>
    <row r="188" spans="1:6" x14ac:dyDescent="0.25">
      <c r="A188" s="1">
        <v>39683</v>
      </c>
      <c r="D188">
        <v>24.579032258064515</v>
      </c>
    </row>
    <row r="189" spans="1:6" x14ac:dyDescent="0.25">
      <c r="A189" s="1">
        <v>39690</v>
      </c>
      <c r="D189">
        <v>25.943511450381678</v>
      </c>
    </row>
    <row r="190" spans="1:6" x14ac:dyDescent="0.25">
      <c r="A190" s="1">
        <v>39697</v>
      </c>
      <c r="D190">
        <v>22.267272727272729</v>
      </c>
    </row>
    <row r="191" spans="1:6" x14ac:dyDescent="0.25">
      <c r="A191" s="1">
        <v>39704</v>
      </c>
      <c r="D191">
        <v>19.159719438877751</v>
      </c>
    </row>
    <row r="192" spans="1:6" x14ac:dyDescent="0.25">
      <c r="A192" s="1">
        <v>39711</v>
      </c>
      <c r="D192">
        <v>16.551523297491041</v>
      </c>
    </row>
    <row r="193" spans="1:6" x14ac:dyDescent="0.25">
      <c r="A193" s="1">
        <v>39718</v>
      </c>
      <c r="D193">
        <v>17.52699490662139</v>
      </c>
    </row>
    <row r="194" spans="1:6" x14ac:dyDescent="0.25">
      <c r="A194" s="1">
        <v>39725</v>
      </c>
      <c r="D194">
        <v>16.139225806451613</v>
      </c>
    </row>
    <row r="195" spans="1:6" x14ac:dyDescent="0.25">
      <c r="A195" s="1">
        <v>39732</v>
      </c>
      <c r="D195">
        <v>18.627682737169518</v>
      </c>
    </row>
    <row r="196" spans="1:6" x14ac:dyDescent="0.25">
      <c r="A196" s="1">
        <v>39739</v>
      </c>
      <c r="D196">
        <v>19.061529051987765</v>
      </c>
    </row>
    <row r="197" spans="1:6" x14ac:dyDescent="0.25">
      <c r="A197" s="1">
        <v>39746</v>
      </c>
      <c r="D197">
        <v>20.657854984894261</v>
      </c>
    </row>
    <row r="198" spans="1:6" x14ac:dyDescent="0.25">
      <c r="A198" s="1">
        <v>39753</v>
      </c>
      <c r="D198">
        <v>20.142650602409642</v>
      </c>
    </row>
    <row r="199" spans="1:6" x14ac:dyDescent="0.25">
      <c r="A199" s="1">
        <v>39760</v>
      </c>
      <c r="D199">
        <v>18.714692653673165</v>
      </c>
    </row>
    <row r="200" spans="1:6" x14ac:dyDescent="0.25">
      <c r="A200" s="1">
        <v>39767</v>
      </c>
      <c r="D200">
        <v>14.43663220088626</v>
      </c>
    </row>
    <row r="201" spans="1:6" x14ac:dyDescent="0.25">
      <c r="A201" s="1">
        <v>39774</v>
      </c>
      <c r="D201">
        <v>19.893805309734514</v>
      </c>
    </row>
    <row r="202" spans="1:6" x14ac:dyDescent="0.25">
      <c r="A202" s="1">
        <v>39781</v>
      </c>
      <c r="C202">
        <v>464</v>
      </c>
      <c r="D202">
        <v>21.833825701624814</v>
      </c>
      <c r="F202">
        <v>4.705565883970865E-2</v>
      </c>
    </row>
    <row r="203" spans="1:6" x14ac:dyDescent="0.25">
      <c r="A203" s="1">
        <v>39788</v>
      </c>
      <c r="C203">
        <v>460</v>
      </c>
      <c r="D203">
        <v>18.121491875923187</v>
      </c>
      <c r="F203">
        <v>3.9394547556354756E-2</v>
      </c>
    </row>
    <row r="204" spans="1:6" x14ac:dyDescent="0.25">
      <c r="A204" s="1">
        <v>39795</v>
      </c>
      <c r="C204">
        <v>458</v>
      </c>
      <c r="D204">
        <v>16.823230088495581</v>
      </c>
      <c r="F204">
        <v>3.6731943424662843E-2</v>
      </c>
    </row>
    <row r="205" spans="1:6" x14ac:dyDescent="0.25">
      <c r="A205" s="1">
        <v>39802</v>
      </c>
      <c r="C205">
        <v>467</v>
      </c>
      <c r="D205">
        <v>18.120796460176994</v>
      </c>
      <c r="F205">
        <v>3.8802562013226967E-2</v>
      </c>
    </row>
    <row r="206" spans="1:6" x14ac:dyDescent="0.25">
      <c r="A206" s="1">
        <v>39809</v>
      </c>
      <c r="C206">
        <v>470</v>
      </c>
      <c r="D206">
        <v>18.180530973451329</v>
      </c>
      <c r="F206">
        <v>3.8681980794577298E-2</v>
      </c>
    </row>
    <row r="207" spans="1:6" x14ac:dyDescent="0.25">
      <c r="A207" s="1">
        <v>39816</v>
      </c>
      <c r="C207">
        <v>475</v>
      </c>
      <c r="D207">
        <v>18.080014771048745</v>
      </c>
      <c r="F207">
        <v>3.8063188991681568E-2</v>
      </c>
    </row>
    <row r="208" spans="1:6" x14ac:dyDescent="0.25">
      <c r="A208" s="1">
        <v>39823</v>
      </c>
      <c r="C208">
        <v>469</v>
      </c>
      <c r="D208">
        <v>16.983775811209441</v>
      </c>
      <c r="F208">
        <v>3.6212741601725884E-2</v>
      </c>
    </row>
    <row r="209" spans="1:6" x14ac:dyDescent="0.25">
      <c r="A209" s="1">
        <v>39830</v>
      </c>
      <c r="C209">
        <v>465</v>
      </c>
      <c r="D209">
        <v>16.271575846833578</v>
      </c>
      <c r="F209">
        <v>3.499263622974963E-2</v>
      </c>
    </row>
    <row r="210" spans="1:6" x14ac:dyDescent="0.25">
      <c r="A210" s="1">
        <v>39837</v>
      </c>
      <c r="C210">
        <v>473</v>
      </c>
      <c r="D210">
        <v>16.172312223858615</v>
      </c>
      <c r="F210">
        <v>3.4190934934161976E-2</v>
      </c>
    </row>
    <row r="211" spans="1:6" x14ac:dyDescent="0.25">
      <c r="A211" s="1">
        <v>39844</v>
      </c>
      <c r="C211">
        <v>470</v>
      </c>
      <c r="D211">
        <v>17.564444444444447</v>
      </c>
      <c r="F211">
        <v>3.7371158392434996E-2</v>
      </c>
    </row>
    <row r="212" spans="1:6" x14ac:dyDescent="0.25">
      <c r="A212" s="1">
        <v>39851</v>
      </c>
      <c r="C212">
        <v>472</v>
      </c>
      <c r="D212">
        <v>17.314243323442138</v>
      </c>
      <c r="F212">
        <v>3.6682718905597753E-2</v>
      </c>
    </row>
    <row r="213" spans="1:6" x14ac:dyDescent="0.25">
      <c r="A213" s="1">
        <v>39858</v>
      </c>
      <c r="C213">
        <v>474</v>
      </c>
      <c r="D213">
        <v>16.546364985163205</v>
      </c>
      <c r="F213">
        <v>3.4907943006673429E-2</v>
      </c>
    </row>
    <row r="214" spans="1:6" x14ac:dyDescent="0.25">
      <c r="A214" s="1">
        <v>39865</v>
      </c>
      <c r="C214">
        <v>473</v>
      </c>
      <c r="D214">
        <v>21.399536321483772</v>
      </c>
      <c r="F214">
        <v>4.5242148671213046E-2</v>
      </c>
    </row>
    <row r="215" spans="1:6" x14ac:dyDescent="0.25">
      <c r="A215" s="1">
        <v>39872</v>
      </c>
      <c r="C215">
        <v>466</v>
      </c>
      <c r="D215">
        <v>16.86</v>
      </c>
      <c r="F215">
        <v>3.6180257510729612E-2</v>
      </c>
    </row>
    <row r="216" spans="1:6" x14ac:dyDescent="0.25">
      <c r="A216" s="1">
        <v>39879</v>
      </c>
      <c r="C216">
        <v>468</v>
      </c>
      <c r="D216">
        <v>16.809794628751973</v>
      </c>
      <c r="F216">
        <v>3.5918364591350373E-2</v>
      </c>
    </row>
    <row r="217" spans="1:6" x14ac:dyDescent="0.25">
      <c r="A217" s="1">
        <v>39886</v>
      </c>
      <c r="C217">
        <v>469</v>
      </c>
      <c r="D217">
        <v>17.006560509554141</v>
      </c>
      <c r="F217">
        <v>3.6261323048089857E-2</v>
      </c>
    </row>
    <row r="218" spans="1:6" x14ac:dyDescent="0.25">
      <c r="A218" s="1">
        <v>39893</v>
      </c>
      <c r="C218">
        <v>480</v>
      </c>
      <c r="D218">
        <v>17.850063492063494</v>
      </c>
      <c r="F218">
        <v>3.7187632275132283E-2</v>
      </c>
    </row>
    <row r="219" spans="1:6" x14ac:dyDescent="0.25">
      <c r="A219" s="1">
        <v>39900</v>
      </c>
      <c r="C219">
        <v>471</v>
      </c>
      <c r="D219">
        <v>18.721256281407037</v>
      </c>
      <c r="F219">
        <v>3.9747890194070143E-2</v>
      </c>
    </row>
    <row r="220" spans="1:6" x14ac:dyDescent="0.25">
      <c r="A220" s="1">
        <v>39907</v>
      </c>
      <c r="C220">
        <v>473</v>
      </c>
      <c r="D220">
        <v>18.107564766839381</v>
      </c>
      <c r="F220">
        <v>3.8282377942577973E-2</v>
      </c>
    </row>
    <row r="221" spans="1:6" x14ac:dyDescent="0.25">
      <c r="A221" s="1">
        <v>39914</v>
      </c>
      <c r="C221">
        <v>479</v>
      </c>
      <c r="D221">
        <v>16.895</v>
      </c>
      <c r="F221">
        <v>3.5271398747390395E-2</v>
      </c>
    </row>
    <row r="222" spans="1:6" x14ac:dyDescent="0.25">
      <c r="A222" s="1">
        <v>39921</v>
      </c>
      <c r="C222">
        <v>491</v>
      </c>
      <c r="D222">
        <v>19.3774321880651</v>
      </c>
      <c r="F222">
        <v>3.9465238672230347E-2</v>
      </c>
    </row>
    <row r="223" spans="1:6" x14ac:dyDescent="0.25">
      <c r="A223" s="1">
        <v>39928</v>
      </c>
      <c r="C223">
        <v>494</v>
      </c>
      <c r="D223">
        <v>20.149742574257427</v>
      </c>
      <c r="F223">
        <v>4.0788952579468477E-2</v>
      </c>
    </row>
    <row r="224" spans="1:6" x14ac:dyDescent="0.25">
      <c r="A224" s="1">
        <v>39935</v>
      </c>
      <c r="C224">
        <v>491</v>
      </c>
      <c r="D224">
        <v>18.499736842105264</v>
      </c>
      <c r="F224">
        <v>3.7677671776181802E-2</v>
      </c>
    </row>
    <row r="225" spans="1:6" x14ac:dyDescent="0.25">
      <c r="A225" s="1">
        <v>39942</v>
      </c>
      <c r="C225">
        <v>492</v>
      </c>
      <c r="D225">
        <v>21.858041958041959</v>
      </c>
      <c r="F225">
        <v>4.442691454886577E-2</v>
      </c>
    </row>
    <row r="226" spans="1:6" x14ac:dyDescent="0.25">
      <c r="A226" s="1">
        <v>39949</v>
      </c>
      <c r="C226">
        <v>494</v>
      </c>
      <c r="D226">
        <v>18.800434782608697</v>
      </c>
      <c r="F226">
        <v>3.8057560288681576E-2</v>
      </c>
    </row>
    <row r="227" spans="1:6" x14ac:dyDescent="0.25">
      <c r="A227" s="1">
        <v>39956</v>
      </c>
      <c r="C227">
        <v>494</v>
      </c>
      <c r="D227">
        <v>7.0128358208955222</v>
      </c>
      <c r="F227">
        <v>1.4196023928938303E-2</v>
      </c>
    </row>
    <row r="228" spans="1:6" x14ac:dyDescent="0.25">
      <c r="A228" s="1">
        <v>40026</v>
      </c>
      <c r="C228">
        <v>463</v>
      </c>
      <c r="D228">
        <v>12.804444444444444</v>
      </c>
      <c r="F228">
        <v>2.765538756899448E-2</v>
      </c>
    </row>
    <row r="229" spans="1:6" x14ac:dyDescent="0.25">
      <c r="A229" s="1">
        <v>40033</v>
      </c>
      <c r="C229">
        <v>463</v>
      </c>
      <c r="D229">
        <v>12.231111111111112</v>
      </c>
      <c r="F229">
        <v>2.6417086633069357E-2</v>
      </c>
    </row>
    <row r="230" spans="1:6" x14ac:dyDescent="0.25">
      <c r="A230" s="1">
        <v>40040</v>
      </c>
      <c r="C230">
        <v>463</v>
      </c>
      <c r="D230">
        <v>13.843902439024388</v>
      </c>
      <c r="F230">
        <v>2.9900437233314012E-2</v>
      </c>
    </row>
    <row r="231" spans="1:6" x14ac:dyDescent="0.25">
      <c r="A231" s="1">
        <v>40047</v>
      </c>
      <c r="C231">
        <v>463</v>
      </c>
      <c r="D231">
        <v>13.048076923076923</v>
      </c>
      <c r="F231">
        <v>2.8181591626516032E-2</v>
      </c>
    </row>
    <row r="232" spans="1:6" x14ac:dyDescent="0.25">
      <c r="A232" s="1">
        <v>40054</v>
      </c>
      <c r="C232">
        <v>463</v>
      </c>
      <c r="D232">
        <v>12.1953488372093</v>
      </c>
      <c r="F232">
        <v>2.6339846300668036E-2</v>
      </c>
    </row>
    <row r="233" spans="1:6" x14ac:dyDescent="0.25">
      <c r="A233" s="1">
        <v>40061</v>
      </c>
      <c r="C233">
        <v>463</v>
      </c>
      <c r="D233">
        <v>16.567164179104481</v>
      </c>
      <c r="F233">
        <v>3.5782212049901688E-2</v>
      </c>
    </row>
    <row r="234" spans="1:6" x14ac:dyDescent="0.25">
      <c r="A234" s="1">
        <v>40068</v>
      </c>
      <c r="C234">
        <v>463</v>
      </c>
      <c r="D234">
        <v>12.688766114180478</v>
      </c>
      <c r="F234">
        <v>2.7405542363240772E-2</v>
      </c>
    </row>
    <row r="235" spans="1:6" x14ac:dyDescent="0.25">
      <c r="A235" s="1">
        <v>40075</v>
      </c>
      <c r="C235">
        <v>463</v>
      </c>
      <c r="D235">
        <v>14.481481481481481</v>
      </c>
      <c r="F235">
        <v>3.1277497800175982E-2</v>
      </c>
    </row>
    <row r="236" spans="1:6" x14ac:dyDescent="0.25">
      <c r="A236" s="1">
        <v>40082</v>
      </c>
      <c r="C236">
        <v>463</v>
      </c>
      <c r="D236">
        <v>14.552039151712885</v>
      </c>
      <c r="F236">
        <v>3.142989017648571E-2</v>
      </c>
    </row>
    <row r="237" spans="1:6" x14ac:dyDescent="0.25">
      <c r="A237" s="1">
        <v>40089</v>
      </c>
      <c r="C237">
        <v>463</v>
      </c>
      <c r="D237">
        <v>15.462910798122067</v>
      </c>
      <c r="F237">
        <v>3.3397215546699929E-2</v>
      </c>
    </row>
    <row r="238" spans="1:6" x14ac:dyDescent="0.25">
      <c r="A238" s="1">
        <v>40096</v>
      </c>
      <c r="C238">
        <v>484</v>
      </c>
      <c r="D238">
        <v>19.046450617283952</v>
      </c>
      <c r="F238">
        <v>3.9352170696867667E-2</v>
      </c>
    </row>
    <row r="239" spans="1:6" x14ac:dyDescent="0.25">
      <c r="A239" s="1">
        <v>40103</v>
      </c>
      <c r="C239">
        <v>464</v>
      </c>
      <c r="D239">
        <v>20.028767123287672</v>
      </c>
      <c r="F239">
        <v>4.3165446386395842E-2</v>
      </c>
    </row>
    <row r="240" spans="1:6" x14ac:dyDescent="0.25">
      <c r="A240" s="1">
        <v>40110</v>
      </c>
      <c r="C240">
        <v>455</v>
      </c>
      <c r="D240">
        <v>18.956707317073171</v>
      </c>
      <c r="F240">
        <v>4.1663093004556423E-2</v>
      </c>
    </row>
    <row r="241" spans="1:6" x14ac:dyDescent="0.25">
      <c r="A241" s="1">
        <v>40117</v>
      </c>
      <c r="C241">
        <v>452</v>
      </c>
      <c r="D241">
        <v>18.526595744680851</v>
      </c>
      <c r="F241">
        <v>4.0988043682922234E-2</v>
      </c>
    </row>
    <row r="242" spans="1:6" x14ac:dyDescent="0.25">
      <c r="A242" s="1">
        <v>40124</v>
      </c>
      <c r="C242">
        <v>467</v>
      </c>
      <c r="D242">
        <v>17.758636363636366</v>
      </c>
      <c r="F242">
        <v>3.8027058594510423E-2</v>
      </c>
    </row>
    <row r="243" spans="1:6" x14ac:dyDescent="0.25">
      <c r="A243" s="1">
        <v>40131</v>
      </c>
      <c r="C243">
        <v>460</v>
      </c>
      <c r="D243">
        <v>17.345454545454547</v>
      </c>
      <c r="F243">
        <v>3.7707509881422928E-2</v>
      </c>
    </row>
    <row r="244" spans="1:6" x14ac:dyDescent="0.25">
      <c r="A244" s="1">
        <v>40138</v>
      </c>
      <c r="C244">
        <v>465</v>
      </c>
      <c r="D244">
        <v>19.065705614567531</v>
      </c>
      <c r="F244">
        <v>4.100151745068286E-2</v>
      </c>
    </row>
    <row r="245" spans="1:6" x14ac:dyDescent="0.25">
      <c r="A245" s="1">
        <v>40145</v>
      </c>
      <c r="C245">
        <v>459</v>
      </c>
      <c r="D245">
        <v>15.730864946889229</v>
      </c>
      <c r="F245">
        <v>3.4272036921327298E-2</v>
      </c>
    </row>
    <row r="246" spans="1:6" x14ac:dyDescent="0.25">
      <c r="A246" s="1">
        <v>40152</v>
      </c>
      <c r="C246">
        <v>470</v>
      </c>
      <c r="D246">
        <v>19.136194824961951</v>
      </c>
      <c r="F246">
        <v>4.0715308138216916E-2</v>
      </c>
    </row>
    <row r="247" spans="1:6" x14ac:dyDescent="0.25">
      <c r="A247" s="1">
        <v>40159</v>
      </c>
      <c r="C247">
        <v>470</v>
      </c>
      <c r="D247">
        <v>17.253740458015265</v>
      </c>
      <c r="F247">
        <v>3.6710086080883546E-2</v>
      </c>
    </row>
    <row r="248" spans="1:6" x14ac:dyDescent="0.25">
      <c r="A248" s="1">
        <v>40166</v>
      </c>
      <c r="C248">
        <v>464</v>
      </c>
      <c r="D248">
        <v>19.244104134762633</v>
      </c>
      <c r="F248">
        <v>4.1474362359402224E-2</v>
      </c>
    </row>
    <row r="249" spans="1:6" x14ac:dyDescent="0.25">
      <c r="A249" s="1">
        <v>40173</v>
      </c>
      <c r="C249">
        <v>467</v>
      </c>
      <c r="D249">
        <v>17.55</v>
      </c>
      <c r="F249">
        <v>3.7580299785867237E-2</v>
      </c>
    </row>
    <row r="250" spans="1:6" x14ac:dyDescent="0.25">
      <c r="A250" s="1">
        <v>40180</v>
      </c>
      <c r="C250">
        <v>466</v>
      </c>
      <c r="D250">
        <v>15.872256097560978</v>
      </c>
      <c r="F250">
        <v>3.4060635402491372E-2</v>
      </c>
    </row>
    <row r="251" spans="1:6" x14ac:dyDescent="0.25">
      <c r="A251" s="1">
        <v>40187</v>
      </c>
      <c r="C251">
        <v>459</v>
      </c>
      <c r="D251">
        <v>18.530733944954125</v>
      </c>
      <c r="F251">
        <v>4.0371969378985025E-2</v>
      </c>
    </row>
    <row r="252" spans="1:6" x14ac:dyDescent="0.25">
      <c r="A252" s="1">
        <v>40194</v>
      </c>
      <c r="C252">
        <v>475</v>
      </c>
      <c r="D252">
        <v>20.369325153374234</v>
      </c>
      <c r="F252">
        <v>4.2882789796577336E-2</v>
      </c>
    </row>
    <row r="253" spans="1:6" x14ac:dyDescent="0.25">
      <c r="A253" s="1">
        <v>40201</v>
      </c>
      <c r="C253">
        <v>474</v>
      </c>
      <c r="D253">
        <v>19.851607963246554</v>
      </c>
      <c r="F253">
        <v>4.1881029458326065E-2</v>
      </c>
    </row>
    <row r="254" spans="1:6" x14ac:dyDescent="0.25">
      <c r="A254" s="1">
        <v>40208</v>
      </c>
      <c r="C254">
        <v>472</v>
      </c>
      <c r="D254">
        <v>18.192477064220185</v>
      </c>
      <c r="F254">
        <v>3.8543383610635987E-2</v>
      </c>
    </row>
    <row r="255" spans="1:6" x14ac:dyDescent="0.25">
      <c r="A255" s="1">
        <v>40215</v>
      </c>
      <c r="C255">
        <v>476</v>
      </c>
      <c r="D255">
        <v>19.651533742331289</v>
      </c>
      <c r="F255">
        <v>4.1284734752796821E-2</v>
      </c>
    </row>
    <row r="256" spans="1:6" x14ac:dyDescent="0.25">
      <c r="A256" s="1">
        <v>40222</v>
      </c>
      <c r="C256">
        <v>471</v>
      </c>
      <c r="D256">
        <v>20.705308641975307</v>
      </c>
      <c r="F256">
        <v>4.3960315588057977E-2</v>
      </c>
    </row>
    <row r="257" spans="1:6" x14ac:dyDescent="0.25">
      <c r="A257" s="1">
        <v>40229</v>
      </c>
      <c r="C257">
        <v>474</v>
      </c>
      <c r="D257">
        <v>19.409861325115557</v>
      </c>
      <c r="F257">
        <v>4.094907452556025E-2</v>
      </c>
    </row>
    <row r="258" spans="1:6" x14ac:dyDescent="0.25">
      <c r="A258" s="1">
        <v>40236</v>
      </c>
      <c r="C258">
        <v>470</v>
      </c>
      <c r="D258">
        <v>16.537089201877937</v>
      </c>
      <c r="F258">
        <v>3.5185296174208375E-2</v>
      </c>
    </row>
    <row r="259" spans="1:6" x14ac:dyDescent="0.25">
      <c r="A259" s="1">
        <v>40243</v>
      </c>
      <c r="C259">
        <v>478</v>
      </c>
      <c r="D259">
        <v>16.884190476190476</v>
      </c>
      <c r="F259">
        <v>3.5322574217971706E-2</v>
      </c>
    </row>
    <row r="260" spans="1:6" x14ac:dyDescent="0.25">
      <c r="A260" s="1">
        <v>40250</v>
      </c>
      <c r="C260">
        <v>482</v>
      </c>
      <c r="D260">
        <v>19.69047619047619</v>
      </c>
      <c r="F260">
        <v>4.0851610353685043E-2</v>
      </c>
    </row>
    <row r="261" spans="1:6" x14ac:dyDescent="0.25">
      <c r="A261" s="1">
        <v>40257</v>
      </c>
      <c r="C261">
        <v>484</v>
      </c>
      <c r="D261">
        <v>20.024717285945073</v>
      </c>
      <c r="F261">
        <v>4.1373382822200565E-2</v>
      </c>
    </row>
    <row r="262" spans="1:6" x14ac:dyDescent="0.25">
      <c r="A262" s="1">
        <v>40264</v>
      </c>
      <c r="C262">
        <v>484</v>
      </c>
      <c r="D262">
        <v>21.777705977382876</v>
      </c>
      <c r="F262">
        <v>4.4995260283848919E-2</v>
      </c>
    </row>
    <row r="263" spans="1:6" x14ac:dyDescent="0.25">
      <c r="A263" s="1">
        <v>40271</v>
      </c>
      <c r="C263">
        <v>488</v>
      </c>
      <c r="D263">
        <v>18.825204582651391</v>
      </c>
      <c r="F263">
        <v>3.8576238898875799E-2</v>
      </c>
    </row>
    <row r="264" spans="1:6" x14ac:dyDescent="0.25">
      <c r="A264" s="1">
        <v>40278</v>
      </c>
      <c r="C264">
        <v>487</v>
      </c>
      <c r="D264">
        <v>19.726108374384236</v>
      </c>
      <c r="F264">
        <v>4.0505356004895764E-2</v>
      </c>
    </row>
    <row r="265" spans="1:6" x14ac:dyDescent="0.25">
      <c r="A265" s="1">
        <v>40285</v>
      </c>
      <c r="C265">
        <v>490</v>
      </c>
      <c r="D265">
        <v>19.825291181364392</v>
      </c>
      <c r="F265">
        <v>4.0459777921151817E-2</v>
      </c>
    </row>
    <row r="266" spans="1:6" x14ac:dyDescent="0.25">
      <c r="A266" s="1">
        <v>40292</v>
      </c>
      <c r="C266">
        <v>488</v>
      </c>
      <c r="D266">
        <v>19.40579964850615</v>
      </c>
      <c r="F266">
        <v>3.9765982886283094E-2</v>
      </c>
    </row>
    <row r="267" spans="1:6" x14ac:dyDescent="0.25">
      <c r="A267" s="1">
        <v>40300</v>
      </c>
      <c r="C267">
        <v>489</v>
      </c>
      <c r="D267">
        <v>16.682407407407407</v>
      </c>
      <c r="F267">
        <v>3.4115352571385288E-2</v>
      </c>
    </row>
    <row r="268" spans="1:6" x14ac:dyDescent="0.25">
      <c r="A268" s="1">
        <v>40306</v>
      </c>
      <c r="C268">
        <v>495</v>
      </c>
      <c r="D268">
        <v>17.521296296296295</v>
      </c>
      <c r="F268">
        <v>3.539655817433595E-2</v>
      </c>
    </row>
    <row r="269" spans="1:6" x14ac:dyDescent="0.25">
      <c r="A269" s="1">
        <v>40313</v>
      </c>
      <c r="C269">
        <v>505</v>
      </c>
      <c r="D269">
        <v>17.652427184466017</v>
      </c>
      <c r="F269">
        <v>3.4955301355378249E-2</v>
      </c>
    </row>
    <row r="270" spans="1:6" x14ac:dyDescent="0.25">
      <c r="A270" s="1">
        <v>40320</v>
      </c>
      <c r="C270">
        <v>502</v>
      </c>
      <c r="D270">
        <v>21.289520958083834</v>
      </c>
      <c r="F270">
        <v>4.2409404298971783E-2</v>
      </c>
    </row>
    <row r="271" spans="1:6" x14ac:dyDescent="0.25">
      <c r="A271" s="1">
        <v>40390</v>
      </c>
      <c r="D271">
        <v>0</v>
      </c>
    </row>
    <row r="272" spans="1:6" x14ac:dyDescent="0.25">
      <c r="A272" s="1">
        <v>40397</v>
      </c>
      <c r="C272">
        <v>457</v>
      </c>
      <c r="D272">
        <v>24.434666666666665</v>
      </c>
      <c r="F272">
        <v>5.3467541940189642E-2</v>
      </c>
    </row>
    <row r="273" spans="1:6" x14ac:dyDescent="0.25">
      <c r="A273" s="1">
        <v>40404</v>
      </c>
      <c r="C273">
        <v>457</v>
      </c>
      <c r="D273">
        <v>20.83969465648855</v>
      </c>
      <c r="F273">
        <v>4.5601082399318489E-2</v>
      </c>
    </row>
    <row r="274" spans="1:6" x14ac:dyDescent="0.25">
      <c r="A274" s="1">
        <v>40411</v>
      </c>
      <c r="C274">
        <v>457</v>
      </c>
      <c r="D274">
        <v>14.98076923076923</v>
      </c>
      <c r="F274">
        <v>3.2780676653761991E-2</v>
      </c>
    </row>
    <row r="275" spans="1:6" x14ac:dyDescent="0.25">
      <c r="A275" s="1">
        <v>40418</v>
      </c>
      <c r="C275">
        <v>457</v>
      </c>
      <c r="D275">
        <v>16.502570694087407</v>
      </c>
      <c r="F275">
        <v>3.6110657973933057E-2</v>
      </c>
    </row>
    <row r="276" spans="1:6" x14ac:dyDescent="0.25">
      <c r="A276" s="1">
        <v>40425</v>
      </c>
      <c r="C276">
        <v>457</v>
      </c>
      <c r="D276">
        <v>17.310782241014795</v>
      </c>
      <c r="F276">
        <v>3.7879173393905459E-2</v>
      </c>
    </row>
    <row r="277" spans="1:6" x14ac:dyDescent="0.25">
      <c r="A277" s="1">
        <v>40432</v>
      </c>
      <c r="C277">
        <v>457</v>
      </c>
      <c r="D277">
        <v>13.121495327102801</v>
      </c>
      <c r="F277">
        <v>2.8712243604163679E-2</v>
      </c>
    </row>
    <row r="278" spans="1:6" x14ac:dyDescent="0.25">
      <c r="A278" s="1">
        <v>40439</v>
      </c>
      <c r="C278">
        <v>457</v>
      </c>
      <c r="D278">
        <v>19.732926829268294</v>
      </c>
      <c r="F278">
        <v>4.3179270961199771E-2</v>
      </c>
    </row>
    <row r="279" spans="1:6" x14ac:dyDescent="0.25">
      <c r="A279" s="1">
        <v>40446</v>
      </c>
      <c r="C279">
        <v>457</v>
      </c>
      <c r="D279">
        <v>17.300980392156863</v>
      </c>
      <c r="F279">
        <v>3.7857725146951557E-2</v>
      </c>
    </row>
    <row r="280" spans="1:6" x14ac:dyDescent="0.25">
      <c r="A280" s="1">
        <v>40453</v>
      </c>
      <c r="C280">
        <v>457</v>
      </c>
      <c r="D280">
        <v>16.2974358974359</v>
      </c>
      <c r="F280">
        <v>3.5661785333557766E-2</v>
      </c>
    </row>
    <row r="281" spans="1:6" x14ac:dyDescent="0.25">
      <c r="A281" s="1">
        <v>40460</v>
      </c>
      <c r="C281">
        <v>457</v>
      </c>
      <c r="D281">
        <v>16.024653312788903</v>
      </c>
      <c r="F281">
        <v>3.5064886898881625E-2</v>
      </c>
    </row>
    <row r="282" spans="1:6" x14ac:dyDescent="0.25">
      <c r="A282" s="1">
        <v>40467</v>
      </c>
      <c r="C282">
        <v>457</v>
      </c>
      <c r="D282">
        <v>17.174622356495465</v>
      </c>
      <c r="F282">
        <v>3.7581230539377383E-2</v>
      </c>
    </row>
    <row r="283" spans="1:6" x14ac:dyDescent="0.25">
      <c r="A283" s="1">
        <v>40474</v>
      </c>
      <c r="C283">
        <v>457</v>
      </c>
      <c r="D283">
        <v>14.748249619482497</v>
      </c>
      <c r="F283">
        <v>3.2271881005432157E-2</v>
      </c>
    </row>
    <row r="284" spans="1:6" x14ac:dyDescent="0.25">
      <c r="A284" s="1">
        <v>40481</v>
      </c>
      <c r="C284">
        <v>457</v>
      </c>
      <c r="D284">
        <v>17.741691842900298</v>
      </c>
      <c r="F284">
        <v>3.8822082807221658E-2</v>
      </c>
    </row>
    <row r="285" spans="1:6" x14ac:dyDescent="0.25">
      <c r="A285" s="1">
        <v>40488</v>
      </c>
      <c r="C285">
        <v>448</v>
      </c>
      <c r="D285">
        <v>17.691238670694862</v>
      </c>
      <c r="F285">
        <v>3.9489372032801028E-2</v>
      </c>
    </row>
    <row r="286" spans="1:6" x14ac:dyDescent="0.25">
      <c r="A286" s="1">
        <v>40495</v>
      </c>
      <c r="C286">
        <v>449</v>
      </c>
      <c r="D286">
        <v>18.301820940819422</v>
      </c>
      <c r="F286">
        <v>4.0761293854831675E-2</v>
      </c>
    </row>
    <row r="287" spans="1:6" x14ac:dyDescent="0.25">
      <c r="A287" s="1">
        <v>40502</v>
      </c>
      <c r="C287">
        <v>456</v>
      </c>
      <c r="D287">
        <v>18.29185520361991</v>
      </c>
      <c r="F287">
        <v>4.0113717551798052E-2</v>
      </c>
    </row>
    <row r="288" spans="1:6" x14ac:dyDescent="0.25">
      <c r="A288" s="1">
        <v>40509</v>
      </c>
      <c r="C288">
        <v>462</v>
      </c>
      <c r="D288">
        <v>18.806616541353385</v>
      </c>
      <c r="F288">
        <v>4.0706962210721613E-2</v>
      </c>
    </row>
    <row r="289" spans="1:6" x14ac:dyDescent="0.25">
      <c r="A289" s="1">
        <v>40516</v>
      </c>
      <c r="C289">
        <v>452</v>
      </c>
      <c r="D289">
        <v>18.405572289156627</v>
      </c>
      <c r="F289">
        <v>4.072029267512528E-2</v>
      </c>
    </row>
    <row r="290" spans="1:6" x14ac:dyDescent="0.25">
      <c r="A290" s="1">
        <v>40523</v>
      </c>
      <c r="C290">
        <v>459</v>
      </c>
      <c r="D290">
        <v>21.706024096385541</v>
      </c>
      <c r="F290">
        <v>4.7289812846155861E-2</v>
      </c>
    </row>
    <row r="291" spans="1:6" x14ac:dyDescent="0.25">
      <c r="A291" s="1">
        <v>40530</v>
      </c>
      <c r="C291">
        <v>459</v>
      </c>
      <c r="D291">
        <v>17.89578313253012</v>
      </c>
      <c r="F291">
        <v>3.8988634275664749E-2</v>
      </c>
    </row>
    <row r="292" spans="1:6" x14ac:dyDescent="0.25">
      <c r="A292" s="1">
        <v>40537</v>
      </c>
      <c r="C292">
        <v>458</v>
      </c>
      <c r="D292">
        <v>17.881240544629353</v>
      </c>
      <c r="F292">
        <v>3.9042009922771514E-2</v>
      </c>
    </row>
    <row r="293" spans="1:6" x14ac:dyDescent="0.25">
      <c r="A293" s="1">
        <v>40544</v>
      </c>
      <c r="C293">
        <v>459</v>
      </c>
      <c r="D293">
        <v>18.539334341906205</v>
      </c>
      <c r="F293">
        <v>4.0390706627246635E-2</v>
      </c>
    </row>
    <row r="294" spans="1:6" x14ac:dyDescent="0.25">
      <c r="A294" s="1">
        <v>40551</v>
      </c>
      <c r="C294">
        <v>464</v>
      </c>
      <c r="D294">
        <v>16.695173453996983</v>
      </c>
      <c r="F294">
        <v>3.5980977271545221E-2</v>
      </c>
    </row>
    <row r="295" spans="1:6" x14ac:dyDescent="0.25">
      <c r="A295" s="1">
        <v>40558</v>
      </c>
      <c r="C295">
        <v>465</v>
      </c>
      <c r="D295">
        <v>19.338159879336349</v>
      </c>
      <c r="F295">
        <v>4.1587440600723329E-2</v>
      </c>
    </row>
    <row r="296" spans="1:6" x14ac:dyDescent="0.25">
      <c r="A296" s="1">
        <v>40565</v>
      </c>
      <c r="C296">
        <v>461</v>
      </c>
      <c r="D296">
        <v>15.250075414781298</v>
      </c>
      <c r="F296">
        <v>3.3080423893234921E-2</v>
      </c>
    </row>
    <row r="297" spans="1:6" x14ac:dyDescent="0.25">
      <c r="A297" s="1">
        <v>40572</v>
      </c>
      <c r="C297">
        <v>470</v>
      </c>
      <c r="D297">
        <v>19.221851289833076</v>
      </c>
      <c r="F297">
        <v>4.0897555935815053E-2</v>
      </c>
    </row>
    <row r="298" spans="1:6" x14ac:dyDescent="0.25">
      <c r="A298" s="1">
        <v>40579</v>
      </c>
      <c r="C298">
        <v>467</v>
      </c>
      <c r="D298">
        <v>17.353706505295012</v>
      </c>
      <c r="F298">
        <v>3.7159971103415443E-2</v>
      </c>
    </row>
    <row r="299" spans="1:6" x14ac:dyDescent="0.25">
      <c r="A299" s="1">
        <v>40586</v>
      </c>
      <c r="C299">
        <v>467</v>
      </c>
      <c r="D299">
        <v>18.315757575757573</v>
      </c>
      <c r="F299">
        <v>3.9220037635455188E-2</v>
      </c>
    </row>
    <row r="300" spans="1:6" x14ac:dyDescent="0.25">
      <c r="A300" s="1">
        <v>40593</v>
      </c>
      <c r="C300">
        <v>469</v>
      </c>
      <c r="D300">
        <v>17.333535660091044</v>
      </c>
      <c r="F300">
        <v>3.695849820914935E-2</v>
      </c>
    </row>
    <row r="301" spans="1:6" x14ac:dyDescent="0.25">
      <c r="A301" s="1">
        <v>40600</v>
      </c>
      <c r="C301">
        <v>466</v>
      </c>
      <c r="D301">
        <v>17.96534954407295</v>
      </c>
      <c r="F301">
        <v>3.8552252240499893E-2</v>
      </c>
    </row>
    <row r="302" spans="1:6" x14ac:dyDescent="0.25">
      <c r="A302" s="1">
        <v>40607</v>
      </c>
      <c r="C302">
        <v>471</v>
      </c>
      <c r="D302">
        <v>15.538297872340426</v>
      </c>
      <c r="F302">
        <v>3.2990016714098569E-2</v>
      </c>
    </row>
    <row r="303" spans="1:6" x14ac:dyDescent="0.25">
      <c r="A303" s="1">
        <v>40614</v>
      </c>
      <c r="C303">
        <v>480</v>
      </c>
      <c r="D303">
        <v>15.629483282674773</v>
      </c>
      <c r="F303">
        <v>3.2561423505572444E-2</v>
      </c>
    </row>
    <row r="304" spans="1:6" x14ac:dyDescent="0.25">
      <c r="A304" s="1">
        <v>40621</v>
      </c>
      <c r="C304">
        <v>471</v>
      </c>
      <c r="D304">
        <v>17.077168949771689</v>
      </c>
      <c r="F304">
        <v>3.6257258916712713E-2</v>
      </c>
    </row>
    <row r="305" spans="1:6" x14ac:dyDescent="0.25">
      <c r="A305" s="1">
        <v>40628</v>
      </c>
      <c r="C305">
        <v>479</v>
      </c>
      <c r="D305">
        <v>18.109756097560979</v>
      </c>
      <c r="F305">
        <v>3.780742400325883E-2</v>
      </c>
    </row>
    <row r="306" spans="1:6" x14ac:dyDescent="0.25">
      <c r="A306" s="1">
        <v>40635</v>
      </c>
      <c r="C306">
        <v>485</v>
      </c>
      <c r="D306">
        <v>18.139041095890409</v>
      </c>
      <c r="F306">
        <v>3.7400084733794657E-2</v>
      </c>
    </row>
    <row r="307" spans="1:6" x14ac:dyDescent="0.25">
      <c r="A307" s="1">
        <v>40642</v>
      </c>
      <c r="C307">
        <v>488</v>
      </c>
      <c r="D307">
        <v>19.537223974763407</v>
      </c>
      <c r="F307">
        <v>4.0035295030252882E-2</v>
      </c>
    </row>
    <row r="308" spans="1:6" x14ac:dyDescent="0.25">
      <c r="A308" s="1">
        <v>40649</v>
      </c>
      <c r="C308">
        <v>479</v>
      </c>
      <c r="D308">
        <v>17.934634146341462</v>
      </c>
      <c r="F308">
        <v>3.7441824940170065E-2</v>
      </c>
    </row>
    <row r="309" spans="1:6" x14ac:dyDescent="0.25">
      <c r="A309" s="1">
        <v>40656</v>
      </c>
      <c r="C309">
        <v>479</v>
      </c>
      <c r="D309">
        <v>16.792833333333331</v>
      </c>
      <c r="F309">
        <v>3.5058107167710503E-2</v>
      </c>
    </row>
    <row r="310" spans="1:6" x14ac:dyDescent="0.25">
      <c r="A310" s="1">
        <v>40663</v>
      </c>
      <c r="C310">
        <v>484</v>
      </c>
      <c r="D310">
        <v>18.730645161290326</v>
      </c>
      <c r="F310">
        <v>3.8699680085310592E-2</v>
      </c>
    </row>
    <row r="311" spans="1:6" x14ac:dyDescent="0.25">
      <c r="A311" s="1">
        <v>40670</v>
      </c>
      <c r="C311">
        <v>482</v>
      </c>
      <c r="D311">
        <v>17.821505376344085</v>
      </c>
      <c r="F311">
        <v>3.6974077544282336E-2</v>
      </c>
    </row>
    <row r="312" spans="1:6" x14ac:dyDescent="0.25">
      <c r="A312" s="1">
        <v>40677</v>
      </c>
      <c r="C312">
        <v>481</v>
      </c>
      <c r="D312">
        <v>17.279847328244273</v>
      </c>
      <c r="F312">
        <v>3.5924838520258365E-2</v>
      </c>
    </row>
    <row r="313" spans="1:6" x14ac:dyDescent="0.25">
      <c r="A313" s="1">
        <v>40684</v>
      </c>
      <c r="C313">
        <v>482</v>
      </c>
      <c r="D313">
        <v>19.250739957716704</v>
      </c>
      <c r="F313">
        <v>3.9939294518084451E-2</v>
      </c>
    </row>
    <row r="314" spans="1:6" x14ac:dyDescent="0.25">
      <c r="A314" s="1">
        <v>40691</v>
      </c>
      <c r="C314">
        <v>482</v>
      </c>
      <c r="D314">
        <v>9.9088000000000012</v>
      </c>
      <c r="F314">
        <v>2.0557676348547719E-2</v>
      </c>
    </row>
    <row r="315" spans="1:6" x14ac:dyDescent="0.25">
      <c r="A315" s="1">
        <v>40761</v>
      </c>
      <c r="D315">
        <v>0</v>
      </c>
    </row>
    <row r="316" spans="1:6" x14ac:dyDescent="0.25">
      <c r="A316" s="1">
        <v>40768</v>
      </c>
      <c r="C316">
        <v>474</v>
      </c>
      <c r="D316">
        <v>0</v>
      </c>
      <c r="F316">
        <v>0</v>
      </c>
    </row>
    <row r="317" spans="1:6" x14ac:dyDescent="0.25">
      <c r="A317" s="1">
        <v>40775</v>
      </c>
      <c r="C317">
        <v>467</v>
      </c>
      <c r="D317">
        <v>15.221518987341772</v>
      </c>
      <c r="F317">
        <v>3.2594259073536989E-2</v>
      </c>
    </row>
    <row r="318" spans="1:6" x14ac:dyDescent="0.25">
      <c r="A318" s="1">
        <v>40782</v>
      </c>
      <c r="C318">
        <v>464</v>
      </c>
      <c r="D318">
        <v>14.350588235294117</v>
      </c>
      <c r="F318">
        <v>3.0927991886409736E-2</v>
      </c>
    </row>
    <row r="319" spans="1:6" x14ac:dyDescent="0.25">
      <c r="A319" s="1">
        <v>40789</v>
      </c>
      <c r="C319">
        <v>462</v>
      </c>
      <c r="D319">
        <v>16.07741935483871</v>
      </c>
      <c r="F319">
        <v>3.4799608993157378E-2</v>
      </c>
    </row>
    <row r="320" spans="1:6" x14ac:dyDescent="0.25">
      <c r="A320" s="1">
        <v>40796</v>
      </c>
      <c r="C320">
        <v>467</v>
      </c>
      <c r="D320">
        <v>16.146107784431138</v>
      </c>
      <c r="F320">
        <v>3.4574106604777596E-2</v>
      </c>
    </row>
    <row r="321" spans="1:6" x14ac:dyDescent="0.25">
      <c r="A321" s="1">
        <v>40803</v>
      </c>
      <c r="C321">
        <v>460</v>
      </c>
      <c r="D321">
        <v>14.942641509433964</v>
      </c>
      <c r="F321">
        <v>3.2484003281378182E-2</v>
      </c>
    </row>
    <row r="322" spans="1:6" x14ac:dyDescent="0.25">
      <c r="A322" s="1">
        <v>40810</v>
      </c>
      <c r="C322">
        <v>458</v>
      </c>
      <c r="D322">
        <v>15.747406082289805</v>
      </c>
      <c r="F322">
        <v>3.4382982712423155E-2</v>
      </c>
    </row>
    <row r="323" spans="1:6" x14ac:dyDescent="0.25">
      <c r="A323" s="1">
        <v>40817</v>
      </c>
      <c r="C323">
        <v>456</v>
      </c>
      <c r="D323">
        <v>16.78364565587734</v>
      </c>
      <c r="F323">
        <v>3.6806240473415221E-2</v>
      </c>
    </row>
    <row r="324" spans="1:6" x14ac:dyDescent="0.25">
      <c r="A324" s="1">
        <v>40824</v>
      </c>
      <c r="C324">
        <v>456</v>
      </c>
      <c r="D324">
        <v>16.000980392156865</v>
      </c>
      <c r="F324">
        <v>3.5089869281045759E-2</v>
      </c>
    </row>
    <row r="325" spans="1:6" x14ac:dyDescent="0.25">
      <c r="A325" s="1">
        <v>40831</v>
      </c>
      <c r="C325">
        <v>458</v>
      </c>
      <c r="D325">
        <v>17.322063492063492</v>
      </c>
      <c r="F325">
        <v>3.7821099327649543E-2</v>
      </c>
    </row>
    <row r="326" spans="1:6" x14ac:dyDescent="0.25">
      <c r="A326" s="1">
        <v>40838</v>
      </c>
      <c r="C326">
        <v>452</v>
      </c>
      <c r="D326">
        <v>20.65390749601276</v>
      </c>
      <c r="F326">
        <v>4.5694485610647699E-2</v>
      </c>
    </row>
    <row r="327" spans="1:6" x14ac:dyDescent="0.25">
      <c r="A327" s="1">
        <v>40845</v>
      </c>
      <c r="C327">
        <v>462</v>
      </c>
      <c r="D327">
        <v>20.435126582278482</v>
      </c>
      <c r="F327">
        <v>4.4231875719217495E-2</v>
      </c>
    </row>
    <row r="328" spans="1:6" x14ac:dyDescent="0.25">
      <c r="A328" s="1">
        <v>40852</v>
      </c>
      <c r="C328">
        <v>460</v>
      </c>
      <c r="D328">
        <v>19.688038277511957</v>
      </c>
      <c r="F328">
        <v>4.2800083211982518E-2</v>
      </c>
    </row>
    <row r="329" spans="1:6" x14ac:dyDescent="0.25">
      <c r="A329" s="1">
        <v>40859</v>
      </c>
      <c r="C329">
        <v>463</v>
      </c>
      <c r="D329">
        <v>21.579904306220094</v>
      </c>
      <c r="F329">
        <v>4.6608864592268019E-2</v>
      </c>
    </row>
    <row r="330" spans="1:6" x14ac:dyDescent="0.25">
      <c r="A330" s="1">
        <v>40866</v>
      </c>
      <c r="C330">
        <v>464</v>
      </c>
      <c r="D330">
        <v>17.872779552715652</v>
      </c>
      <c r="F330">
        <v>3.8518921449818215E-2</v>
      </c>
    </row>
    <row r="331" spans="1:6" x14ac:dyDescent="0.25">
      <c r="A331" s="1">
        <v>40873</v>
      </c>
      <c r="C331">
        <v>464</v>
      </c>
      <c r="D331">
        <v>18.394108280254777</v>
      </c>
      <c r="F331">
        <v>3.9642474741928398E-2</v>
      </c>
    </row>
    <row r="332" spans="1:6" x14ac:dyDescent="0.25">
      <c r="A332" s="1">
        <v>40880</v>
      </c>
      <c r="C332">
        <v>469</v>
      </c>
      <c r="D332">
        <v>18.678343949044585</v>
      </c>
      <c r="F332">
        <v>3.9825893281544955E-2</v>
      </c>
    </row>
    <row r="333" spans="1:6" x14ac:dyDescent="0.25">
      <c r="A333" s="1">
        <v>40887</v>
      </c>
      <c r="C333">
        <v>465</v>
      </c>
      <c r="D333">
        <v>20.740988835725677</v>
      </c>
      <c r="F333">
        <v>4.4604277066076725E-2</v>
      </c>
    </row>
    <row r="334" spans="1:6" x14ac:dyDescent="0.25">
      <c r="A334" s="1">
        <v>40894</v>
      </c>
      <c r="C334">
        <v>469</v>
      </c>
      <c r="D334">
        <v>22.469329073482427</v>
      </c>
      <c r="F334">
        <v>4.7909017214248249E-2</v>
      </c>
    </row>
    <row r="335" spans="1:6" x14ac:dyDescent="0.25">
      <c r="A335" s="1">
        <v>40901</v>
      </c>
      <c r="C335">
        <v>472</v>
      </c>
      <c r="D335">
        <v>22.262041467304623</v>
      </c>
      <c r="F335">
        <v>4.7165342091747081E-2</v>
      </c>
    </row>
    <row r="336" spans="1:6" x14ac:dyDescent="0.25">
      <c r="A336" s="1">
        <v>40908</v>
      </c>
      <c r="C336">
        <v>469</v>
      </c>
      <c r="D336">
        <v>21.505732484076429</v>
      </c>
      <c r="F336">
        <v>4.5854440264555284E-2</v>
      </c>
    </row>
    <row r="337" spans="1:6" x14ac:dyDescent="0.25">
      <c r="A337" s="1">
        <v>40915</v>
      </c>
      <c r="C337">
        <v>473</v>
      </c>
      <c r="D337">
        <v>20.143111111111107</v>
      </c>
      <c r="F337">
        <v>4.2585858585858574E-2</v>
      </c>
    </row>
    <row r="338" spans="1:6" x14ac:dyDescent="0.25">
      <c r="A338" s="1">
        <v>40922</v>
      </c>
      <c r="C338">
        <v>474</v>
      </c>
      <c r="D338">
        <v>18.77391304347826</v>
      </c>
      <c r="F338">
        <v>3.9607411484131348E-2</v>
      </c>
    </row>
    <row r="339" spans="1:6" x14ac:dyDescent="0.25">
      <c r="A339" s="1">
        <v>40929</v>
      </c>
      <c r="C339">
        <v>478</v>
      </c>
      <c r="D339">
        <v>23.690338164251209</v>
      </c>
      <c r="F339">
        <v>4.9561376912659431E-2</v>
      </c>
    </row>
    <row r="340" spans="1:6" x14ac:dyDescent="0.25">
      <c r="A340" s="1">
        <v>40936</v>
      </c>
      <c r="C340">
        <v>477</v>
      </c>
      <c r="D340">
        <v>22.259271844660191</v>
      </c>
      <c r="F340">
        <v>4.6665140135555956E-2</v>
      </c>
    </row>
    <row r="341" spans="1:6" x14ac:dyDescent="0.25">
      <c r="A341" s="1">
        <v>40943</v>
      </c>
      <c r="C341">
        <v>481</v>
      </c>
      <c r="D341">
        <v>15.286731391585761</v>
      </c>
      <c r="F341">
        <v>3.1781146344253143E-2</v>
      </c>
    </row>
    <row r="342" spans="1:6" x14ac:dyDescent="0.25">
      <c r="A342" s="1">
        <v>40950</v>
      </c>
      <c r="C342">
        <v>486</v>
      </c>
      <c r="D342">
        <v>19.329999999999998</v>
      </c>
      <c r="F342">
        <v>3.9773662551440325E-2</v>
      </c>
    </row>
    <row r="343" spans="1:6" x14ac:dyDescent="0.25">
      <c r="A343" s="1">
        <v>40957</v>
      </c>
      <c r="C343">
        <v>486</v>
      </c>
      <c r="D343">
        <v>21.536129032258064</v>
      </c>
      <c r="F343">
        <v>4.431302270011947E-2</v>
      </c>
    </row>
    <row r="344" spans="1:6" x14ac:dyDescent="0.25">
      <c r="A344" s="1">
        <v>40964</v>
      </c>
      <c r="C344">
        <v>487</v>
      </c>
      <c r="D344">
        <v>17.52</v>
      </c>
      <c r="F344">
        <v>3.5975359342915812E-2</v>
      </c>
    </row>
    <row r="345" spans="1:6" x14ac:dyDescent="0.25">
      <c r="A345" s="1">
        <v>40971</v>
      </c>
      <c r="C345">
        <v>491</v>
      </c>
      <c r="D345">
        <v>19.577741935483871</v>
      </c>
      <c r="F345">
        <v>3.9873201497930492E-2</v>
      </c>
    </row>
    <row r="346" spans="1:6" x14ac:dyDescent="0.25">
      <c r="A346" s="1">
        <v>40978</v>
      </c>
      <c r="C346">
        <v>492</v>
      </c>
      <c r="D346">
        <v>18.973633440514465</v>
      </c>
      <c r="F346">
        <v>3.8564295610801762E-2</v>
      </c>
    </row>
    <row r="347" spans="1:6" x14ac:dyDescent="0.25">
      <c r="A347" s="1">
        <v>40985</v>
      </c>
      <c r="C347">
        <v>494</v>
      </c>
      <c r="D347">
        <v>18.857073954983921</v>
      </c>
      <c r="F347">
        <v>3.8172214483773122E-2</v>
      </c>
    </row>
    <row r="348" spans="1:6" x14ac:dyDescent="0.25">
      <c r="A348" s="1">
        <v>40992</v>
      </c>
      <c r="C348">
        <v>495</v>
      </c>
      <c r="D348">
        <v>21.393967741935484</v>
      </c>
      <c r="F348">
        <v>4.3220136852394918E-2</v>
      </c>
    </row>
    <row r="349" spans="1:6" x14ac:dyDescent="0.25">
      <c r="A349" s="1">
        <v>40999</v>
      </c>
      <c r="C349">
        <v>497</v>
      </c>
      <c r="D349">
        <v>20.529790996784566</v>
      </c>
      <c r="F349">
        <v>4.1307426552886453E-2</v>
      </c>
    </row>
    <row r="350" spans="1:6" x14ac:dyDescent="0.25">
      <c r="A350" s="1">
        <v>41006</v>
      </c>
      <c r="C350">
        <v>501</v>
      </c>
      <c r="D350">
        <v>18.852077922077921</v>
      </c>
      <c r="F350">
        <v>3.7628898048059724E-2</v>
      </c>
    </row>
    <row r="351" spans="1:6" x14ac:dyDescent="0.25">
      <c r="A351" s="1">
        <v>41013</v>
      </c>
      <c r="C351">
        <v>501</v>
      </c>
      <c r="D351">
        <v>19.829186991869921</v>
      </c>
      <c r="F351">
        <v>3.9579215552634571E-2</v>
      </c>
    </row>
    <row r="352" spans="1:6" x14ac:dyDescent="0.25">
      <c r="A352" s="1">
        <v>41020</v>
      </c>
      <c r="C352">
        <v>503</v>
      </c>
      <c r="D352">
        <v>20.758928571428573</v>
      </c>
      <c r="F352">
        <v>4.1270235728486225E-2</v>
      </c>
    </row>
    <row r="353" spans="1:6" x14ac:dyDescent="0.25">
      <c r="A353" s="1">
        <v>41027</v>
      </c>
      <c r="C353">
        <v>506</v>
      </c>
      <c r="D353">
        <v>16.832233676975946</v>
      </c>
      <c r="F353">
        <v>3.3265283946592776E-2</v>
      </c>
    </row>
    <row r="354" spans="1:6" x14ac:dyDescent="0.25">
      <c r="A354" s="1">
        <v>41034</v>
      </c>
      <c r="C354">
        <v>508</v>
      </c>
      <c r="D354">
        <v>17.624440619621346</v>
      </c>
      <c r="F354">
        <v>3.4693780747286115E-2</v>
      </c>
    </row>
    <row r="355" spans="1:6" x14ac:dyDescent="0.25">
      <c r="A355" s="1">
        <v>41041</v>
      </c>
      <c r="C355">
        <v>513</v>
      </c>
      <c r="D355">
        <v>16.573686131386864</v>
      </c>
      <c r="F355">
        <v>3.2307380373073812E-2</v>
      </c>
    </row>
    <row r="356" spans="1:6" x14ac:dyDescent="0.25">
      <c r="A356" s="1">
        <v>41048</v>
      </c>
      <c r="C356">
        <v>522</v>
      </c>
      <c r="D356">
        <v>17.589610389610389</v>
      </c>
      <c r="F356">
        <v>3.3696571627606108E-2</v>
      </c>
    </row>
    <row r="357" spans="1:6" x14ac:dyDescent="0.25">
      <c r="A357" s="1">
        <v>41055</v>
      </c>
      <c r="C357">
        <v>522</v>
      </c>
      <c r="D357">
        <v>5.3181818181818183</v>
      </c>
      <c r="F357">
        <v>1.0188087774294672E-2</v>
      </c>
    </row>
    <row r="358" spans="1:6" x14ac:dyDescent="0.25">
      <c r="A358" s="1">
        <v>41125</v>
      </c>
      <c r="D358">
        <v>16.461764705882352</v>
      </c>
    </row>
    <row r="359" spans="1:6" x14ac:dyDescent="0.25">
      <c r="A359" s="1">
        <v>41132</v>
      </c>
      <c r="C359">
        <v>450</v>
      </c>
      <c r="D359">
        <v>24.642857142857146</v>
      </c>
      <c r="F359">
        <v>5.4761904761904769E-2</v>
      </c>
    </row>
    <row r="360" spans="1:6" x14ac:dyDescent="0.25">
      <c r="A360" s="1">
        <v>41139</v>
      </c>
      <c r="C360">
        <v>450</v>
      </c>
      <c r="D360">
        <v>12.954142011834319</v>
      </c>
      <c r="F360">
        <v>2.878698224852071E-2</v>
      </c>
    </row>
    <row r="361" spans="1:6" x14ac:dyDescent="0.25">
      <c r="A361" s="1">
        <v>41146</v>
      </c>
      <c r="C361">
        <v>450</v>
      </c>
      <c r="D361">
        <v>13.166666666666668</v>
      </c>
      <c r="F361">
        <v>2.9259259259259263E-2</v>
      </c>
    </row>
    <row r="362" spans="1:6" x14ac:dyDescent="0.25">
      <c r="A362" s="1">
        <v>41153</v>
      </c>
      <c r="C362">
        <v>453</v>
      </c>
      <c r="D362">
        <v>19.037398373983738</v>
      </c>
      <c r="F362">
        <v>4.2025161973474036E-2</v>
      </c>
    </row>
    <row r="363" spans="1:6" x14ac:dyDescent="0.25">
      <c r="A363" s="1">
        <v>41160</v>
      </c>
      <c r="C363">
        <v>454</v>
      </c>
      <c r="D363">
        <v>17.910707456978969</v>
      </c>
      <c r="F363">
        <v>3.9450897482332534E-2</v>
      </c>
    </row>
    <row r="364" spans="1:6" x14ac:dyDescent="0.25">
      <c r="A364" s="1">
        <v>41167</v>
      </c>
      <c r="C364">
        <v>452</v>
      </c>
      <c r="D364">
        <v>15.284972375690607</v>
      </c>
      <c r="F364">
        <v>3.3816310565687187E-2</v>
      </c>
    </row>
    <row r="365" spans="1:6" x14ac:dyDescent="0.25">
      <c r="A365" s="1">
        <v>41174</v>
      </c>
      <c r="C365">
        <v>457</v>
      </c>
      <c r="D365">
        <v>13.051228070175437</v>
      </c>
      <c r="F365">
        <v>2.8558485930362008E-2</v>
      </c>
    </row>
    <row r="366" spans="1:6" x14ac:dyDescent="0.25">
      <c r="A366" s="1">
        <v>41181</v>
      </c>
      <c r="C366">
        <v>454</v>
      </c>
      <c r="D366">
        <v>17.599801980198016</v>
      </c>
      <c r="F366">
        <v>3.8766083656823824E-2</v>
      </c>
    </row>
    <row r="367" spans="1:6" x14ac:dyDescent="0.25">
      <c r="A367" s="1">
        <v>41188</v>
      </c>
      <c r="C367">
        <v>450</v>
      </c>
      <c r="D367">
        <v>19.669806451612899</v>
      </c>
      <c r="F367">
        <v>4.3710681003584217E-2</v>
      </c>
    </row>
    <row r="368" spans="1:6" x14ac:dyDescent="0.25">
      <c r="A368" s="1">
        <v>41195</v>
      </c>
      <c r="C368">
        <v>450</v>
      </c>
      <c r="D368">
        <v>18.520674157303368</v>
      </c>
      <c r="F368">
        <v>4.115705368289637E-2</v>
      </c>
    </row>
    <row r="369" spans="1:6" x14ac:dyDescent="0.25">
      <c r="A369" s="1">
        <v>41202</v>
      </c>
      <c r="C369">
        <v>454</v>
      </c>
      <c r="D369">
        <v>21.183386581469648</v>
      </c>
      <c r="F369">
        <v>4.6659441809404512E-2</v>
      </c>
    </row>
    <row r="370" spans="1:6" x14ac:dyDescent="0.25">
      <c r="A370" s="1">
        <v>41209</v>
      </c>
      <c r="C370">
        <v>460</v>
      </c>
      <c r="D370">
        <v>23.039281150159741</v>
      </c>
      <c r="F370">
        <v>5.0085393804695087E-2</v>
      </c>
    </row>
    <row r="371" spans="1:6" x14ac:dyDescent="0.25">
      <c r="A371" s="1">
        <v>41216</v>
      </c>
      <c r="C371">
        <v>460</v>
      </c>
      <c r="D371">
        <v>25.957987220447286</v>
      </c>
      <c r="F371">
        <v>5.6430407000972363E-2</v>
      </c>
    </row>
    <row r="372" spans="1:6" x14ac:dyDescent="0.25">
      <c r="A372" s="1">
        <v>41223</v>
      </c>
      <c r="C372">
        <v>463</v>
      </c>
      <c r="D372">
        <v>25.216693418940608</v>
      </c>
      <c r="F372">
        <v>5.4463700688856607E-2</v>
      </c>
    </row>
    <row r="373" spans="1:6" x14ac:dyDescent="0.25">
      <c r="A373" s="1">
        <v>41230</v>
      </c>
      <c r="C373">
        <v>466</v>
      </c>
      <c r="D373">
        <v>23.171910112359551</v>
      </c>
      <c r="F373">
        <v>4.9725128996479726E-2</v>
      </c>
    </row>
    <row r="374" spans="1:6" x14ac:dyDescent="0.25">
      <c r="A374" s="1">
        <v>41237</v>
      </c>
      <c r="C374">
        <v>471</v>
      </c>
      <c r="D374">
        <v>24.364423076923078</v>
      </c>
      <c r="F374">
        <v>5.1729136044422669E-2</v>
      </c>
    </row>
    <row r="375" spans="1:6" x14ac:dyDescent="0.25">
      <c r="A375" s="1">
        <v>41251</v>
      </c>
      <c r="C375">
        <v>466</v>
      </c>
      <c r="D375">
        <v>20.064308681672024</v>
      </c>
      <c r="F375">
        <v>4.3056456398437817E-2</v>
      </c>
    </row>
    <row r="376" spans="1:6" x14ac:dyDescent="0.25">
      <c r="A376" s="1">
        <v>41258</v>
      </c>
      <c r="C376">
        <v>468</v>
      </c>
      <c r="D376">
        <v>27.631469648562298</v>
      </c>
      <c r="F376">
        <v>5.9041601813167303E-2</v>
      </c>
    </row>
    <row r="377" spans="1:6" x14ac:dyDescent="0.25">
      <c r="A377" s="1">
        <v>41265</v>
      </c>
      <c r="C377">
        <v>477</v>
      </c>
      <c r="D377">
        <v>24.720766773162939</v>
      </c>
      <c r="F377">
        <v>5.182550686197681E-2</v>
      </c>
    </row>
    <row r="378" spans="1:6" x14ac:dyDescent="0.25">
      <c r="A378" s="1">
        <v>41272</v>
      </c>
      <c r="C378">
        <v>479</v>
      </c>
      <c r="D378">
        <v>23.851273885350317</v>
      </c>
      <c r="F378">
        <v>4.9793891201148889E-2</v>
      </c>
    </row>
    <row r="379" spans="1:6" x14ac:dyDescent="0.25">
      <c r="A379" s="1">
        <v>41279</v>
      </c>
      <c r="C379">
        <v>475</v>
      </c>
      <c r="D379">
        <v>19.147179487179489</v>
      </c>
      <c r="F379">
        <v>4.0309851551956821E-2</v>
      </c>
    </row>
    <row r="380" spans="1:6" x14ac:dyDescent="0.25">
      <c r="A380" s="1">
        <v>41286</v>
      </c>
      <c r="C380">
        <v>475</v>
      </c>
      <c r="D380">
        <v>19.147179487179489</v>
      </c>
      <c r="F380">
        <v>4.0309851551956821E-2</v>
      </c>
    </row>
    <row r="381" spans="1:6" x14ac:dyDescent="0.25">
      <c r="A381" s="1">
        <v>41293</v>
      </c>
      <c r="C381">
        <v>480</v>
      </c>
      <c r="D381">
        <v>17.985119999999998</v>
      </c>
      <c r="F381">
        <v>3.7468999999999995E-2</v>
      </c>
    </row>
    <row r="382" spans="1:6" x14ac:dyDescent="0.25">
      <c r="A382" s="1">
        <v>41300</v>
      </c>
      <c r="C382">
        <v>484</v>
      </c>
      <c r="D382">
        <v>21.689230769230772</v>
      </c>
      <c r="F382">
        <v>4.4812460267005728E-2</v>
      </c>
    </row>
    <row r="383" spans="1:6" x14ac:dyDescent="0.25">
      <c r="A383" s="1">
        <v>41307</v>
      </c>
      <c r="C383">
        <v>484</v>
      </c>
      <c r="D383">
        <v>29.068141025641026</v>
      </c>
      <c r="F383">
        <v>6.0058142614960799E-2</v>
      </c>
    </row>
    <row r="384" spans="1:6" x14ac:dyDescent="0.25">
      <c r="A384" s="1">
        <v>41314</v>
      </c>
      <c r="C384">
        <v>483</v>
      </c>
      <c r="D384">
        <v>20.048874598070739</v>
      </c>
      <c r="F384">
        <v>4.1509057138862812E-2</v>
      </c>
    </row>
    <row r="385" spans="1:6" x14ac:dyDescent="0.25">
      <c r="A385" s="1">
        <v>41321</v>
      </c>
      <c r="C385">
        <v>486</v>
      </c>
      <c r="D385">
        <v>27.841845906902087</v>
      </c>
      <c r="F385">
        <v>5.7287748779633926E-2</v>
      </c>
    </row>
    <row r="386" spans="1:6" x14ac:dyDescent="0.25">
      <c r="A386" s="1">
        <v>41328</v>
      </c>
      <c r="C386">
        <v>482</v>
      </c>
      <c r="D386">
        <v>24.330914927768866</v>
      </c>
      <c r="F386">
        <v>5.0479076613628354E-2</v>
      </c>
    </row>
    <row r="387" spans="1:6" x14ac:dyDescent="0.25">
      <c r="A387" s="1">
        <v>41335</v>
      </c>
      <c r="C387">
        <v>488</v>
      </c>
      <c r="D387">
        <v>30.977367576243985</v>
      </c>
      <c r="F387">
        <v>6.3478212246401614E-2</v>
      </c>
    </row>
    <row r="388" spans="1:6" x14ac:dyDescent="0.25">
      <c r="A388" s="1">
        <v>41342</v>
      </c>
      <c r="C388">
        <v>494</v>
      </c>
      <c r="D388">
        <v>18.278365384615384</v>
      </c>
      <c r="F388">
        <v>3.7000739644970415E-2</v>
      </c>
    </row>
    <row r="389" spans="1:6" x14ac:dyDescent="0.25">
      <c r="A389" s="1">
        <v>41349</v>
      </c>
      <c r="C389">
        <v>496</v>
      </c>
      <c r="D389">
        <v>17.033279999999998</v>
      </c>
      <c r="F389">
        <v>3.4341290322580639E-2</v>
      </c>
    </row>
    <row r="390" spans="1:6" x14ac:dyDescent="0.25">
      <c r="A390" s="1">
        <v>41356</v>
      </c>
      <c r="C390">
        <v>497</v>
      </c>
      <c r="D390">
        <v>21.241412520064209</v>
      </c>
      <c r="F390">
        <v>4.2739260603750925E-2</v>
      </c>
    </row>
    <row r="391" spans="1:6" x14ac:dyDescent="0.25">
      <c r="A391" s="1">
        <v>41363</v>
      </c>
      <c r="C391">
        <v>500</v>
      </c>
      <c r="D391">
        <v>18.70176848874598</v>
      </c>
      <c r="F391">
        <v>3.7403536977491963E-2</v>
      </c>
    </row>
    <row r="392" spans="1:6" x14ac:dyDescent="0.25">
      <c r="A392" s="1">
        <v>41370</v>
      </c>
      <c r="C392">
        <v>498</v>
      </c>
      <c r="D392">
        <v>22.644810543657332</v>
      </c>
      <c r="F392">
        <v>4.5471507115777778E-2</v>
      </c>
    </row>
    <row r="393" spans="1:6" x14ac:dyDescent="0.25">
      <c r="A393" s="1">
        <v>41377</v>
      </c>
      <c r="C393">
        <v>498</v>
      </c>
      <c r="D393">
        <v>20.028678929765888</v>
      </c>
      <c r="F393">
        <v>4.0218230782662429E-2</v>
      </c>
    </row>
    <row r="394" spans="1:6" x14ac:dyDescent="0.25">
      <c r="A394" s="1">
        <v>41384</v>
      </c>
      <c r="C394">
        <v>500</v>
      </c>
      <c r="D394">
        <v>20.531932773109247</v>
      </c>
      <c r="F394">
        <v>4.1063865546218492E-2</v>
      </c>
    </row>
    <row r="395" spans="1:6" x14ac:dyDescent="0.25">
      <c r="A395" s="1">
        <v>41391</v>
      </c>
      <c r="C395">
        <v>501</v>
      </c>
      <c r="D395">
        <v>19.961056466302367</v>
      </c>
      <c r="F395">
        <v>3.984242807645183E-2</v>
      </c>
    </row>
    <row r="396" spans="1:6" x14ac:dyDescent="0.25">
      <c r="A396" s="1">
        <v>41398</v>
      </c>
      <c r="C396">
        <v>501</v>
      </c>
      <c r="D396">
        <v>21.09260700389105</v>
      </c>
      <c r="F396">
        <v>4.2101011983814475E-2</v>
      </c>
    </row>
    <row r="397" spans="1:6" x14ac:dyDescent="0.25">
      <c r="A397" s="1">
        <v>41405</v>
      </c>
      <c r="C397">
        <v>501</v>
      </c>
      <c r="D397">
        <v>18.141338582677168</v>
      </c>
      <c r="F397">
        <v>3.6210256652050236E-2</v>
      </c>
    </row>
    <row r="398" spans="1:6" x14ac:dyDescent="0.25">
      <c r="A398" s="1">
        <v>41412</v>
      </c>
      <c r="C398">
        <v>501</v>
      </c>
      <c r="D398">
        <v>24.091934731934735</v>
      </c>
      <c r="F398">
        <v>4.8087694075718036E-2</v>
      </c>
    </row>
    <row r="399" spans="1:6" x14ac:dyDescent="0.25">
      <c r="A399" s="1">
        <v>41496</v>
      </c>
      <c r="C399">
        <v>459</v>
      </c>
      <c r="D399">
        <v>17.098265895953759</v>
      </c>
      <c r="F399">
        <v>3.7251123956326272E-2</v>
      </c>
    </row>
    <row r="400" spans="1:6" x14ac:dyDescent="0.25">
      <c r="A400" s="1">
        <v>41503</v>
      </c>
      <c r="C400">
        <v>459</v>
      </c>
      <c r="D400">
        <v>5.3</v>
      </c>
      <c r="F400">
        <v>1.1546840958605665E-2</v>
      </c>
    </row>
    <row r="401" spans="1:6" x14ac:dyDescent="0.25">
      <c r="A401" s="1">
        <v>41510</v>
      </c>
      <c r="C401">
        <v>459</v>
      </c>
      <c r="D401">
        <v>16.673228346456693</v>
      </c>
      <c r="F401">
        <v>3.6325116223217192E-2</v>
      </c>
    </row>
    <row r="402" spans="1:6" x14ac:dyDescent="0.25">
      <c r="A402" s="1">
        <v>41517</v>
      </c>
      <c r="C402">
        <v>456</v>
      </c>
      <c r="D402">
        <v>23.116814159292034</v>
      </c>
      <c r="F402">
        <v>5.0694767893184285E-2</v>
      </c>
    </row>
    <row r="403" spans="1:6" x14ac:dyDescent="0.25">
      <c r="A403" s="1">
        <v>41524</v>
      </c>
      <c r="C403">
        <v>459</v>
      </c>
      <c r="D403">
        <v>16.876470588235296</v>
      </c>
      <c r="F403">
        <v>3.6767909778290406E-2</v>
      </c>
    </row>
    <row r="404" spans="1:6" x14ac:dyDescent="0.25">
      <c r="A404" s="1">
        <v>41531</v>
      </c>
      <c r="C404">
        <v>457</v>
      </c>
      <c r="D404">
        <v>18.297180451127819</v>
      </c>
      <c r="F404">
        <v>4.0037593984962407E-2</v>
      </c>
    </row>
    <row r="405" spans="1:6" x14ac:dyDescent="0.25">
      <c r="A405" s="1">
        <v>41538</v>
      </c>
      <c r="C405">
        <v>460</v>
      </c>
      <c r="D405">
        <v>16.652724077328646</v>
      </c>
      <c r="F405">
        <v>3.6201574081149233E-2</v>
      </c>
    </row>
    <row r="406" spans="1:6" x14ac:dyDescent="0.25">
      <c r="A406" s="1">
        <v>41545</v>
      </c>
      <c r="C406">
        <v>460</v>
      </c>
      <c r="D406">
        <v>11.683134582623508</v>
      </c>
      <c r="F406">
        <v>2.5398118657877191E-2</v>
      </c>
    </row>
    <row r="407" spans="1:6" x14ac:dyDescent="0.25">
      <c r="A407" s="1">
        <v>41552</v>
      </c>
      <c r="C407">
        <v>459</v>
      </c>
      <c r="D407">
        <v>23.186156351791531</v>
      </c>
      <c r="F407">
        <v>5.051450185575497E-2</v>
      </c>
    </row>
    <row r="408" spans="1:6" x14ac:dyDescent="0.25">
      <c r="A408" s="1">
        <v>41559</v>
      </c>
      <c r="C408">
        <v>455</v>
      </c>
      <c r="D408">
        <v>21.533226324237557</v>
      </c>
      <c r="F408">
        <v>4.7325772141181444E-2</v>
      </c>
    </row>
    <row r="409" spans="1:6" x14ac:dyDescent="0.25">
      <c r="A409" s="1">
        <v>41566</v>
      </c>
      <c r="C409">
        <v>456</v>
      </c>
      <c r="D409">
        <v>19.265810593900483</v>
      </c>
      <c r="F409">
        <v>4.224958463574667E-2</v>
      </c>
    </row>
    <row r="410" spans="1:6" x14ac:dyDescent="0.25">
      <c r="A410" s="1">
        <v>41573</v>
      </c>
      <c r="C410">
        <v>461</v>
      </c>
      <c r="D410">
        <v>17.4496</v>
      </c>
      <c r="F410">
        <v>3.7851626898047726E-2</v>
      </c>
    </row>
    <row r="411" spans="1:6" x14ac:dyDescent="0.25">
      <c r="A411" s="1">
        <v>41580</v>
      </c>
      <c r="C411">
        <v>466</v>
      </c>
      <c r="D411">
        <v>17.695374800637957</v>
      </c>
      <c r="F411">
        <v>3.7972907297506346E-2</v>
      </c>
    </row>
    <row r="412" spans="1:6" x14ac:dyDescent="0.25">
      <c r="A412" s="1">
        <v>41587</v>
      </c>
      <c r="C412">
        <v>466</v>
      </c>
      <c r="D412">
        <v>23.785448717948722</v>
      </c>
      <c r="F412">
        <v>5.1041735446241888E-2</v>
      </c>
    </row>
    <row r="413" spans="1:6" x14ac:dyDescent="0.25">
      <c r="A413" s="1">
        <v>41594</v>
      </c>
      <c r="C413">
        <v>469</v>
      </c>
      <c r="D413">
        <v>19.799679487179489</v>
      </c>
      <c r="F413">
        <v>4.2216800612323004E-2</v>
      </c>
    </row>
    <row r="414" spans="1:6" x14ac:dyDescent="0.25">
      <c r="A414" s="1">
        <v>41601</v>
      </c>
      <c r="C414">
        <v>472</v>
      </c>
      <c r="D414">
        <v>19.977777777777774</v>
      </c>
      <c r="F414">
        <v>4.2325800376647828E-2</v>
      </c>
    </row>
    <row r="415" spans="1:6" x14ac:dyDescent="0.25">
      <c r="A415" s="1">
        <v>41608</v>
      </c>
      <c r="C415">
        <v>472</v>
      </c>
      <c r="D415">
        <v>19.977777777777774</v>
      </c>
      <c r="F415">
        <v>4.2325800376647828E-2</v>
      </c>
    </row>
    <row r="416" spans="1:6" x14ac:dyDescent="0.25">
      <c r="A416" s="1">
        <v>41615</v>
      </c>
      <c r="C416">
        <v>474</v>
      </c>
      <c r="D416">
        <v>25.177616747181965</v>
      </c>
      <c r="F416">
        <v>5.3117334909666594E-2</v>
      </c>
    </row>
    <row r="417" spans="1:6" x14ac:dyDescent="0.25">
      <c r="A417" s="1">
        <v>41622</v>
      </c>
      <c r="C417">
        <v>469</v>
      </c>
      <c r="D417">
        <v>20.153589743589745</v>
      </c>
      <c r="F417">
        <v>4.2971406702749987E-2</v>
      </c>
    </row>
    <row r="418" spans="1:6" x14ac:dyDescent="0.25">
      <c r="A418" s="1">
        <v>41629</v>
      </c>
      <c r="C418">
        <v>467</v>
      </c>
      <c r="D418">
        <v>20.786666666666665</v>
      </c>
      <c r="F418">
        <v>4.4511063526052816E-2</v>
      </c>
    </row>
    <row r="419" spans="1:6" x14ac:dyDescent="0.25">
      <c r="A419" s="1">
        <v>41636</v>
      </c>
      <c r="C419">
        <v>462</v>
      </c>
      <c r="D419">
        <v>22.507600644122384</v>
      </c>
      <c r="F419">
        <v>4.871775031195321E-2</v>
      </c>
    </row>
    <row r="420" spans="1:6" x14ac:dyDescent="0.25">
      <c r="A420" s="1">
        <v>41643</v>
      </c>
      <c r="C420">
        <v>473</v>
      </c>
      <c r="D420">
        <v>27.13260869565217</v>
      </c>
      <c r="F420">
        <v>5.7362809081717064E-2</v>
      </c>
    </row>
    <row r="421" spans="1:6" x14ac:dyDescent="0.25">
      <c r="A421" s="1">
        <v>41650</v>
      </c>
      <c r="C421">
        <v>477</v>
      </c>
      <c r="D421">
        <v>24.517025723472671</v>
      </c>
      <c r="F421">
        <v>5.1398376778768698E-2</v>
      </c>
    </row>
    <row r="422" spans="1:6" x14ac:dyDescent="0.25">
      <c r="A422" s="1">
        <v>41657</v>
      </c>
      <c r="C422">
        <v>478</v>
      </c>
      <c r="D422">
        <v>12.891787439613527</v>
      </c>
      <c r="F422">
        <v>2.697026661007014E-2</v>
      </c>
    </row>
    <row r="423" spans="1:6" x14ac:dyDescent="0.25">
      <c r="A423" s="1">
        <v>41664</v>
      </c>
      <c r="C423">
        <v>474</v>
      </c>
      <c r="D423">
        <v>16.399029126213591</v>
      </c>
      <c r="F423">
        <v>3.4597107861210105E-2</v>
      </c>
    </row>
    <row r="424" spans="1:6" x14ac:dyDescent="0.25">
      <c r="A424" s="1">
        <v>41671</v>
      </c>
      <c r="C424">
        <v>476</v>
      </c>
      <c r="D424">
        <v>14.905548387096776</v>
      </c>
      <c r="F424">
        <v>3.1314177283816753E-2</v>
      </c>
    </row>
    <row r="425" spans="1:6" x14ac:dyDescent="0.25">
      <c r="A425" s="1">
        <v>41678</v>
      </c>
      <c r="C425">
        <v>479</v>
      </c>
      <c r="D425">
        <v>15.572186495176849</v>
      </c>
      <c r="F425">
        <v>3.2509783914774215E-2</v>
      </c>
    </row>
    <row r="426" spans="1:6" x14ac:dyDescent="0.25">
      <c r="A426" s="1">
        <v>41685</v>
      </c>
      <c r="C426">
        <v>481</v>
      </c>
      <c r="D426">
        <v>26.046096774193543</v>
      </c>
      <c r="F426">
        <v>5.4149889343437722E-2</v>
      </c>
    </row>
    <row r="427" spans="1:6" x14ac:dyDescent="0.25">
      <c r="A427" s="1">
        <v>41692</v>
      </c>
      <c r="C427">
        <v>477</v>
      </c>
      <c r="D427">
        <v>19.936231884057971</v>
      </c>
      <c r="F427">
        <v>4.1795035396347949E-2</v>
      </c>
    </row>
    <row r="428" spans="1:6" x14ac:dyDescent="0.25">
      <c r="A428" s="1">
        <v>41699</v>
      </c>
      <c r="C428">
        <v>481</v>
      </c>
      <c r="D428">
        <v>17.606183574879228</v>
      </c>
      <c r="F428">
        <v>3.6603292255466172E-2</v>
      </c>
    </row>
    <row r="429" spans="1:6" x14ac:dyDescent="0.25">
      <c r="A429" s="1">
        <v>41706</v>
      </c>
      <c r="C429">
        <v>474</v>
      </c>
      <c r="D429">
        <v>22.505957446808509</v>
      </c>
      <c r="F429">
        <v>4.7480922883562253E-2</v>
      </c>
    </row>
    <row r="430" spans="1:6" x14ac:dyDescent="0.25">
      <c r="A430" s="1">
        <v>41713</v>
      </c>
      <c r="C430">
        <v>476</v>
      </c>
      <c r="D430">
        <v>18.361016949152543</v>
      </c>
      <c r="F430">
        <v>3.8573565019228033E-2</v>
      </c>
    </row>
    <row r="431" spans="1:6" x14ac:dyDescent="0.25">
      <c r="A431" s="1">
        <v>41720</v>
      </c>
      <c r="C431">
        <v>482</v>
      </c>
      <c r="D431">
        <v>25.366666666666667</v>
      </c>
      <c r="F431">
        <v>5.2627939142461964E-2</v>
      </c>
    </row>
    <row r="432" spans="1:6" x14ac:dyDescent="0.25">
      <c r="A432" s="1">
        <v>41727</v>
      </c>
      <c r="C432">
        <v>481</v>
      </c>
      <c r="D432">
        <v>14.881775147928991</v>
      </c>
      <c r="F432">
        <v>3.0939241471785846E-2</v>
      </c>
    </row>
    <row r="433" spans="1:6" x14ac:dyDescent="0.25">
      <c r="A433" s="1">
        <v>41734</v>
      </c>
      <c r="C433">
        <v>479</v>
      </c>
      <c r="D433">
        <v>20.5</v>
      </c>
      <c r="F433">
        <v>4.2797494780793317E-2</v>
      </c>
    </row>
    <row r="434" spans="1:6" x14ac:dyDescent="0.25">
      <c r="A434" s="1">
        <v>41741</v>
      </c>
      <c r="C434">
        <v>485</v>
      </c>
      <c r="D434">
        <v>18.270377733598412</v>
      </c>
      <c r="F434">
        <v>3.7670881924945179E-2</v>
      </c>
    </row>
    <row r="435" spans="1:6" x14ac:dyDescent="0.25">
      <c r="A435" s="1">
        <v>41748</v>
      </c>
      <c r="C435">
        <v>485</v>
      </c>
      <c r="D435">
        <v>19.950920245398773</v>
      </c>
      <c r="F435">
        <v>4.1135918031750048E-2</v>
      </c>
    </row>
    <row r="436" spans="1:6" x14ac:dyDescent="0.25">
      <c r="A436" s="1">
        <v>41755</v>
      </c>
      <c r="C436">
        <v>497</v>
      </c>
      <c r="D436">
        <v>17.022033898305086</v>
      </c>
      <c r="F436">
        <v>3.4249565187736593E-2</v>
      </c>
    </row>
    <row r="437" spans="1:6" x14ac:dyDescent="0.25">
      <c r="A437" s="1">
        <v>41762</v>
      </c>
      <c r="C437">
        <v>497</v>
      </c>
      <c r="D437">
        <v>19.241176470588233</v>
      </c>
      <c r="F437">
        <v>3.8714640785891818E-2</v>
      </c>
    </row>
    <row r="438" spans="1:6" x14ac:dyDescent="0.25">
      <c r="A438" s="1">
        <v>41769</v>
      </c>
      <c r="C438">
        <v>497</v>
      </c>
      <c r="D438">
        <v>21.227019607843136</v>
      </c>
      <c r="F438">
        <v>4.2710301021817172E-2</v>
      </c>
    </row>
    <row r="439" spans="1:6" x14ac:dyDescent="0.25">
      <c r="A439" s="1">
        <v>41776</v>
      </c>
      <c r="C439">
        <v>497</v>
      </c>
      <c r="D439">
        <v>23.654054054054058</v>
      </c>
      <c r="F439">
        <v>4.7593670128881403E-2</v>
      </c>
    </row>
    <row r="440" spans="1:6" x14ac:dyDescent="0.25">
      <c r="A440" s="1">
        <v>41860</v>
      </c>
      <c r="C440">
        <v>479</v>
      </c>
      <c r="D440">
        <v>18.065693430656939</v>
      </c>
      <c r="F440">
        <v>3.7715435137070853E-2</v>
      </c>
    </row>
    <row r="441" spans="1:6" x14ac:dyDescent="0.25">
      <c r="A441" s="1">
        <v>41867</v>
      </c>
      <c r="C441">
        <v>479</v>
      </c>
      <c r="D441">
        <v>18.686178861788616</v>
      </c>
      <c r="F441">
        <v>3.9010811820017983E-2</v>
      </c>
    </row>
    <row r="442" spans="1:6" x14ac:dyDescent="0.25">
      <c r="A442" s="1">
        <v>41874</v>
      </c>
      <c r="C442">
        <v>479</v>
      </c>
      <c r="D442">
        <v>18.181882352941177</v>
      </c>
      <c r="F442">
        <v>3.795800073682918E-2</v>
      </c>
    </row>
    <row r="443" spans="1:6" x14ac:dyDescent="0.25">
      <c r="A443" s="1">
        <v>41881</v>
      </c>
      <c r="C443">
        <v>479</v>
      </c>
      <c r="D443">
        <v>15.177905236907728</v>
      </c>
      <c r="F443">
        <v>3.1686649763899226E-2</v>
      </c>
    </row>
    <row r="444" spans="1:6" x14ac:dyDescent="0.25">
      <c r="A444" s="1">
        <v>41888</v>
      </c>
      <c r="C444">
        <v>479</v>
      </c>
      <c r="D444">
        <v>17.172780269058297</v>
      </c>
      <c r="F444">
        <v>3.585131580179185E-2</v>
      </c>
    </row>
    <row r="445" spans="1:6" x14ac:dyDescent="0.25">
      <c r="A445" s="1">
        <v>41895</v>
      </c>
      <c r="C445">
        <v>479</v>
      </c>
      <c r="D445">
        <v>16.002222222222223</v>
      </c>
      <c r="F445">
        <v>3.3407562050568315E-2</v>
      </c>
    </row>
    <row r="446" spans="1:6" x14ac:dyDescent="0.25">
      <c r="A446" s="1">
        <v>41902</v>
      </c>
      <c r="C446">
        <v>480</v>
      </c>
      <c r="D446">
        <v>20.849465648854959</v>
      </c>
      <c r="F446">
        <v>4.3436386768447834E-2</v>
      </c>
    </row>
    <row r="447" spans="1:6" x14ac:dyDescent="0.25">
      <c r="A447" s="1">
        <v>41909</v>
      </c>
      <c r="C447">
        <v>480</v>
      </c>
      <c r="D447">
        <v>15.717276119402984</v>
      </c>
      <c r="F447">
        <v>3.2744325248756215E-2</v>
      </c>
    </row>
    <row r="448" spans="1:6" x14ac:dyDescent="0.25">
      <c r="A448" s="1">
        <v>41916</v>
      </c>
      <c r="C448">
        <v>485</v>
      </c>
      <c r="D448">
        <v>18.802946593001842</v>
      </c>
      <c r="F448">
        <v>3.8768962047426477E-2</v>
      </c>
    </row>
    <row r="449" spans="1:6" x14ac:dyDescent="0.25">
      <c r="A449" s="1">
        <v>41923</v>
      </c>
      <c r="C449">
        <v>485</v>
      </c>
      <c r="D449">
        <v>20.352346570397113</v>
      </c>
      <c r="F449">
        <v>4.1963601176076525E-2</v>
      </c>
    </row>
    <row r="450" spans="1:6" x14ac:dyDescent="0.25">
      <c r="A450" s="1">
        <v>41930</v>
      </c>
      <c r="C450">
        <v>491</v>
      </c>
      <c r="D450">
        <v>28.45027027027027</v>
      </c>
      <c r="F450">
        <v>5.7943523972037211E-2</v>
      </c>
    </row>
    <row r="451" spans="1:6" x14ac:dyDescent="0.25">
      <c r="A451" s="1">
        <v>41937</v>
      </c>
      <c r="C451">
        <v>491</v>
      </c>
      <c r="D451">
        <v>21.706272401433694</v>
      </c>
      <c r="F451">
        <v>4.4208294096606301E-2</v>
      </c>
    </row>
    <row r="452" spans="1:6" x14ac:dyDescent="0.25">
      <c r="A452" s="1">
        <v>41944</v>
      </c>
      <c r="C452">
        <v>478</v>
      </c>
      <c r="D452">
        <v>25.735483870967744</v>
      </c>
      <c r="F452">
        <v>5.3839924416250511E-2</v>
      </c>
    </row>
    <row r="453" spans="1:6" x14ac:dyDescent="0.25">
      <c r="A453" s="1">
        <v>41951</v>
      </c>
      <c r="C453">
        <v>478</v>
      </c>
      <c r="D453">
        <v>18.614050179211471</v>
      </c>
      <c r="F453">
        <v>3.8941527571572113E-2</v>
      </c>
    </row>
    <row r="454" spans="1:6" x14ac:dyDescent="0.25">
      <c r="A454" s="1">
        <v>41958</v>
      </c>
      <c r="C454">
        <v>477</v>
      </c>
      <c r="D454">
        <v>25.294802867383517</v>
      </c>
      <c r="F454">
        <v>5.3028936828896263E-2</v>
      </c>
    </row>
    <row r="455" spans="1:6" x14ac:dyDescent="0.25">
      <c r="A455" s="1">
        <v>41965</v>
      </c>
      <c r="C455">
        <v>477</v>
      </c>
      <c r="D455">
        <v>19.390305206463196</v>
      </c>
      <c r="F455">
        <v>4.0650535024031861E-2</v>
      </c>
    </row>
    <row r="456" spans="1:6" x14ac:dyDescent="0.25">
      <c r="A456" s="1">
        <v>41972</v>
      </c>
      <c r="C456">
        <v>478</v>
      </c>
      <c r="D456">
        <v>23.724236983842008</v>
      </c>
      <c r="F456">
        <v>4.963229494527617E-2</v>
      </c>
    </row>
    <row r="457" spans="1:6" x14ac:dyDescent="0.25">
      <c r="A457" s="1">
        <v>41979</v>
      </c>
      <c r="C457">
        <v>481</v>
      </c>
      <c r="D457">
        <v>22.452648648648651</v>
      </c>
      <c r="F457">
        <v>4.6679103219643768E-2</v>
      </c>
    </row>
    <row r="458" spans="1:6" x14ac:dyDescent="0.25">
      <c r="A458" s="1">
        <v>41986</v>
      </c>
      <c r="C458">
        <v>482</v>
      </c>
      <c r="D458">
        <v>28.325099818511799</v>
      </c>
      <c r="F458">
        <v>5.8765767258323234E-2</v>
      </c>
    </row>
    <row r="459" spans="1:6" x14ac:dyDescent="0.25">
      <c r="A459" s="1">
        <v>41993</v>
      </c>
      <c r="C459">
        <v>487</v>
      </c>
      <c r="D459">
        <v>19.144303797468357</v>
      </c>
      <c r="F459">
        <v>3.9310685415746116E-2</v>
      </c>
    </row>
    <row r="460" spans="1:6" x14ac:dyDescent="0.25">
      <c r="A460" s="1">
        <v>42000</v>
      </c>
      <c r="C460">
        <v>487</v>
      </c>
      <c r="D460">
        <v>20.562748643761299</v>
      </c>
      <c r="F460">
        <v>4.2223303169941065E-2</v>
      </c>
    </row>
    <row r="461" spans="1:6" x14ac:dyDescent="0.25">
      <c r="A461" s="1">
        <v>42007</v>
      </c>
      <c r="C461">
        <v>489</v>
      </c>
      <c r="D461">
        <v>26.410307414104889</v>
      </c>
      <c r="F461">
        <v>5.4008808617801406E-2</v>
      </c>
    </row>
    <row r="462" spans="1:6" x14ac:dyDescent="0.25">
      <c r="A462" s="1">
        <v>42014</v>
      </c>
      <c r="C462">
        <v>484</v>
      </c>
      <c r="D462">
        <v>18.119349005424954</v>
      </c>
      <c r="F462">
        <v>3.7436671498811892E-2</v>
      </c>
    </row>
    <row r="463" spans="1:6" x14ac:dyDescent="0.25">
      <c r="A463" s="1">
        <v>42021</v>
      </c>
      <c r="C463">
        <v>489</v>
      </c>
      <c r="D463">
        <v>24.713114754098356</v>
      </c>
      <c r="F463">
        <v>5.0538066981796227E-2</v>
      </c>
    </row>
    <row r="464" spans="1:6" x14ac:dyDescent="0.25">
      <c r="A464" s="1">
        <v>42028</v>
      </c>
      <c r="C464">
        <v>491</v>
      </c>
      <c r="D464">
        <v>26.775956284153004</v>
      </c>
      <c r="F464">
        <v>5.4533515853672103E-2</v>
      </c>
    </row>
    <row r="465" spans="1:6" x14ac:dyDescent="0.25">
      <c r="A465" s="1">
        <v>42035</v>
      </c>
      <c r="C465">
        <v>493</v>
      </c>
      <c r="D465">
        <v>18.504098360655739</v>
      </c>
      <c r="F465">
        <v>3.7533668074352412E-2</v>
      </c>
    </row>
    <row r="466" spans="1:6" x14ac:dyDescent="0.25">
      <c r="A466" s="1">
        <v>42042</v>
      </c>
      <c r="C466">
        <v>493</v>
      </c>
      <c r="D466">
        <v>24.945137111517369</v>
      </c>
      <c r="F466">
        <v>5.0598655398615355E-2</v>
      </c>
    </row>
    <row r="467" spans="1:6" x14ac:dyDescent="0.25">
      <c r="A467" s="1">
        <v>42049</v>
      </c>
      <c r="C467">
        <v>496</v>
      </c>
      <c r="D467">
        <v>17.251371115173672</v>
      </c>
      <c r="F467">
        <v>3.4780990151559825E-2</v>
      </c>
    </row>
    <row r="468" spans="1:6" x14ac:dyDescent="0.25">
      <c r="A468" s="1">
        <v>42056</v>
      </c>
      <c r="C468">
        <v>493</v>
      </c>
      <c r="D468">
        <v>17.982189781021901</v>
      </c>
      <c r="F468">
        <v>3.6475029981788844E-2</v>
      </c>
    </row>
    <row r="469" spans="1:6" x14ac:dyDescent="0.25">
      <c r="A469" s="1">
        <v>42063</v>
      </c>
      <c r="C469">
        <v>494</v>
      </c>
      <c r="D469">
        <v>19.772854122621567</v>
      </c>
      <c r="F469">
        <v>4.0026020491136773E-2</v>
      </c>
    </row>
    <row r="470" spans="1:6" x14ac:dyDescent="0.25">
      <c r="A470" s="1">
        <v>42070</v>
      </c>
      <c r="C470">
        <v>496</v>
      </c>
      <c r="D470">
        <v>27.43277777777778</v>
      </c>
      <c r="F470">
        <v>5.5308019713261651E-2</v>
      </c>
    </row>
    <row r="471" spans="1:6" x14ac:dyDescent="0.25">
      <c r="A471" s="1">
        <v>42077</v>
      </c>
      <c r="C471">
        <v>501</v>
      </c>
      <c r="D471">
        <v>19.235470085470091</v>
      </c>
      <c r="F471">
        <v>3.8394151867205767E-2</v>
      </c>
    </row>
    <row r="472" spans="1:6" x14ac:dyDescent="0.25">
      <c r="A472" s="1">
        <v>42084</v>
      </c>
      <c r="C472">
        <v>506</v>
      </c>
      <c r="D472">
        <v>26.33590618336887</v>
      </c>
      <c r="F472">
        <v>5.2047245421677608E-2</v>
      </c>
    </row>
    <row r="473" spans="1:6" x14ac:dyDescent="0.25">
      <c r="A473" s="1">
        <v>42091</v>
      </c>
      <c r="C473">
        <v>498</v>
      </c>
      <c r="D473">
        <v>18.782929936305731</v>
      </c>
      <c r="F473">
        <v>3.7716726779730383E-2</v>
      </c>
    </row>
    <row r="474" spans="1:6" x14ac:dyDescent="0.25">
      <c r="A474" s="1">
        <v>42098</v>
      </c>
      <c r="C474">
        <v>508</v>
      </c>
      <c r="D474">
        <v>27.462963752665249</v>
      </c>
      <c r="F474">
        <v>5.4060952269026082E-2</v>
      </c>
    </row>
    <row r="475" spans="1:6" x14ac:dyDescent="0.25">
      <c r="A475" s="1">
        <v>42105</v>
      </c>
      <c r="C475">
        <v>504</v>
      </c>
      <c r="D475">
        <v>20.060895522388059</v>
      </c>
      <c r="F475">
        <v>3.9803364131722335E-2</v>
      </c>
    </row>
    <row r="476" spans="1:6" x14ac:dyDescent="0.25">
      <c r="A476" s="1">
        <v>42112</v>
      </c>
      <c r="C476">
        <v>508</v>
      </c>
      <c r="D476">
        <v>24.269552238805971</v>
      </c>
      <c r="F476">
        <v>4.7774709131507817E-2</v>
      </c>
    </row>
    <row r="477" spans="1:6" x14ac:dyDescent="0.25">
      <c r="A477" s="1">
        <v>42119</v>
      </c>
      <c r="C477">
        <v>512</v>
      </c>
      <c r="D477">
        <v>18.707639484978539</v>
      </c>
      <c r="F477">
        <v>3.653835836909871E-2</v>
      </c>
    </row>
    <row r="478" spans="1:6" x14ac:dyDescent="0.25">
      <c r="A478" s="1">
        <v>42126</v>
      </c>
      <c r="C478">
        <v>514</v>
      </c>
      <c r="D478">
        <v>21.059166666666666</v>
      </c>
      <c r="F478">
        <v>4.0971141374837872E-2</v>
      </c>
    </row>
    <row r="479" spans="1:6" x14ac:dyDescent="0.25">
      <c r="A479" s="1">
        <v>42133</v>
      </c>
      <c r="C479">
        <v>517</v>
      </c>
      <c r="D479">
        <v>19.288960739030021</v>
      </c>
      <c r="F479">
        <v>3.7309401816305647E-2</v>
      </c>
    </row>
    <row r="480" spans="1:6" x14ac:dyDescent="0.25">
      <c r="A480" s="1">
        <v>42140</v>
      </c>
      <c r="C480">
        <v>515</v>
      </c>
      <c r="D480">
        <v>24.722686567164175</v>
      </c>
      <c r="F480">
        <v>4.8005216635270243E-2</v>
      </c>
    </row>
    <row r="481" spans="1:6" x14ac:dyDescent="0.25">
      <c r="A481" s="1">
        <v>42147</v>
      </c>
      <c r="C481">
        <v>517</v>
      </c>
      <c r="D481">
        <v>27.790122699386501</v>
      </c>
      <c r="F481">
        <v>5.3752655124538688E-2</v>
      </c>
    </row>
    <row r="482" spans="1:6" x14ac:dyDescent="0.25">
      <c r="A482" s="1">
        <v>42152</v>
      </c>
      <c r="C482">
        <v>517</v>
      </c>
      <c r="D482">
        <v>13.360797546012272</v>
      </c>
      <c r="F482">
        <v>2.5842935292093368E-2</v>
      </c>
    </row>
    <row r="483" spans="1:6" x14ac:dyDescent="0.25">
      <c r="A483" s="1">
        <v>42217</v>
      </c>
      <c r="D483">
        <v>5.391304347826086</v>
      </c>
    </row>
    <row r="484" spans="1:6" x14ac:dyDescent="0.25">
      <c r="A484" s="1">
        <v>42224</v>
      </c>
      <c r="B484">
        <v>492</v>
      </c>
      <c r="D484">
        <v>9.5782352941176487</v>
      </c>
      <c r="E484">
        <v>1.9467957914873268E-2</v>
      </c>
    </row>
    <row r="485" spans="1:6" x14ac:dyDescent="0.25">
      <c r="A485" s="1">
        <v>42231</v>
      </c>
      <c r="B485">
        <v>492</v>
      </c>
      <c r="D485">
        <v>9.1244239631336406</v>
      </c>
      <c r="E485">
        <v>1.8545577160840734E-2</v>
      </c>
    </row>
    <row r="486" spans="1:6" x14ac:dyDescent="0.25">
      <c r="A486" s="1">
        <v>42238</v>
      </c>
      <c r="B486">
        <v>492</v>
      </c>
      <c r="D486">
        <v>12.875</v>
      </c>
      <c r="E486">
        <v>2.616869918699187E-2</v>
      </c>
    </row>
    <row r="487" spans="1:6" x14ac:dyDescent="0.25">
      <c r="A487" s="1">
        <v>42245</v>
      </c>
      <c r="B487">
        <v>492</v>
      </c>
      <c r="C487">
        <v>480</v>
      </c>
      <c r="D487">
        <v>14.977216748768472</v>
      </c>
      <c r="E487">
        <v>3.0441497456846486E-2</v>
      </c>
      <c r="F487">
        <v>3.1202534893267648E-2</v>
      </c>
    </row>
    <row r="488" spans="1:6" x14ac:dyDescent="0.25">
      <c r="A488" s="1">
        <v>42252</v>
      </c>
      <c r="B488">
        <v>492</v>
      </c>
      <c r="C488">
        <v>479</v>
      </c>
      <c r="D488">
        <v>15.514439461883409</v>
      </c>
      <c r="E488">
        <v>3.1533413540413432E-2</v>
      </c>
      <c r="F488">
        <v>3.238922643399459E-2</v>
      </c>
    </row>
    <row r="489" spans="1:6" x14ac:dyDescent="0.25">
      <c r="A489" s="1">
        <v>42259</v>
      </c>
      <c r="B489">
        <v>494</v>
      </c>
      <c r="C489">
        <v>480</v>
      </c>
      <c r="D489">
        <v>15.017100840336136</v>
      </c>
      <c r="E489">
        <v>3.0398989555336306E-2</v>
      </c>
      <c r="F489">
        <v>3.1285626750700284E-2</v>
      </c>
    </row>
    <row r="490" spans="1:6" x14ac:dyDescent="0.25">
      <c r="A490" s="1">
        <v>42266</v>
      </c>
      <c r="B490">
        <v>492</v>
      </c>
      <c r="C490">
        <v>477</v>
      </c>
      <c r="D490">
        <v>11.598178137651821</v>
      </c>
      <c r="E490">
        <v>2.3573532800105327E-2</v>
      </c>
      <c r="F490">
        <v>2.4314838863001721E-2</v>
      </c>
    </row>
    <row r="491" spans="1:6" x14ac:dyDescent="0.25">
      <c r="A491" s="1">
        <v>42273</v>
      </c>
      <c r="B491">
        <v>490</v>
      </c>
      <c r="C491">
        <v>474</v>
      </c>
      <c r="D491">
        <v>14.459655831739962</v>
      </c>
      <c r="E491">
        <v>2.9509501697428494E-2</v>
      </c>
      <c r="F491">
        <v>3.0505603020548444E-2</v>
      </c>
    </row>
    <row r="492" spans="1:6" x14ac:dyDescent="0.25">
      <c r="A492" s="1">
        <v>42280</v>
      </c>
      <c r="B492">
        <v>493</v>
      </c>
      <c r="C492">
        <v>478</v>
      </c>
      <c r="D492">
        <v>17.173469387755102</v>
      </c>
      <c r="E492">
        <v>3.4834623504574246E-2</v>
      </c>
      <c r="F492">
        <v>3.5927760225429081E-2</v>
      </c>
    </row>
    <row r="493" spans="1:6" x14ac:dyDescent="0.25">
      <c r="A493" s="1">
        <v>42287</v>
      </c>
      <c r="B493">
        <v>496</v>
      </c>
      <c r="C493">
        <v>480</v>
      </c>
      <c r="D493">
        <v>18.762568807339449</v>
      </c>
      <c r="E493">
        <v>3.7827759692216627E-2</v>
      </c>
      <c r="F493">
        <v>3.9088685015290517E-2</v>
      </c>
    </row>
    <row r="494" spans="1:6" x14ac:dyDescent="0.25">
      <c r="A494" s="1">
        <v>42294</v>
      </c>
      <c r="B494">
        <v>495</v>
      </c>
      <c r="C494">
        <v>479</v>
      </c>
      <c r="D494">
        <v>16.744275362318838</v>
      </c>
      <c r="E494">
        <v>3.3826818913775432E-2</v>
      </c>
      <c r="F494">
        <v>3.4956733533024711E-2</v>
      </c>
    </row>
    <row r="495" spans="1:6" x14ac:dyDescent="0.25">
      <c r="A495" s="1">
        <v>42301</v>
      </c>
      <c r="B495">
        <v>499</v>
      </c>
      <c r="C495">
        <v>485</v>
      </c>
      <c r="D495">
        <v>24.5890243902439</v>
      </c>
      <c r="E495">
        <v>4.9276601984456714E-2</v>
      </c>
      <c r="F495">
        <v>5.0699019361327625E-2</v>
      </c>
    </row>
    <row r="496" spans="1:6" x14ac:dyDescent="0.25">
      <c r="A496" s="1">
        <v>42308</v>
      </c>
      <c r="B496">
        <v>492</v>
      </c>
      <c r="C496">
        <v>480</v>
      </c>
      <c r="D496">
        <v>20.686702702702704</v>
      </c>
      <c r="E496">
        <v>4.2046143704680294E-2</v>
      </c>
      <c r="F496">
        <v>4.3097297297297298E-2</v>
      </c>
    </row>
    <row r="497" spans="1:6" x14ac:dyDescent="0.25">
      <c r="A497" s="1">
        <v>42315</v>
      </c>
      <c r="B497">
        <v>499</v>
      </c>
      <c r="C497">
        <v>486</v>
      </c>
      <c r="D497">
        <v>22.882162162162164</v>
      </c>
      <c r="E497">
        <v>4.5856036397118563E-2</v>
      </c>
      <c r="F497">
        <v>4.7082638193749311E-2</v>
      </c>
    </row>
    <row r="498" spans="1:6" x14ac:dyDescent="0.25">
      <c r="A498" s="1">
        <v>42322</v>
      </c>
      <c r="B498">
        <v>496</v>
      </c>
      <c r="C498">
        <v>484</v>
      </c>
      <c r="D498">
        <v>15.137818181818181</v>
      </c>
      <c r="E498">
        <v>3.0519794721407624E-2</v>
      </c>
      <c r="F498">
        <v>3.1276483846731783E-2</v>
      </c>
    </row>
    <row r="499" spans="1:6" x14ac:dyDescent="0.25">
      <c r="A499" s="1">
        <v>42329</v>
      </c>
      <c r="B499">
        <v>495</v>
      </c>
      <c r="C499">
        <v>485</v>
      </c>
      <c r="D499">
        <v>17.506398537477146</v>
      </c>
      <c r="E499">
        <v>3.5366461691873026E-2</v>
      </c>
      <c r="F499">
        <v>3.6095667087581745E-2</v>
      </c>
    </row>
    <row r="500" spans="1:6" x14ac:dyDescent="0.25">
      <c r="A500" s="1">
        <v>42336</v>
      </c>
      <c r="B500">
        <v>497</v>
      </c>
      <c r="C500">
        <v>487</v>
      </c>
      <c r="D500">
        <v>21.626946983546617</v>
      </c>
      <c r="E500">
        <v>4.3514983870315126E-2</v>
      </c>
      <c r="F500">
        <v>4.4408515366625496E-2</v>
      </c>
    </row>
    <row r="501" spans="1:6" x14ac:dyDescent="0.25">
      <c r="A501" s="1">
        <v>42343</v>
      </c>
      <c r="B501">
        <v>495</v>
      </c>
      <c r="C501">
        <v>485</v>
      </c>
      <c r="D501">
        <v>18.957608695652173</v>
      </c>
      <c r="E501">
        <v>3.8298199385155905E-2</v>
      </c>
      <c r="F501">
        <v>3.9087852980726132E-2</v>
      </c>
    </row>
    <row r="502" spans="1:6" x14ac:dyDescent="0.25">
      <c r="A502" s="1">
        <v>42350</v>
      </c>
      <c r="B502">
        <v>497</v>
      </c>
      <c r="C502">
        <v>488</v>
      </c>
      <c r="D502">
        <v>23.726032906764164</v>
      </c>
      <c r="E502">
        <v>4.7738496794294094E-2</v>
      </c>
      <c r="F502">
        <v>4.8618919890910176E-2</v>
      </c>
    </row>
    <row r="503" spans="1:6" x14ac:dyDescent="0.25">
      <c r="A503" s="1">
        <v>42357</v>
      </c>
      <c r="B503">
        <v>496</v>
      </c>
      <c r="C503">
        <v>486</v>
      </c>
      <c r="D503">
        <v>22.672651933701658</v>
      </c>
      <c r="E503">
        <v>4.5710991801817862E-2</v>
      </c>
      <c r="F503">
        <v>4.665154718868654E-2</v>
      </c>
    </row>
    <row r="504" spans="1:6" x14ac:dyDescent="0.25">
      <c r="A504" s="1">
        <v>42364</v>
      </c>
      <c r="B504">
        <v>497</v>
      </c>
      <c r="C504">
        <v>488</v>
      </c>
      <c r="D504">
        <v>23.740402930402929</v>
      </c>
      <c r="E504">
        <v>4.7767410322742315E-2</v>
      </c>
      <c r="F504">
        <v>4.8648366660661739E-2</v>
      </c>
    </row>
    <row r="505" spans="1:6" x14ac:dyDescent="0.25">
      <c r="A505" s="1">
        <v>42371</v>
      </c>
      <c r="B505">
        <v>497</v>
      </c>
      <c r="C505">
        <v>488</v>
      </c>
      <c r="D505">
        <v>24.107985480943739</v>
      </c>
      <c r="E505">
        <v>4.850701304012825E-2</v>
      </c>
      <c r="F505">
        <v>4.9401609592097828E-2</v>
      </c>
    </row>
    <row r="506" spans="1:6" x14ac:dyDescent="0.25">
      <c r="A506" s="1">
        <v>42378</v>
      </c>
      <c r="B506">
        <v>498</v>
      </c>
      <c r="C506">
        <v>490</v>
      </c>
      <c r="D506">
        <v>20.453272727272729</v>
      </c>
      <c r="E506">
        <v>4.1070828769623952E-2</v>
      </c>
      <c r="F506">
        <v>4.1741372912801486E-2</v>
      </c>
    </row>
    <row r="507" spans="1:6" x14ac:dyDescent="0.25">
      <c r="A507" s="1">
        <v>42385</v>
      </c>
      <c r="B507">
        <v>499</v>
      </c>
      <c r="C507">
        <v>491</v>
      </c>
      <c r="D507">
        <v>20.240581818181816</v>
      </c>
      <c r="E507">
        <v>4.0562288212789212E-2</v>
      </c>
      <c r="F507">
        <v>4.1223180892427325E-2</v>
      </c>
    </row>
    <row r="508" spans="1:6" x14ac:dyDescent="0.25">
      <c r="A508" s="1">
        <v>42392</v>
      </c>
      <c r="B508">
        <v>491</v>
      </c>
      <c r="C508">
        <v>483</v>
      </c>
      <c r="D508">
        <v>19.097923497267761</v>
      </c>
      <c r="E508">
        <v>3.8895974536186886E-2</v>
      </c>
      <c r="F508">
        <v>3.9540214280057474E-2</v>
      </c>
    </row>
    <row r="509" spans="1:6" x14ac:dyDescent="0.25">
      <c r="A509" s="1">
        <v>42399</v>
      </c>
      <c r="B509">
        <v>497</v>
      </c>
      <c r="C509">
        <v>490</v>
      </c>
      <c r="D509">
        <v>25.586076642335765</v>
      </c>
      <c r="E509">
        <v>5.1481039521802344E-2</v>
      </c>
      <c r="F509">
        <v>5.2216482943542378E-2</v>
      </c>
    </row>
    <row r="510" spans="1:6" x14ac:dyDescent="0.25">
      <c r="A510" s="1">
        <v>42406</v>
      </c>
      <c r="B510">
        <v>498</v>
      </c>
      <c r="C510">
        <v>490</v>
      </c>
      <c r="D510">
        <v>22.944065934065932</v>
      </c>
      <c r="E510">
        <v>4.6072421554349263E-2</v>
      </c>
      <c r="F510">
        <v>4.6824624355236599E-2</v>
      </c>
    </row>
    <row r="511" spans="1:6" x14ac:dyDescent="0.25">
      <c r="A511" s="1">
        <v>42413</v>
      </c>
      <c r="B511">
        <v>496</v>
      </c>
      <c r="C511">
        <v>488</v>
      </c>
      <c r="D511">
        <v>23.071204379562044</v>
      </c>
      <c r="E511">
        <v>4.6514524958794441E-2</v>
      </c>
      <c r="F511">
        <v>4.7277058154840255E-2</v>
      </c>
    </row>
    <row r="512" spans="1:6" x14ac:dyDescent="0.25">
      <c r="A512" s="1">
        <v>42420</v>
      </c>
      <c r="B512">
        <v>497</v>
      </c>
      <c r="C512">
        <v>490</v>
      </c>
      <c r="D512">
        <v>23.590510948905109</v>
      </c>
      <c r="E512">
        <v>4.7465816798601831E-2</v>
      </c>
      <c r="F512">
        <v>4.8143899895724714E-2</v>
      </c>
    </row>
    <row r="513" spans="1:6" x14ac:dyDescent="0.25">
      <c r="A513" s="1">
        <v>42427</v>
      </c>
      <c r="B513">
        <v>498</v>
      </c>
      <c r="C513">
        <v>492</v>
      </c>
      <c r="D513">
        <v>24.543558394160588</v>
      </c>
      <c r="E513">
        <v>4.9284253803535315E-2</v>
      </c>
      <c r="F513">
        <v>4.9885281288944282E-2</v>
      </c>
    </row>
    <row r="514" spans="1:6" x14ac:dyDescent="0.25">
      <c r="A514" s="1">
        <v>42434</v>
      </c>
      <c r="B514">
        <v>500</v>
      </c>
      <c r="C514">
        <v>493</v>
      </c>
      <c r="D514">
        <v>19.011660583941605</v>
      </c>
      <c r="E514">
        <v>3.8023321167883213E-2</v>
      </c>
      <c r="F514">
        <v>3.856320605261989E-2</v>
      </c>
    </row>
    <row r="515" spans="1:6" x14ac:dyDescent="0.25">
      <c r="A515" s="1">
        <v>42441</v>
      </c>
      <c r="B515">
        <v>504</v>
      </c>
      <c r="C515">
        <v>497</v>
      </c>
      <c r="D515">
        <v>20.342948717948715</v>
      </c>
      <c r="E515">
        <v>4.0362993487993486E-2</v>
      </c>
      <c r="F515">
        <v>4.0931486354021558E-2</v>
      </c>
    </row>
    <row r="516" spans="1:6" x14ac:dyDescent="0.25">
      <c r="A516" s="1">
        <v>42448</v>
      </c>
      <c r="B516">
        <v>505</v>
      </c>
      <c r="C516">
        <v>499</v>
      </c>
      <c r="D516">
        <v>20.383706422018349</v>
      </c>
      <c r="E516">
        <v>4.0363775093105639E-2</v>
      </c>
      <c r="F516">
        <v>4.0849111066169036E-2</v>
      </c>
    </row>
    <row r="517" spans="1:6" x14ac:dyDescent="0.25">
      <c r="A517" s="1">
        <v>42455</v>
      </c>
      <c r="B517">
        <v>510</v>
      </c>
      <c r="C517">
        <v>504</v>
      </c>
      <c r="D517">
        <v>17.101064220183485</v>
      </c>
      <c r="E517">
        <v>3.353149847094801E-2</v>
      </c>
      <c r="F517">
        <v>3.3930682976554535E-2</v>
      </c>
    </row>
    <row r="518" spans="1:6" x14ac:dyDescent="0.25">
      <c r="A518" s="1">
        <v>42462</v>
      </c>
      <c r="B518">
        <v>510</v>
      </c>
      <c r="C518">
        <v>504</v>
      </c>
      <c r="D518">
        <v>17.755212569316079</v>
      </c>
      <c r="E518">
        <v>3.4814142292776629E-2</v>
      </c>
      <c r="F518">
        <v>3.5228596367690636E-2</v>
      </c>
    </row>
    <row r="519" spans="1:6" x14ac:dyDescent="0.25">
      <c r="A519" s="1">
        <v>42469</v>
      </c>
      <c r="B519">
        <v>506</v>
      </c>
      <c r="C519">
        <v>500</v>
      </c>
      <c r="D519">
        <v>18.781171003717475</v>
      </c>
      <c r="E519">
        <v>3.7116938742524655E-2</v>
      </c>
      <c r="F519">
        <v>3.7562342007434947E-2</v>
      </c>
    </row>
    <row r="520" spans="1:6" x14ac:dyDescent="0.25">
      <c r="A520" s="1">
        <v>42476</v>
      </c>
      <c r="B520">
        <v>506</v>
      </c>
      <c r="C520">
        <v>500</v>
      </c>
      <c r="D520">
        <v>15.67611111111111</v>
      </c>
      <c r="E520">
        <v>3.0980456741326306E-2</v>
      </c>
      <c r="F520">
        <v>3.1352222222222219E-2</v>
      </c>
    </row>
    <row r="521" spans="1:6" x14ac:dyDescent="0.25">
      <c r="A521" s="1">
        <v>42483</v>
      </c>
      <c r="B521">
        <v>506</v>
      </c>
      <c r="C521">
        <v>502</v>
      </c>
      <c r="D521">
        <v>12.258461538461539</v>
      </c>
      <c r="E521">
        <v>2.4226208574034663E-2</v>
      </c>
      <c r="F521">
        <v>2.4419246092552867E-2</v>
      </c>
    </row>
    <row r="522" spans="1:6" x14ac:dyDescent="0.25">
      <c r="A522" s="1">
        <v>42490</v>
      </c>
      <c r="B522">
        <v>512</v>
      </c>
      <c r="C522">
        <v>507</v>
      </c>
      <c r="D522">
        <v>11.795192307692307</v>
      </c>
      <c r="E522">
        <v>2.3037484975961538E-2</v>
      </c>
      <c r="F522">
        <v>2.3264679107874373E-2</v>
      </c>
    </row>
    <row r="523" spans="1:6" x14ac:dyDescent="0.25">
      <c r="A523" s="1">
        <v>42497</v>
      </c>
      <c r="D523">
        <v>19.11916049382716</v>
      </c>
    </row>
    <row r="524" spans="1:6" x14ac:dyDescent="0.25">
      <c r="A524" s="1">
        <v>42504</v>
      </c>
      <c r="D524">
        <v>21.727629629629629</v>
      </c>
    </row>
    <row r="525" spans="1:6" x14ac:dyDescent="0.25">
      <c r="A525" s="1">
        <v>42511</v>
      </c>
      <c r="B525">
        <v>512</v>
      </c>
      <c r="D525">
        <v>19.433333333333334</v>
      </c>
      <c r="E525">
        <v>3.7955729166666667E-2</v>
      </c>
    </row>
    <row r="526" spans="1:6" x14ac:dyDescent="0.25">
      <c r="A526" s="1">
        <v>42581</v>
      </c>
      <c r="D526">
        <v>6.5651785714285733</v>
      </c>
    </row>
    <row r="527" spans="1:6" x14ac:dyDescent="0.25">
      <c r="A527" s="1">
        <v>42588</v>
      </c>
      <c r="D527">
        <v>17.951260504201677</v>
      </c>
    </row>
    <row r="528" spans="1:6" x14ac:dyDescent="0.25">
      <c r="A528" s="1">
        <v>42595</v>
      </c>
      <c r="D528">
        <v>21.204878048780486</v>
      </c>
    </row>
    <row r="529" spans="1:6" x14ac:dyDescent="0.25">
      <c r="A529" s="1">
        <v>42602</v>
      </c>
      <c r="B529">
        <v>488</v>
      </c>
      <c r="C529">
        <v>481</v>
      </c>
      <c r="D529">
        <v>17.13015873015873</v>
      </c>
      <c r="E529">
        <v>3.510278428311215E-2</v>
      </c>
      <c r="F529">
        <v>3.5613635613635612E-2</v>
      </c>
    </row>
    <row r="530" spans="1:6" x14ac:dyDescent="0.25">
      <c r="A530" s="1">
        <v>42609</v>
      </c>
      <c r="B530">
        <v>485</v>
      </c>
      <c r="C530">
        <v>478</v>
      </c>
      <c r="D530">
        <v>19.614545454545457</v>
      </c>
      <c r="E530">
        <v>4.0442361761949396E-2</v>
      </c>
      <c r="F530">
        <v>4.1034613921643218E-2</v>
      </c>
    </row>
    <row r="531" spans="1:6" x14ac:dyDescent="0.25">
      <c r="A531" s="1">
        <v>42616</v>
      </c>
      <c r="B531">
        <v>488</v>
      </c>
      <c r="C531">
        <v>477</v>
      </c>
      <c r="D531">
        <v>16.140930787589497</v>
      </c>
      <c r="E531">
        <v>3.3075677843421102E-2</v>
      </c>
      <c r="F531">
        <v>3.3838429324086997E-2</v>
      </c>
    </row>
    <row r="532" spans="1:6" x14ac:dyDescent="0.25">
      <c r="A532" s="1">
        <v>42623</v>
      </c>
      <c r="B532">
        <v>486</v>
      </c>
      <c r="C532">
        <v>474</v>
      </c>
      <c r="D532">
        <v>21.452895322939863</v>
      </c>
      <c r="E532">
        <v>4.4141759923744577E-2</v>
      </c>
      <c r="F532">
        <v>4.5259272833206465E-2</v>
      </c>
    </row>
    <row r="533" spans="1:6" x14ac:dyDescent="0.25">
      <c r="A533" s="1">
        <v>42630</v>
      </c>
      <c r="B533">
        <v>487</v>
      </c>
      <c r="C533">
        <v>476</v>
      </c>
      <c r="D533">
        <v>24.02417355371901</v>
      </c>
      <c r="E533">
        <v>4.9330951855685853E-2</v>
      </c>
      <c r="F533">
        <v>5.0470952843947502E-2</v>
      </c>
    </row>
    <row r="534" spans="1:6" x14ac:dyDescent="0.25">
      <c r="A534" s="1">
        <v>42637</v>
      </c>
      <c r="B534">
        <v>484</v>
      </c>
      <c r="C534">
        <v>472</v>
      </c>
      <c r="D534">
        <v>20.696215139442231</v>
      </c>
      <c r="E534">
        <v>4.276077508149221E-2</v>
      </c>
      <c r="F534">
        <v>4.3847913431021672E-2</v>
      </c>
    </row>
    <row r="535" spans="1:6" x14ac:dyDescent="0.25">
      <c r="A535" s="1">
        <v>42644</v>
      </c>
      <c r="B535">
        <v>485</v>
      </c>
      <c r="C535">
        <v>473</v>
      </c>
      <c r="D535">
        <v>22.833032015065918</v>
      </c>
      <c r="E535">
        <v>4.7078416525909106E-2</v>
      </c>
      <c r="F535">
        <v>4.8272794957856059E-2</v>
      </c>
    </row>
    <row r="536" spans="1:6" x14ac:dyDescent="0.25">
      <c r="A536" s="1">
        <v>42651</v>
      </c>
      <c r="B536">
        <v>486</v>
      </c>
      <c r="C536">
        <v>474</v>
      </c>
      <c r="D536">
        <v>24.3567955801105</v>
      </c>
      <c r="E536">
        <v>5.0116863333560698E-2</v>
      </c>
      <c r="F536">
        <v>5.1385644683777425E-2</v>
      </c>
    </row>
    <row r="537" spans="1:6" x14ac:dyDescent="0.25">
      <c r="A537" s="1">
        <v>42658</v>
      </c>
      <c r="B537">
        <v>485</v>
      </c>
      <c r="C537">
        <v>473</v>
      </c>
      <c r="D537">
        <v>26.033393501805055</v>
      </c>
      <c r="E537">
        <v>5.3677100003721764E-2</v>
      </c>
      <c r="F537">
        <v>5.5038886895993774E-2</v>
      </c>
    </row>
    <row r="538" spans="1:6" x14ac:dyDescent="0.25">
      <c r="A538" s="1">
        <v>42665</v>
      </c>
      <c r="B538">
        <v>485</v>
      </c>
      <c r="C538">
        <v>475</v>
      </c>
      <c r="D538">
        <v>24.711841155234659</v>
      </c>
      <c r="E538">
        <v>5.0952249804607545E-2</v>
      </c>
      <c r="F538">
        <v>5.2024928747862437E-2</v>
      </c>
    </row>
    <row r="539" spans="1:6" x14ac:dyDescent="0.25">
      <c r="A539" s="1">
        <v>42672</v>
      </c>
      <c r="B539">
        <v>482</v>
      </c>
      <c r="C539">
        <v>472</v>
      </c>
      <c r="D539">
        <v>25.431693989071039</v>
      </c>
      <c r="E539">
        <v>5.2762850599732444E-2</v>
      </c>
      <c r="F539">
        <v>5.3880707603964066E-2</v>
      </c>
    </row>
    <row r="540" spans="1:6" x14ac:dyDescent="0.25">
      <c r="A540" s="1">
        <v>42679</v>
      </c>
      <c r="B540">
        <v>486</v>
      </c>
      <c r="C540">
        <v>476</v>
      </c>
      <c r="D540">
        <v>24.820309653916212</v>
      </c>
      <c r="E540">
        <v>5.107059599571237E-2</v>
      </c>
      <c r="F540">
        <v>5.2143507676294561E-2</v>
      </c>
    </row>
    <row r="541" spans="1:6" x14ac:dyDescent="0.25">
      <c r="A541" s="1">
        <v>42686</v>
      </c>
      <c r="B541">
        <v>485</v>
      </c>
      <c r="C541">
        <v>475</v>
      </c>
      <c r="D541">
        <v>26.725274725274723</v>
      </c>
      <c r="E541">
        <v>5.5103659227370559E-2</v>
      </c>
      <c r="F541">
        <v>5.6263736263736257E-2</v>
      </c>
    </row>
    <row r="542" spans="1:6" x14ac:dyDescent="0.25">
      <c r="A542" s="1">
        <v>42693</v>
      </c>
      <c r="B542">
        <v>479</v>
      </c>
      <c r="C542">
        <v>471</v>
      </c>
      <c r="D542">
        <v>25.338208409506397</v>
      </c>
      <c r="E542">
        <v>5.2898138641975775E-2</v>
      </c>
      <c r="F542">
        <v>5.379662082697749E-2</v>
      </c>
    </row>
    <row r="543" spans="1:6" x14ac:dyDescent="0.25">
      <c r="A543" s="1">
        <v>42700</v>
      </c>
      <c r="B543">
        <v>482</v>
      </c>
      <c r="C543">
        <v>473</v>
      </c>
      <c r="D543">
        <v>28.138965517241381</v>
      </c>
      <c r="E543">
        <v>5.8379596508799543E-2</v>
      </c>
      <c r="F543">
        <v>5.9490413355690025E-2</v>
      </c>
    </row>
    <row r="544" spans="1:6" x14ac:dyDescent="0.25">
      <c r="A544" s="1">
        <v>42707</v>
      </c>
      <c r="B544">
        <v>484</v>
      </c>
      <c r="C544">
        <v>477</v>
      </c>
      <c r="D544">
        <v>28.19116363636364</v>
      </c>
      <c r="E544">
        <v>5.8246205860255452E-2</v>
      </c>
      <c r="F544">
        <v>5.9100971983990863E-2</v>
      </c>
    </row>
    <row r="545" spans="1:6" x14ac:dyDescent="0.25">
      <c r="A545" s="1">
        <v>42714</v>
      </c>
      <c r="B545">
        <v>485</v>
      </c>
      <c r="C545">
        <v>479</v>
      </c>
      <c r="D545">
        <v>20.654316939890716</v>
      </c>
      <c r="E545">
        <v>4.2586220494620033E-2</v>
      </c>
      <c r="F545">
        <v>4.3119659582235313E-2</v>
      </c>
    </row>
    <row r="546" spans="1:6" x14ac:dyDescent="0.25">
      <c r="A546" s="1">
        <v>42721</v>
      </c>
      <c r="B546">
        <v>490</v>
      </c>
      <c r="C546">
        <v>483</v>
      </c>
      <c r="D546">
        <v>27.175182481751825</v>
      </c>
      <c r="E546">
        <v>5.5459556085207806E-2</v>
      </c>
      <c r="F546">
        <v>5.6263317767602121E-2</v>
      </c>
    </row>
    <row r="547" spans="1:6" x14ac:dyDescent="0.25">
      <c r="A547" s="1">
        <v>42728</v>
      </c>
      <c r="B547">
        <v>493</v>
      </c>
      <c r="C547">
        <v>487</v>
      </c>
      <c r="D547">
        <v>22.763248175182483</v>
      </c>
      <c r="E547">
        <v>4.6172917191039518E-2</v>
      </c>
      <c r="F547">
        <v>4.6741782700580048E-2</v>
      </c>
    </row>
    <row r="548" spans="1:6" x14ac:dyDescent="0.25">
      <c r="A548" s="1">
        <v>42735</v>
      </c>
      <c r="B548">
        <v>490</v>
      </c>
      <c r="C548">
        <v>484</v>
      </c>
      <c r="D548">
        <v>23.845422794117649</v>
      </c>
      <c r="E548">
        <v>4.8664128151260505E-2</v>
      </c>
      <c r="F548">
        <v>4.9267402467185223E-2</v>
      </c>
    </row>
    <row r="549" spans="1:6" x14ac:dyDescent="0.25">
      <c r="A549" s="1">
        <v>42742</v>
      </c>
      <c r="B549">
        <v>491</v>
      </c>
      <c r="C549">
        <v>484</v>
      </c>
      <c r="D549">
        <v>20.820442804428041</v>
      </c>
      <c r="E549">
        <v>4.2404160497816784E-2</v>
      </c>
      <c r="F549">
        <v>4.3017443810801734E-2</v>
      </c>
    </row>
    <row r="550" spans="1:6" x14ac:dyDescent="0.25">
      <c r="A550" s="1">
        <v>42749</v>
      </c>
      <c r="B550">
        <v>491</v>
      </c>
      <c r="C550">
        <v>484</v>
      </c>
      <c r="D550">
        <v>21.493690036900368</v>
      </c>
      <c r="E550">
        <v>4.3775336124033337E-2</v>
      </c>
      <c r="F550">
        <v>4.4408450489463569E-2</v>
      </c>
    </row>
    <row r="551" spans="1:6" x14ac:dyDescent="0.25">
      <c r="A551" s="1">
        <v>42756</v>
      </c>
      <c r="B551">
        <v>494</v>
      </c>
      <c r="C551">
        <v>489</v>
      </c>
      <c r="D551">
        <v>21.334615384615386</v>
      </c>
      <c r="E551">
        <v>4.3187480535658677E-2</v>
      </c>
      <c r="F551">
        <v>4.3629070316186881E-2</v>
      </c>
    </row>
    <row r="552" spans="1:6" x14ac:dyDescent="0.25">
      <c r="A552" s="1">
        <v>42763</v>
      </c>
      <c r="B552">
        <v>494</v>
      </c>
      <c r="C552">
        <v>489</v>
      </c>
      <c r="D552">
        <v>21.060348623853212</v>
      </c>
      <c r="E552">
        <v>4.2632284663670472E-2</v>
      </c>
      <c r="F552">
        <v>4.3068197594791843E-2</v>
      </c>
    </row>
    <row r="553" spans="1:6" x14ac:dyDescent="0.25">
      <c r="A553" s="1">
        <v>42770</v>
      </c>
      <c r="B553">
        <v>496</v>
      </c>
      <c r="C553">
        <v>490</v>
      </c>
      <c r="D553">
        <v>21.182113970588237</v>
      </c>
      <c r="E553">
        <v>4.270587494070209E-2</v>
      </c>
      <c r="F553">
        <v>4.3228804021608648E-2</v>
      </c>
    </row>
    <row r="554" spans="1:6" x14ac:dyDescent="0.25">
      <c r="A554" s="1">
        <v>42777</v>
      </c>
      <c r="B554">
        <v>488</v>
      </c>
      <c r="C554">
        <v>484</v>
      </c>
      <c r="D554">
        <v>20.061715867158672</v>
      </c>
      <c r="E554">
        <v>4.1110073498275966E-2</v>
      </c>
      <c r="F554">
        <v>4.1449826171815439E-2</v>
      </c>
    </row>
    <row r="555" spans="1:6" x14ac:dyDescent="0.25">
      <c r="A555" s="1">
        <v>42784</v>
      </c>
      <c r="B555">
        <v>500</v>
      </c>
      <c r="C555">
        <v>495</v>
      </c>
      <c r="D555">
        <v>21.095156537753223</v>
      </c>
      <c r="E555">
        <v>4.2190313075506448E-2</v>
      </c>
      <c r="F555">
        <v>4.2616477854046916E-2</v>
      </c>
    </row>
    <row r="556" spans="1:6" x14ac:dyDescent="0.25">
      <c r="A556" s="1">
        <v>42791</v>
      </c>
      <c r="B556">
        <v>495</v>
      </c>
      <c r="C556">
        <v>490</v>
      </c>
      <c r="D556">
        <v>17.897569060773481</v>
      </c>
      <c r="E556">
        <v>3.6156705173279763E-2</v>
      </c>
      <c r="F556">
        <v>3.6525651144435678E-2</v>
      </c>
    </row>
    <row r="557" spans="1:6" x14ac:dyDescent="0.25">
      <c r="A557" s="1">
        <v>42798</v>
      </c>
      <c r="B557">
        <v>499</v>
      </c>
      <c r="C557">
        <v>495</v>
      </c>
      <c r="D557">
        <v>19.230247349823319</v>
      </c>
      <c r="E557">
        <v>3.8537569839325291E-2</v>
      </c>
      <c r="F557">
        <v>3.8848984545097616E-2</v>
      </c>
    </row>
    <row r="558" spans="1:6" x14ac:dyDescent="0.25">
      <c r="A558" s="1">
        <v>42805</v>
      </c>
      <c r="B558">
        <v>506</v>
      </c>
      <c r="C558">
        <v>501</v>
      </c>
      <c r="D558">
        <v>21.150557620817846</v>
      </c>
      <c r="E558">
        <v>4.1799520989758587E-2</v>
      </c>
      <c r="F558">
        <v>4.2216681877879934E-2</v>
      </c>
    </row>
    <row r="559" spans="1:6" x14ac:dyDescent="0.25">
      <c r="A559" s="1">
        <v>42812</v>
      </c>
      <c r="B559">
        <v>508</v>
      </c>
      <c r="C559">
        <v>503</v>
      </c>
      <c r="D559">
        <v>24.39022346368715</v>
      </c>
      <c r="E559">
        <v>4.8012250912769977E-2</v>
      </c>
      <c r="F559">
        <v>4.8489509868165311E-2</v>
      </c>
    </row>
    <row r="560" spans="1:6" x14ac:dyDescent="0.25">
      <c r="A560" s="1">
        <v>42819</v>
      </c>
      <c r="B560">
        <v>503</v>
      </c>
      <c r="C560">
        <v>499</v>
      </c>
      <c r="D560">
        <v>18.416666666666664</v>
      </c>
      <c r="E560">
        <v>3.6613651424784621E-2</v>
      </c>
      <c r="F560">
        <v>3.6907147628590507E-2</v>
      </c>
    </row>
    <row r="561" spans="1:6" x14ac:dyDescent="0.25">
      <c r="A561" s="1">
        <v>42826</v>
      </c>
      <c r="B561">
        <v>498</v>
      </c>
      <c r="C561">
        <v>495</v>
      </c>
      <c r="D561">
        <v>17.004750462107211</v>
      </c>
      <c r="E561">
        <v>3.4146085265275523E-2</v>
      </c>
      <c r="F561">
        <v>3.4353031236580227E-2</v>
      </c>
    </row>
    <row r="562" spans="1:6" x14ac:dyDescent="0.25">
      <c r="A562" s="1">
        <v>42833</v>
      </c>
      <c r="B562">
        <v>498</v>
      </c>
      <c r="C562">
        <v>495</v>
      </c>
      <c r="D562">
        <v>16.186444444444447</v>
      </c>
      <c r="E562">
        <v>3.2502900490852304E-2</v>
      </c>
      <c r="F562">
        <v>3.2699887766554442E-2</v>
      </c>
    </row>
    <row r="563" spans="1:6" x14ac:dyDescent="0.25">
      <c r="A563" s="1">
        <v>42840</v>
      </c>
      <c r="B563">
        <v>502</v>
      </c>
      <c r="C563">
        <v>499</v>
      </c>
      <c r="D563">
        <v>14.380092592592595</v>
      </c>
      <c r="E563">
        <v>2.8645602774088834E-2</v>
      </c>
      <c r="F563">
        <v>2.8817820826838869E-2</v>
      </c>
    </row>
    <row r="564" spans="1:6" x14ac:dyDescent="0.25">
      <c r="A564" s="1">
        <v>42847</v>
      </c>
      <c r="B564">
        <v>505</v>
      </c>
      <c r="C564">
        <v>502</v>
      </c>
      <c r="D564">
        <v>13.381052631578948</v>
      </c>
      <c r="E564">
        <v>2.6497133923918708E-2</v>
      </c>
      <c r="F564">
        <v>2.6655483329838543E-2</v>
      </c>
    </row>
    <row r="565" spans="1:6" x14ac:dyDescent="0.25">
      <c r="A565" s="1">
        <v>42854</v>
      </c>
      <c r="B565">
        <v>507</v>
      </c>
      <c r="C565">
        <v>504</v>
      </c>
      <c r="D565">
        <v>12.574490566037735</v>
      </c>
      <c r="E565">
        <v>2.4801756540508351E-2</v>
      </c>
      <c r="F565">
        <v>2.4949386043725666E-2</v>
      </c>
    </row>
    <row r="566" spans="1:6" x14ac:dyDescent="0.25">
      <c r="A566" s="1">
        <v>42861</v>
      </c>
      <c r="B566">
        <v>503</v>
      </c>
      <c r="C566">
        <v>501</v>
      </c>
      <c r="D566">
        <v>14.490152963671132</v>
      </c>
      <c r="E566">
        <v>2.8807461160379987E-2</v>
      </c>
      <c r="F566">
        <v>2.8922461005331603E-2</v>
      </c>
    </row>
    <row r="567" spans="1:6" x14ac:dyDescent="0.25">
      <c r="A567" s="1">
        <v>42868</v>
      </c>
      <c r="B567">
        <v>504</v>
      </c>
      <c r="C567">
        <v>502</v>
      </c>
      <c r="D567">
        <v>17.637318007662838</v>
      </c>
      <c r="E567">
        <v>3.4994678586632612E-2</v>
      </c>
      <c r="F567">
        <v>3.513409961685824E-2</v>
      </c>
    </row>
    <row r="568" spans="1:6" x14ac:dyDescent="0.25">
      <c r="A568" s="1">
        <v>42875</v>
      </c>
      <c r="B568">
        <v>506</v>
      </c>
      <c r="C568">
        <v>501</v>
      </c>
      <c r="D568">
        <v>23.046610169491522</v>
      </c>
      <c r="E568">
        <v>4.5546660414014867E-2</v>
      </c>
      <c r="F568">
        <v>4.600121790317669E-2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8B62-18D4-4FF9-9E6E-FDAD208379E1}">
  <dimension ref="A1:B55"/>
  <sheetViews>
    <sheetView topLeftCell="A16" workbookViewId="0">
      <selection activeCell="A22" sqref="A22"/>
    </sheetView>
  </sheetViews>
  <sheetFormatPr defaultRowHeight="15" x14ac:dyDescent="0.25"/>
  <cols>
    <col min="1" max="1" width="43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53</v>
      </c>
    </row>
    <row r="3" spans="1:2" x14ac:dyDescent="0.25">
      <c r="A3" t="s">
        <v>2</v>
      </c>
      <c r="B3" t="s">
        <v>53</v>
      </c>
    </row>
    <row r="4" spans="1:2" x14ac:dyDescent="0.25">
      <c r="A4" t="s">
        <v>3</v>
      </c>
      <c r="B4" t="s">
        <v>53</v>
      </c>
    </row>
    <row r="5" spans="1:2" x14ac:dyDescent="0.25">
      <c r="A5" t="s">
        <v>4</v>
      </c>
      <c r="B5" t="s">
        <v>53</v>
      </c>
    </row>
    <row r="6" spans="1:2" x14ac:dyDescent="0.25">
      <c r="A6" t="s">
        <v>5</v>
      </c>
      <c r="B6" t="s">
        <v>56</v>
      </c>
    </row>
    <row r="7" spans="1:2" x14ac:dyDescent="0.25">
      <c r="A7" t="s">
        <v>6</v>
      </c>
      <c r="B7" t="s">
        <v>57</v>
      </c>
    </row>
    <row r="8" spans="1:2" x14ac:dyDescent="0.25">
      <c r="A8" t="s">
        <v>7</v>
      </c>
      <c r="B8" t="s">
        <v>58</v>
      </c>
    </row>
    <row r="9" spans="1:2" x14ac:dyDescent="0.25">
      <c r="A9" t="s">
        <v>8</v>
      </c>
      <c r="B9" t="s">
        <v>57</v>
      </c>
    </row>
    <row r="10" spans="1:2" x14ac:dyDescent="0.25">
      <c r="A10" t="s">
        <v>9</v>
      </c>
      <c r="B10" t="s">
        <v>58</v>
      </c>
    </row>
    <row r="11" spans="1:2" x14ac:dyDescent="0.25">
      <c r="A11" t="s">
        <v>10</v>
      </c>
      <c r="B11" t="s">
        <v>57</v>
      </c>
    </row>
    <row r="12" spans="1:2" x14ac:dyDescent="0.25">
      <c r="A12" t="s">
        <v>11</v>
      </c>
      <c r="B12" t="s">
        <v>59</v>
      </c>
    </row>
    <row r="13" spans="1:2" x14ac:dyDescent="0.25">
      <c r="A13" t="s">
        <v>12</v>
      </c>
      <c r="B13" t="s">
        <v>59</v>
      </c>
    </row>
    <row r="14" spans="1:2" x14ac:dyDescent="0.25">
      <c r="A14" t="s">
        <v>13</v>
      </c>
      <c r="B14" t="s">
        <v>53</v>
      </c>
    </row>
    <row r="15" spans="1:2" x14ac:dyDescent="0.25">
      <c r="A15" t="s">
        <v>14</v>
      </c>
      <c r="B15" t="s">
        <v>60</v>
      </c>
    </row>
    <row r="16" spans="1:2" x14ac:dyDescent="0.25">
      <c r="A16" t="s">
        <v>15</v>
      </c>
      <c r="B16" t="s">
        <v>60</v>
      </c>
    </row>
    <row r="17" spans="1:2" x14ac:dyDescent="0.25">
      <c r="A17" t="s">
        <v>16</v>
      </c>
      <c r="B17" t="s">
        <v>61</v>
      </c>
    </row>
    <row r="18" spans="1:2" x14ac:dyDescent="0.25">
      <c r="A18" t="s">
        <v>17</v>
      </c>
      <c r="B18" t="s">
        <v>61</v>
      </c>
    </row>
    <row r="19" spans="1:2" x14ac:dyDescent="0.25">
      <c r="A19" t="s">
        <v>18</v>
      </c>
      <c r="B19" t="s">
        <v>62</v>
      </c>
    </row>
    <row r="20" spans="1:2" x14ac:dyDescent="0.25">
      <c r="A20" t="s">
        <v>19</v>
      </c>
      <c r="B20" t="s">
        <v>62</v>
      </c>
    </row>
    <row r="21" spans="1:2" x14ac:dyDescent="0.25">
      <c r="A21" t="s">
        <v>20</v>
      </c>
      <c r="B21" t="s">
        <v>62</v>
      </c>
    </row>
    <row r="22" spans="1:2" x14ac:dyDescent="0.25">
      <c r="A22" t="s">
        <v>21</v>
      </c>
      <c r="B22" t="s">
        <v>62</v>
      </c>
    </row>
    <row r="23" spans="1:2" x14ac:dyDescent="0.25">
      <c r="A23" t="s">
        <v>22</v>
      </c>
      <c r="B23" t="s">
        <v>62</v>
      </c>
    </row>
    <row r="24" spans="1:2" x14ac:dyDescent="0.25">
      <c r="A24" t="s">
        <v>23</v>
      </c>
      <c r="B24" t="s">
        <v>62</v>
      </c>
    </row>
    <row r="25" spans="1:2" x14ac:dyDescent="0.25">
      <c r="A25" t="s">
        <v>24</v>
      </c>
      <c r="B25" t="s">
        <v>54</v>
      </c>
    </row>
    <row r="26" spans="1:2" x14ac:dyDescent="0.25">
      <c r="A26" t="s">
        <v>25</v>
      </c>
      <c r="B26" t="s">
        <v>54</v>
      </c>
    </row>
    <row r="27" spans="1:2" x14ac:dyDescent="0.25">
      <c r="A27" t="s">
        <v>26</v>
      </c>
      <c r="B27" t="s">
        <v>63</v>
      </c>
    </row>
    <row r="28" spans="1:2" x14ac:dyDescent="0.25">
      <c r="A28" t="s">
        <v>27</v>
      </c>
      <c r="B28" t="s">
        <v>63</v>
      </c>
    </row>
    <row r="29" spans="1:2" x14ac:dyDescent="0.25">
      <c r="A29" t="s">
        <v>28</v>
      </c>
      <c r="B29" t="s">
        <v>64</v>
      </c>
    </row>
    <row r="30" spans="1:2" x14ac:dyDescent="0.25">
      <c r="A30" t="s">
        <v>29</v>
      </c>
      <c r="B30" t="s">
        <v>63</v>
      </c>
    </row>
    <row r="31" spans="1:2" x14ac:dyDescent="0.25">
      <c r="A31" t="s">
        <v>81</v>
      </c>
    </row>
    <row r="32" spans="1:2" x14ac:dyDescent="0.25">
      <c r="A32" t="s">
        <v>30</v>
      </c>
      <c r="B32" t="s">
        <v>65</v>
      </c>
    </row>
    <row r="33" spans="1:2" x14ac:dyDescent="0.25">
      <c r="A33" t="s">
        <v>31</v>
      </c>
      <c r="B33" t="s">
        <v>64</v>
      </c>
    </row>
    <row r="34" spans="1:2" x14ac:dyDescent="0.25">
      <c r="A34" t="s">
        <v>32</v>
      </c>
      <c r="B34" t="s">
        <v>64</v>
      </c>
    </row>
    <row r="35" spans="1:2" x14ac:dyDescent="0.25">
      <c r="A35" t="s">
        <v>33</v>
      </c>
      <c r="B35" t="s">
        <v>64</v>
      </c>
    </row>
    <row r="36" spans="1:2" x14ac:dyDescent="0.25">
      <c r="A36" t="s">
        <v>34</v>
      </c>
      <c r="B36" t="s">
        <v>64</v>
      </c>
    </row>
    <row r="37" spans="1:2" x14ac:dyDescent="0.25">
      <c r="A37" t="s">
        <v>35</v>
      </c>
      <c r="B37" t="s">
        <v>64</v>
      </c>
    </row>
    <row r="38" spans="1:2" x14ac:dyDescent="0.25">
      <c r="A38" t="s">
        <v>36</v>
      </c>
      <c r="B38" t="s">
        <v>64</v>
      </c>
    </row>
    <row r="39" spans="1:2" x14ac:dyDescent="0.25">
      <c r="A39" t="s">
        <v>37</v>
      </c>
      <c r="B39" t="s">
        <v>64</v>
      </c>
    </row>
    <row r="40" spans="1:2" x14ac:dyDescent="0.25">
      <c r="A40" t="s">
        <v>38</v>
      </c>
      <c r="B40" t="s">
        <v>64</v>
      </c>
    </row>
    <row r="41" spans="1:2" x14ac:dyDescent="0.25">
      <c r="A41" t="s">
        <v>39</v>
      </c>
      <c r="B41" t="s">
        <v>55</v>
      </c>
    </row>
    <row r="42" spans="1:2" x14ac:dyDescent="0.25">
      <c r="B42" t="s">
        <v>64</v>
      </c>
    </row>
    <row r="43" spans="1:2" x14ac:dyDescent="0.25">
      <c r="A43" t="s">
        <v>40</v>
      </c>
      <c r="B43" t="s">
        <v>64</v>
      </c>
    </row>
    <row r="44" spans="1:2" x14ac:dyDescent="0.25">
      <c r="A44" t="s">
        <v>41</v>
      </c>
      <c r="B44" t="s">
        <v>66</v>
      </c>
    </row>
    <row r="45" spans="1:2" x14ac:dyDescent="0.25">
      <c r="A45" t="s">
        <v>42</v>
      </c>
      <c r="B45" t="s">
        <v>57</v>
      </c>
    </row>
    <row r="46" spans="1:2" x14ac:dyDescent="0.25">
      <c r="A46" t="s">
        <v>43</v>
      </c>
      <c r="B46" t="s">
        <v>57</v>
      </c>
    </row>
    <row r="47" spans="1:2" x14ac:dyDescent="0.25">
      <c r="A47" t="s">
        <v>44</v>
      </c>
      <c r="B47" t="s">
        <v>57</v>
      </c>
    </row>
    <row r="48" spans="1:2" x14ac:dyDescent="0.25">
      <c r="A48" t="s">
        <v>45</v>
      </c>
      <c r="B48" t="s">
        <v>57</v>
      </c>
    </row>
    <row r="49" spans="1:2" x14ac:dyDescent="0.25">
      <c r="A49" t="s">
        <v>46</v>
      </c>
      <c r="B49" t="s">
        <v>53</v>
      </c>
    </row>
    <row r="50" spans="1:2" x14ac:dyDescent="0.25">
      <c r="A50" t="s">
        <v>47</v>
      </c>
      <c r="B50" t="s">
        <v>67</v>
      </c>
    </row>
    <row r="51" spans="1:2" x14ac:dyDescent="0.25">
      <c r="A51" t="s">
        <v>48</v>
      </c>
      <c r="B51" t="s">
        <v>67</v>
      </c>
    </row>
    <row r="52" spans="1:2" x14ac:dyDescent="0.25">
      <c r="A52" t="s">
        <v>49</v>
      </c>
      <c r="B52" t="s">
        <v>68</v>
      </c>
    </row>
    <row r="53" spans="1:2" x14ac:dyDescent="0.25">
      <c r="A53" t="s">
        <v>50</v>
      </c>
      <c r="B53" t="s">
        <v>68</v>
      </c>
    </row>
    <row r="54" spans="1:2" x14ac:dyDescent="0.25">
      <c r="A54" t="s">
        <v>51</v>
      </c>
      <c r="B54" t="s">
        <v>68</v>
      </c>
    </row>
    <row r="55" spans="1:2" x14ac:dyDescent="0.25">
      <c r="A55" t="s">
        <v>52</v>
      </c>
      <c r="B55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6FFA-59BF-49A3-9408-8ADF30077084}">
  <dimension ref="A1:BB699"/>
  <sheetViews>
    <sheetView workbookViewId="0">
      <selection activeCell="A3" sqref="A3"/>
    </sheetView>
  </sheetViews>
  <sheetFormatPr defaultRowHeight="15" x14ac:dyDescent="0.25"/>
  <cols>
    <col min="1" max="1" width="5.85546875" bestFit="1" customWidth="1"/>
    <col min="2" max="2" width="10.7109375" bestFit="1" customWidth="1"/>
    <col min="3" max="3" width="5" bestFit="1" customWidth="1"/>
    <col min="4" max="4" width="6.85546875" bestFit="1" customWidth="1"/>
    <col min="5" max="5" width="12.85546875" bestFit="1" customWidth="1"/>
    <col min="6" max="6" width="12.7109375" bestFit="1" customWidth="1"/>
    <col min="7" max="7" width="5.7109375" bestFit="1" customWidth="1"/>
    <col min="8" max="8" width="10.5703125" bestFit="1" customWidth="1"/>
    <col min="9" max="9" width="9.5703125" bestFit="1" customWidth="1"/>
    <col min="10" max="10" width="10.5703125" bestFit="1" customWidth="1"/>
    <col min="11" max="11" width="8" bestFit="1" customWidth="1"/>
    <col min="12" max="12" width="13.85546875" bestFit="1" customWidth="1"/>
    <col min="13" max="13" width="21.5703125" bestFit="1" customWidth="1"/>
    <col min="14" max="14" width="5" bestFit="1" customWidth="1"/>
    <col min="15" max="15" width="14.7109375" bestFit="1" customWidth="1"/>
    <col min="16" max="16" width="12.140625" customWidth="1"/>
    <col min="17" max="17" width="20.5703125" bestFit="1" customWidth="1"/>
    <col min="18" max="18" width="15.7109375" bestFit="1" customWidth="1"/>
    <col min="19" max="19" width="15.5703125" bestFit="1" customWidth="1"/>
    <col min="20" max="20" width="14.5703125" bestFit="1" customWidth="1"/>
    <col min="21" max="21" width="10.42578125" bestFit="1" customWidth="1"/>
    <col min="22" max="22" width="15.5703125" bestFit="1" customWidth="1"/>
    <col min="23" max="23" width="10.42578125" bestFit="1" customWidth="1"/>
    <col min="24" max="24" width="11" bestFit="1" customWidth="1"/>
    <col min="25" max="25" width="24.140625" bestFit="1" customWidth="1"/>
    <col min="26" max="26" width="17" bestFit="1" customWidth="1"/>
    <col min="27" max="27" width="19.42578125" bestFit="1" customWidth="1"/>
    <col min="28" max="28" width="19.85546875" bestFit="1" customWidth="1"/>
    <col min="29" max="29" width="22" bestFit="1" customWidth="1"/>
    <col min="30" max="30" width="26.140625" bestFit="1" customWidth="1"/>
    <col min="31" max="31" width="24.5703125" bestFit="1" customWidth="1"/>
    <col min="32" max="32" width="20.85546875" bestFit="1" customWidth="1"/>
    <col min="33" max="33" width="21" bestFit="1" customWidth="1"/>
    <col min="34" max="34" width="20" bestFit="1" customWidth="1"/>
    <col min="35" max="35" width="20.140625" bestFit="1" customWidth="1"/>
    <col min="36" max="36" width="13.28515625" bestFit="1" customWidth="1"/>
    <col min="37" max="37" width="24.85546875" bestFit="1" customWidth="1"/>
    <col min="38" max="38" width="14.28515625" bestFit="1" customWidth="1"/>
    <col min="39" max="39" width="23.85546875" bestFit="1" customWidth="1"/>
    <col min="40" max="40" width="13.7109375" bestFit="1" customWidth="1"/>
    <col min="41" max="41" width="7.5703125" bestFit="1" customWidth="1"/>
    <col min="42" max="42" width="17.28515625" bestFit="1" customWidth="1"/>
    <col min="43" max="43" width="11.42578125" bestFit="1" customWidth="1"/>
    <col min="44" max="44" width="15.42578125" bestFit="1" customWidth="1"/>
    <col min="45" max="45" width="11.7109375" bestFit="1" customWidth="1"/>
    <col min="46" max="46" width="12.7109375" bestFit="1" customWidth="1"/>
    <col min="47" max="47" width="12.42578125" bestFit="1" customWidth="1"/>
    <col min="48" max="48" width="18.85546875" bestFit="1" customWidth="1"/>
    <col min="49" max="49" width="37.42578125" bestFit="1" customWidth="1"/>
    <col min="50" max="50" width="43.85546875" bestFit="1" customWidth="1"/>
    <col min="51" max="53" width="9.28515625" bestFit="1" customWidth="1"/>
    <col min="54" max="54" width="12.1406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B2" t="s">
        <v>53</v>
      </c>
      <c r="C2" t="s">
        <v>53</v>
      </c>
      <c r="D2" t="s">
        <v>53</v>
      </c>
      <c r="E2" t="s">
        <v>53</v>
      </c>
      <c r="F2" t="s">
        <v>56</v>
      </c>
      <c r="G2" t="s">
        <v>57</v>
      </c>
      <c r="H2" t="s">
        <v>58</v>
      </c>
      <c r="I2" t="s">
        <v>57</v>
      </c>
      <c r="J2" t="s">
        <v>58</v>
      </c>
      <c r="K2" t="s">
        <v>57</v>
      </c>
      <c r="L2" t="s">
        <v>59</v>
      </c>
      <c r="M2" t="s">
        <v>59</v>
      </c>
      <c r="N2" t="s">
        <v>53</v>
      </c>
      <c r="O2" t="s">
        <v>60</v>
      </c>
      <c r="P2" t="s">
        <v>60</v>
      </c>
      <c r="Q2" t="s">
        <v>61</v>
      </c>
      <c r="R2" t="s">
        <v>61</v>
      </c>
      <c r="S2" t="s">
        <v>62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54</v>
      </c>
      <c r="Z2" t="s">
        <v>54</v>
      </c>
      <c r="AA2" t="s">
        <v>63</v>
      </c>
      <c r="AB2" t="s">
        <v>63</v>
      </c>
      <c r="AC2" t="s">
        <v>64</v>
      </c>
      <c r="AD2" t="s">
        <v>63</v>
      </c>
      <c r="AE2" t="s">
        <v>65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55</v>
      </c>
      <c r="AO2" t="s">
        <v>64</v>
      </c>
      <c r="AP2" t="s">
        <v>64</v>
      </c>
      <c r="AQ2" t="s">
        <v>66</v>
      </c>
      <c r="AR2" t="s">
        <v>57</v>
      </c>
      <c r="AS2" t="s">
        <v>57</v>
      </c>
      <c r="AT2" t="s">
        <v>57</v>
      </c>
      <c r="AU2" t="s">
        <v>57</v>
      </c>
      <c r="AV2" t="s">
        <v>53</v>
      </c>
      <c r="AW2" t="s">
        <v>67</v>
      </c>
      <c r="AX2" t="s">
        <v>67</v>
      </c>
      <c r="AY2" t="s">
        <v>68</v>
      </c>
      <c r="AZ2" t="s">
        <v>68</v>
      </c>
      <c r="BA2" t="s">
        <v>68</v>
      </c>
      <c r="BB2" t="s">
        <v>69</v>
      </c>
    </row>
    <row r="3" spans="1:54" x14ac:dyDescent="0.25">
      <c r="A3">
        <v>3</v>
      </c>
      <c r="B3" s="1">
        <v>38156</v>
      </c>
      <c r="C3">
        <v>2004</v>
      </c>
      <c r="D3">
        <v>6</v>
      </c>
      <c r="E3">
        <v>0</v>
      </c>
      <c r="F3">
        <v>0</v>
      </c>
      <c r="R3">
        <v>20</v>
      </c>
      <c r="Z3" t="s">
        <v>80</v>
      </c>
      <c r="AD3">
        <v>0</v>
      </c>
      <c r="AE3">
        <v>11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10</v>
      </c>
      <c r="BB3">
        <v>12.5</v>
      </c>
    </row>
    <row r="4" spans="1:54" x14ac:dyDescent="0.25">
      <c r="A4">
        <v>4</v>
      </c>
      <c r="B4" s="1">
        <v>38163</v>
      </c>
      <c r="C4">
        <v>2004</v>
      </c>
      <c r="D4">
        <v>6</v>
      </c>
      <c r="E4">
        <v>0</v>
      </c>
      <c r="F4">
        <v>0</v>
      </c>
      <c r="Q4">
        <v>20</v>
      </c>
      <c r="R4">
        <v>20</v>
      </c>
      <c r="S4">
        <v>2347</v>
      </c>
      <c r="W4">
        <v>3559</v>
      </c>
      <c r="X4">
        <v>1494</v>
      </c>
      <c r="Z4" t="s">
        <v>80</v>
      </c>
      <c r="AD4">
        <v>0</v>
      </c>
      <c r="AE4">
        <v>11</v>
      </c>
      <c r="AG4">
        <v>0</v>
      </c>
      <c r="AI4">
        <v>0</v>
      </c>
      <c r="AJ4">
        <v>0</v>
      </c>
      <c r="AK4">
        <v>0</v>
      </c>
      <c r="AL4">
        <v>0</v>
      </c>
      <c r="AM4">
        <v>0</v>
      </c>
      <c r="AY4">
        <v>0</v>
      </c>
      <c r="BB4">
        <v>11.3</v>
      </c>
    </row>
    <row r="5" spans="1:54" x14ac:dyDescent="0.25">
      <c r="A5">
        <v>5</v>
      </c>
      <c r="B5" s="1">
        <v>38165</v>
      </c>
      <c r="C5">
        <v>2004</v>
      </c>
      <c r="D5">
        <v>6</v>
      </c>
      <c r="E5">
        <v>0</v>
      </c>
      <c r="F5">
        <v>0</v>
      </c>
      <c r="Q5">
        <v>20</v>
      </c>
      <c r="R5">
        <v>20</v>
      </c>
      <c r="S5">
        <v>2347</v>
      </c>
      <c r="W5">
        <v>3559</v>
      </c>
      <c r="X5">
        <v>1494</v>
      </c>
      <c r="Z5" t="s">
        <v>80</v>
      </c>
      <c r="AD5">
        <v>0</v>
      </c>
      <c r="AE5">
        <v>11</v>
      </c>
      <c r="AG5">
        <v>0</v>
      </c>
      <c r="AI5">
        <v>0</v>
      </c>
      <c r="AJ5">
        <v>0</v>
      </c>
      <c r="AK5">
        <v>0</v>
      </c>
      <c r="AL5">
        <v>0</v>
      </c>
      <c r="AM5">
        <v>0</v>
      </c>
      <c r="AY5">
        <v>0</v>
      </c>
      <c r="BB5">
        <v>12</v>
      </c>
    </row>
    <row r="6" spans="1:54" x14ac:dyDescent="0.25">
      <c r="A6">
        <v>6</v>
      </c>
      <c r="B6" s="1">
        <v>38172</v>
      </c>
      <c r="C6">
        <v>2004</v>
      </c>
      <c r="D6">
        <v>7</v>
      </c>
      <c r="E6">
        <v>0</v>
      </c>
      <c r="F6">
        <v>0</v>
      </c>
      <c r="Q6">
        <v>17</v>
      </c>
      <c r="R6">
        <v>17</v>
      </c>
      <c r="S6">
        <v>2350</v>
      </c>
      <c r="W6">
        <v>3765</v>
      </c>
      <c r="X6">
        <v>1470</v>
      </c>
      <c r="Z6" t="s">
        <v>80</v>
      </c>
      <c r="AD6">
        <v>0</v>
      </c>
      <c r="AE6">
        <v>11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BA6">
        <v>21.6</v>
      </c>
    </row>
    <row r="7" spans="1:54" x14ac:dyDescent="0.25">
      <c r="A7">
        <v>7</v>
      </c>
      <c r="B7" s="1">
        <v>38179</v>
      </c>
      <c r="C7">
        <v>2004</v>
      </c>
      <c r="D7">
        <v>7</v>
      </c>
      <c r="E7">
        <v>0</v>
      </c>
      <c r="F7">
        <v>0</v>
      </c>
      <c r="Q7">
        <v>15</v>
      </c>
      <c r="R7">
        <v>15</v>
      </c>
      <c r="S7">
        <v>2350</v>
      </c>
      <c r="W7">
        <v>3972</v>
      </c>
      <c r="X7">
        <v>1472</v>
      </c>
      <c r="Z7" t="s">
        <v>80</v>
      </c>
      <c r="AD7">
        <v>0</v>
      </c>
      <c r="AE7">
        <v>11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Q7">
        <v>12.8</v>
      </c>
      <c r="AR7">
        <v>22.4</v>
      </c>
      <c r="AS7">
        <v>19.899999999999999</v>
      </c>
      <c r="AU7">
        <v>38</v>
      </c>
      <c r="AY7">
        <v>3</v>
      </c>
      <c r="BB7">
        <v>15.2</v>
      </c>
    </row>
    <row r="8" spans="1:54" x14ac:dyDescent="0.25">
      <c r="A8">
        <v>8</v>
      </c>
      <c r="B8" s="1">
        <v>38186</v>
      </c>
      <c r="C8">
        <v>2004</v>
      </c>
      <c r="D8">
        <v>7</v>
      </c>
      <c r="E8">
        <v>0</v>
      </c>
      <c r="F8">
        <v>0</v>
      </c>
      <c r="Q8">
        <v>10</v>
      </c>
      <c r="R8">
        <v>10</v>
      </c>
      <c r="S8">
        <v>2328</v>
      </c>
      <c r="W8">
        <v>4048</v>
      </c>
      <c r="X8">
        <v>1505</v>
      </c>
      <c r="Z8" t="s">
        <v>80</v>
      </c>
      <c r="AD8">
        <v>0</v>
      </c>
      <c r="AE8">
        <v>11</v>
      </c>
      <c r="AG8">
        <v>0</v>
      </c>
      <c r="AI8">
        <v>0</v>
      </c>
      <c r="AJ8">
        <v>0</v>
      </c>
      <c r="AK8">
        <v>0</v>
      </c>
      <c r="AL8">
        <v>0</v>
      </c>
      <c r="AM8">
        <v>0</v>
      </c>
      <c r="AY8">
        <v>4</v>
      </c>
    </row>
    <row r="9" spans="1:54" x14ac:dyDescent="0.25">
      <c r="A9">
        <v>9</v>
      </c>
      <c r="B9" s="1">
        <v>38193</v>
      </c>
      <c r="C9">
        <v>2004</v>
      </c>
      <c r="D9">
        <v>7</v>
      </c>
      <c r="E9">
        <v>0</v>
      </c>
      <c r="F9">
        <v>0</v>
      </c>
      <c r="Q9">
        <v>24</v>
      </c>
      <c r="R9">
        <v>24</v>
      </c>
      <c r="S9">
        <v>2387</v>
      </c>
      <c r="W9">
        <v>3278</v>
      </c>
      <c r="X9">
        <v>1599</v>
      </c>
      <c r="Z9" t="s">
        <v>80</v>
      </c>
      <c r="AD9">
        <v>0</v>
      </c>
      <c r="AE9">
        <v>11</v>
      </c>
      <c r="AG9">
        <v>0</v>
      </c>
      <c r="AI9">
        <v>0</v>
      </c>
      <c r="AJ9">
        <v>0</v>
      </c>
      <c r="AK9">
        <v>0</v>
      </c>
      <c r="AL9">
        <v>0</v>
      </c>
      <c r="AM9">
        <v>0</v>
      </c>
      <c r="AY9">
        <v>10</v>
      </c>
    </row>
    <row r="10" spans="1:54" x14ac:dyDescent="0.25">
      <c r="A10">
        <v>10</v>
      </c>
      <c r="B10" s="1">
        <v>38196</v>
      </c>
      <c r="C10">
        <v>2004</v>
      </c>
      <c r="D10">
        <v>7</v>
      </c>
      <c r="E10">
        <v>0</v>
      </c>
      <c r="F10">
        <v>0</v>
      </c>
      <c r="Q10">
        <v>24</v>
      </c>
      <c r="R10">
        <v>24</v>
      </c>
      <c r="S10">
        <v>2387</v>
      </c>
      <c r="W10">
        <v>3278</v>
      </c>
      <c r="X10">
        <v>1599</v>
      </c>
      <c r="Z10" t="s">
        <v>80</v>
      </c>
      <c r="AD10">
        <v>0</v>
      </c>
      <c r="AE10">
        <v>11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Y10">
        <v>24</v>
      </c>
    </row>
    <row r="11" spans="1:54" x14ac:dyDescent="0.25">
      <c r="A11">
        <v>11</v>
      </c>
      <c r="B11" s="1">
        <v>38205</v>
      </c>
      <c r="C11">
        <v>2004</v>
      </c>
      <c r="D11">
        <v>8</v>
      </c>
      <c r="E11">
        <v>0</v>
      </c>
      <c r="F11">
        <v>1.1000000000000001</v>
      </c>
      <c r="Q11">
        <v>15</v>
      </c>
      <c r="R11">
        <v>15</v>
      </c>
      <c r="S11">
        <v>2525</v>
      </c>
      <c r="W11">
        <v>4000</v>
      </c>
      <c r="X11">
        <v>1599</v>
      </c>
      <c r="Z11" t="s">
        <v>80</v>
      </c>
      <c r="AD11">
        <v>0</v>
      </c>
      <c r="AE11">
        <v>11</v>
      </c>
      <c r="AG11">
        <v>0</v>
      </c>
      <c r="AI11">
        <v>0</v>
      </c>
      <c r="AJ11">
        <v>0</v>
      </c>
      <c r="AK11">
        <v>0</v>
      </c>
      <c r="AL11">
        <v>71.5</v>
      </c>
      <c r="AM11">
        <v>0</v>
      </c>
      <c r="AY11">
        <v>90</v>
      </c>
      <c r="BA11">
        <v>0</v>
      </c>
      <c r="BB11">
        <v>10.5</v>
      </c>
    </row>
    <row r="12" spans="1:54" x14ac:dyDescent="0.25">
      <c r="A12">
        <v>12</v>
      </c>
      <c r="B12" s="1">
        <v>38212</v>
      </c>
      <c r="C12">
        <v>2004</v>
      </c>
      <c r="D12">
        <v>8</v>
      </c>
      <c r="E12">
        <v>0</v>
      </c>
      <c r="F12">
        <v>1.73</v>
      </c>
      <c r="Z12" t="s">
        <v>80</v>
      </c>
      <c r="AD12">
        <v>0.6</v>
      </c>
      <c r="AE12">
        <v>11</v>
      </c>
      <c r="AG12">
        <v>6.6</v>
      </c>
      <c r="AI12">
        <v>6.6</v>
      </c>
      <c r="AJ12">
        <v>0</v>
      </c>
      <c r="AK12">
        <v>0</v>
      </c>
      <c r="AL12">
        <v>112.45</v>
      </c>
      <c r="AM12">
        <v>0</v>
      </c>
      <c r="AV12" t="s">
        <v>70</v>
      </c>
      <c r="AY12">
        <v>20</v>
      </c>
      <c r="BA12">
        <v>0</v>
      </c>
      <c r="BB12">
        <v>33</v>
      </c>
    </row>
    <row r="13" spans="1:54" x14ac:dyDescent="0.25">
      <c r="A13">
        <v>13</v>
      </c>
      <c r="B13" s="1">
        <v>38219</v>
      </c>
      <c r="C13">
        <v>2004</v>
      </c>
      <c r="D13">
        <v>8</v>
      </c>
      <c r="E13">
        <v>0</v>
      </c>
      <c r="F13">
        <v>1.8</v>
      </c>
      <c r="Q13">
        <v>15</v>
      </c>
      <c r="R13">
        <v>15</v>
      </c>
      <c r="S13">
        <v>2390</v>
      </c>
      <c r="W13">
        <v>3720</v>
      </c>
      <c r="X13">
        <v>1270</v>
      </c>
      <c r="Z13" t="s">
        <v>80</v>
      </c>
      <c r="AD13">
        <v>0</v>
      </c>
      <c r="AE13">
        <v>11</v>
      </c>
      <c r="AG13">
        <v>0</v>
      </c>
      <c r="AI13">
        <v>0</v>
      </c>
      <c r="AJ13">
        <v>0</v>
      </c>
      <c r="AK13">
        <v>0</v>
      </c>
      <c r="AL13">
        <v>117</v>
      </c>
      <c r="AM13">
        <v>0</v>
      </c>
      <c r="AQ13">
        <v>12.5</v>
      </c>
      <c r="AR13">
        <v>18.2</v>
      </c>
      <c r="AS13">
        <v>21.7</v>
      </c>
      <c r="AU13">
        <v>39.299999999999997</v>
      </c>
      <c r="AY13">
        <v>11</v>
      </c>
      <c r="BA13">
        <v>0</v>
      </c>
      <c r="BB13">
        <v>22.5</v>
      </c>
    </row>
    <row r="14" spans="1:54" x14ac:dyDescent="0.25">
      <c r="A14">
        <v>14</v>
      </c>
      <c r="B14" s="1">
        <v>38226</v>
      </c>
      <c r="C14">
        <v>2004</v>
      </c>
      <c r="D14">
        <v>8</v>
      </c>
      <c r="E14">
        <v>0</v>
      </c>
      <c r="F14">
        <v>1.83</v>
      </c>
      <c r="Q14">
        <v>13</v>
      </c>
      <c r="R14">
        <v>13</v>
      </c>
      <c r="S14">
        <v>2258</v>
      </c>
      <c r="W14">
        <v>3216</v>
      </c>
      <c r="X14">
        <v>1410</v>
      </c>
      <c r="Z14" t="s">
        <v>80</v>
      </c>
      <c r="AD14">
        <v>0</v>
      </c>
      <c r="AE14">
        <v>11</v>
      </c>
      <c r="AG14">
        <v>0</v>
      </c>
      <c r="AI14">
        <v>0</v>
      </c>
      <c r="AJ14">
        <v>0</v>
      </c>
      <c r="AK14">
        <v>0</v>
      </c>
      <c r="AL14">
        <v>118.95</v>
      </c>
      <c r="AM14">
        <v>0</v>
      </c>
      <c r="AY14">
        <v>25</v>
      </c>
      <c r="BA14">
        <v>0</v>
      </c>
      <c r="BB14">
        <v>12.6</v>
      </c>
    </row>
    <row r="15" spans="1:54" x14ac:dyDescent="0.25">
      <c r="A15">
        <v>15</v>
      </c>
      <c r="B15" s="1">
        <v>38227</v>
      </c>
      <c r="C15">
        <v>2004</v>
      </c>
      <c r="D15">
        <v>8</v>
      </c>
      <c r="E15">
        <v>0</v>
      </c>
      <c r="F15">
        <v>1.95</v>
      </c>
      <c r="Q15">
        <v>13</v>
      </c>
      <c r="R15">
        <v>13</v>
      </c>
      <c r="S15">
        <v>2258</v>
      </c>
      <c r="W15">
        <v>3216</v>
      </c>
      <c r="X15">
        <v>1410</v>
      </c>
      <c r="Z15" t="s">
        <v>80</v>
      </c>
      <c r="AD15">
        <v>0</v>
      </c>
      <c r="AE15">
        <v>11</v>
      </c>
      <c r="AG15">
        <v>0</v>
      </c>
      <c r="AI15">
        <v>0</v>
      </c>
      <c r="AJ15">
        <v>0</v>
      </c>
      <c r="AK15">
        <v>0</v>
      </c>
      <c r="AL15">
        <v>126.75</v>
      </c>
      <c r="AM15">
        <v>0</v>
      </c>
      <c r="AY15">
        <v>0</v>
      </c>
      <c r="BA15">
        <v>0</v>
      </c>
      <c r="BB15">
        <v>27</v>
      </c>
    </row>
    <row r="16" spans="1:54" x14ac:dyDescent="0.25">
      <c r="A16">
        <v>16</v>
      </c>
      <c r="B16" s="1">
        <v>38234</v>
      </c>
      <c r="C16">
        <v>2004</v>
      </c>
      <c r="D16">
        <v>9</v>
      </c>
      <c r="E16">
        <v>390</v>
      </c>
      <c r="F16">
        <v>1.95</v>
      </c>
      <c r="Q16">
        <v>37</v>
      </c>
      <c r="R16">
        <v>37</v>
      </c>
      <c r="S16">
        <v>2192</v>
      </c>
      <c r="T16">
        <v>2194</v>
      </c>
      <c r="U16">
        <v>-2</v>
      </c>
      <c r="V16">
        <v>2194</v>
      </c>
      <c r="W16">
        <v>2983</v>
      </c>
      <c r="X16">
        <v>1438</v>
      </c>
      <c r="Y16">
        <v>2.5</v>
      </c>
      <c r="Z16">
        <v>2.5</v>
      </c>
      <c r="AB16">
        <v>9.9038461538461551</v>
      </c>
      <c r="AD16">
        <v>1.3</v>
      </c>
      <c r="AE16">
        <v>11</v>
      </c>
      <c r="AG16">
        <v>14.3</v>
      </c>
      <c r="AI16">
        <v>14.3</v>
      </c>
      <c r="AJ16">
        <v>0</v>
      </c>
      <c r="AK16">
        <v>0</v>
      </c>
      <c r="AL16">
        <v>126.75</v>
      </c>
      <c r="AM16">
        <v>0</v>
      </c>
      <c r="AV16" t="s">
        <v>71</v>
      </c>
      <c r="AY16">
        <v>0</v>
      </c>
      <c r="BA16">
        <v>0</v>
      </c>
    </row>
    <row r="17" spans="1:54" x14ac:dyDescent="0.25">
      <c r="A17">
        <v>17</v>
      </c>
      <c r="B17" s="1">
        <v>38241</v>
      </c>
      <c r="C17">
        <v>2004</v>
      </c>
      <c r="D17">
        <v>9</v>
      </c>
      <c r="E17">
        <v>444</v>
      </c>
      <c r="F17">
        <v>1.99</v>
      </c>
      <c r="Q17">
        <v>40</v>
      </c>
      <c r="R17">
        <v>40</v>
      </c>
      <c r="S17">
        <v>2226</v>
      </c>
      <c r="T17">
        <v>2222</v>
      </c>
      <c r="U17">
        <v>4</v>
      </c>
      <c r="V17">
        <v>2222</v>
      </c>
      <c r="W17">
        <v>2983</v>
      </c>
      <c r="X17">
        <v>1480</v>
      </c>
      <c r="Y17">
        <v>2.9</v>
      </c>
      <c r="Z17">
        <v>2.9</v>
      </c>
      <c r="AB17">
        <v>9.8168918918918919</v>
      </c>
      <c r="AD17">
        <v>0</v>
      </c>
      <c r="AE17">
        <v>11</v>
      </c>
      <c r="AG17">
        <v>0</v>
      </c>
      <c r="AI17">
        <v>0</v>
      </c>
      <c r="AJ17">
        <v>0</v>
      </c>
      <c r="AK17">
        <v>0</v>
      </c>
      <c r="AL17">
        <v>129.35</v>
      </c>
      <c r="AM17">
        <v>0</v>
      </c>
      <c r="AY17">
        <v>0</v>
      </c>
      <c r="BA17">
        <v>0</v>
      </c>
    </row>
    <row r="18" spans="1:54" x14ac:dyDescent="0.25">
      <c r="A18">
        <v>18</v>
      </c>
      <c r="B18" s="1">
        <v>38248</v>
      </c>
      <c r="C18">
        <v>2004</v>
      </c>
      <c r="D18">
        <v>9</v>
      </c>
      <c r="E18">
        <v>490</v>
      </c>
      <c r="F18">
        <v>2.0099999999999998</v>
      </c>
      <c r="Q18">
        <v>43</v>
      </c>
      <c r="R18">
        <v>43</v>
      </c>
      <c r="S18">
        <v>2342</v>
      </c>
      <c r="T18">
        <v>2348</v>
      </c>
      <c r="U18">
        <v>-6</v>
      </c>
      <c r="V18">
        <v>2348</v>
      </c>
      <c r="W18">
        <v>2983</v>
      </c>
      <c r="X18">
        <v>1500</v>
      </c>
      <c r="Y18">
        <v>3</v>
      </c>
      <c r="Z18">
        <v>3</v>
      </c>
      <c r="AB18">
        <v>9.0795918367346946</v>
      </c>
      <c r="AD18">
        <v>0</v>
      </c>
      <c r="AE18">
        <v>11</v>
      </c>
      <c r="AG18">
        <v>0</v>
      </c>
      <c r="AI18">
        <v>0</v>
      </c>
      <c r="AJ18">
        <v>0</v>
      </c>
      <c r="AK18">
        <v>0</v>
      </c>
      <c r="AL18">
        <v>130.64999999999998</v>
      </c>
      <c r="AM18">
        <v>0</v>
      </c>
      <c r="AY18">
        <v>6</v>
      </c>
      <c r="BA18">
        <v>0</v>
      </c>
    </row>
    <row r="19" spans="1:54" x14ac:dyDescent="0.25">
      <c r="A19">
        <v>19</v>
      </c>
      <c r="B19" s="1">
        <v>38255</v>
      </c>
      <c r="C19">
        <v>2004</v>
      </c>
      <c r="D19">
        <v>9</v>
      </c>
      <c r="E19">
        <v>537</v>
      </c>
      <c r="F19">
        <v>2.1</v>
      </c>
      <c r="Q19">
        <v>49</v>
      </c>
      <c r="R19">
        <v>49</v>
      </c>
      <c r="S19">
        <v>2336</v>
      </c>
      <c r="T19">
        <v>2334</v>
      </c>
      <c r="U19">
        <v>2</v>
      </c>
      <c r="V19">
        <v>2334</v>
      </c>
      <c r="W19">
        <v>2983</v>
      </c>
      <c r="X19">
        <v>1480</v>
      </c>
      <c r="Y19">
        <v>4.6399999999999997</v>
      </c>
      <c r="Z19">
        <v>4.6399999999999997</v>
      </c>
      <c r="AB19">
        <v>12.986815642458097</v>
      </c>
      <c r="AD19">
        <v>0</v>
      </c>
      <c r="AE19">
        <v>11</v>
      </c>
      <c r="AG19">
        <v>0</v>
      </c>
      <c r="AI19">
        <v>0</v>
      </c>
      <c r="AJ19">
        <v>0</v>
      </c>
      <c r="AK19">
        <v>0</v>
      </c>
      <c r="AL19">
        <v>136.5</v>
      </c>
      <c r="AM19">
        <v>0</v>
      </c>
      <c r="AQ19">
        <v>12.9</v>
      </c>
      <c r="AR19">
        <v>24.2</v>
      </c>
      <c r="AS19">
        <v>18.7</v>
      </c>
      <c r="AU19">
        <v>34.6</v>
      </c>
      <c r="AY19">
        <v>11.5</v>
      </c>
      <c r="BA19">
        <v>0</v>
      </c>
    </row>
    <row r="20" spans="1:54" x14ac:dyDescent="0.25">
      <c r="A20">
        <v>20</v>
      </c>
      <c r="B20" s="1">
        <v>38257</v>
      </c>
      <c r="C20">
        <v>2004</v>
      </c>
      <c r="D20">
        <v>9</v>
      </c>
      <c r="E20">
        <v>555</v>
      </c>
      <c r="F20">
        <v>2.1</v>
      </c>
      <c r="P20">
        <v>483</v>
      </c>
      <c r="Q20">
        <v>49</v>
      </c>
      <c r="R20">
        <v>49</v>
      </c>
      <c r="S20">
        <v>2336</v>
      </c>
      <c r="T20">
        <v>2334</v>
      </c>
      <c r="U20">
        <v>2</v>
      </c>
      <c r="V20">
        <v>2334</v>
      </c>
      <c r="W20">
        <v>2983</v>
      </c>
      <c r="X20">
        <v>1480</v>
      </c>
      <c r="Y20">
        <v>6</v>
      </c>
      <c r="Z20">
        <v>6</v>
      </c>
      <c r="AB20">
        <v>16.248648648648647</v>
      </c>
      <c r="AD20">
        <v>0</v>
      </c>
      <c r="AE20">
        <v>11</v>
      </c>
      <c r="AG20">
        <v>0</v>
      </c>
      <c r="AI20">
        <v>0</v>
      </c>
      <c r="AJ20">
        <v>61.817522907977676</v>
      </c>
      <c r="AK20">
        <v>0</v>
      </c>
      <c r="AL20">
        <v>136.5</v>
      </c>
      <c r="AM20">
        <v>0</v>
      </c>
      <c r="AY20">
        <v>24.5</v>
      </c>
      <c r="BA20">
        <v>0</v>
      </c>
    </row>
    <row r="21" spans="1:54" x14ac:dyDescent="0.25">
      <c r="A21">
        <v>21</v>
      </c>
      <c r="B21" s="1">
        <v>38264</v>
      </c>
      <c r="C21">
        <v>2004</v>
      </c>
      <c r="D21">
        <v>10</v>
      </c>
      <c r="E21">
        <v>575</v>
      </c>
      <c r="F21">
        <v>2.14</v>
      </c>
      <c r="N21">
        <v>4.62</v>
      </c>
      <c r="P21">
        <v>490</v>
      </c>
      <c r="Q21">
        <v>57</v>
      </c>
      <c r="R21">
        <v>57</v>
      </c>
      <c r="S21">
        <v>2166</v>
      </c>
      <c r="T21">
        <v>2166</v>
      </c>
      <c r="U21">
        <v>0</v>
      </c>
      <c r="V21">
        <v>2218.5</v>
      </c>
      <c r="W21">
        <v>2750</v>
      </c>
      <c r="X21">
        <v>1480</v>
      </c>
      <c r="Y21">
        <v>6.15</v>
      </c>
      <c r="Z21">
        <v>6.15</v>
      </c>
      <c r="AB21">
        <v>13.583478260869567</v>
      </c>
      <c r="AD21">
        <v>0</v>
      </c>
      <c r="AE21">
        <v>11</v>
      </c>
      <c r="AG21">
        <v>0</v>
      </c>
      <c r="AI21">
        <v>0</v>
      </c>
      <c r="AJ21">
        <v>62.488242532302891</v>
      </c>
      <c r="AK21">
        <v>0</v>
      </c>
      <c r="AL21">
        <v>139.1</v>
      </c>
      <c r="AM21">
        <v>0</v>
      </c>
      <c r="AY21">
        <v>0</v>
      </c>
      <c r="BA21">
        <v>0</v>
      </c>
    </row>
    <row r="22" spans="1:54" x14ac:dyDescent="0.25">
      <c r="A22">
        <v>22</v>
      </c>
      <c r="B22" s="1">
        <v>38271</v>
      </c>
      <c r="C22">
        <v>2004</v>
      </c>
      <c r="D22">
        <v>10</v>
      </c>
      <c r="E22">
        <v>598</v>
      </c>
      <c r="F22">
        <v>2.15</v>
      </c>
      <c r="P22">
        <v>485</v>
      </c>
      <c r="Q22">
        <v>68</v>
      </c>
      <c r="R22">
        <v>68</v>
      </c>
      <c r="S22">
        <v>2160</v>
      </c>
      <c r="T22">
        <v>2160.3999999999996</v>
      </c>
      <c r="U22">
        <v>-0.3999999999996362</v>
      </c>
      <c r="V22">
        <v>2213.8999999999996</v>
      </c>
      <c r="W22">
        <v>2800</v>
      </c>
      <c r="X22">
        <v>1530</v>
      </c>
      <c r="Y22">
        <v>7.25</v>
      </c>
      <c r="Z22">
        <v>7.25</v>
      </c>
      <c r="AB22">
        <v>15.397157190635452</v>
      </c>
      <c r="AD22">
        <v>0</v>
      </c>
      <c r="AE22">
        <v>11</v>
      </c>
      <c r="AG22">
        <v>0</v>
      </c>
      <c r="AI22">
        <v>0</v>
      </c>
      <c r="AJ22">
        <v>62.009403595359643</v>
      </c>
      <c r="AK22">
        <v>0</v>
      </c>
      <c r="AL22">
        <v>139.75</v>
      </c>
      <c r="AM22">
        <v>0</v>
      </c>
      <c r="AY22">
        <v>2</v>
      </c>
      <c r="AZ22">
        <v>12.8</v>
      </c>
      <c r="BA22">
        <v>6</v>
      </c>
    </row>
    <row r="23" spans="1:54" x14ac:dyDescent="0.25">
      <c r="A23">
        <v>23</v>
      </c>
      <c r="B23" s="1">
        <v>38278</v>
      </c>
      <c r="C23">
        <v>2004</v>
      </c>
      <c r="D23">
        <v>10</v>
      </c>
      <c r="E23">
        <v>632</v>
      </c>
      <c r="F23">
        <v>2.06</v>
      </c>
      <c r="N23">
        <v>4.74</v>
      </c>
      <c r="P23">
        <v>495</v>
      </c>
      <c r="Q23">
        <v>80</v>
      </c>
      <c r="R23">
        <v>80</v>
      </c>
      <c r="S23">
        <v>2362</v>
      </c>
      <c r="T23">
        <v>2362</v>
      </c>
      <c r="U23">
        <v>0</v>
      </c>
      <c r="V23">
        <v>2379.5</v>
      </c>
      <c r="W23">
        <v>2750</v>
      </c>
      <c r="X23">
        <v>1440</v>
      </c>
      <c r="Y23">
        <v>7.15</v>
      </c>
      <c r="Z23">
        <v>7.15</v>
      </c>
      <c r="AB23">
        <v>14.820411392405063</v>
      </c>
      <c r="AD23">
        <v>0</v>
      </c>
      <c r="AE23">
        <v>11</v>
      </c>
      <c r="AG23">
        <v>0</v>
      </c>
      <c r="AI23">
        <v>0</v>
      </c>
      <c r="AJ23">
        <v>62.965861474304795</v>
      </c>
      <c r="AK23">
        <v>0</v>
      </c>
      <c r="AL23">
        <v>133.9</v>
      </c>
      <c r="AM23">
        <v>0</v>
      </c>
      <c r="AY23">
        <v>10</v>
      </c>
      <c r="AZ23">
        <v>12.8</v>
      </c>
      <c r="BA23">
        <v>0</v>
      </c>
    </row>
    <row r="24" spans="1:54" x14ac:dyDescent="0.25">
      <c r="A24">
        <v>24</v>
      </c>
      <c r="B24" s="1">
        <v>38285</v>
      </c>
      <c r="C24">
        <v>2004</v>
      </c>
      <c r="D24">
        <v>10</v>
      </c>
      <c r="E24">
        <v>640</v>
      </c>
      <c r="F24">
        <v>2</v>
      </c>
      <c r="P24">
        <v>494</v>
      </c>
      <c r="Q24">
        <v>65</v>
      </c>
      <c r="R24">
        <v>65</v>
      </c>
      <c r="S24">
        <v>2088</v>
      </c>
      <c r="T24">
        <v>2087.6</v>
      </c>
      <c r="U24">
        <v>0.40000000000009095</v>
      </c>
      <c r="V24">
        <v>2154.1</v>
      </c>
      <c r="W24">
        <v>2850</v>
      </c>
      <c r="X24">
        <v>1490</v>
      </c>
      <c r="Y24">
        <v>7.6</v>
      </c>
      <c r="Z24">
        <v>7.6</v>
      </c>
      <c r="AB24">
        <v>16.149999999999999</v>
      </c>
      <c r="AD24">
        <v>0</v>
      </c>
      <c r="AE24">
        <v>11</v>
      </c>
      <c r="AG24">
        <v>0</v>
      </c>
      <c r="AI24">
        <v>0</v>
      </c>
      <c r="AJ24">
        <v>62.870434541965679</v>
      </c>
      <c r="AK24">
        <v>0</v>
      </c>
      <c r="AL24">
        <v>130</v>
      </c>
      <c r="AM24">
        <v>0</v>
      </c>
      <c r="AQ24">
        <v>12.2</v>
      </c>
      <c r="AR24">
        <v>24.5</v>
      </c>
      <c r="AS24">
        <v>14.9</v>
      </c>
      <c r="AU24">
        <v>38.299999999999997</v>
      </c>
      <c r="AY24">
        <v>0</v>
      </c>
      <c r="AZ24">
        <v>23</v>
      </c>
      <c r="BA24">
        <v>36</v>
      </c>
    </row>
    <row r="25" spans="1:54" x14ac:dyDescent="0.25">
      <c r="A25">
        <v>25</v>
      </c>
      <c r="B25" s="1">
        <v>38288</v>
      </c>
      <c r="C25">
        <v>2004</v>
      </c>
      <c r="D25">
        <v>10</v>
      </c>
      <c r="E25">
        <v>649</v>
      </c>
      <c r="F25">
        <v>2.02</v>
      </c>
      <c r="Q25" t="s">
        <v>72</v>
      </c>
      <c r="R25">
        <v>110</v>
      </c>
      <c r="S25">
        <v>2103</v>
      </c>
      <c r="T25">
        <v>2103</v>
      </c>
      <c r="U25">
        <v>0</v>
      </c>
      <c r="V25">
        <v>2166.75</v>
      </c>
      <c r="W25">
        <v>2850</v>
      </c>
      <c r="X25">
        <v>1490</v>
      </c>
      <c r="Y25">
        <v>7.5</v>
      </c>
      <c r="Z25">
        <v>7.5</v>
      </c>
      <c r="AB25">
        <v>15.71648690292758</v>
      </c>
      <c r="AD25">
        <v>0</v>
      </c>
      <c r="AE25">
        <v>11</v>
      </c>
      <c r="AG25">
        <v>0</v>
      </c>
      <c r="AI25">
        <v>0</v>
      </c>
      <c r="AJ25">
        <v>0</v>
      </c>
      <c r="AK25">
        <v>0</v>
      </c>
      <c r="AL25">
        <v>131.30000000000001</v>
      </c>
      <c r="AM25">
        <v>0</v>
      </c>
      <c r="AY25">
        <v>7.5</v>
      </c>
      <c r="AZ25">
        <v>23</v>
      </c>
      <c r="BA25">
        <v>0</v>
      </c>
    </row>
    <row r="26" spans="1:54" x14ac:dyDescent="0.25">
      <c r="A26">
        <v>26</v>
      </c>
      <c r="B26" s="1">
        <v>38295</v>
      </c>
      <c r="C26">
        <v>2004</v>
      </c>
      <c r="D26">
        <v>11</v>
      </c>
      <c r="E26">
        <v>645</v>
      </c>
      <c r="F26">
        <v>1.85</v>
      </c>
      <c r="P26">
        <v>502</v>
      </c>
      <c r="Q26">
        <v>110</v>
      </c>
      <c r="R26">
        <v>110</v>
      </c>
      <c r="S26">
        <v>2652</v>
      </c>
      <c r="T26">
        <v>2651.7999999999997</v>
      </c>
      <c r="U26">
        <v>0.20000000000027285</v>
      </c>
      <c r="V26">
        <v>2844.3999999999996</v>
      </c>
      <c r="W26">
        <v>3500</v>
      </c>
      <c r="X26">
        <v>1560</v>
      </c>
      <c r="Y26">
        <v>6.34</v>
      </c>
      <c r="Z26">
        <v>6.34</v>
      </c>
      <c r="AB26">
        <v>19.069147286821707</v>
      </c>
      <c r="AD26">
        <v>0</v>
      </c>
      <c r="AE26">
        <v>11</v>
      </c>
      <c r="AG26">
        <v>0</v>
      </c>
      <c r="AI26">
        <v>0</v>
      </c>
      <c r="AJ26">
        <v>63.632507628689176</v>
      </c>
      <c r="AK26">
        <v>0</v>
      </c>
      <c r="AL26">
        <v>120.25</v>
      </c>
      <c r="AM26">
        <v>0</v>
      </c>
      <c r="AQ26">
        <v>11.8</v>
      </c>
      <c r="AR26">
        <v>23</v>
      </c>
      <c r="AS26">
        <v>15</v>
      </c>
      <c r="AU26">
        <v>40</v>
      </c>
      <c r="AY26">
        <v>0</v>
      </c>
      <c r="AZ26">
        <v>25</v>
      </c>
      <c r="BA26">
        <v>18</v>
      </c>
      <c r="BB26">
        <v>26</v>
      </c>
    </row>
    <row r="27" spans="1:54" x14ac:dyDescent="0.25">
      <c r="A27">
        <v>27</v>
      </c>
      <c r="B27" s="1">
        <v>38302</v>
      </c>
      <c r="C27">
        <v>2004</v>
      </c>
      <c r="D27">
        <v>11</v>
      </c>
      <c r="E27">
        <v>646</v>
      </c>
      <c r="F27">
        <v>1.83</v>
      </c>
      <c r="N27">
        <v>4.7300000000000004</v>
      </c>
      <c r="P27">
        <v>498</v>
      </c>
      <c r="Q27">
        <v>93</v>
      </c>
      <c r="R27">
        <v>93</v>
      </c>
      <c r="S27">
        <v>2208</v>
      </c>
      <c r="T27">
        <v>2208</v>
      </c>
      <c r="U27">
        <v>0</v>
      </c>
      <c r="V27">
        <v>2464</v>
      </c>
      <c r="W27">
        <v>2900</v>
      </c>
      <c r="X27">
        <v>1450</v>
      </c>
      <c r="Y27">
        <v>7.5</v>
      </c>
      <c r="Z27">
        <v>7.5</v>
      </c>
      <c r="AB27">
        <v>16.8343653250774</v>
      </c>
      <c r="AD27">
        <v>0</v>
      </c>
      <c r="AE27">
        <v>11</v>
      </c>
      <c r="AG27">
        <v>0</v>
      </c>
      <c r="AI27">
        <v>0</v>
      </c>
      <c r="AJ27">
        <v>63.251853656637373</v>
      </c>
      <c r="AK27">
        <v>0</v>
      </c>
      <c r="AL27">
        <v>118.95</v>
      </c>
      <c r="AM27">
        <v>0</v>
      </c>
      <c r="AQ27">
        <v>12.1</v>
      </c>
      <c r="AY27">
        <v>0</v>
      </c>
      <c r="AZ27">
        <v>17.399999999999999</v>
      </c>
      <c r="BA27">
        <v>18</v>
      </c>
      <c r="BB27">
        <v>30</v>
      </c>
    </row>
    <row r="28" spans="1:54" x14ac:dyDescent="0.25">
      <c r="A28">
        <v>28</v>
      </c>
      <c r="B28" s="1">
        <v>38309</v>
      </c>
      <c r="C28">
        <v>2004</v>
      </c>
      <c r="D28">
        <v>11</v>
      </c>
      <c r="E28">
        <v>648</v>
      </c>
      <c r="F28">
        <v>1.87</v>
      </c>
      <c r="Q28">
        <v>95</v>
      </c>
      <c r="R28">
        <v>95</v>
      </c>
      <c r="S28">
        <v>2209</v>
      </c>
      <c r="T28">
        <v>2209.4</v>
      </c>
      <c r="U28">
        <v>-0.40000000000009095</v>
      </c>
      <c r="V28">
        <v>2465.1999999999998</v>
      </c>
      <c r="W28">
        <v>2800</v>
      </c>
      <c r="X28">
        <v>1450</v>
      </c>
      <c r="Y28">
        <v>8.5</v>
      </c>
      <c r="Z28">
        <v>8.5</v>
      </c>
      <c r="AB28">
        <v>17.708333333333332</v>
      </c>
      <c r="AD28">
        <v>0</v>
      </c>
      <c r="AE28">
        <v>11</v>
      </c>
      <c r="AG28">
        <v>0</v>
      </c>
      <c r="AI28">
        <v>0</v>
      </c>
      <c r="AJ28">
        <v>0</v>
      </c>
      <c r="AK28">
        <v>0</v>
      </c>
      <c r="AL28">
        <v>121.55000000000001</v>
      </c>
      <c r="AM28">
        <v>0</v>
      </c>
      <c r="AY28">
        <v>0</v>
      </c>
      <c r="AZ28">
        <v>31.2</v>
      </c>
      <c r="BA28">
        <v>18</v>
      </c>
      <c r="BB28">
        <v>29</v>
      </c>
    </row>
    <row r="29" spans="1:54" x14ac:dyDescent="0.25">
      <c r="A29">
        <v>29</v>
      </c>
      <c r="B29" s="1">
        <v>38316</v>
      </c>
      <c r="C29">
        <v>2004</v>
      </c>
      <c r="D29">
        <v>11</v>
      </c>
      <c r="E29">
        <v>649</v>
      </c>
      <c r="F29">
        <v>1.77</v>
      </c>
      <c r="N29">
        <v>4.75</v>
      </c>
      <c r="P29">
        <v>501</v>
      </c>
      <c r="Q29">
        <v>59</v>
      </c>
      <c r="R29">
        <v>59</v>
      </c>
      <c r="S29">
        <v>1970</v>
      </c>
      <c r="T29">
        <v>1970</v>
      </c>
      <c r="U29">
        <v>0</v>
      </c>
      <c r="V29">
        <v>2260</v>
      </c>
      <c r="W29">
        <v>2700</v>
      </c>
      <c r="X29">
        <v>1400</v>
      </c>
      <c r="Y29">
        <v>8.5</v>
      </c>
      <c r="Z29">
        <v>8.5</v>
      </c>
      <c r="AB29">
        <v>17.026194144838211</v>
      </c>
      <c r="AD29">
        <v>0</v>
      </c>
      <c r="AE29">
        <v>11</v>
      </c>
      <c r="AG29">
        <v>0</v>
      </c>
      <c r="AI29">
        <v>0</v>
      </c>
      <c r="AJ29">
        <v>63.537415449093508</v>
      </c>
      <c r="AK29">
        <v>0</v>
      </c>
      <c r="AL29">
        <v>115.05</v>
      </c>
      <c r="AM29">
        <v>0</v>
      </c>
      <c r="AY29">
        <v>40</v>
      </c>
      <c r="AZ29">
        <v>34.9</v>
      </c>
      <c r="BA29">
        <v>12</v>
      </c>
      <c r="BB29">
        <v>29</v>
      </c>
    </row>
    <row r="30" spans="1:54" x14ac:dyDescent="0.25">
      <c r="A30">
        <v>30</v>
      </c>
      <c r="B30" s="1">
        <v>38318</v>
      </c>
      <c r="C30">
        <v>2004</v>
      </c>
      <c r="D30">
        <v>11</v>
      </c>
      <c r="E30">
        <v>649</v>
      </c>
      <c r="F30">
        <v>1.76</v>
      </c>
      <c r="Q30">
        <v>59</v>
      </c>
      <c r="R30">
        <v>59</v>
      </c>
      <c r="S30">
        <v>1970</v>
      </c>
      <c r="T30">
        <v>1970</v>
      </c>
      <c r="U30">
        <v>0</v>
      </c>
      <c r="V30">
        <v>2260</v>
      </c>
      <c r="W30">
        <v>2650</v>
      </c>
      <c r="X30">
        <v>1400</v>
      </c>
      <c r="Y30">
        <v>8.8000000000000007</v>
      </c>
      <c r="Z30">
        <v>8.8000000000000007</v>
      </c>
      <c r="AB30">
        <v>16.949152542372882</v>
      </c>
      <c r="AD30">
        <v>0</v>
      </c>
      <c r="AE30">
        <v>11</v>
      </c>
      <c r="AG30">
        <v>0</v>
      </c>
      <c r="AI30">
        <v>0</v>
      </c>
      <c r="AJ30">
        <v>0</v>
      </c>
      <c r="AK30">
        <v>0</v>
      </c>
      <c r="AL30">
        <v>114.4</v>
      </c>
      <c r="AM30">
        <v>0</v>
      </c>
      <c r="AY30">
        <v>1</v>
      </c>
      <c r="AZ30">
        <v>10</v>
      </c>
      <c r="BA30">
        <v>0</v>
      </c>
      <c r="BB30">
        <v>29</v>
      </c>
    </row>
    <row r="31" spans="1:54" x14ac:dyDescent="0.25">
      <c r="A31">
        <v>31</v>
      </c>
      <c r="B31" s="1">
        <v>38325</v>
      </c>
      <c r="C31">
        <v>2004</v>
      </c>
      <c r="D31">
        <v>12</v>
      </c>
      <c r="E31">
        <v>649</v>
      </c>
      <c r="F31">
        <v>1.77</v>
      </c>
      <c r="N31">
        <v>4.74</v>
      </c>
      <c r="P31">
        <v>504</v>
      </c>
      <c r="Q31">
        <v>85</v>
      </c>
      <c r="R31">
        <v>85</v>
      </c>
      <c r="S31">
        <v>2158</v>
      </c>
      <c r="T31">
        <v>2157.6</v>
      </c>
      <c r="U31">
        <v>0.40000000000009095</v>
      </c>
      <c r="V31">
        <v>2857.6</v>
      </c>
      <c r="W31">
        <v>2650</v>
      </c>
      <c r="X31">
        <v>1500</v>
      </c>
      <c r="Y31">
        <v>8.24</v>
      </c>
      <c r="Z31">
        <v>8.24</v>
      </c>
      <c r="AB31">
        <v>14.600924499229583</v>
      </c>
      <c r="AD31">
        <v>3.5</v>
      </c>
      <c r="AE31">
        <v>11</v>
      </c>
      <c r="AG31">
        <v>38.5</v>
      </c>
      <c r="AI31">
        <v>38.5</v>
      </c>
      <c r="AJ31">
        <v>63.822550070782867</v>
      </c>
      <c r="AK31">
        <v>0</v>
      </c>
      <c r="AL31">
        <v>115.05</v>
      </c>
      <c r="AM31">
        <v>0</v>
      </c>
      <c r="AV31" t="s">
        <v>71</v>
      </c>
      <c r="AY31">
        <v>8.5</v>
      </c>
      <c r="AZ31">
        <v>39</v>
      </c>
      <c r="BA31">
        <v>12</v>
      </c>
      <c r="BB31">
        <v>38</v>
      </c>
    </row>
    <row r="32" spans="1:54" x14ac:dyDescent="0.25">
      <c r="A32">
        <v>32</v>
      </c>
      <c r="B32" s="1">
        <v>38332</v>
      </c>
      <c r="C32">
        <v>2004</v>
      </c>
      <c r="D32">
        <v>12</v>
      </c>
      <c r="E32">
        <v>647</v>
      </c>
      <c r="F32">
        <v>1.74</v>
      </c>
      <c r="Q32">
        <v>69</v>
      </c>
      <c r="R32">
        <v>69</v>
      </c>
      <c r="S32">
        <v>2157</v>
      </c>
      <c r="T32">
        <v>2192.6</v>
      </c>
      <c r="U32">
        <v>-35.599999999999909</v>
      </c>
      <c r="V32">
        <v>2892.6</v>
      </c>
      <c r="W32">
        <v>2700</v>
      </c>
      <c r="X32">
        <v>1480</v>
      </c>
      <c r="Y32">
        <v>8.32</v>
      </c>
      <c r="Z32">
        <v>8.32</v>
      </c>
      <c r="AB32">
        <v>15.68840803709428</v>
      </c>
      <c r="AD32">
        <v>0.8</v>
      </c>
      <c r="AE32">
        <v>11</v>
      </c>
      <c r="AG32">
        <v>8.8000000000000007</v>
      </c>
      <c r="AI32">
        <v>8.8000000000000007</v>
      </c>
      <c r="AJ32">
        <v>0</v>
      </c>
      <c r="AK32">
        <v>0</v>
      </c>
      <c r="AL32">
        <v>113.1</v>
      </c>
      <c r="AM32">
        <v>0</v>
      </c>
      <c r="AQ32">
        <v>12.4</v>
      </c>
      <c r="AR32">
        <v>24.5</v>
      </c>
      <c r="AS32">
        <v>16.899999999999999</v>
      </c>
      <c r="AU32">
        <v>36.5</v>
      </c>
      <c r="AV32" t="s">
        <v>71</v>
      </c>
      <c r="AY32">
        <v>7</v>
      </c>
      <c r="AZ32">
        <v>36</v>
      </c>
      <c r="BA32">
        <v>0</v>
      </c>
      <c r="BB32">
        <v>36</v>
      </c>
    </row>
    <row r="33" spans="1:54" x14ac:dyDescent="0.25">
      <c r="A33">
        <v>33</v>
      </c>
      <c r="B33" s="1">
        <v>38339</v>
      </c>
      <c r="C33">
        <v>2004</v>
      </c>
      <c r="D33">
        <v>12</v>
      </c>
      <c r="E33">
        <v>648</v>
      </c>
      <c r="F33">
        <v>1.8</v>
      </c>
      <c r="N33">
        <v>4.7</v>
      </c>
      <c r="P33">
        <v>507</v>
      </c>
      <c r="Q33">
        <v>71</v>
      </c>
      <c r="R33">
        <v>71</v>
      </c>
      <c r="S33">
        <v>2206</v>
      </c>
      <c r="T33">
        <v>2191.1999999999998</v>
      </c>
      <c r="U33">
        <v>14.800000000000182</v>
      </c>
      <c r="V33">
        <v>2891.2</v>
      </c>
      <c r="W33">
        <v>2730</v>
      </c>
      <c r="X33">
        <v>1500</v>
      </c>
      <c r="Y33">
        <v>7.82</v>
      </c>
      <c r="Z33">
        <v>7.82</v>
      </c>
      <c r="AB33">
        <v>14.843518518518518</v>
      </c>
      <c r="AD33">
        <v>2.2999999999999998</v>
      </c>
      <c r="AE33">
        <v>11</v>
      </c>
      <c r="AG33">
        <v>25.299999999999997</v>
      </c>
      <c r="AI33">
        <v>25.299999999999997</v>
      </c>
      <c r="AJ33">
        <v>64.107260697733224</v>
      </c>
      <c r="AK33">
        <v>0</v>
      </c>
      <c r="AL33">
        <v>117</v>
      </c>
      <c r="AM33">
        <v>0</v>
      </c>
      <c r="AV33" t="s">
        <v>71</v>
      </c>
      <c r="AY33">
        <v>78</v>
      </c>
      <c r="AZ33">
        <v>28</v>
      </c>
      <c r="BA33">
        <v>0</v>
      </c>
      <c r="BB33">
        <v>29</v>
      </c>
    </row>
    <row r="34" spans="1:54" x14ac:dyDescent="0.25">
      <c r="A34">
        <v>34</v>
      </c>
      <c r="B34" s="1">
        <v>38346</v>
      </c>
      <c r="C34">
        <v>2004</v>
      </c>
      <c r="D34">
        <v>12</v>
      </c>
      <c r="E34">
        <v>644</v>
      </c>
      <c r="F34">
        <v>1.75</v>
      </c>
      <c r="Q34">
        <v>75</v>
      </c>
      <c r="R34">
        <v>75</v>
      </c>
      <c r="S34">
        <v>2046</v>
      </c>
      <c r="T34">
        <v>2045.6</v>
      </c>
      <c r="U34">
        <v>0.40000000000009095</v>
      </c>
      <c r="V34">
        <v>2745.6</v>
      </c>
      <c r="W34">
        <v>2700</v>
      </c>
      <c r="X34">
        <v>1500</v>
      </c>
      <c r="Y34">
        <v>7.83</v>
      </c>
      <c r="Z34">
        <v>7.83</v>
      </c>
      <c r="AB34">
        <v>14.590062111801243</v>
      </c>
      <c r="AD34">
        <v>3</v>
      </c>
      <c r="AE34">
        <v>11</v>
      </c>
      <c r="AG34">
        <v>33</v>
      </c>
      <c r="AI34">
        <v>33</v>
      </c>
      <c r="AJ34">
        <v>0</v>
      </c>
      <c r="AK34">
        <v>0</v>
      </c>
      <c r="AL34">
        <v>113.75</v>
      </c>
      <c r="AM34">
        <v>0</v>
      </c>
      <c r="AQ34">
        <v>12.3</v>
      </c>
      <c r="AR34">
        <v>21.5</v>
      </c>
      <c r="AS34">
        <v>17.7</v>
      </c>
      <c r="AU34">
        <v>35.1</v>
      </c>
      <c r="AV34" t="s">
        <v>71</v>
      </c>
      <c r="AY34">
        <v>26</v>
      </c>
      <c r="AZ34">
        <v>28</v>
      </c>
      <c r="BA34">
        <v>0</v>
      </c>
      <c r="BB34">
        <v>70</v>
      </c>
    </row>
    <row r="35" spans="1:54" x14ac:dyDescent="0.25">
      <c r="A35">
        <v>35</v>
      </c>
      <c r="B35" s="1">
        <v>38349</v>
      </c>
      <c r="C35">
        <v>2004</v>
      </c>
      <c r="D35">
        <v>12</v>
      </c>
      <c r="E35">
        <v>647</v>
      </c>
      <c r="F35">
        <v>1.76</v>
      </c>
      <c r="Q35">
        <v>82</v>
      </c>
      <c r="R35">
        <v>82</v>
      </c>
      <c r="S35">
        <v>2046</v>
      </c>
      <c r="T35">
        <v>2045.6</v>
      </c>
      <c r="U35">
        <v>0.40000000000009095</v>
      </c>
      <c r="V35">
        <v>2745.6</v>
      </c>
      <c r="W35">
        <v>2700</v>
      </c>
      <c r="X35">
        <v>1500</v>
      </c>
      <c r="Y35">
        <v>8.23</v>
      </c>
      <c r="Z35">
        <v>8.23</v>
      </c>
      <c r="AB35">
        <v>15.264296754250385</v>
      </c>
      <c r="AD35">
        <v>0.6</v>
      </c>
      <c r="AE35">
        <v>11</v>
      </c>
      <c r="AG35">
        <v>6.6</v>
      </c>
      <c r="AI35">
        <v>6.6</v>
      </c>
      <c r="AJ35">
        <v>0</v>
      </c>
      <c r="AK35">
        <v>0</v>
      </c>
      <c r="AL35">
        <v>114.4</v>
      </c>
      <c r="AM35">
        <v>0</v>
      </c>
      <c r="AV35" t="s">
        <v>71</v>
      </c>
      <c r="AY35">
        <v>5</v>
      </c>
      <c r="AZ35">
        <v>18</v>
      </c>
      <c r="BA35">
        <v>0</v>
      </c>
      <c r="BB35">
        <v>49</v>
      </c>
    </row>
    <row r="36" spans="1:54" x14ac:dyDescent="0.25">
      <c r="A36">
        <v>36</v>
      </c>
      <c r="B36" s="1">
        <v>38356</v>
      </c>
      <c r="C36">
        <v>2005</v>
      </c>
      <c r="D36">
        <v>1</v>
      </c>
      <c r="E36">
        <v>646</v>
      </c>
      <c r="F36">
        <v>1.74</v>
      </c>
      <c r="Q36">
        <v>106</v>
      </c>
      <c r="R36">
        <v>106</v>
      </c>
      <c r="S36">
        <v>2446</v>
      </c>
      <c r="T36">
        <v>2446</v>
      </c>
      <c r="U36">
        <v>0</v>
      </c>
      <c r="V36">
        <v>3543.5</v>
      </c>
      <c r="W36">
        <v>3100</v>
      </c>
      <c r="X36">
        <v>1480</v>
      </c>
      <c r="Y36">
        <v>7.54</v>
      </c>
      <c r="Z36">
        <v>7.54</v>
      </c>
      <c r="AB36">
        <v>18.908359133126936</v>
      </c>
      <c r="AD36">
        <v>0</v>
      </c>
      <c r="AE36">
        <v>11</v>
      </c>
      <c r="AG36">
        <v>0</v>
      </c>
      <c r="AI36">
        <v>0</v>
      </c>
      <c r="AJ36">
        <v>0</v>
      </c>
      <c r="AK36">
        <v>0</v>
      </c>
      <c r="AL36">
        <v>113.1</v>
      </c>
      <c r="AM36">
        <v>0</v>
      </c>
      <c r="AY36">
        <v>6</v>
      </c>
      <c r="AZ36">
        <v>36</v>
      </c>
      <c r="BA36">
        <v>12</v>
      </c>
      <c r="BB36">
        <v>33</v>
      </c>
    </row>
    <row r="37" spans="1:54" x14ac:dyDescent="0.25">
      <c r="A37">
        <v>37</v>
      </c>
      <c r="B37" s="1">
        <v>38363</v>
      </c>
      <c r="C37">
        <v>2005</v>
      </c>
      <c r="D37">
        <v>1</v>
      </c>
      <c r="E37">
        <v>646</v>
      </c>
      <c r="F37">
        <v>1.73</v>
      </c>
      <c r="N37">
        <v>4.7</v>
      </c>
      <c r="P37">
        <v>507</v>
      </c>
      <c r="Q37">
        <v>130</v>
      </c>
      <c r="R37">
        <v>130</v>
      </c>
      <c r="S37">
        <v>2588</v>
      </c>
      <c r="T37">
        <v>2586</v>
      </c>
      <c r="U37">
        <v>2</v>
      </c>
      <c r="V37">
        <v>3708.5</v>
      </c>
      <c r="W37">
        <v>3150</v>
      </c>
      <c r="X37">
        <v>1580</v>
      </c>
      <c r="Y37">
        <v>7.64</v>
      </c>
      <c r="Z37">
        <v>7.64</v>
      </c>
      <c r="AB37">
        <v>18.567801857585138</v>
      </c>
      <c r="AD37">
        <v>0</v>
      </c>
      <c r="AE37">
        <v>11</v>
      </c>
      <c r="AG37">
        <v>0</v>
      </c>
      <c r="AI37">
        <v>0</v>
      </c>
      <c r="AJ37">
        <v>64.107260697733224</v>
      </c>
      <c r="AK37">
        <v>0</v>
      </c>
      <c r="AL37">
        <v>112.45</v>
      </c>
      <c r="AM37">
        <v>0</v>
      </c>
      <c r="AQ37">
        <v>12</v>
      </c>
      <c r="AR37">
        <v>21.5</v>
      </c>
      <c r="AS37">
        <v>15.8</v>
      </c>
      <c r="AU37">
        <v>40</v>
      </c>
      <c r="AY37">
        <v>35</v>
      </c>
      <c r="AZ37">
        <v>40</v>
      </c>
      <c r="BA37">
        <v>6</v>
      </c>
      <c r="BB37">
        <v>28</v>
      </c>
    </row>
    <row r="38" spans="1:54" x14ac:dyDescent="0.25">
      <c r="A38">
        <v>38</v>
      </c>
      <c r="B38" s="1">
        <v>38370</v>
      </c>
      <c r="C38">
        <v>2005</v>
      </c>
      <c r="D38">
        <v>1</v>
      </c>
      <c r="E38">
        <v>648</v>
      </c>
      <c r="F38">
        <v>1.63</v>
      </c>
      <c r="Q38">
        <v>78</v>
      </c>
      <c r="R38">
        <v>78</v>
      </c>
      <c r="S38">
        <v>2276</v>
      </c>
      <c r="T38">
        <v>2362</v>
      </c>
      <c r="U38">
        <v>-86</v>
      </c>
      <c r="V38">
        <v>3444.5</v>
      </c>
      <c r="W38">
        <v>3076</v>
      </c>
      <c r="X38">
        <v>1480</v>
      </c>
      <c r="Y38">
        <v>7.86</v>
      </c>
      <c r="Z38">
        <v>7.86</v>
      </c>
      <c r="AB38">
        <v>19.358888888888892</v>
      </c>
      <c r="AD38">
        <v>0</v>
      </c>
      <c r="AE38">
        <v>11</v>
      </c>
      <c r="AG38">
        <v>0</v>
      </c>
      <c r="AI38">
        <v>0</v>
      </c>
      <c r="AJ38">
        <v>0</v>
      </c>
      <c r="AK38">
        <v>0</v>
      </c>
      <c r="AL38">
        <v>105.94999999999999</v>
      </c>
      <c r="AM38">
        <v>0</v>
      </c>
      <c r="AQ38">
        <v>12.2</v>
      </c>
      <c r="AR38">
        <v>21.4</v>
      </c>
      <c r="AS38">
        <v>18.8</v>
      </c>
      <c r="AU38">
        <v>37.5</v>
      </c>
      <c r="AY38">
        <v>0</v>
      </c>
      <c r="AZ38">
        <v>38</v>
      </c>
      <c r="BA38">
        <v>36</v>
      </c>
      <c r="BB38">
        <v>61</v>
      </c>
    </row>
    <row r="39" spans="1:54" x14ac:dyDescent="0.25">
      <c r="A39">
        <v>39</v>
      </c>
      <c r="B39" s="1">
        <v>38377</v>
      </c>
      <c r="C39">
        <v>2005</v>
      </c>
      <c r="D39">
        <v>1</v>
      </c>
      <c r="E39">
        <v>647</v>
      </c>
      <c r="F39">
        <v>1.63</v>
      </c>
      <c r="N39">
        <v>4.9000000000000004</v>
      </c>
      <c r="P39">
        <v>537</v>
      </c>
      <c r="Q39">
        <v>76</v>
      </c>
      <c r="R39">
        <v>76</v>
      </c>
      <c r="S39">
        <v>2279</v>
      </c>
      <c r="T39">
        <v>2362</v>
      </c>
      <c r="U39">
        <v>-83</v>
      </c>
      <c r="V39">
        <v>3444.5</v>
      </c>
      <c r="W39">
        <v>2900</v>
      </c>
      <c r="X39">
        <v>1550</v>
      </c>
      <c r="Y39">
        <v>7.6</v>
      </c>
      <c r="Z39">
        <v>7.6</v>
      </c>
      <c r="AB39">
        <v>15.857805255023184</v>
      </c>
      <c r="AD39">
        <v>1.3</v>
      </c>
      <c r="AE39">
        <v>11</v>
      </c>
      <c r="AG39">
        <v>14.3</v>
      </c>
      <c r="AI39">
        <v>14.3</v>
      </c>
      <c r="AJ39">
        <v>66.931716776725523</v>
      </c>
      <c r="AK39">
        <v>0</v>
      </c>
      <c r="AL39">
        <v>105.94999999999999</v>
      </c>
      <c r="AM39">
        <v>0</v>
      </c>
      <c r="AV39" t="s">
        <v>71</v>
      </c>
      <c r="AY39">
        <v>0</v>
      </c>
      <c r="AZ39">
        <v>40</v>
      </c>
      <c r="BA39">
        <v>36</v>
      </c>
      <c r="BB39">
        <v>39</v>
      </c>
    </row>
    <row r="40" spans="1:54" x14ac:dyDescent="0.25">
      <c r="A40">
        <v>40</v>
      </c>
      <c r="B40" s="1">
        <v>38380</v>
      </c>
      <c r="C40">
        <v>2005</v>
      </c>
      <c r="D40">
        <v>1</v>
      </c>
      <c r="E40">
        <v>647</v>
      </c>
      <c r="F40">
        <v>1.61</v>
      </c>
      <c r="Q40">
        <v>76</v>
      </c>
      <c r="R40">
        <v>76</v>
      </c>
      <c r="S40">
        <v>2279</v>
      </c>
      <c r="T40">
        <v>2362</v>
      </c>
      <c r="U40">
        <v>-83</v>
      </c>
      <c r="V40">
        <v>3444.5</v>
      </c>
      <c r="W40">
        <v>2900</v>
      </c>
      <c r="X40">
        <v>1550</v>
      </c>
      <c r="Y40">
        <v>7.6</v>
      </c>
      <c r="Z40">
        <v>7.6</v>
      </c>
      <c r="AB40">
        <v>15.857805255023184</v>
      </c>
      <c r="AD40">
        <v>1.44</v>
      </c>
      <c r="AE40">
        <v>11</v>
      </c>
      <c r="AG40">
        <v>15.84</v>
      </c>
      <c r="AI40">
        <v>15.84</v>
      </c>
      <c r="AJ40">
        <v>0</v>
      </c>
      <c r="AK40">
        <v>0</v>
      </c>
      <c r="AL40">
        <v>104.65</v>
      </c>
      <c r="AM40">
        <v>0</v>
      </c>
      <c r="AV40" t="s">
        <v>71</v>
      </c>
      <c r="AY40">
        <v>0</v>
      </c>
      <c r="AZ40">
        <v>40</v>
      </c>
      <c r="BA40">
        <v>12</v>
      </c>
      <c r="BB40">
        <v>24</v>
      </c>
    </row>
    <row r="41" spans="1:54" x14ac:dyDescent="0.25">
      <c r="A41">
        <v>41</v>
      </c>
      <c r="B41" s="1">
        <v>38387</v>
      </c>
      <c r="C41">
        <v>2005</v>
      </c>
      <c r="D41">
        <v>2</v>
      </c>
      <c r="E41">
        <v>646</v>
      </c>
      <c r="F41">
        <v>1.52</v>
      </c>
      <c r="Q41">
        <v>77</v>
      </c>
      <c r="R41">
        <v>77</v>
      </c>
      <c r="S41">
        <v>2250</v>
      </c>
      <c r="T41">
        <v>2250</v>
      </c>
      <c r="U41">
        <v>0</v>
      </c>
      <c r="V41">
        <v>3512.5</v>
      </c>
      <c r="W41">
        <v>2900</v>
      </c>
      <c r="X41">
        <v>1480</v>
      </c>
      <c r="Y41">
        <v>6.71</v>
      </c>
      <c r="Z41">
        <v>6.71</v>
      </c>
      <c r="AB41">
        <v>14.74953560371517</v>
      </c>
      <c r="AD41">
        <v>2.2999999999999998</v>
      </c>
      <c r="AE41">
        <v>11</v>
      </c>
      <c r="AG41">
        <v>25.299999999999997</v>
      </c>
      <c r="AI41">
        <v>25.299999999999997</v>
      </c>
      <c r="AJ41">
        <v>0</v>
      </c>
      <c r="AK41">
        <v>0</v>
      </c>
      <c r="AL41">
        <v>98.8</v>
      </c>
      <c r="AM41">
        <v>0</v>
      </c>
      <c r="AV41" t="s">
        <v>71</v>
      </c>
      <c r="AY41">
        <v>2</v>
      </c>
      <c r="AZ41">
        <v>30.2</v>
      </c>
      <c r="BA41">
        <v>36</v>
      </c>
      <c r="BB41">
        <v>27</v>
      </c>
    </row>
    <row r="42" spans="1:54" x14ac:dyDescent="0.25">
      <c r="A42">
        <v>42</v>
      </c>
      <c r="B42" s="1">
        <v>38394</v>
      </c>
      <c r="C42">
        <v>2005</v>
      </c>
      <c r="D42">
        <v>2</v>
      </c>
      <c r="E42">
        <v>640</v>
      </c>
      <c r="F42">
        <v>1.44</v>
      </c>
      <c r="N42">
        <v>4.9000000000000004</v>
      </c>
      <c r="P42">
        <v>532</v>
      </c>
      <c r="Q42">
        <v>90</v>
      </c>
      <c r="R42">
        <v>90</v>
      </c>
      <c r="S42">
        <v>2380</v>
      </c>
      <c r="T42">
        <v>2348</v>
      </c>
      <c r="U42">
        <v>32</v>
      </c>
      <c r="V42">
        <v>3642</v>
      </c>
      <c r="W42">
        <v>3000</v>
      </c>
      <c r="X42">
        <v>1450</v>
      </c>
      <c r="Y42">
        <v>6.7</v>
      </c>
      <c r="Z42">
        <v>6.7</v>
      </c>
      <c r="AB42">
        <v>16.2265625</v>
      </c>
      <c r="AD42">
        <v>1.34</v>
      </c>
      <c r="AE42">
        <v>11</v>
      </c>
      <c r="AG42">
        <v>14.74</v>
      </c>
      <c r="AI42">
        <v>14.74</v>
      </c>
      <c r="AJ42">
        <v>66.463770403601856</v>
      </c>
      <c r="AK42">
        <v>0</v>
      </c>
      <c r="AL42">
        <v>93.6</v>
      </c>
      <c r="AM42">
        <v>0</v>
      </c>
      <c r="AQ42">
        <v>11.3</v>
      </c>
      <c r="AR42">
        <v>20</v>
      </c>
      <c r="AS42">
        <v>16.2</v>
      </c>
      <c r="AU42">
        <v>46.9</v>
      </c>
      <c r="AV42" t="s">
        <v>71</v>
      </c>
      <c r="AY42">
        <v>8</v>
      </c>
      <c r="AZ42">
        <v>36.9</v>
      </c>
      <c r="BA42">
        <v>30</v>
      </c>
      <c r="BB42">
        <v>28</v>
      </c>
    </row>
    <row r="43" spans="1:54" x14ac:dyDescent="0.25">
      <c r="A43">
        <v>43</v>
      </c>
      <c r="B43" s="1">
        <v>38401</v>
      </c>
      <c r="C43">
        <v>2005</v>
      </c>
      <c r="D43">
        <v>2</v>
      </c>
      <c r="E43">
        <v>642</v>
      </c>
      <c r="F43">
        <v>1.44</v>
      </c>
      <c r="Q43">
        <v>48</v>
      </c>
      <c r="R43">
        <v>48</v>
      </c>
      <c r="S43">
        <v>2066</v>
      </c>
      <c r="T43">
        <v>2068</v>
      </c>
      <c r="U43">
        <v>-2</v>
      </c>
      <c r="V43">
        <v>3272</v>
      </c>
      <c r="W43">
        <v>3300</v>
      </c>
      <c r="X43">
        <v>1450</v>
      </c>
      <c r="Y43">
        <v>6.2</v>
      </c>
      <c r="Z43">
        <v>6.2</v>
      </c>
      <c r="AB43">
        <v>17.866043613707166</v>
      </c>
      <c r="AD43">
        <v>0</v>
      </c>
      <c r="AE43">
        <v>11</v>
      </c>
      <c r="AG43">
        <v>0</v>
      </c>
      <c r="AI43">
        <v>0</v>
      </c>
      <c r="AJ43">
        <v>0</v>
      </c>
      <c r="AK43">
        <v>0</v>
      </c>
      <c r="AL43">
        <v>93.6</v>
      </c>
      <c r="AM43">
        <v>0</v>
      </c>
      <c r="AQ43">
        <v>12</v>
      </c>
      <c r="AR43">
        <v>22.6</v>
      </c>
      <c r="AS43">
        <v>17.100000000000001</v>
      </c>
      <c r="AU43">
        <v>38.4</v>
      </c>
      <c r="AY43">
        <v>10</v>
      </c>
      <c r="AZ43">
        <v>28</v>
      </c>
      <c r="BA43">
        <v>24</v>
      </c>
      <c r="BB43">
        <v>26</v>
      </c>
    </row>
    <row r="44" spans="1:54" x14ac:dyDescent="0.25">
      <c r="A44">
        <v>44</v>
      </c>
      <c r="B44" s="1">
        <v>38408</v>
      </c>
      <c r="C44">
        <v>2005</v>
      </c>
      <c r="D44">
        <v>2</v>
      </c>
      <c r="E44">
        <v>640</v>
      </c>
      <c r="F44">
        <v>1.41</v>
      </c>
      <c r="N44">
        <v>4.8</v>
      </c>
      <c r="P44">
        <v>535</v>
      </c>
      <c r="Q44">
        <v>62</v>
      </c>
      <c r="R44">
        <v>62</v>
      </c>
      <c r="S44">
        <v>2083</v>
      </c>
      <c r="T44">
        <v>2082</v>
      </c>
      <c r="U44">
        <v>1</v>
      </c>
      <c r="V44">
        <v>3290.5</v>
      </c>
      <c r="W44">
        <v>3200</v>
      </c>
      <c r="X44">
        <v>1450</v>
      </c>
      <c r="Y44">
        <v>6</v>
      </c>
      <c r="Z44">
        <v>6</v>
      </c>
      <c r="AB44">
        <v>16.406249999999996</v>
      </c>
      <c r="AD44">
        <v>0</v>
      </c>
      <c r="AE44">
        <v>11</v>
      </c>
      <c r="AG44">
        <v>0</v>
      </c>
      <c r="AI44">
        <v>0</v>
      </c>
      <c r="AJ44">
        <v>66.744669499489532</v>
      </c>
      <c r="AK44">
        <v>0</v>
      </c>
      <c r="AL44">
        <v>91.649999999999991</v>
      </c>
      <c r="AM44">
        <v>0</v>
      </c>
      <c r="AY44">
        <v>3</v>
      </c>
      <c r="AZ44">
        <v>28.9</v>
      </c>
      <c r="BA44">
        <v>18</v>
      </c>
      <c r="BB44">
        <v>39</v>
      </c>
    </row>
    <row r="45" spans="1:54" x14ac:dyDescent="0.25">
      <c r="A45">
        <v>45</v>
      </c>
      <c r="B45" s="1">
        <v>38415</v>
      </c>
      <c r="C45">
        <v>2005</v>
      </c>
      <c r="D45">
        <v>3</v>
      </c>
      <c r="E45">
        <v>642</v>
      </c>
      <c r="F45">
        <v>1.42</v>
      </c>
      <c r="Q45">
        <v>71</v>
      </c>
      <c r="R45">
        <v>71</v>
      </c>
      <c r="S45">
        <v>2169</v>
      </c>
      <c r="T45">
        <v>2166</v>
      </c>
      <c r="U45">
        <v>3</v>
      </c>
      <c r="V45">
        <v>3123</v>
      </c>
      <c r="W45">
        <v>2900</v>
      </c>
      <c r="X45">
        <v>1400</v>
      </c>
      <c r="Y45">
        <v>5.76</v>
      </c>
      <c r="Z45">
        <v>5.76</v>
      </c>
      <c r="AB45">
        <v>13.457943925233645</v>
      </c>
      <c r="AD45">
        <v>3.9</v>
      </c>
      <c r="AE45">
        <v>11</v>
      </c>
      <c r="AG45">
        <v>42.9</v>
      </c>
      <c r="AI45">
        <v>42.9</v>
      </c>
      <c r="AJ45">
        <v>0</v>
      </c>
      <c r="AK45">
        <v>0</v>
      </c>
      <c r="AL45">
        <v>92.3</v>
      </c>
      <c r="AM45">
        <v>0</v>
      </c>
      <c r="AQ45">
        <v>11.8</v>
      </c>
      <c r="AR45">
        <v>22.2</v>
      </c>
      <c r="AS45">
        <v>17.7</v>
      </c>
      <c r="AU45">
        <v>37.700000000000003</v>
      </c>
      <c r="AV45" t="s">
        <v>71</v>
      </c>
      <c r="AY45">
        <v>7</v>
      </c>
      <c r="AZ45">
        <v>29.6</v>
      </c>
      <c r="BA45">
        <v>12</v>
      </c>
      <c r="BB45">
        <v>74</v>
      </c>
    </row>
    <row r="46" spans="1:54" x14ac:dyDescent="0.25">
      <c r="A46">
        <v>46</v>
      </c>
      <c r="B46" s="1">
        <v>38422</v>
      </c>
      <c r="C46">
        <v>2005</v>
      </c>
      <c r="D46">
        <v>3</v>
      </c>
      <c r="E46">
        <v>641</v>
      </c>
      <c r="F46">
        <v>1.47</v>
      </c>
      <c r="N46">
        <v>4.7</v>
      </c>
      <c r="P46">
        <v>526</v>
      </c>
      <c r="Q46">
        <v>50</v>
      </c>
      <c r="R46">
        <v>50</v>
      </c>
      <c r="S46">
        <v>2093</v>
      </c>
      <c r="T46">
        <v>2096</v>
      </c>
      <c r="U46">
        <v>-3</v>
      </c>
      <c r="V46">
        <v>3038</v>
      </c>
      <c r="W46">
        <v>3000</v>
      </c>
      <c r="X46">
        <v>1480</v>
      </c>
      <c r="Y46">
        <v>6.17</v>
      </c>
      <c r="Z46">
        <v>6.17</v>
      </c>
      <c r="AB46">
        <v>14.630889235569422</v>
      </c>
      <c r="AD46">
        <v>3.26</v>
      </c>
      <c r="AE46">
        <v>11</v>
      </c>
      <c r="AG46">
        <v>35.86</v>
      </c>
      <c r="AI46">
        <v>35.86</v>
      </c>
      <c r="AJ46">
        <v>65.900780542597374</v>
      </c>
      <c r="AK46">
        <v>0</v>
      </c>
      <c r="AL46">
        <v>95.55</v>
      </c>
      <c r="AM46">
        <v>0</v>
      </c>
      <c r="AV46" t="s">
        <v>71</v>
      </c>
      <c r="AY46">
        <v>10</v>
      </c>
      <c r="AZ46">
        <v>33.700000000000003</v>
      </c>
      <c r="BA46">
        <v>12</v>
      </c>
      <c r="BB46">
        <v>40</v>
      </c>
    </row>
    <row r="47" spans="1:54" x14ac:dyDescent="0.25">
      <c r="A47">
        <v>47</v>
      </c>
      <c r="B47" s="1">
        <v>38429</v>
      </c>
      <c r="C47">
        <v>2005</v>
      </c>
      <c r="D47">
        <v>3</v>
      </c>
      <c r="E47">
        <v>643</v>
      </c>
      <c r="F47">
        <v>1.44</v>
      </c>
      <c r="Q47">
        <v>40</v>
      </c>
      <c r="R47">
        <v>40</v>
      </c>
      <c r="S47">
        <v>2020</v>
      </c>
      <c r="T47">
        <v>2026</v>
      </c>
      <c r="U47">
        <v>-6</v>
      </c>
      <c r="V47">
        <v>2953</v>
      </c>
      <c r="W47">
        <v>2900</v>
      </c>
      <c r="X47">
        <v>1450</v>
      </c>
      <c r="Y47">
        <v>5.6</v>
      </c>
      <c r="Z47">
        <v>5.6</v>
      </c>
      <c r="AB47">
        <v>12.628304821150856</v>
      </c>
      <c r="AD47">
        <v>6.29</v>
      </c>
      <c r="AE47">
        <v>11</v>
      </c>
      <c r="AG47">
        <v>69.19</v>
      </c>
      <c r="AI47">
        <v>69.19</v>
      </c>
      <c r="AJ47">
        <v>0</v>
      </c>
      <c r="AK47">
        <v>0</v>
      </c>
      <c r="AL47">
        <v>93.6</v>
      </c>
      <c r="AM47">
        <v>0</v>
      </c>
      <c r="AV47" t="s">
        <v>71</v>
      </c>
      <c r="AY47">
        <v>4</v>
      </c>
      <c r="AZ47">
        <v>22</v>
      </c>
      <c r="BA47">
        <v>12</v>
      </c>
      <c r="BB47">
        <v>51</v>
      </c>
    </row>
    <row r="48" spans="1:54" x14ac:dyDescent="0.25">
      <c r="A48">
        <v>48</v>
      </c>
      <c r="B48" s="1">
        <v>38436</v>
      </c>
      <c r="C48">
        <v>2005</v>
      </c>
      <c r="D48">
        <v>3</v>
      </c>
      <c r="E48">
        <v>644</v>
      </c>
      <c r="F48">
        <v>1.41</v>
      </c>
      <c r="Q48">
        <v>54</v>
      </c>
      <c r="R48">
        <v>54</v>
      </c>
      <c r="S48">
        <v>2119</v>
      </c>
      <c r="T48">
        <v>2124</v>
      </c>
      <c r="U48">
        <v>-5</v>
      </c>
      <c r="V48">
        <v>3072</v>
      </c>
      <c r="W48">
        <v>2900</v>
      </c>
      <c r="X48">
        <v>1425</v>
      </c>
      <c r="Y48">
        <v>5.5</v>
      </c>
      <c r="Z48">
        <v>5.5</v>
      </c>
      <c r="AB48">
        <v>12.597049689440993</v>
      </c>
      <c r="AD48">
        <v>5.92</v>
      </c>
      <c r="AE48">
        <v>11</v>
      </c>
      <c r="AG48">
        <v>65.12</v>
      </c>
      <c r="AI48">
        <v>65.12</v>
      </c>
      <c r="AJ48">
        <v>0</v>
      </c>
      <c r="AK48">
        <v>0</v>
      </c>
      <c r="AL48">
        <v>91.649999999999991</v>
      </c>
      <c r="AM48">
        <v>0</v>
      </c>
      <c r="AQ48">
        <v>12</v>
      </c>
      <c r="AR48">
        <v>26.7</v>
      </c>
      <c r="AS48">
        <v>17.7</v>
      </c>
      <c r="AU48">
        <v>32.1</v>
      </c>
      <c r="AV48" t="s">
        <v>73</v>
      </c>
      <c r="AY48">
        <v>14.5</v>
      </c>
      <c r="AZ48">
        <v>17.5</v>
      </c>
      <c r="BA48">
        <v>0</v>
      </c>
      <c r="BB48">
        <v>26</v>
      </c>
    </row>
    <row r="49" spans="1:54" x14ac:dyDescent="0.25">
      <c r="A49">
        <v>49</v>
      </c>
      <c r="B49" s="1">
        <v>38439</v>
      </c>
      <c r="C49">
        <v>2005</v>
      </c>
      <c r="D49">
        <v>3</v>
      </c>
      <c r="E49">
        <v>638</v>
      </c>
      <c r="F49">
        <v>1.27</v>
      </c>
      <c r="N49">
        <v>4.5999999999999996</v>
      </c>
      <c r="P49">
        <v>530</v>
      </c>
      <c r="Q49">
        <v>54</v>
      </c>
      <c r="R49">
        <v>54</v>
      </c>
      <c r="S49">
        <v>2119</v>
      </c>
      <c r="T49">
        <v>2124</v>
      </c>
      <c r="U49">
        <v>-5</v>
      </c>
      <c r="V49">
        <v>3072</v>
      </c>
      <c r="W49">
        <v>2900</v>
      </c>
      <c r="X49">
        <v>1450</v>
      </c>
      <c r="Y49">
        <v>5.5</v>
      </c>
      <c r="Z49">
        <v>5.5</v>
      </c>
      <c r="AB49">
        <v>12.5</v>
      </c>
      <c r="AD49">
        <v>6.4</v>
      </c>
      <c r="AE49">
        <v>11</v>
      </c>
      <c r="AG49">
        <v>70.400000000000006</v>
      </c>
      <c r="AI49">
        <v>70.400000000000006</v>
      </c>
      <c r="AJ49">
        <v>66.276284353585041</v>
      </c>
      <c r="AK49">
        <v>0</v>
      </c>
      <c r="AL49">
        <v>82.55</v>
      </c>
      <c r="AM49">
        <v>0</v>
      </c>
      <c r="AV49" t="s">
        <v>74</v>
      </c>
      <c r="AY49">
        <v>9.5</v>
      </c>
      <c r="AZ49">
        <v>7.5</v>
      </c>
      <c r="BA49">
        <v>0</v>
      </c>
      <c r="BB49">
        <v>32</v>
      </c>
    </row>
    <row r="50" spans="1:54" x14ac:dyDescent="0.25">
      <c r="A50">
        <v>50</v>
      </c>
      <c r="B50" s="1">
        <v>38446</v>
      </c>
      <c r="C50">
        <v>2005</v>
      </c>
      <c r="D50">
        <v>4</v>
      </c>
      <c r="E50">
        <v>606</v>
      </c>
      <c r="F50">
        <v>1.39</v>
      </c>
      <c r="Q50">
        <v>47</v>
      </c>
      <c r="R50">
        <v>47</v>
      </c>
      <c r="S50">
        <v>2074</v>
      </c>
      <c r="T50">
        <v>2068</v>
      </c>
      <c r="U50">
        <v>6</v>
      </c>
      <c r="V50">
        <v>2068</v>
      </c>
      <c r="W50">
        <v>2950</v>
      </c>
      <c r="X50">
        <v>1425</v>
      </c>
      <c r="Y50">
        <v>5</v>
      </c>
      <c r="Z50">
        <v>5</v>
      </c>
      <c r="AB50">
        <v>12.582508250825086</v>
      </c>
      <c r="AD50">
        <v>4.3</v>
      </c>
      <c r="AE50">
        <v>11</v>
      </c>
      <c r="AG50">
        <v>47.3</v>
      </c>
      <c r="AI50">
        <v>47.3</v>
      </c>
      <c r="AJ50">
        <v>0</v>
      </c>
      <c r="AK50">
        <v>0</v>
      </c>
      <c r="AL50">
        <v>90.35</v>
      </c>
      <c r="AM50">
        <v>0</v>
      </c>
      <c r="AQ50">
        <v>12</v>
      </c>
      <c r="AR50">
        <v>26.2</v>
      </c>
      <c r="AS50">
        <v>14.5</v>
      </c>
      <c r="AU50">
        <v>40.9</v>
      </c>
      <c r="AV50" t="s">
        <v>74</v>
      </c>
      <c r="AY50">
        <v>0</v>
      </c>
      <c r="AZ50">
        <v>17.899999999999999</v>
      </c>
      <c r="BA50">
        <v>6</v>
      </c>
      <c r="BB50">
        <v>34</v>
      </c>
    </row>
    <row r="51" spans="1:54" x14ac:dyDescent="0.25">
      <c r="A51">
        <v>51</v>
      </c>
      <c r="B51" s="1">
        <v>38453</v>
      </c>
      <c r="C51">
        <v>2005</v>
      </c>
      <c r="D51">
        <v>4</v>
      </c>
      <c r="E51">
        <v>608</v>
      </c>
      <c r="F51">
        <v>1.39</v>
      </c>
      <c r="N51">
        <v>4.5999999999999996</v>
      </c>
      <c r="P51">
        <v>525</v>
      </c>
      <c r="Q51">
        <v>43</v>
      </c>
      <c r="R51">
        <v>43</v>
      </c>
      <c r="S51">
        <v>2049</v>
      </c>
      <c r="T51">
        <v>2054</v>
      </c>
      <c r="U51">
        <v>-5</v>
      </c>
      <c r="V51">
        <v>2054</v>
      </c>
      <c r="W51">
        <v>2900</v>
      </c>
      <c r="X51">
        <v>1450</v>
      </c>
      <c r="Y51">
        <v>4.7</v>
      </c>
      <c r="Z51">
        <v>4.7</v>
      </c>
      <c r="AB51">
        <v>11.208881578947368</v>
      </c>
      <c r="AD51">
        <v>4.5999999999999996</v>
      </c>
      <c r="AE51">
        <v>11</v>
      </c>
      <c r="AG51">
        <v>50.599999999999994</v>
      </c>
      <c r="AI51">
        <v>50.599999999999994</v>
      </c>
      <c r="AJ51">
        <v>65.806793203538433</v>
      </c>
      <c r="AK51">
        <v>0</v>
      </c>
      <c r="AL51">
        <v>90.35</v>
      </c>
      <c r="AM51">
        <v>0</v>
      </c>
      <c r="AV51" t="s">
        <v>74</v>
      </c>
      <c r="AY51">
        <v>14.5</v>
      </c>
      <c r="AZ51">
        <v>14.5</v>
      </c>
      <c r="BA51">
        <v>0</v>
      </c>
      <c r="BB51">
        <v>29</v>
      </c>
    </row>
    <row r="52" spans="1:54" x14ac:dyDescent="0.25">
      <c r="A52">
        <v>52</v>
      </c>
      <c r="B52" s="1">
        <v>38460</v>
      </c>
      <c r="C52">
        <v>2005</v>
      </c>
      <c r="D52">
        <v>4</v>
      </c>
      <c r="E52">
        <v>599</v>
      </c>
      <c r="F52">
        <v>1.42</v>
      </c>
      <c r="Q52">
        <v>40</v>
      </c>
      <c r="R52">
        <v>40</v>
      </c>
      <c r="S52">
        <v>2050</v>
      </c>
      <c r="W52">
        <v>2900</v>
      </c>
      <c r="X52">
        <v>1450</v>
      </c>
      <c r="Y52">
        <v>4.8</v>
      </c>
      <c r="Z52">
        <v>4.8</v>
      </c>
      <c r="AB52">
        <v>11.619365609348915</v>
      </c>
      <c r="AD52">
        <v>5.9</v>
      </c>
      <c r="AE52">
        <v>11</v>
      </c>
      <c r="AG52">
        <v>64.900000000000006</v>
      </c>
      <c r="AI52">
        <v>64.900000000000006</v>
      </c>
      <c r="AJ52">
        <v>0</v>
      </c>
      <c r="AK52">
        <v>0</v>
      </c>
      <c r="AL52">
        <v>92.3</v>
      </c>
      <c r="AM52">
        <v>0</v>
      </c>
      <c r="AV52" t="s">
        <v>74</v>
      </c>
      <c r="AY52">
        <v>5</v>
      </c>
      <c r="AZ52">
        <v>18</v>
      </c>
      <c r="BA52">
        <v>0</v>
      </c>
      <c r="BB52">
        <v>53</v>
      </c>
    </row>
    <row r="53" spans="1:54" x14ac:dyDescent="0.25">
      <c r="A53">
        <v>53</v>
      </c>
      <c r="B53" s="1">
        <v>38467</v>
      </c>
      <c r="C53">
        <v>2005</v>
      </c>
      <c r="D53">
        <v>4</v>
      </c>
      <c r="E53">
        <v>599</v>
      </c>
      <c r="F53">
        <v>1.32</v>
      </c>
      <c r="Q53">
        <v>35</v>
      </c>
      <c r="R53">
        <v>35</v>
      </c>
      <c r="S53">
        <v>1999</v>
      </c>
      <c r="T53">
        <v>1998</v>
      </c>
      <c r="U53">
        <v>1</v>
      </c>
      <c r="V53">
        <v>1998</v>
      </c>
      <c r="W53">
        <v>2800</v>
      </c>
      <c r="X53">
        <v>1450</v>
      </c>
      <c r="Y53">
        <v>4.7</v>
      </c>
      <c r="Z53">
        <v>4.7</v>
      </c>
      <c r="AB53">
        <v>10.592654424040067</v>
      </c>
      <c r="AD53">
        <v>5.7</v>
      </c>
      <c r="AE53">
        <v>11</v>
      </c>
      <c r="AG53">
        <v>62.7</v>
      </c>
      <c r="AI53">
        <v>62.7</v>
      </c>
      <c r="AJ53">
        <v>0</v>
      </c>
      <c r="AK53">
        <v>0</v>
      </c>
      <c r="AL53">
        <v>85.8</v>
      </c>
      <c r="AM53">
        <v>0</v>
      </c>
      <c r="AQ53">
        <v>11.9</v>
      </c>
      <c r="AR53">
        <v>24.7</v>
      </c>
      <c r="AS53">
        <v>16.600000000000001</v>
      </c>
      <c r="AU53">
        <v>35.6</v>
      </c>
      <c r="AV53" t="s">
        <v>74</v>
      </c>
      <c r="AY53">
        <v>48.5</v>
      </c>
      <c r="BA53">
        <v>0</v>
      </c>
      <c r="BB53">
        <v>40</v>
      </c>
    </row>
    <row r="54" spans="1:54" x14ac:dyDescent="0.25">
      <c r="A54">
        <v>54</v>
      </c>
      <c r="B54" s="1">
        <v>38469</v>
      </c>
      <c r="C54">
        <v>2005</v>
      </c>
      <c r="D54">
        <v>4</v>
      </c>
      <c r="E54">
        <v>548</v>
      </c>
      <c r="F54">
        <v>1.32</v>
      </c>
      <c r="N54">
        <v>4.5999999999999996</v>
      </c>
      <c r="P54">
        <v>515</v>
      </c>
      <c r="Q54">
        <v>20</v>
      </c>
      <c r="R54">
        <v>20</v>
      </c>
      <c r="S54">
        <v>1812</v>
      </c>
      <c r="T54">
        <v>1816</v>
      </c>
      <c r="U54">
        <v>-4</v>
      </c>
      <c r="V54">
        <v>1816</v>
      </c>
      <c r="W54">
        <v>2500</v>
      </c>
      <c r="X54">
        <v>1450</v>
      </c>
      <c r="Y54">
        <v>4.8</v>
      </c>
      <c r="Z54">
        <v>4.8</v>
      </c>
      <c r="AB54">
        <v>9.1970802919708028</v>
      </c>
      <c r="AD54">
        <v>7.2</v>
      </c>
      <c r="AE54">
        <v>11</v>
      </c>
      <c r="AG54">
        <v>79.2</v>
      </c>
      <c r="AI54">
        <v>79.2</v>
      </c>
      <c r="AJ54">
        <v>64.864439874257073</v>
      </c>
      <c r="AK54">
        <v>0</v>
      </c>
      <c r="AL54">
        <v>85.8</v>
      </c>
      <c r="AM54">
        <v>0</v>
      </c>
      <c r="AV54" t="s">
        <v>74</v>
      </c>
      <c r="AY54">
        <v>0</v>
      </c>
      <c r="BA54">
        <v>0</v>
      </c>
      <c r="BB54">
        <v>53</v>
      </c>
    </row>
    <row r="55" spans="1:54" x14ac:dyDescent="0.25">
      <c r="A55">
        <v>55</v>
      </c>
      <c r="B55" s="1">
        <v>38476</v>
      </c>
      <c r="C55">
        <v>2005</v>
      </c>
      <c r="D55">
        <v>5</v>
      </c>
      <c r="E55">
        <v>481</v>
      </c>
      <c r="F55">
        <v>1.43</v>
      </c>
      <c r="Q55">
        <v>39</v>
      </c>
      <c r="R55">
        <v>39</v>
      </c>
      <c r="S55">
        <v>1895</v>
      </c>
      <c r="T55">
        <v>1900</v>
      </c>
      <c r="U55">
        <v>-5</v>
      </c>
      <c r="V55">
        <v>1900</v>
      </c>
      <c r="W55">
        <v>2700</v>
      </c>
      <c r="X55">
        <v>1400</v>
      </c>
      <c r="Y55">
        <v>4.5</v>
      </c>
      <c r="Z55">
        <v>4.5</v>
      </c>
      <c r="AB55">
        <v>12.162162162162161</v>
      </c>
      <c r="AD55">
        <v>6.7</v>
      </c>
      <c r="AE55">
        <v>11</v>
      </c>
      <c r="AG55">
        <v>73.7</v>
      </c>
      <c r="AI55">
        <v>73.7</v>
      </c>
      <c r="AJ55">
        <v>0</v>
      </c>
      <c r="AK55">
        <v>0</v>
      </c>
      <c r="AL55">
        <v>92.95</v>
      </c>
      <c r="AM55">
        <v>0</v>
      </c>
      <c r="AV55" t="s">
        <v>74</v>
      </c>
      <c r="AY55">
        <v>19</v>
      </c>
      <c r="BA55">
        <v>0</v>
      </c>
      <c r="BB55">
        <v>37</v>
      </c>
    </row>
    <row r="56" spans="1:54" x14ac:dyDescent="0.25">
      <c r="A56">
        <v>56</v>
      </c>
      <c r="B56" s="1">
        <v>38483</v>
      </c>
      <c r="C56">
        <v>2005</v>
      </c>
      <c r="D56">
        <v>5</v>
      </c>
      <c r="E56">
        <v>399</v>
      </c>
      <c r="F56">
        <v>1.31</v>
      </c>
      <c r="N56">
        <v>4.5999999999999996</v>
      </c>
      <c r="Q56">
        <v>25</v>
      </c>
      <c r="R56">
        <v>25</v>
      </c>
      <c r="S56">
        <v>1916</v>
      </c>
      <c r="T56">
        <v>1914</v>
      </c>
      <c r="U56">
        <v>2</v>
      </c>
      <c r="V56">
        <v>1914</v>
      </c>
      <c r="W56">
        <v>2600</v>
      </c>
      <c r="X56">
        <v>1400</v>
      </c>
      <c r="Y56">
        <v>4</v>
      </c>
      <c r="Z56">
        <v>4</v>
      </c>
      <c r="AB56">
        <v>12.030075187969924</v>
      </c>
      <c r="AD56">
        <v>6.3</v>
      </c>
      <c r="AE56">
        <v>11</v>
      </c>
      <c r="AG56">
        <v>69.3</v>
      </c>
      <c r="AI56">
        <v>69.3</v>
      </c>
      <c r="AJ56">
        <v>0</v>
      </c>
      <c r="AK56">
        <v>0</v>
      </c>
      <c r="AL56">
        <v>85.15</v>
      </c>
      <c r="AM56">
        <v>0</v>
      </c>
      <c r="AV56" t="s">
        <v>74</v>
      </c>
      <c r="AY56">
        <v>20</v>
      </c>
      <c r="AZ56">
        <v>9.9</v>
      </c>
      <c r="BA56">
        <v>0</v>
      </c>
      <c r="BB56">
        <v>37</v>
      </c>
    </row>
    <row r="57" spans="1:54" x14ac:dyDescent="0.25">
      <c r="A57">
        <v>57</v>
      </c>
      <c r="B57" s="1">
        <v>38490</v>
      </c>
      <c r="C57">
        <v>2005</v>
      </c>
      <c r="D57">
        <v>5</v>
      </c>
      <c r="E57">
        <v>401</v>
      </c>
      <c r="F57">
        <v>1.1399999999999999</v>
      </c>
      <c r="Q57">
        <v>25</v>
      </c>
      <c r="R57">
        <v>25</v>
      </c>
      <c r="S57">
        <v>1943</v>
      </c>
      <c r="T57">
        <v>1942</v>
      </c>
      <c r="U57">
        <v>1</v>
      </c>
      <c r="V57">
        <v>1942</v>
      </c>
      <c r="W57">
        <v>2500</v>
      </c>
      <c r="X57">
        <v>1480</v>
      </c>
      <c r="Y57">
        <v>4</v>
      </c>
      <c r="Z57">
        <v>4</v>
      </c>
      <c r="AB57">
        <v>10.174563591022444</v>
      </c>
      <c r="AD57">
        <v>6.4</v>
      </c>
      <c r="AE57">
        <v>11</v>
      </c>
      <c r="AG57">
        <v>70.400000000000006</v>
      </c>
      <c r="AI57">
        <v>70.400000000000006</v>
      </c>
      <c r="AJ57">
        <v>0</v>
      </c>
      <c r="AK57">
        <v>0</v>
      </c>
      <c r="AL57">
        <v>74.099999999999994</v>
      </c>
      <c r="AM57">
        <v>0</v>
      </c>
      <c r="AV57" t="s">
        <v>74</v>
      </c>
      <c r="AY57">
        <v>21</v>
      </c>
      <c r="AZ57">
        <v>2</v>
      </c>
      <c r="BA57">
        <v>0</v>
      </c>
      <c r="BB57">
        <v>21</v>
      </c>
    </row>
    <row r="58" spans="1:54" x14ac:dyDescent="0.25">
      <c r="A58">
        <v>58</v>
      </c>
      <c r="B58" s="1">
        <v>38497</v>
      </c>
      <c r="C58">
        <v>2005</v>
      </c>
      <c r="D58">
        <v>5</v>
      </c>
      <c r="E58">
        <v>0</v>
      </c>
      <c r="R58">
        <v>19</v>
      </c>
      <c r="Z58" t="s">
        <v>80</v>
      </c>
      <c r="AD58">
        <v>0</v>
      </c>
      <c r="AE58">
        <v>11</v>
      </c>
      <c r="AG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Y58">
        <v>0</v>
      </c>
      <c r="BA58">
        <v>0</v>
      </c>
    </row>
    <row r="59" spans="1:54" x14ac:dyDescent="0.25">
      <c r="A59">
        <v>59</v>
      </c>
      <c r="B59" s="1">
        <v>38500</v>
      </c>
      <c r="C59">
        <v>2005</v>
      </c>
      <c r="D59">
        <v>5</v>
      </c>
      <c r="E59">
        <v>0</v>
      </c>
      <c r="R59">
        <v>19</v>
      </c>
      <c r="Z59" t="s">
        <v>80</v>
      </c>
      <c r="AD59">
        <v>0</v>
      </c>
      <c r="AE59">
        <v>11</v>
      </c>
      <c r="AG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Y59">
        <v>0</v>
      </c>
      <c r="BA59">
        <v>0</v>
      </c>
    </row>
    <row r="60" spans="1:54" x14ac:dyDescent="0.25">
      <c r="A60">
        <v>1</v>
      </c>
      <c r="B60" s="1">
        <v>38507</v>
      </c>
      <c r="C60">
        <v>2005</v>
      </c>
      <c r="D60">
        <v>6</v>
      </c>
      <c r="E60">
        <v>0</v>
      </c>
      <c r="F60">
        <v>0</v>
      </c>
      <c r="Q60" t="s">
        <v>72</v>
      </c>
      <c r="R60">
        <v>19</v>
      </c>
      <c r="Z60" t="s">
        <v>80</v>
      </c>
      <c r="AD60">
        <v>0</v>
      </c>
      <c r="AE60">
        <v>11</v>
      </c>
      <c r="AG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Y60">
        <v>6</v>
      </c>
      <c r="AZ60">
        <v>5.5</v>
      </c>
      <c r="BA60">
        <v>0</v>
      </c>
      <c r="BB60">
        <v>23</v>
      </c>
    </row>
    <row r="61" spans="1:54" x14ac:dyDescent="0.25">
      <c r="A61">
        <v>2</v>
      </c>
      <c r="B61" s="1">
        <v>38514</v>
      </c>
      <c r="C61">
        <v>2005</v>
      </c>
      <c r="D61">
        <v>6</v>
      </c>
      <c r="E61">
        <v>0</v>
      </c>
      <c r="F61">
        <v>0</v>
      </c>
      <c r="Q61">
        <v>19</v>
      </c>
      <c r="R61">
        <v>19</v>
      </c>
      <c r="S61">
        <v>2114</v>
      </c>
      <c r="T61">
        <v>2110</v>
      </c>
      <c r="U61">
        <v>4</v>
      </c>
      <c r="V61">
        <v>2110</v>
      </c>
      <c r="Z61" t="s">
        <v>80</v>
      </c>
      <c r="AD61">
        <v>0</v>
      </c>
      <c r="AE61">
        <v>11</v>
      </c>
      <c r="AG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Y61">
        <v>0</v>
      </c>
      <c r="AZ61">
        <v>7</v>
      </c>
      <c r="BA61">
        <v>0</v>
      </c>
      <c r="BB61">
        <v>0</v>
      </c>
    </row>
    <row r="62" spans="1:54" x14ac:dyDescent="0.25">
      <c r="A62">
        <v>3</v>
      </c>
      <c r="B62" s="1">
        <v>38521</v>
      </c>
      <c r="C62">
        <v>2005</v>
      </c>
      <c r="D62">
        <v>6</v>
      </c>
      <c r="E62">
        <v>0</v>
      </c>
      <c r="F62">
        <v>0</v>
      </c>
      <c r="N62">
        <v>4.7</v>
      </c>
      <c r="Q62" t="s">
        <v>72</v>
      </c>
      <c r="R62">
        <v>12</v>
      </c>
      <c r="Z62" t="s">
        <v>80</v>
      </c>
      <c r="AD62">
        <v>0</v>
      </c>
      <c r="AE62">
        <v>11</v>
      </c>
      <c r="AG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Y62">
        <v>14</v>
      </c>
      <c r="AZ62">
        <v>5.6</v>
      </c>
      <c r="BA62">
        <v>0</v>
      </c>
      <c r="BB62">
        <v>13</v>
      </c>
    </row>
    <row r="63" spans="1:54" x14ac:dyDescent="0.25">
      <c r="A63">
        <v>4</v>
      </c>
      <c r="B63" s="1">
        <v>38528</v>
      </c>
      <c r="C63">
        <v>2005</v>
      </c>
      <c r="D63">
        <v>6</v>
      </c>
      <c r="E63">
        <v>0</v>
      </c>
      <c r="F63">
        <v>0</v>
      </c>
      <c r="Q63">
        <v>12</v>
      </c>
      <c r="R63">
        <v>12</v>
      </c>
      <c r="S63">
        <v>2232</v>
      </c>
      <c r="T63">
        <v>2236</v>
      </c>
      <c r="U63">
        <v>-4</v>
      </c>
      <c r="V63">
        <v>2236</v>
      </c>
      <c r="W63">
        <v>2700</v>
      </c>
      <c r="X63">
        <v>1400</v>
      </c>
      <c r="Y63">
        <v>1</v>
      </c>
      <c r="Z63" t="s">
        <v>80</v>
      </c>
      <c r="AD63">
        <v>0</v>
      </c>
      <c r="AE63">
        <v>11</v>
      </c>
      <c r="AG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Y63">
        <v>0</v>
      </c>
      <c r="AZ63">
        <v>8</v>
      </c>
      <c r="BA63">
        <v>0</v>
      </c>
      <c r="BB63">
        <v>15</v>
      </c>
    </row>
    <row r="64" spans="1:54" x14ac:dyDescent="0.25">
      <c r="A64">
        <v>5</v>
      </c>
      <c r="B64" s="1">
        <v>38530</v>
      </c>
      <c r="C64">
        <v>2005</v>
      </c>
      <c r="D64">
        <v>6</v>
      </c>
      <c r="E64">
        <v>0</v>
      </c>
      <c r="F64">
        <v>0</v>
      </c>
      <c r="Q64">
        <v>12</v>
      </c>
      <c r="R64">
        <v>12</v>
      </c>
      <c r="S64">
        <v>2232</v>
      </c>
      <c r="T64">
        <v>2236</v>
      </c>
      <c r="U64">
        <v>-4</v>
      </c>
      <c r="V64">
        <v>2236</v>
      </c>
      <c r="W64">
        <v>2700</v>
      </c>
      <c r="X64">
        <v>1400</v>
      </c>
      <c r="Y64">
        <v>1</v>
      </c>
      <c r="Z64" t="s">
        <v>80</v>
      </c>
      <c r="AD64">
        <v>0</v>
      </c>
      <c r="AE64">
        <v>11</v>
      </c>
      <c r="AG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Y64">
        <v>2</v>
      </c>
      <c r="AZ64">
        <v>4.3</v>
      </c>
      <c r="BA64">
        <v>0</v>
      </c>
      <c r="BB64">
        <v>17</v>
      </c>
    </row>
    <row r="65" spans="1:54" x14ac:dyDescent="0.25">
      <c r="A65">
        <v>6</v>
      </c>
      <c r="B65" s="1">
        <v>38537</v>
      </c>
      <c r="C65">
        <v>2005</v>
      </c>
      <c r="D65">
        <v>7</v>
      </c>
      <c r="E65">
        <v>0</v>
      </c>
      <c r="F65">
        <v>0</v>
      </c>
      <c r="N65">
        <v>4.9000000000000004</v>
      </c>
      <c r="Q65" t="s">
        <v>72</v>
      </c>
      <c r="R65">
        <v>25</v>
      </c>
      <c r="Y65">
        <v>1</v>
      </c>
      <c r="Z65" t="s">
        <v>80</v>
      </c>
      <c r="AD65">
        <v>0</v>
      </c>
      <c r="AE65">
        <v>11</v>
      </c>
      <c r="AG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Y65">
        <v>0</v>
      </c>
      <c r="AZ65">
        <v>10.1</v>
      </c>
      <c r="BA65">
        <v>0</v>
      </c>
      <c r="BB65">
        <v>13</v>
      </c>
    </row>
    <row r="66" spans="1:54" x14ac:dyDescent="0.25">
      <c r="A66">
        <v>7</v>
      </c>
      <c r="B66" s="1">
        <v>38544</v>
      </c>
      <c r="C66">
        <v>2005</v>
      </c>
      <c r="D66">
        <v>7</v>
      </c>
      <c r="E66">
        <v>0</v>
      </c>
      <c r="F66">
        <v>0</v>
      </c>
      <c r="Q66">
        <v>25</v>
      </c>
      <c r="R66">
        <v>25</v>
      </c>
      <c r="S66">
        <v>2464</v>
      </c>
      <c r="T66">
        <v>2460</v>
      </c>
      <c r="U66">
        <v>4</v>
      </c>
      <c r="V66">
        <v>2460</v>
      </c>
      <c r="W66">
        <v>3400</v>
      </c>
      <c r="X66">
        <v>1400</v>
      </c>
      <c r="Y66">
        <v>1</v>
      </c>
      <c r="Z66" t="s">
        <v>80</v>
      </c>
      <c r="AD66">
        <v>0</v>
      </c>
      <c r="AE66">
        <v>11</v>
      </c>
      <c r="AG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Q66">
        <v>12.8</v>
      </c>
      <c r="AR66">
        <v>23.2</v>
      </c>
      <c r="AS66">
        <v>16.399999999999999</v>
      </c>
      <c r="AU66">
        <v>35.5</v>
      </c>
      <c r="AY66">
        <v>2</v>
      </c>
      <c r="AZ66">
        <v>4.5</v>
      </c>
      <c r="BA66">
        <v>0</v>
      </c>
      <c r="BB66">
        <v>15</v>
      </c>
    </row>
    <row r="67" spans="1:54" x14ac:dyDescent="0.25">
      <c r="A67">
        <v>8</v>
      </c>
      <c r="B67" s="1">
        <v>38551</v>
      </c>
      <c r="C67">
        <v>2005</v>
      </c>
      <c r="D67">
        <v>7</v>
      </c>
      <c r="E67">
        <v>0</v>
      </c>
      <c r="F67">
        <v>0</v>
      </c>
      <c r="N67">
        <v>4.95</v>
      </c>
      <c r="Q67">
        <v>27</v>
      </c>
      <c r="R67">
        <v>27</v>
      </c>
      <c r="S67">
        <v>2639</v>
      </c>
      <c r="T67">
        <v>2642</v>
      </c>
      <c r="U67">
        <v>-3</v>
      </c>
      <c r="V67">
        <v>2642</v>
      </c>
      <c r="W67">
        <v>3800</v>
      </c>
      <c r="X67">
        <v>1400</v>
      </c>
      <c r="Y67">
        <v>1</v>
      </c>
      <c r="Z67" t="s">
        <v>80</v>
      </c>
      <c r="AD67">
        <v>0</v>
      </c>
      <c r="AE67">
        <v>11</v>
      </c>
      <c r="AG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Y67">
        <v>10</v>
      </c>
      <c r="BA67">
        <v>0</v>
      </c>
      <c r="BB67">
        <v>14</v>
      </c>
    </row>
    <row r="68" spans="1:54" x14ac:dyDescent="0.25">
      <c r="A68">
        <v>9</v>
      </c>
      <c r="B68" s="1">
        <v>38558</v>
      </c>
      <c r="C68">
        <v>2005</v>
      </c>
      <c r="D68">
        <v>7</v>
      </c>
      <c r="E68">
        <v>0</v>
      </c>
      <c r="F68">
        <v>0</v>
      </c>
      <c r="Q68">
        <v>36</v>
      </c>
      <c r="R68">
        <v>36</v>
      </c>
      <c r="S68">
        <v>2658</v>
      </c>
      <c r="T68">
        <v>2656</v>
      </c>
      <c r="U68">
        <v>2</v>
      </c>
      <c r="V68">
        <v>2656</v>
      </c>
      <c r="W68">
        <v>4000</v>
      </c>
      <c r="X68">
        <v>1400</v>
      </c>
      <c r="Y68">
        <v>1.8</v>
      </c>
      <c r="Z68" t="s">
        <v>80</v>
      </c>
      <c r="AD68">
        <v>0</v>
      </c>
      <c r="AE68">
        <v>11</v>
      </c>
      <c r="AG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Y68">
        <v>2</v>
      </c>
      <c r="AZ68">
        <v>6.5</v>
      </c>
      <c r="BA68">
        <v>0</v>
      </c>
      <c r="BB68">
        <v>30</v>
      </c>
    </row>
    <row r="69" spans="1:54" x14ac:dyDescent="0.25">
      <c r="A69">
        <v>10</v>
      </c>
      <c r="B69" s="1">
        <v>38561</v>
      </c>
      <c r="C69">
        <v>2005</v>
      </c>
      <c r="D69">
        <v>7</v>
      </c>
      <c r="E69">
        <v>0</v>
      </c>
      <c r="F69">
        <v>0</v>
      </c>
      <c r="N69">
        <v>4.95</v>
      </c>
      <c r="Q69">
        <v>36</v>
      </c>
      <c r="R69">
        <v>36</v>
      </c>
      <c r="S69">
        <v>2658</v>
      </c>
      <c r="T69">
        <v>2656</v>
      </c>
      <c r="U69">
        <v>2</v>
      </c>
      <c r="V69">
        <v>2656</v>
      </c>
      <c r="W69">
        <v>4000</v>
      </c>
      <c r="X69">
        <v>1400</v>
      </c>
      <c r="Y69">
        <v>1.8</v>
      </c>
      <c r="Z69" t="s">
        <v>80</v>
      </c>
      <c r="AD69">
        <v>0</v>
      </c>
      <c r="AE69">
        <v>11</v>
      </c>
      <c r="AG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Y69">
        <v>0</v>
      </c>
      <c r="AZ69">
        <v>2.8</v>
      </c>
      <c r="BA69">
        <v>0</v>
      </c>
      <c r="BB69">
        <v>21</v>
      </c>
    </row>
    <row r="70" spans="1:54" x14ac:dyDescent="0.25">
      <c r="A70">
        <v>11</v>
      </c>
      <c r="B70" s="1">
        <v>38568</v>
      </c>
      <c r="C70">
        <v>2005</v>
      </c>
      <c r="D70">
        <v>8</v>
      </c>
      <c r="E70">
        <v>98</v>
      </c>
      <c r="F70">
        <v>0.94</v>
      </c>
      <c r="Q70">
        <v>36</v>
      </c>
      <c r="R70">
        <v>36</v>
      </c>
      <c r="S70">
        <v>2578</v>
      </c>
      <c r="T70">
        <v>2572</v>
      </c>
      <c r="U70">
        <v>6</v>
      </c>
      <c r="V70">
        <v>2572</v>
      </c>
      <c r="W70">
        <v>3700</v>
      </c>
      <c r="X70">
        <v>1480</v>
      </c>
      <c r="Y70">
        <v>2.89</v>
      </c>
      <c r="Z70" t="s">
        <v>80</v>
      </c>
      <c r="AD70">
        <v>0</v>
      </c>
      <c r="AE70">
        <v>11</v>
      </c>
      <c r="AG70">
        <v>0</v>
      </c>
      <c r="AI70">
        <v>0</v>
      </c>
      <c r="AJ70">
        <v>0</v>
      </c>
      <c r="AK70">
        <v>0</v>
      </c>
      <c r="AL70">
        <v>61.099999999999994</v>
      </c>
      <c r="AM70">
        <v>0</v>
      </c>
      <c r="AY70">
        <v>0</v>
      </c>
      <c r="AZ70">
        <v>9</v>
      </c>
      <c r="BA70">
        <v>0</v>
      </c>
      <c r="BB70">
        <v>25</v>
      </c>
    </row>
    <row r="71" spans="1:54" x14ac:dyDescent="0.25">
      <c r="A71">
        <v>12</v>
      </c>
      <c r="B71" s="1">
        <v>38575</v>
      </c>
      <c r="C71">
        <v>2005</v>
      </c>
      <c r="D71">
        <v>8</v>
      </c>
      <c r="E71">
        <v>188</v>
      </c>
      <c r="F71">
        <v>1.33</v>
      </c>
      <c r="Q71">
        <v>46</v>
      </c>
      <c r="R71">
        <v>46</v>
      </c>
      <c r="S71">
        <v>2575</v>
      </c>
      <c r="T71">
        <v>2572</v>
      </c>
      <c r="U71">
        <v>3</v>
      </c>
      <c r="V71">
        <v>2572</v>
      </c>
      <c r="W71">
        <v>3500</v>
      </c>
      <c r="X71">
        <v>1480</v>
      </c>
      <c r="Y71">
        <v>4.5999999999999996</v>
      </c>
      <c r="Z71" t="s">
        <v>80</v>
      </c>
      <c r="AD71">
        <v>0</v>
      </c>
      <c r="AE71">
        <v>11</v>
      </c>
      <c r="AG71">
        <v>0</v>
      </c>
      <c r="AI71">
        <v>0</v>
      </c>
      <c r="AJ71">
        <v>0</v>
      </c>
      <c r="AK71">
        <v>0</v>
      </c>
      <c r="AL71">
        <v>86.45</v>
      </c>
      <c r="AM71">
        <v>0</v>
      </c>
      <c r="AQ71">
        <v>12.9</v>
      </c>
      <c r="AR71">
        <v>26.2</v>
      </c>
      <c r="AS71">
        <v>17.100000000000001</v>
      </c>
      <c r="AU71">
        <v>36.799999999999997</v>
      </c>
      <c r="AY71">
        <v>13.5</v>
      </c>
      <c r="AZ71">
        <v>14.7</v>
      </c>
      <c r="BA71">
        <v>0</v>
      </c>
      <c r="BB71">
        <v>23</v>
      </c>
    </row>
    <row r="72" spans="1:54" x14ac:dyDescent="0.25">
      <c r="A72">
        <v>13</v>
      </c>
      <c r="B72" s="1">
        <v>38582</v>
      </c>
      <c r="C72">
        <v>2005</v>
      </c>
      <c r="D72">
        <v>8</v>
      </c>
      <c r="E72">
        <v>340</v>
      </c>
      <c r="F72">
        <v>1.69</v>
      </c>
      <c r="Q72">
        <v>35</v>
      </c>
      <c r="R72">
        <v>35</v>
      </c>
      <c r="S72">
        <v>2313</v>
      </c>
      <c r="T72">
        <v>2320</v>
      </c>
      <c r="U72">
        <v>-7</v>
      </c>
      <c r="V72">
        <v>2320</v>
      </c>
      <c r="W72">
        <v>3600</v>
      </c>
      <c r="X72">
        <v>1400</v>
      </c>
      <c r="Y72">
        <v>4.8</v>
      </c>
      <c r="Z72" t="s">
        <v>80</v>
      </c>
      <c r="AD72">
        <v>0</v>
      </c>
      <c r="AE72">
        <v>11</v>
      </c>
      <c r="AG72">
        <v>0</v>
      </c>
      <c r="AI72">
        <v>0</v>
      </c>
      <c r="AJ72">
        <v>0</v>
      </c>
      <c r="AK72">
        <v>0</v>
      </c>
      <c r="AL72">
        <v>109.85</v>
      </c>
      <c r="AM72">
        <v>0</v>
      </c>
      <c r="AY72">
        <v>0</v>
      </c>
      <c r="AZ72">
        <v>21</v>
      </c>
      <c r="BA72">
        <v>0</v>
      </c>
      <c r="BB72">
        <v>56</v>
      </c>
    </row>
    <row r="73" spans="1:54" x14ac:dyDescent="0.25">
      <c r="A73">
        <v>14</v>
      </c>
      <c r="B73" s="1">
        <v>38589</v>
      </c>
      <c r="C73">
        <v>2005</v>
      </c>
      <c r="D73">
        <v>8</v>
      </c>
      <c r="E73">
        <v>384</v>
      </c>
      <c r="F73">
        <v>1.89</v>
      </c>
      <c r="Q73">
        <v>41</v>
      </c>
      <c r="R73">
        <v>41</v>
      </c>
      <c r="S73">
        <v>2235</v>
      </c>
      <c r="T73">
        <v>2236</v>
      </c>
      <c r="U73">
        <v>-1</v>
      </c>
      <c r="V73">
        <v>2236</v>
      </c>
      <c r="W73">
        <v>3300</v>
      </c>
      <c r="X73">
        <v>1400</v>
      </c>
      <c r="Y73">
        <v>4.8</v>
      </c>
      <c r="Z73">
        <v>4.8</v>
      </c>
      <c r="AB73">
        <v>23.75</v>
      </c>
      <c r="AD73">
        <v>0</v>
      </c>
      <c r="AE73">
        <v>11</v>
      </c>
      <c r="AG73">
        <v>0</v>
      </c>
      <c r="AI73">
        <v>0</v>
      </c>
      <c r="AJ73">
        <v>0</v>
      </c>
      <c r="AK73">
        <v>0</v>
      </c>
      <c r="AL73">
        <v>122.85</v>
      </c>
      <c r="AM73">
        <v>0</v>
      </c>
      <c r="AQ73">
        <v>13</v>
      </c>
      <c r="AR73">
        <v>23.5</v>
      </c>
      <c r="AS73">
        <v>19.100000000000001</v>
      </c>
      <c r="AU73">
        <v>38.200000000000003</v>
      </c>
      <c r="AY73">
        <v>3</v>
      </c>
      <c r="AZ73">
        <v>18</v>
      </c>
      <c r="BA73">
        <v>0</v>
      </c>
      <c r="BB73">
        <v>39</v>
      </c>
    </row>
    <row r="74" spans="1:54" x14ac:dyDescent="0.25">
      <c r="A74">
        <v>15</v>
      </c>
      <c r="B74" s="1">
        <v>38592</v>
      </c>
      <c r="C74">
        <v>2005</v>
      </c>
      <c r="D74">
        <v>8</v>
      </c>
      <c r="E74">
        <v>427</v>
      </c>
      <c r="F74">
        <v>1.97</v>
      </c>
      <c r="N74">
        <v>4.5999999999999996</v>
      </c>
      <c r="P74">
        <v>505</v>
      </c>
      <c r="Q74">
        <v>41</v>
      </c>
      <c r="R74">
        <v>41</v>
      </c>
      <c r="S74">
        <v>2235</v>
      </c>
      <c r="T74">
        <v>2236</v>
      </c>
      <c r="U74">
        <v>-1</v>
      </c>
      <c r="V74">
        <v>2236</v>
      </c>
      <c r="W74">
        <v>3300</v>
      </c>
      <c r="X74">
        <v>1400</v>
      </c>
      <c r="Y74">
        <v>4.2</v>
      </c>
      <c r="Z74">
        <v>4.2</v>
      </c>
      <c r="AB74">
        <v>18.688524590163937</v>
      </c>
      <c r="AD74">
        <v>0</v>
      </c>
      <c r="AE74">
        <v>11</v>
      </c>
      <c r="AG74">
        <v>0</v>
      </c>
      <c r="AI74">
        <v>0</v>
      </c>
      <c r="AJ74">
        <v>63.917500568010318</v>
      </c>
      <c r="AK74">
        <v>0</v>
      </c>
      <c r="AL74">
        <v>128.05000000000001</v>
      </c>
      <c r="AM74">
        <v>0</v>
      </c>
      <c r="AY74">
        <v>0</v>
      </c>
      <c r="AZ74">
        <v>7.7</v>
      </c>
      <c r="BA74">
        <v>0</v>
      </c>
      <c r="BB74">
        <v>47</v>
      </c>
    </row>
    <row r="75" spans="1:54" x14ac:dyDescent="0.25">
      <c r="A75">
        <v>16</v>
      </c>
      <c r="B75" s="1">
        <v>38599</v>
      </c>
      <c r="C75">
        <v>2005</v>
      </c>
      <c r="D75">
        <v>9</v>
      </c>
      <c r="E75">
        <v>449</v>
      </c>
      <c r="F75">
        <v>2.0099999999999998</v>
      </c>
      <c r="Q75">
        <v>58</v>
      </c>
      <c r="R75">
        <v>58</v>
      </c>
      <c r="S75">
        <v>2170</v>
      </c>
      <c r="T75">
        <v>2166</v>
      </c>
      <c r="U75">
        <v>4</v>
      </c>
      <c r="V75">
        <v>2166</v>
      </c>
      <c r="W75">
        <v>3300</v>
      </c>
      <c r="X75">
        <v>1400</v>
      </c>
      <c r="Y75">
        <v>4.4000000000000004</v>
      </c>
      <c r="Z75">
        <v>4.4000000000000004</v>
      </c>
      <c r="AB75">
        <v>18.619153674832962</v>
      </c>
      <c r="AD75">
        <v>0</v>
      </c>
      <c r="AE75">
        <v>11</v>
      </c>
      <c r="AG75">
        <v>0</v>
      </c>
      <c r="AI75">
        <v>0</v>
      </c>
      <c r="AJ75">
        <v>0</v>
      </c>
      <c r="AK75">
        <v>0</v>
      </c>
      <c r="AL75">
        <v>130.64999999999998</v>
      </c>
      <c r="AM75">
        <v>0</v>
      </c>
      <c r="AQ75">
        <v>12.9</v>
      </c>
      <c r="AR75">
        <v>22.3</v>
      </c>
      <c r="AS75">
        <v>17.899999999999999</v>
      </c>
      <c r="AU75">
        <v>36.4</v>
      </c>
      <c r="AY75">
        <v>5</v>
      </c>
      <c r="AZ75">
        <v>38.6</v>
      </c>
      <c r="BA75">
        <v>0</v>
      </c>
      <c r="BB75">
        <v>33</v>
      </c>
    </row>
    <row r="76" spans="1:54" x14ac:dyDescent="0.25">
      <c r="A76">
        <v>17</v>
      </c>
      <c r="B76" s="1">
        <v>38606</v>
      </c>
      <c r="C76">
        <v>2005</v>
      </c>
      <c r="D76">
        <v>9</v>
      </c>
      <c r="E76">
        <v>480</v>
      </c>
      <c r="F76">
        <v>1.98</v>
      </c>
      <c r="Q76">
        <v>66</v>
      </c>
      <c r="R76">
        <v>66</v>
      </c>
      <c r="S76">
        <v>2247</v>
      </c>
      <c r="T76">
        <v>2250</v>
      </c>
      <c r="U76">
        <v>-3</v>
      </c>
      <c r="V76">
        <v>2250</v>
      </c>
      <c r="W76">
        <v>3200</v>
      </c>
      <c r="X76">
        <v>1430</v>
      </c>
      <c r="Y76">
        <v>5.25</v>
      </c>
      <c r="Z76">
        <v>5.25</v>
      </c>
      <c r="AB76">
        <v>19.359375</v>
      </c>
      <c r="AD76">
        <v>0</v>
      </c>
      <c r="AE76">
        <v>11</v>
      </c>
      <c r="AG76">
        <v>0</v>
      </c>
      <c r="AI76">
        <v>0</v>
      </c>
      <c r="AJ76">
        <v>0</v>
      </c>
      <c r="AK76">
        <v>0</v>
      </c>
      <c r="AL76">
        <v>128.69999999999999</v>
      </c>
      <c r="AM76">
        <v>0</v>
      </c>
      <c r="AY76">
        <v>0</v>
      </c>
      <c r="AZ76">
        <v>21.6</v>
      </c>
      <c r="BA76">
        <v>0</v>
      </c>
      <c r="BB76">
        <v>40</v>
      </c>
    </row>
    <row r="77" spans="1:54" x14ac:dyDescent="0.25">
      <c r="A77">
        <v>18</v>
      </c>
      <c r="B77" s="1">
        <v>38613</v>
      </c>
      <c r="C77">
        <v>2005</v>
      </c>
      <c r="D77">
        <v>9</v>
      </c>
      <c r="E77">
        <v>524</v>
      </c>
      <c r="F77">
        <v>1.91</v>
      </c>
      <c r="N77">
        <v>4.58</v>
      </c>
      <c r="Q77" t="s">
        <v>72</v>
      </c>
      <c r="R77">
        <v>41</v>
      </c>
      <c r="S77">
        <v>2250</v>
      </c>
      <c r="T77">
        <v>2250</v>
      </c>
      <c r="U77">
        <v>0</v>
      </c>
      <c r="V77">
        <v>2250</v>
      </c>
      <c r="W77">
        <v>3000</v>
      </c>
      <c r="X77">
        <v>1425</v>
      </c>
      <c r="Y77">
        <v>5.4</v>
      </c>
      <c r="Z77">
        <v>5.4</v>
      </c>
      <c r="AB77">
        <v>16.230916030534353</v>
      </c>
      <c r="AD77">
        <v>7.7</v>
      </c>
      <c r="AE77">
        <v>11</v>
      </c>
      <c r="AG77">
        <v>84.7</v>
      </c>
      <c r="AI77">
        <v>84.7</v>
      </c>
      <c r="AJ77">
        <v>0</v>
      </c>
      <c r="AK77">
        <v>0</v>
      </c>
      <c r="AL77">
        <v>124.14999999999999</v>
      </c>
      <c r="AM77">
        <v>0</v>
      </c>
      <c r="AQ77">
        <v>12.8</v>
      </c>
      <c r="AR77">
        <v>24.4</v>
      </c>
      <c r="AS77">
        <v>16.399999999999999</v>
      </c>
      <c r="AU77">
        <v>35.6</v>
      </c>
      <c r="AY77">
        <v>37</v>
      </c>
      <c r="AZ77">
        <v>9.3000000000000007</v>
      </c>
      <c r="BA77">
        <v>0</v>
      </c>
      <c r="BB77">
        <v>27</v>
      </c>
    </row>
    <row r="78" spans="1:54" x14ac:dyDescent="0.25">
      <c r="A78">
        <v>19</v>
      </c>
      <c r="B78" s="1">
        <v>38620</v>
      </c>
      <c r="C78">
        <v>2005</v>
      </c>
      <c r="D78">
        <v>9</v>
      </c>
      <c r="E78">
        <v>552</v>
      </c>
      <c r="F78">
        <v>2.0299999999999998</v>
      </c>
      <c r="Q78">
        <v>41</v>
      </c>
      <c r="R78">
        <v>41</v>
      </c>
      <c r="S78">
        <v>1940</v>
      </c>
      <c r="T78">
        <v>1942</v>
      </c>
      <c r="U78">
        <v>-2</v>
      </c>
      <c r="V78">
        <v>1942</v>
      </c>
      <c r="W78">
        <v>3000</v>
      </c>
      <c r="X78">
        <v>1400</v>
      </c>
      <c r="Y78">
        <v>6</v>
      </c>
      <c r="Z78">
        <v>6</v>
      </c>
      <c r="AB78">
        <v>17.391304347826086</v>
      </c>
      <c r="AD78">
        <v>0</v>
      </c>
      <c r="AE78">
        <v>11</v>
      </c>
      <c r="AG78">
        <v>0</v>
      </c>
      <c r="AI78">
        <v>0</v>
      </c>
      <c r="AJ78">
        <v>0</v>
      </c>
      <c r="AK78">
        <v>0</v>
      </c>
      <c r="AL78">
        <v>131.94999999999999</v>
      </c>
      <c r="AM78">
        <v>0</v>
      </c>
      <c r="AY78">
        <v>0</v>
      </c>
      <c r="AZ78">
        <v>24.7</v>
      </c>
      <c r="BA78">
        <v>0</v>
      </c>
      <c r="BB78">
        <v>35</v>
      </c>
    </row>
    <row r="79" spans="1:54" x14ac:dyDescent="0.25">
      <c r="A79">
        <v>20</v>
      </c>
      <c r="B79" s="1">
        <v>38622</v>
      </c>
      <c r="C79">
        <v>2005</v>
      </c>
      <c r="D79">
        <v>9</v>
      </c>
      <c r="E79">
        <v>585</v>
      </c>
      <c r="F79">
        <v>2.0099999999999998</v>
      </c>
      <c r="Q79">
        <v>41</v>
      </c>
      <c r="R79">
        <v>41</v>
      </c>
      <c r="S79">
        <v>1940</v>
      </c>
      <c r="T79">
        <v>1942</v>
      </c>
      <c r="U79">
        <v>-2</v>
      </c>
      <c r="V79">
        <v>1942</v>
      </c>
      <c r="W79">
        <v>3000</v>
      </c>
      <c r="X79">
        <v>1400</v>
      </c>
      <c r="Y79">
        <v>6</v>
      </c>
      <c r="Z79">
        <v>6</v>
      </c>
      <c r="AB79">
        <v>16.410256410256409</v>
      </c>
      <c r="AD79">
        <v>0</v>
      </c>
      <c r="AE79">
        <v>11</v>
      </c>
      <c r="AG79">
        <v>0</v>
      </c>
      <c r="AI79">
        <v>0</v>
      </c>
      <c r="AJ79">
        <v>0</v>
      </c>
      <c r="AK79">
        <v>0</v>
      </c>
      <c r="AL79">
        <v>130.64999999999998</v>
      </c>
      <c r="AM79">
        <v>0</v>
      </c>
      <c r="AY79">
        <v>0</v>
      </c>
      <c r="AZ79">
        <v>7.1</v>
      </c>
      <c r="BA79">
        <v>3</v>
      </c>
      <c r="BB79">
        <v>22</v>
      </c>
    </row>
    <row r="80" spans="1:54" x14ac:dyDescent="0.25">
      <c r="A80">
        <v>21</v>
      </c>
      <c r="B80" s="1">
        <v>38629</v>
      </c>
      <c r="C80">
        <v>2005</v>
      </c>
      <c r="D80">
        <v>10</v>
      </c>
      <c r="E80">
        <v>603</v>
      </c>
      <c r="F80">
        <v>2.0299999999999998</v>
      </c>
      <c r="N80">
        <v>4.5999999999999996</v>
      </c>
      <c r="P80">
        <v>483</v>
      </c>
      <c r="Q80">
        <v>45</v>
      </c>
      <c r="R80">
        <v>45</v>
      </c>
      <c r="S80">
        <v>1959</v>
      </c>
      <c r="T80">
        <v>1956</v>
      </c>
      <c r="U80">
        <v>3</v>
      </c>
      <c r="V80">
        <v>2046</v>
      </c>
      <c r="W80">
        <v>2650</v>
      </c>
      <c r="X80">
        <v>1480</v>
      </c>
      <c r="Y80">
        <v>7</v>
      </c>
      <c r="Z80">
        <v>7</v>
      </c>
      <c r="AB80">
        <v>13.582089552238806</v>
      </c>
      <c r="AD80">
        <v>3.1</v>
      </c>
      <c r="AE80">
        <v>11</v>
      </c>
      <c r="AG80">
        <v>34.1</v>
      </c>
      <c r="AI80">
        <v>34.1</v>
      </c>
      <c r="AJ80">
        <v>61.817522907977676</v>
      </c>
      <c r="AK80">
        <v>0</v>
      </c>
      <c r="AL80">
        <v>131.94999999999999</v>
      </c>
      <c r="AM80">
        <v>0</v>
      </c>
      <c r="AQ80">
        <v>12.8</v>
      </c>
      <c r="AR80">
        <v>22.8</v>
      </c>
      <c r="AS80">
        <v>17.100000000000001</v>
      </c>
      <c r="AU80">
        <v>36</v>
      </c>
      <c r="AV80" t="s">
        <v>71</v>
      </c>
      <c r="AY80">
        <v>15</v>
      </c>
      <c r="AZ80">
        <v>17.899999999999999</v>
      </c>
      <c r="BA80">
        <v>0</v>
      </c>
      <c r="BB80">
        <v>37</v>
      </c>
    </row>
    <row r="81" spans="1:54" x14ac:dyDescent="0.25">
      <c r="A81">
        <v>22</v>
      </c>
      <c r="B81" s="1">
        <v>38636</v>
      </c>
      <c r="C81">
        <v>2005</v>
      </c>
      <c r="D81">
        <v>10</v>
      </c>
      <c r="E81">
        <v>620</v>
      </c>
      <c r="F81">
        <v>2.06</v>
      </c>
      <c r="Q81">
        <v>68</v>
      </c>
      <c r="R81">
        <v>68</v>
      </c>
      <c r="S81">
        <v>2115</v>
      </c>
      <c r="T81">
        <v>2110</v>
      </c>
      <c r="U81">
        <v>5</v>
      </c>
      <c r="V81">
        <v>2172.5</v>
      </c>
      <c r="W81">
        <v>2700</v>
      </c>
      <c r="X81">
        <v>1490</v>
      </c>
      <c r="Y81">
        <v>7.2</v>
      </c>
      <c r="Z81">
        <v>7.2</v>
      </c>
      <c r="AB81">
        <v>14.051612903225807</v>
      </c>
      <c r="AD81">
        <v>4.9000000000000004</v>
      </c>
      <c r="AE81">
        <v>11</v>
      </c>
      <c r="AG81">
        <v>53.900000000000006</v>
      </c>
      <c r="AI81">
        <v>53.900000000000006</v>
      </c>
      <c r="AJ81">
        <v>0</v>
      </c>
      <c r="AK81">
        <v>0</v>
      </c>
      <c r="AL81">
        <v>133.9</v>
      </c>
      <c r="AM81">
        <v>0</v>
      </c>
      <c r="AV81" t="s">
        <v>71</v>
      </c>
      <c r="AY81">
        <v>29</v>
      </c>
      <c r="AZ81">
        <v>26.1</v>
      </c>
      <c r="BA81">
        <v>0</v>
      </c>
      <c r="BB81">
        <v>40</v>
      </c>
    </row>
    <row r="82" spans="1:54" x14ac:dyDescent="0.25">
      <c r="A82">
        <v>23</v>
      </c>
      <c r="B82" s="1">
        <v>38643</v>
      </c>
      <c r="C82">
        <v>2005</v>
      </c>
      <c r="D82">
        <v>10</v>
      </c>
      <c r="E82">
        <v>627</v>
      </c>
      <c r="F82">
        <v>2.06</v>
      </c>
      <c r="N82">
        <v>4.7</v>
      </c>
      <c r="P82">
        <v>484</v>
      </c>
      <c r="Q82">
        <v>80</v>
      </c>
      <c r="R82">
        <v>80</v>
      </c>
      <c r="S82">
        <v>2253</v>
      </c>
      <c r="T82">
        <v>2250</v>
      </c>
      <c r="U82">
        <v>3</v>
      </c>
      <c r="V82">
        <v>2287.5</v>
      </c>
      <c r="W82">
        <v>2850</v>
      </c>
      <c r="X82">
        <v>1450</v>
      </c>
      <c r="Y82">
        <v>7.2</v>
      </c>
      <c r="Z82">
        <v>7.2</v>
      </c>
      <c r="AB82">
        <v>16.076555023923447</v>
      </c>
      <c r="AD82">
        <v>1.2</v>
      </c>
      <c r="AE82">
        <v>11</v>
      </c>
      <c r="AG82">
        <v>13.2</v>
      </c>
      <c r="AI82">
        <v>13.2</v>
      </c>
      <c r="AJ82">
        <v>61.913488029669288</v>
      </c>
      <c r="AK82">
        <v>0</v>
      </c>
      <c r="AL82">
        <v>133.9</v>
      </c>
      <c r="AM82">
        <v>0</v>
      </c>
      <c r="AQ82">
        <v>12.9</v>
      </c>
      <c r="AR82">
        <v>25.9</v>
      </c>
      <c r="AS82">
        <v>16.100000000000001</v>
      </c>
      <c r="AU82">
        <v>35.9</v>
      </c>
      <c r="AV82" t="s">
        <v>71</v>
      </c>
      <c r="AY82">
        <v>0</v>
      </c>
      <c r="AZ82">
        <v>18.7</v>
      </c>
      <c r="BA82">
        <v>0</v>
      </c>
      <c r="BB82">
        <v>47</v>
      </c>
    </row>
    <row r="83" spans="1:54" x14ac:dyDescent="0.25">
      <c r="A83">
        <v>24</v>
      </c>
      <c r="B83" s="1">
        <v>38650</v>
      </c>
      <c r="C83">
        <v>2005</v>
      </c>
      <c r="D83">
        <v>10</v>
      </c>
      <c r="E83">
        <v>633</v>
      </c>
      <c r="F83">
        <v>2.0699999999999998</v>
      </c>
      <c r="P83">
        <v>486</v>
      </c>
      <c r="Q83">
        <v>98</v>
      </c>
      <c r="R83">
        <v>98</v>
      </c>
      <c r="S83">
        <v>2445</v>
      </c>
      <c r="T83">
        <v>2446</v>
      </c>
      <c r="U83">
        <v>-1</v>
      </c>
      <c r="V83">
        <v>2448.5</v>
      </c>
      <c r="W83">
        <v>2900</v>
      </c>
      <c r="X83">
        <v>1450</v>
      </c>
      <c r="Y83">
        <v>7.5</v>
      </c>
      <c r="Z83">
        <v>7.5</v>
      </c>
      <c r="AB83">
        <v>17.180094786729857</v>
      </c>
      <c r="AD83">
        <v>0</v>
      </c>
      <c r="AE83">
        <v>11</v>
      </c>
      <c r="AG83">
        <v>0</v>
      </c>
      <c r="AI83">
        <v>0</v>
      </c>
      <c r="AJ83">
        <v>62.105269732737661</v>
      </c>
      <c r="AK83">
        <v>0</v>
      </c>
      <c r="AL83">
        <v>134.54999999999998</v>
      </c>
      <c r="AM83">
        <v>0</v>
      </c>
      <c r="AY83">
        <v>0</v>
      </c>
      <c r="AZ83">
        <v>36.4</v>
      </c>
      <c r="BA83">
        <v>0</v>
      </c>
      <c r="BB83">
        <v>43</v>
      </c>
    </row>
    <row r="84" spans="1:54" x14ac:dyDescent="0.25">
      <c r="A84">
        <v>25</v>
      </c>
      <c r="B84" s="1">
        <v>38653</v>
      </c>
      <c r="C84">
        <v>2005</v>
      </c>
      <c r="D84">
        <v>10</v>
      </c>
      <c r="E84">
        <v>635</v>
      </c>
      <c r="F84">
        <v>2.0499999999999998</v>
      </c>
      <c r="Q84">
        <v>98</v>
      </c>
      <c r="R84">
        <v>98</v>
      </c>
      <c r="S84">
        <v>2445</v>
      </c>
      <c r="T84">
        <v>2446</v>
      </c>
      <c r="U84">
        <v>-1</v>
      </c>
      <c r="V84">
        <v>2448.5</v>
      </c>
      <c r="W84">
        <v>2900</v>
      </c>
      <c r="X84">
        <v>1450</v>
      </c>
      <c r="Y84">
        <v>7.5</v>
      </c>
      <c r="Z84">
        <v>7.5</v>
      </c>
      <c r="AB84">
        <v>17.125984251968504</v>
      </c>
      <c r="AD84">
        <v>0</v>
      </c>
      <c r="AE84">
        <v>11</v>
      </c>
      <c r="AG84">
        <v>0</v>
      </c>
      <c r="AI84">
        <v>0</v>
      </c>
      <c r="AJ84">
        <v>0</v>
      </c>
      <c r="AK84">
        <v>0</v>
      </c>
      <c r="AL84">
        <v>133.25</v>
      </c>
      <c r="AM84">
        <v>0</v>
      </c>
      <c r="AY84">
        <v>3.5</v>
      </c>
      <c r="AZ84">
        <v>15.4</v>
      </c>
      <c r="BA84">
        <v>12</v>
      </c>
      <c r="BB84">
        <v>56</v>
      </c>
    </row>
    <row r="85" spans="1:54" x14ac:dyDescent="0.25">
      <c r="A85">
        <v>26</v>
      </c>
      <c r="B85" s="1">
        <v>38660</v>
      </c>
      <c r="C85">
        <v>2005</v>
      </c>
      <c r="D85">
        <v>11</v>
      </c>
      <c r="E85">
        <v>642</v>
      </c>
      <c r="F85">
        <v>2.0099999999999998</v>
      </c>
      <c r="N85">
        <v>4.6500000000000004</v>
      </c>
      <c r="P85">
        <v>477</v>
      </c>
      <c r="Q85">
        <v>113</v>
      </c>
      <c r="R85">
        <v>113</v>
      </c>
      <c r="S85">
        <v>2277</v>
      </c>
      <c r="T85">
        <v>2278</v>
      </c>
      <c r="U85">
        <v>-1</v>
      </c>
      <c r="V85">
        <v>2524</v>
      </c>
      <c r="W85">
        <v>3100</v>
      </c>
      <c r="X85">
        <v>1480</v>
      </c>
      <c r="Y85">
        <v>7.5</v>
      </c>
      <c r="Z85">
        <v>7.5</v>
      </c>
      <c r="AB85">
        <v>18.925233644859812</v>
      </c>
      <c r="AD85">
        <v>0</v>
      </c>
      <c r="AE85">
        <v>11</v>
      </c>
      <c r="AG85">
        <v>0</v>
      </c>
      <c r="AI85">
        <v>0</v>
      </c>
      <c r="AJ85">
        <v>61.240684275747213</v>
      </c>
      <c r="AK85">
        <v>0</v>
      </c>
      <c r="AL85">
        <v>130.64999999999998</v>
      </c>
      <c r="AM85">
        <v>0</v>
      </c>
      <c r="AQ85">
        <v>12.5</v>
      </c>
      <c r="AR85">
        <v>23.8</v>
      </c>
      <c r="AS85">
        <v>16.2</v>
      </c>
      <c r="AU85">
        <v>37.9</v>
      </c>
      <c r="AY85">
        <v>5</v>
      </c>
      <c r="AZ85">
        <v>44.7</v>
      </c>
      <c r="BA85">
        <v>12</v>
      </c>
      <c r="BB85">
        <v>46</v>
      </c>
    </row>
    <row r="86" spans="1:54" x14ac:dyDescent="0.25">
      <c r="A86">
        <v>27</v>
      </c>
      <c r="B86" s="1">
        <v>38667</v>
      </c>
      <c r="C86">
        <v>2005</v>
      </c>
      <c r="D86">
        <v>11</v>
      </c>
      <c r="E86">
        <v>651</v>
      </c>
      <c r="F86">
        <v>1.84</v>
      </c>
      <c r="Q86">
        <v>50</v>
      </c>
      <c r="R86">
        <v>50</v>
      </c>
      <c r="S86">
        <v>1998</v>
      </c>
      <c r="T86">
        <v>1998</v>
      </c>
      <c r="U86">
        <v>0</v>
      </c>
      <c r="V86">
        <v>2284</v>
      </c>
      <c r="W86">
        <v>2800</v>
      </c>
      <c r="X86">
        <v>1450</v>
      </c>
      <c r="Y86">
        <v>8</v>
      </c>
      <c r="Z86">
        <v>8</v>
      </c>
      <c r="AB86">
        <v>16.589861751152075</v>
      </c>
      <c r="AD86">
        <v>0</v>
      </c>
      <c r="AE86">
        <v>11</v>
      </c>
      <c r="AG86">
        <v>0</v>
      </c>
      <c r="AI86">
        <v>0</v>
      </c>
      <c r="AJ86">
        <v>0</v>
      </c>
      <c r="AK86">
        <v>0</v>
      </c>
      <c r="AL86">
        <v>119.60000000000001</v>
      </c>
      <c r="AM86">
        <v>0</v>
      </c>
      <c r="AY86">
        <v>33</v>
      </c>
      <c r="AZ86">
        <v>52</v>
      </c>
      <c r="BA86">
        <v>24</v>
      </c>
      <c r="BB86">
        <v>47</v>
      </c>
    </row>
    <row r="87" spans="1:54" x14ac:dyDescent="0.25">
      <c r="A87">
        <v>28</v>
      </c>
      <c r="B87" s="1">
        <v>38674</v>
      </c>
      <c r="C87">
        <v>2005</v>
      </c>
      <c r="D87">
        <v>11</v>
      </c>
      <c r="E87">
        <v>651</v>
      </c>
      <c r="F87">
        <v>1.81</v>
      </c>
      <c r="N87">
        <v>4.6500000000000004</v>
      </c>
      <c r="P87">
        <v>478</v>
      </c>
      <c r="Q87">
        <v>51</v>
      </c>
      <c r="R87">
        <v>51</v>
      </c>
      <c r="S87">
        <v>1920</v>
      </c>
      <c r="T87">
        <v>1914</v>
      </c>
      <c r="U87">
        <v>6</v>
      </c>
      <c r="V87">
        <v>2212</v>
      </c>
      <c r="W87">
        <v>2700</v>
      </c>
      <c r="X87">
        <v>1480</v>
      </c>
      <c r="Y87">
        <v>9</v>
      </c>
      <c r="Z87">
        <v>9</v>
      </c>
      <c r="AB87">
        <v>16.866359447004609</v>
      </c>
      <c r="AD87">
        <v>2.1</v>
      </c>
      <c r="AE87">
        <v>11</v>
      </c>
      <c r="AG87">
        <v>23.1</v>
      </c>
      <c r="AI87">
        <v>23.1</v>
      </c>
      <c r="AJ87">
        <v>61.336949448515171</v>
      </c>
      <c r="AK87">
        <v>0</v>
      </c>
      <c r="AL87">
        <v>117.65</v>
      </c>
      <c r="AM87">
        <v>0</v>
      </c>
      <c r="AQ87">
        <v>12.4</v>
      </c>
      <c r="AR87">
        <v>22.3</v>
      </c>
      <c r="AS87">
        <v>19.3</v>
      </c>
      <c r="AU87">
        <v>36.700000000000003</v>
      </c>
      <c r="AV87" t="s">
        <v>71</v>
      </c>
      <c r="AY87">
        <v>22</v>
      </c>
      <c r="AZ87">
        <v>43.7</v>
      </c>
      <c r="BA87">
        <v>12</v>
      </c>
      <c r="BB87">
        <v>53</v>
      </c>
    </row>
    <row r="88" spans="1:54" x14ac:dyDescent="0.25">
      <c r="A88">
        <v>29</v>
      </c>
      <c r="B88" s="1">
        <v>38681</v>
      </c>
      <c r="C88">
        <v>2005</v>
      </c>
      <c r="D88">
        <v>11</v>
      </c>
      <c r="E88">
        <v>649</v>
      </c>
      <c r="F88">
        <v>1.78</v>
      </c>
      <c r="Q88">
        <v>52</v>
      </c>
      <c r="R88">
        <v>52</v>
      </c>
      <c r="S88">
        <v>2070</v>
      </c>
      <c r="T88">
        <v>2068</v>
      </c>
      <c r="U88">
        <v>2</v>
      </c>
      <c r="V88">
        <v>2344</v>
      </c>
      <c r="W88">
        <v>2600</v>
      </c>
      <c r="X88">
        <v>1450</v>
      </c>
      <c r="Y88">
        <v>5.5</v>
      </c>
      <c r="Z88">
        <v>5.5</v>
      </c>
      <c r="AB88">
        <v>9.7457627118644066</v>
      </c>
      <c r="AD88">
        <v>11.1</v>
      </c>
      <c r="AE88">
        <v>11</v>
      </c>
      <c r="AG88">
        <v>122.1</v>
      </c>
      <c r="AI88">
        <v>122.1</v>
      </c>
      <c r="AJ88">
        <v>0</v>
      </c>
      <c r="AK88">
        <v>0</v>
      </c>
      <c r="AL88">
        <v>115.7</v>
      </c>
      <c r="AM88">
        <v>0</v>
      </c>
      <c r="AV88" t="s">
        <v>71</v>
      </c>
      <c r="AY88">
        <v>3</v>
      </c>
      <c r="AZ88">
        <v>45</v>
      </c>
      <c r="BA88">
        <v>30</v>
      </c>
      <c r="BB88">
        <v>68</v>
      </c>
    </row>
    <row r="89" spans="1:54" x14ac:dyDescent="0.25">
      <c r="A89">
        <v>30</v>
      </c>
      <c r="B89" s="1">
        <v>38683</v>
      </c>
      <c r="C89">
        <v>2005</v>
      </c>
      <c r="D89">
        <v>11</v>
      </c>
      <c r="E89">
        <v>644</v>
      </c>
      <c r="F89">
        <v>1.84</v>
      </c>
      <c r="P89">
        <v>498</v>
      </c>
      <c r="Q89">
        <v>52</v>
      </c>
      <c r="R89">
        <v>52</v>
      </c>
      <c r="S89">
        <v>2070</v>
      </c>
      <c r="T89">
        <v>2068</v>
      </c>
      <c r="U89">
        <v>2</v>
      </c>
      <c r="V89">
        <v>2344</v>
      </c>
      <c r="W89">
        <v>2700</v>
      </c>
      <c r="X89">
        <v>1450</v>
      </c>
      <c r="Y89">
        <v>6</v>
      </c>
      <c r="Z89">
        <v>6</v>
      </c>
      <c r="AB89">
        <v>11.645962732919255</v>
      </c>
      <c r="AD89">
        <v>6.7</v>
      </c>
      <c r="AE89">
        <v>11</v>
      </c>
      <c r="AG89">
        <v>73.7</v>
      </c>
      <c r="AI89">
        <v>73.7</v>
      </c>
      <c r="AJ89">
        <v>63.251853656637373</v>
      </c>
      <c r="AK89">
        <v>0</v>
      </c>
      <c r="AL89">
        <v>119.60000000000001</v>
      </c>
      <c r="AM89">
        <v>0</v>
      </c>
      <c r="AV89" t="s">
        <v>71</v>
      </c>
      <c r="AY89">
        <v>0</v>
      </c>
      <c r="AZ89">
        <v>45</v>
      </c>
      <c r="BA89">
        <v>6</v>
      </c>
      <c r="BB89">
        <v>71</v>
      </c>
    </row>
    <row r="90" spans="1:54" x14ac:dyDescent="0.25">
      <c r="A90">
        <v>31</v>
      </c>
      <c r="B90" s="1">
        <v>38690</v>
      </c>
      <c r="C90">
        <v>2005</v>
      </c>
      <c r="D90">
        <v>12</v>
      </c>
      <c r="E90">
        <v>649</v>
      </c>
      <c r="F90">
        <v>1.81</v>
      </c>
      <c r="Q90">
        <v>88</v>
      </c>
      <c r="R90">
        <v>88</v>
      </c>
      <c r="S90">
        <v>2412</v>
      </c>
      <c r="T90">
        <v>2418</v>
      </c>
      <c r="U90">
        <v>-6</v>
      </c>
      <c r="V90">
        <v>3118</v>
      </c>
      <c r="W90">
        <v>2900</v>
      </c>
      <c r="X90">
        <v>1450</v>
      </c>
      <c r="Y90">
        <v>7.7</v>
      </c>
      <c r="Z90">
        <v>7.7</v>
      </c>
      <c r="AB90">
        <v>17.203389830508474</v>
      </c>
      <c r="AD90">
        <v>3.4</v>
      </c>
      <c r="AE90">
        <v>11</v>
      </c>
      <c r="AG90">
        <v>37.4</v>
      </c>
      <c r="AI90">
        <v>37.4</v>
      </c>
      <c r="AJ90">
        <v>0</v>
      </c>
      <c r="AK90">
        <v>0</v>
      </c>
      <c r="AL90">
        <v>117.65</v>
      </c>
      <c r="AM90">
        <v>0</v>
      </c>
      <c r="AQ90">
        <v>12.7</v>
      </c>
      <c r="AR90">
        <v>22</v>
      </c>
      <c r="AS90">
        <v>16.8</v>
      </c>
      <c r="AU90">
        <v>33.299999999999997</v>
      </c>
      <c r="AV90" t="s">
        <v>71</v>
      </c>
      <c r="AY90">
        <v>6</v>
      </c>
      <c r="AZ90">
        <v>43.3</v>
      </c>
      <c r="BA90">
        <v>30</v>
      </c>
      <c r="BB90">
        <v>62</v>
      </c>
    </row>
    <row r="91" spans="1:54" x14ac:dyDescent="0.25">
      <c r="A91">
        <v>32</v>
      </c>
      <c r="B91" s="1">
        <v>38697</v>
      </c>
      <c r="C91">
        <v>2005</v>
      </c>
      <c r="D91">
        <v>12</v>
      </c>
      <c r="E91">
        <v>649</v>
      </c>
      <c r="F91">
        <v>1.72</v>
      </c>
      <c r="N91">
        <v>4.6500000000000004</v>
      </c>
      <c r="P91">
        <v>492</v>
      </c>
      <c r="Q91">
        <v>89</v>
      </c>
      <c r="R91">
        <v>89</v>
      </c>
      <c r="S91">
        <v>2629</v>
      </c>
      <c r="T91">
        <v>2628</v>
      </c>
      <c r="U91">
        <v>1</v>
      </c>
      <c r="V91">
        <v>3328</v>
      </c>
      <c r="W91">
        <v>3500</v>
      </c>
      <c r="X91">
        <v>1480</v>
      </c>
      <c r="Y91">
        <v>6.5</v>
      </c>
      <c r="Z91">
        <v>6.5</v>
      </c>
      <c r="AB91">
        <v>20.231124807395993</v>
      </c>
      <c r="AD91">
        <v>0</v>
      </c>
      <c r="AE91">
        <v>11</v>
      </c>
      <c r="AG91">
        <v>0</v>
      </c>
      <c r="AI91">
        <v>0</v>
      </c>
      <c r="AJ91">
        <v>62.679435639055264</v>
      </c>
      <c r="AK91">
        <v>0</v>
      </c>
      <c r="AL91">
        <v>111.8</v>
      </c>
      <c r="AM91">
        <v>0</v>
      </c>
      <c r="AY91">
        <v>6</v>
      </c>
      <c r="AZ91">
        <v>31</v>
      </c>
      <c r="BA91">
        <v>24</v>
      </c>
      <c r="BB91">
        <v>31</v>
      </c>
    </row>
    <row r="92" spans="1:54" x14ac:dyDescent="0.25">
      <c r="A92">
        <v>33</v>
      </c>
      <c r="B92" s="1">
        <v>38704</v>
      </c>
      <c r="C92">
        <v>2005</v>
      </c>
      <c r="D92">
        <v>12</v>
      </c>
      <c r="E92">
        <v>648</v>
      </c>
      <c r="F92">
        <v>1.65</v>
      </c>
      <c r="Q92">
        <v>90</v>
      </c>
      <c r="R92">
        <v>90</v>
      </c>
      <c r="S92">
        <v>2326</v>
      </c>
      <c r="T92">
        <v>2320</v>
      </c>
      <c r="U92">
        <v>6</v>
      </c>
      <c r="V92">
        <v>3020</v>
      </c>
      <c r="W92">
        <v>3500</v>
      </c>
      <c r="X92">
        <v>1450</v>
      </c>
      <c r="Y92">
        <v>6.17</v>
      </c>
      <c r="Z92">
        <v>6.17</v>
      </c>
      <c r="AB92">
        <v>19.519290123456788</v>
      </c>
      <c r="AD92">
        <v>0</v>
      </c>
      <c r="AE92">
        <v>11</v>
      </c>
      <c r="AG92">
        <v>0</v>
      </c>
      <c r="AI92">
        <v>0</v>
      </c>
      <c r="AJ92">
        <v>0</v>
      </c>
      <c r="AK92">
        <v>0</v>
      </c>
      <c r="AL92">
        <v>107.25</v>
      </c>
      <c r="AM92">
        <v>0</v>
      </c>
      <c r="AQ92">
        <v>11.7</v>
      </c>
      <c r="AR92">
        <v>18.5</v>
      </c>
      <c r="AS92">
        <v>16.899999999999999</v>
      </c>
      <c r="AU92">
        <v>44.7</v>
      </c>
      <c r="AY92">
        <v>3</v>
      </c>
      <c r="AZ92">
        <v>40</v>
      </c>
      <c r="BA92">
        <v>36</v>
      </c>
      <c r="BB92">
        <v>44</v>
      </c>
    </row>
    <row r="93" spans="1:54" x14ac:dyDescent="0.25">
      <c r="A93">
        <v>34</v>
      </c>
      <c r="B93" s="1">
        <v>38711</v>
      </c>
      <c r="C93">
        <v>2005</v>
      </c>
      <c r="D93">
        <v>12</v>
      </c>
      <c r="E93">
        <v>648</v>
      </c>
      <c r="F93">
        <v>1.63</v>
      </c>
      <c r="N93">
        <v>4.5999999999999996</v>
      </c>
      <c r="P93">
        <v>485</v>
      </c>
      <c r="Q93">
        <v>61</v>
      </c>
      <c r="R93">
        <v>61</v>
      </c>
      <c r="S93">
        <v>2102</v>
      </c>
      <c r="T93">
        <v>2096</v>
      </c>
      <c r="U93">
        <v>6</v>
      </c>
      <c r="V93">
        <v>2796</v>
      </c>
      <c r="W93">
        <v>2800</v>
      </c>
      <c r="X93">
        <v>1450</v>
      </c>
      <c r="Y93">
        <v>7.3</v>
      </c>
      <c r="Z93">
        <v>7.3</v>
      </c>
      <c r="AB93">
        <v>15.208333333333332</v>
      </c>
      <c r="AD93">
        <v>0</v>
      </c>
      <c r="AE93">
        <v>11</v>
      </c>
      <c r="AG93">
        <v>0</v>
      </c>
      <c r="AI93">
        <v>0</v>
      </c>
      <c r="AJ93">
        <v>62.009403595359643</v>
      </c>
      <c r="AK93">
        <v>0</v>
      </c>
      <c r="AL93">
        <v>105.94999999999999</v>
      </c>
      <c r="AM93">
        <v>0</v>
      </c>
      <c r="AY93">
        <v>32</v>
      </c>
      <c r="AZ93">
        <v>40</v>
      </c>
      <c r="BA93">
        <v>36</v>
      </c>
      <c r="BB93">
        <v>37</v>
      </c>
    </row>
    <row r="94" spans="1:54" x14ac:dyDescent="0.25">
      <c r="A94">
        <v>35</v>
      </c>
      <c r="B94" s="1">
        <v>38714</v>
      </c>
      <c r="C94">
        <v>2005</v>
      </c>
      <c r="D94">
        <v>12</v>
      </c>
      <c r="E94">
        <v>649</v>
      </c>
      <c r="F94">
        <v>1.62</v>
      </c>
      <c r="Q94">
        <v>61</v>
      </c>
      <c r="R94">
        <v>61</v>
      </c>
      <c r="S94">
        <v>2102</v>
      </c>
      <c r="T94">
        <v>2096</v>
      </c>
      <c r="U94">
        <v>6</v>
      </c>
      <c r="V94">
        <v>2796</v>
      </c>
      <c r="W94">
        <v>2700</v>
      </c>
      <c r="X94">
        <v>1450</v>
      </c>
      <c r="Y94">
        <v>7.3</v>
      </c>
      <c r="Z94">
        <v>7.3</v>
      </c>
      <c r="AB94">
        <v>14.060092449922958</v>
      </c>
      <c r="AD94">
        <v>1.6</v>
      </c>
      <c r="AE94">
        <v>11</v>
      </c>
      <c r="AG94">
        <v>17.600000000000001</v>
      </c>
      <c r="AI94">
        <v>17.600000000000001</v>
      </c>
      <c r="AJ94">
        <v>0</v>
      </c>
      <c r="AK94">
        <v>0</v>
      </c>
      <c r="AL94">
        <v>105.30000000000001</v>
      </c>
      <c r="AM94">
        <v>0</v>
      </c>
      <c r="AV94" t="s">
        <v>71</v>
      </c>
      <c r="AY94">
        <v>0</v>
      </c>
      <c r="AZ94">
        <v>45</v>
      </c>
      <c r="BA94">
        <v>18</v>
      </c>
      <c r="BB94">
        <v>50</v>
      </c>
    </row>
    <row r="95" spans="1:54" x14ac:dyDescent="0.25">
      <c r="A95">
        <v>36</v>
      </c>
      <c r="B95" s="1">
        <v>38721</v>
      </c>
      <c r="C95">
        <v>2006</v>
      </c>
      <c r="D95">
        <v>1</v>
      </c>
      <c r="E95">
        <v>648</v>
      </c>
      <c r="F95">
        <v>1.67</v>
      </c>
      <c r="Q95">
        <v>69</v>
      </c>
      <c r="R95">
        <v>69</v>
      </c>
      <c r="S95">
        <v>2158</v>
      </c>
      <c r="T95">
        <v>2152</v>
      </c>
      <c r="U95">
        <v>6</v>
      </c>
      <c r="V95">
        <v>3197</v>
      </c>
      <c r="W95">
        <v>2700</v>
      </c>
      <c r="X95">
        <v>1450</v>
      </c>
      <c r="Y95">
        <v>7.6</v>
      </c>
      <c r="Z95">
        <v>7.6</v>
      </c>
      <c r="AB95">
        <v>14.660493827160494</v>
      </c>
      <c r="AD95">
        <v>2.2000000000000002</v>
      </c>
      <c r="AE95">
        <v>11</v>
      </c>
      <c r="AG95">
        <v>24.200000000000003</v>
      </c>
      <c r="AI95">
        <v>24.200000000000003</v>
      </c>
      <c r="AJ95">
        <v>0</v>
      </c>
      <c r="AK95">
        <v>0</v>
      </c>
      <c r="AL95">
        <v>108.55</v>
      </c>
      <c r="AM95">
        <v>0</v>
      </c>
      <c r="AV95" t="s">
        <v>71</v>
      </c>
      <c r="AY95">
        <v>17</v>
      </c>
      <c r="AZ95">
        <v>30</v>
      </c>
      <c r="BA95">
        <v>24</v>
      </c>
      <c r="BB95">
        <v>61</v>
      </c>
    </row>
    <row r="96" spans="1:54" x14ac:dyDescent="0.25">
      <c r="A96">
        <v>37</v>
      </c>
      <c r="B96" s="1">
        <v>38728</v>
      </c>
      <c r="C96">
        <v>2006</v>
      </c>
      <c r="D96">
        <v>1</v>
      </c>
      <c r="E96">
        <v>647</v>
      </c>
      <c r="F96">
        <v>1.65</v>
      </c>
      <c r="N96">
        <v>4.5999999999999996</v>
      </c>
      <c r="P96">
        <v>502</v>
      </c>
      <c r="Q96">
        <v>69</v>
      </c>
      <c r="R96">
        <v>69</v>
      </c>
      <c r="S96">
        <v>2202</v>
      </c>
      <c r="T96">
        <v>2208</v>
      </c>
      <c r="U96">
        <v>-6</v>
      </c>
      <c r="V96">
        <v>3263</v>
      </c>
      <c r="W96">
        <v>2800</v>
      </c>
      <c r="X96">
        <v>1480</v>
      </c>
      <c r="Y96">
        <v>7.5</v>
      </c>
      <c r="Z96">
        <v>7.5</v>
      </c>
      <c r="AB96">
        <v>15.301391035548686</v>
      </c>
      <c r="AD96">
        <v>1.7</v>
      </c>
      <c r="AE96">
        <v>11</v>
      </c>
      <c r="AG96">
        <v>18.7</v>
      </c>
      <c r="AI96">
        <v>18.7</v>
      </c>
      <c r="AJ96">
        <v>63.632507628689176</v>
      </c>
      <c r="AK96">
        <v>0</v>
      </c>
      <c r="AL96">
        <v>107.25</v>
      </c>
      <c r="AM96">
        <v>0</v>
      </c>
      <c r="AQ96">
        <v>12.3</v>
      </c>
      <c r="AR96">
        <v>20.6</v>
      </c>
      <c r="AS96">
        <v>15.3</v>
      </c>
      <c r="AU96">
        <v>38.299999999999997</v>
      </c>
      <c r="AV96" t="s">
        <v>71</v>
      </c>
      <c r="AY96">
        <v>28</v>
      </c>
      <c r="AZ96">
        <v>29</v>
      </c>
      <c r="BA96">
        <v>30</v>
      </c>
      <c r="BB96">
        <v>52</v>
      </c>
    </row>
    <row r="97" spans="1:54" x14ac:dyDescent="0.25">
      <c r="A97">
        <v>38</v>
      </c>
      <c r="B97" s="1">
        <v>38735</v>
      </c>
      <c r="C97">
        <v>2006</v>
      </c>
      <c r="D97">
        <v>1</v>
      </c>
      <c r="E97">
        <v>645</v>
      </c>
      <c r="F97">
        <v>1.73</v>
      </c>
      <c r="Q97">
        <v>88</v>
      </c>
      <c r="R97">
        <v>88</v>
      </c>
      <c r="S97">
        <v>2307</v>
      </c>
      <c r="T97">
        <v>2306</v>
      </c>
      <c r="U97">
        <v>1</v>
      </c>
      <c r="V97">
        <v>3378.5</v>
      </c>
      <c r="W97">
        <v>2900</v>
      </c>
      <c r="X97">
        <v>1480</v>
      </c>
      <c r="Y97">
        <v>7.5</v>
      </c>
      <c r="Z97">
        <v>7.5</v>
      </c>
      <c r="AB97">
        <v>16.511627906976749</v>
      </c>
      <c r="AD97">
        <v>0</v>
      </c>
      <c r="AE97">
        <v>11</v>
      </c>
      <c r="AG97">
        <v>0</v>
      </c>
      <c r="AI97">
        <v>0</v>
      </c>
      <c r="AJ97">
        <v>0</v>
      </c>
      <c r="AK97">
        <v>0</v>
      </c>
      <c r="AL97">
        <v>112.45</v>
      </c>
      <c r="AM97">
        <v>0</v>
      </c>
      <c r="AY97">
        <v>5</v>
      </c>
      <c r="AZ97">
        <v>28.8</v>
      </c>
      <c r="BA97">
        <v>30</v>
      </c>
      <c r="BB97">
        <v>42</v>
      </c>
    </row>
    <row r="98" spans="1:54" x14ac:dyDescent="0.25">
      <c r="A98">
        <v>39</v>
      </c>
      <c r="B98" s="1">
        <v>38742</v>
      </c>
      <c r="C98">
        <v>2006</v>
      </c>
      <c r="D98">
        <v>1</v>
      </c>
      <c r="E98">
        <v>644</v>
      </c>
      <c r="F98">
        <v>1.68</v>
      </c>
      <c r="Q98">
        <v>69</v>
      </c>
      <c r="R98">
        <v>69</v>
      </c>
      <c r="S98">
        <v>2235</v>
      </c>
      <c r="T98">
        <v>2236</v>
      </c>
      <c r="U98">
        <v>-1</v>
      </c>
      <c r="V98">
        <v>3296</v>
      </c>
      <c r="W98">
        <v>2900</v>
      </c>
      <c r="X98">
        <v>1480</v>
      </c>
      <c r="Y98">
        <v>7.5</v>
      </c>
      <c r="Z98">
        <v>7.5</v>
      </c>
      <c r="AB98">
        <v>16.537267080745345</v>
      </c>
      <c r="AD98">
        <v>0</v>
      </c>
      <c r="AE98">
        <v>11</v>
      </c>
      <c r="AG98">
        <v>0</v>
      </c>
      <c r="AI98">
        <v>0</v>
      </c>
      <c r="AJ98">
        <v>0</v>
      </c>
      <c r="AK98">
        <v>0</v>
      </c>
      <c r="AL98">
        <v>109.2</v>
      </c>
      <c r="AM98">
        <v>0</v>
      </c>
      <c r="AY98">
        <v>0</v>
      </c>
      <c r="AZ98">
        <v>32</v>
      </c>
      <c r="BA98">
        <v>36</v>
      </c>
      <c r="BB98">
        <v>41</v>
      </c>
    </row>
    <row r="99" spans="1:54" x14ac:dyDescent="0.25">
      <c r="A99">
        <v>40</v>
      </c>
      <c r="B99" s="1">
        <v>38745</v>
      </c>
      <c r="C99">
        <v>2006</v>
      </c>
      <c r="D99">
        <v>1</v>
      </c>
      <c r="E99">
        <v>641</v>
      </c>
      <c r="F99">
        <v>1.67</v>
      </c>
      <c r="Q99">
        <v>69</v>
      </c>
      <c r="R99">
        <v>69</v>
      </c>
      <c r="S99">
        <v>2235</v>
      </c>
      <c r="T99">
        <v>2236</v>
      </c>
      <c r="U99">
        <v>-1</v>
      </c>
      <c r="V99">
        <v>3296</v>
      </c>
      <c r="W99">
        <v>2900</v>
      </c>
      <c r="X99">
        <v>1480</v>
      </c>
      <c r="Y99">
        <v>7.5</v>
      </c>
      <c r="Z99">
        <v>7.5</v>
      </c>
      <c r="AB99">
        <v>16.614664586583466</v>
      </c>
      <c r="AD99">
        <v>0</v>
      </c>
      <c r="AE99">
        <v>11</v>
      </c>
      <c r="AG99">
        <v>0</v>
      </c>
      <c r="AI99">
        <v>0</v>
      </c>
      <c r="AJ99">
        <v>0</v>
      </c>
      <c r="AK99">
        <v>0</v>
      </c>
      <c r="AL99">
        <v>108.55</v>
      </c>
      <c r="AM99">
        <v>0</v>
      </c>
      <c r="AY99">
        <v>0</v>
      </c>
      <c r="AZ99">
        <v>32</v>
      </c>
      <c r="BA99">
        <v>18</v>
      </c>
      <c r="BB99">
        <v>46</v>
      </c>
    </row>
    <row r="100" spans="1:54" x14ac:dyDescent="0.25">
      <c r="A100">
        <v>41</v>
      </c>
      <c r="B100" s="1">
        <v>38752</v>
      </c>
      <c r="C100">
        <v>2006</v>
      </c>
      <c r="D100">
        <v>2</v>
      </c>
      <c r="E100">
        <v>640</v>
      </c>
      <c r="F100">
        <v>1.59</v>
      </c>
      <c r="Q100">
        <v>47</v>
      </c>
      <c r="R100">
        <v>47</v>
      </c>
      <c r="S100">
        <v>2097</v>
      </c>
      <c r="T100">
        <v>2096</v>
      </c>
      <c r="U100">
        <v>1</v>
      </c>
      <c r="V100">
        <v>3309</v>
      </c>
      <c r="W100">
        <v>2900</v>
      </c>
      <c r="X100">
        <v>1480</v>
      </c>
      <c r="Y100">
        <v>7</v>
      </c>
      <c r="Z100">
        <v>7</v>
      </c>
      <c r="AB100">
        <v>15.531250000000002</v>
      </c>
      <c r="AD100">
        <v>0</v>
      </c>
      <c r="AE100">
        <v>11</v>
      </c>
      <c r="AG100">
        <v>0</v>
      </c>
      <c r="AI100">
        <v>0</v>
      </c>
      <c r="AJ100">
        <v>0</v>
      </c>
      <c r="AK100">
        <v>0</v>
      </c>
      <c r="AL100">
        <v>103.35000000000001</v>
      </c>
      <c r="AM100">
        <v>0</v>
      </c>
      <c r="AQ100">
        <v>11.9</v>
      </c>
      <c r="AR100">
        <v>23.9</v>
      </c>
      <c r="AS100">
        <v>13.8</v>
      </c>
      <c r="AU100">
        <v>41</v>
      </c>
      <c r="AY100">
        <v>32</v>
      </c>
      <c r="AZ100">
        <v>18.3</v>
      </c>
      <c r="BA100">
        <v>12</v>
      </c>
      <c r="BB100">
        <v>31</v>
      </c>
    </row>
    <row r="101" spans="1:54" x14ac:dyDescent="0.25">
      <c r="A101">
        <v>42</v>
      </c>
      <c r="B101" s="1">
        <v>38759</v>
      </c>
      <c r="C101">
        <v>2006</v>
      </c>
      <c r="D101">
        <v>2</v>
      </c>
      <c r="E101">
        <v>642</v>
      </c>
      <c r="F101">
        <v>1.55</v>
      </c>
      <c r="N101">
        <v>4.63</v>
      </c>
      <c r="P101">
        <v>508</v>
      </c>
      <c r="Q101">
        <v>74</v>
      </c>
      <c r="R101">
        <v>74</v>
      </c>
      <c r="S101">
        <v>2159</v>
      </c>
      <c r="T101">
        <v>2166</v>
      </c>
      <c r="U101">
        <v>-7</v>
      </c>
      <c r="V101">
        <v>3401.5</v>
      </c>
      <c r="W101">
        <v>2900</v>
      </c>
      <c r="X101">
        <v>1480</v>
      </c>
      <c r="Y101">
        <v>6.8</v>
      </c>
      <c r="Z101">
        <v>6.8</v>
      </c>
      <c r="AB101">
        <v>15.040498442367602</v>
      </c>
      <c r="AD101">
        <v>2.7</v>
      </c>
      <c r="AE101">
        <v>11</v>
      </c>
      <c r="AG101">
        <v>29.700000000000003</v>
      </c>
      <c r="AI101">
        <v>29.700000000000003</v>
      </c>
      <c r="AJ101">
        <v>64.202070561838397</v>
      </c>
      <c r="AK101">
        <v>0</v>
      </c>
      <c r="AL101">
        <v>100.75</v>
      </c>
      <c r="AM101">
        <v>0</v>
      </c>
      <c r="AV101" t="s">
        <v>75</v>
      </c>
      <c r="AY101">
        <v>26</v>
      </c>
      <c r="AZ101">
        <v>31</v>
      </c>
      <c r="BA101">
        <v>6</v>
      </c>
      <c r="BB101">
        <v>66</v>
      </c>
    </row>
    <row r="102" spans="1:54" x14ac:dyDescent="0.25">
      <c r="A102">
        <v>43</v>
      </c>
      <c r="B102" s="1">
        <v>38766</v>
      </c>
      <c r="C102">
        <v>2006</v>
      </c>
      <c r="D102">
        <v>2</v>
      </c>
      <c r="E102">
        <v>643</v>
      </c>
      <c r="F102">
        <v>1.53</v>
      </c>
      <c r="Q102">
        <v>79</v>
      </c>
      <c r="R102">
        <v>79</v>
      </c>
      <c r="S102">
        <v>2360</v>
      </c>
      <c r="T102">
        <v>2362</v>
      </c>
      <c r="U102">
        <v>-2</v>
      </c>
      <c r="V102">
        <v>3660.5</v>
      </c>
      <c r="W102">
        <v>3300</v>
      </c>
      <c r="X102">
        <v>1480</v>
      </c>
      <c r="Y102">
        <v>6</v>
      </c>
      <c r="Z102">
        <v>6</v>
      </c>
      <c r="AB102">
        <v>16.982892690513218</v>
      </c>
      <c r="AD102">
        <v>4.5999999999999996</v>
      </c>
      <c r="AE102">
        <v>11</v>
      </c>
      <c r="AG102">
        <v>50.599999999999994</v>
      </c>
      <c r="AI102">
        <v>50.599999999999994</v>
      </c>
      <c r="AJ102">
        <v>0</v>
      </c>
      <c r="AK102">
        <v>0</v>
      </c>
      <c r="AL102">
        <v>99.45</v>
      </c>
      <c r="AM102">
        <v>0</v>
      </c>
      <c r="AQ102">
        <v>12.1</v>
      </c>
      <c r="AR102">
        <v>23.1</v>
      </c>
      <c r="AS102">
        <v>17.7</v>
      </c>
      <c r="AU102">
        <v>38.5</v>
      </c>
      <c r="AV102" t="s">
        <v>75</v>
      </c>
      <c r="AY102">
        <v>0</v>
      </c>
      <c r="AZ102">
        <v>36</v>
      </c>
      <c r="BA102">
        <v>24</v>
      </c>
      <c r="BB102">
        <v>80</v>
      </c>
    </row>
    <row r="103" spans="1:54" x14ac:dyDescent="0.25">
      <c r="A103">
        <v>44</v>
      </c>
      <c r="B103" s="1">
        <v>38773</v>
      </c>
      <c r="C103">
        <v>2006</v>
      </c>
      <c r="D103">
        <v>2</v>
      </c>
      <c r="E103">
        <v>645</v>
      </c>
      <c r="F103">
        <v>1.53</v>
      </c>
      <c r="N103">
        <v>4.57</v>
      </c>
      <c r="P103">
        <v>499</v>
      </c>
      <c r="Q103">
        <v>62</v>
      </c>
      <c r="R103">
        <v>62</v>
      </c>
      <c r="S103">
        <v>2340</v>
      </c>
      <c r="T103">
        <v>2334</v>
      </c>
      <c r="U103">
        <v>6</v>
      </c>
      <c r="V103">
        <v>3623.5</v>
      </c>
      <c r="W103">
        <v>3300</v>
      </c>
      <c r="X103">
        <v>1480</v>
      </c>
      <c r="Y103">
        <v>6</v>
      </c>
      <c r="Z103">
        <v>6</v>
      </c>
      <c r="AB103">
        <v>16.930232558139533</v>
      </c>
      <c r="AD103">
        <v>0</v>
      </c>
      <c r="AE103">
        <v>11</v>
      </c>
      <c r="AG103">
        <v>0</v>
      </c>
      <c r="AI103">
        <v>0</v>
      </c>
      <c r="AJ103">
        <v>63.347088582022735</v>
      </c>
      <c r="AK103">
        <v>0</v>
      </c>
      <c r="AL103">
        <v>99.45</v>
      </c>
      <c r="AM103">
        <v>0</v>
      </c>
      <c r="AY103">
        <v>6</v>
      </c>
      <c r="AZ103">
        <v>36.4</v>
      </c>
      <c r="BA103">
        <v>30</v>
      </c>
      <c r="BB103">
        <v>70</v>
      </c>
    </row>
    <row r="104" spans="1:54" x14ac:dyDescent="0.25">
      <c r="A104">
        <v>45</v>
      </c>
      <c r="B104" s="1">
        <v>38780</v>
      </c>
      <c r="C104">
        <v>2006</v>
      </c>
      <c r="D104">
        <v>3</v>
      </c>
      <c r="E104">
        <v>644</v>
      </c>
      <c r="F104">
        <v>1.52</v>
      </c>
      <c r="Q104">
        <v>59</v>
      </c>
      <c r="R104">
        <v>59</v>
      </c>
      <c r="S104">
        <v>2288</v>
      </c>
      <c r="T104">
        <v>2292</v>
      </c>
      <c r="U104">
        <v>-4</v>
      </c>
      <c r="V104">
        <v>3276</v>
      </c>
      <c r="W104">
        <v>3200</v>
      </c>
      <c r="X104">
        <v>1480</v>
      </c>
      <c r="Y104">
        <v>6</v>
      </c>
      <c r="Z104">
        <v>6</v>
      </c>
      <c r="AB104">
        <v>16.024844720496894</v>
      </c>
      <c r="AD104">
        <v>2</v>
      </c>
      <c r="AE104">
        <v>11</v>
      </c>
      <c r="AG104">
        <v>22</v>
      </c>
      <c r="AI104">
        <v>22</v>
      </c>
      <c r="AJ104">
        <v>0</v>
      </c>
      <c r="AK104">
        <v>0</v>
      </c>
      <c r="AL104">
        <v>98.8</v>
      </c>
      <c r="AM104">
        <v>0</v>
      </c>
      <c r="AQ104">
        <v>12.3</v>
      </c>
      <c r="AR104">
        <v>22</v>
      </c>
      <c r="AS104">
        <v>17.600000000000001</v>
      </c>
      <c r="AU104">
        <v>39.299999999999997</v>
      </c>
      <c r="AV104" t="s">
        <v>71</v>
      </c>
      <c r="AY104">
        <v>21</v>
      </c>
      <c r="AZ104">
        <v>29.1</v>
      </c>
      <c r="BA104">
        <v>12</v>
      </c>
      <c r="BB104">
        <v>76</v>
      </c>
    </row>
    <row r="105" spans="1:54" x14ac:dyDescent="0.25">
      <c r="A105">
        <v>46</v>
      </c>
      <c r="B105" s="1">
        <v>38787</v>
      </c>
      <c r="C105">
        <v>2006</v>
      </c>
      <c r="D105">
        <v>3</v>
      </c>
      <c r="E105">
        <v>643</v>
      </c>
      <c r="F105">
        <v>1.54</v>
      </c>
      <c r="N105">
        <v>4.5999999999999996</v>
      </c>
      <c r="P105">
        <v>508</v>
      </c>
      <c r="Q105">
        <v>46</v>
      </c>
      <c r="R105">
        <v>46</v>
      </c>
      <c r="S105">
        <v>2193</v>
      </c>
      <c r="T105">
        <v>2194</v>
      </c>
      <c r="U105">
        <v>-1</v>
      </c>
      <c r="V105">
        <v>3157</v>
      </c>
      <c r="W105">
        <v>3200</v>
      </c>
      <c r="X105">
        <v>1500</v>
      </c>
      <c r="Y105">
        <v>5.7</v>
      </c>
      <c r="Z105">
        <v>5.7</v>
      </c>
      <c r="AB105">
        <v>15.069984447900467</v>
      </c>
      <c r="AD105">
        <v>4.0999999999999996</v>
      </c>
      <c r="AE105">
        <v>11</v>
      </c>
      <c r="AG105">
        <v>45.099999999999994</v>
      </c>
      <c r="AI105">
        <v>45.099999999999994</v>
      </c>
      <c r="AJ105">
        <v>64.202070561838397</v>
      </c>
      <c r="AK105">
        <v>0</v>
      </c>
      <c r="AL105">
        <v>100.10000000000001</v>
      </c>
      <c r="AM105">
        <v>0</v>
      </c>
      <c r="AV105" t="s">
        <v>71</v>
      </c>
      <c r="AY105">
        <v>31.5</v>
      </c>
      <c r="AZ105">
        <v>24.9</v>
      </c>
      <c r="BA105">
        <v>0</v>
      </c>
      <c r="BB105">
        <v>49</v>
      </c>
    </row>
    <row r="106" spans="1:54" x14ac:dyDescent="0.25">
      <c r="A106">
        <v>47</v>
      </c>
      <c r="B106" s="1">
        <v>38794</v>
      </c>
      <c r="C106">
        <v>2006</v>
      </c>
      <c r="D106">
        <v>3</v>
      </c>
      <c r="E106">
        <v>641</v>
      </c>
      <c r="F106">
        <v>1.53</v>
      </c>
      <c r="Q106">
        <v>55</v>
      </c>
      <c r="R106">
        <v>55</v>
      </c>
      <c r="S106">
        <v>2203</v>
      </c>
      <c r="T106">
        <v>2208</v>
      </c>
      <c r="U106">
        <v>-5</v>
      </c>
      <c r="V106">
        <v>3174</v>
      </c>
      <c r="W106">
        <v>2800</v>
      </c>
      <c r="X106">
        <v>1480</v>
      </c>
      <c r="Y106">
        <v>5.7</v>
      </c>
      <c r="Z106">
        <v>5.7</v>
      </c>
      <c r="AB106">
        <v>11.737909516380654</v>
      </c>
      <c r="AD106">
        <v>4.3</v>
      </c>
      <c r="AE106">
        <v>11</v>
      </c>
      <c r="AG106">
        <v>47.3</v>
      </c>
      <c r="AI106">
        <v>47.3</v>
      </c>
      <c r="AJ106">
        <v>0</v>
      </c>
      <c r="AK106">
        <v>0</v>
      </c>
      <c r="AL106">
        <v>99.45</v>
      </c>
      <c r="AM106">
        <v>0</v>
      </c>
      <c r="AV106" t="s">
        <v>71</v>
      </c>
      <c r="AY106">
        <v>4.5</v>
      </c>
      <c r="AZ106">
        <v>30</v>
      </c>
      <c r="BA106">
        <v>6</v>
      </c>
      <c r="BB106">
        <v>62</v>
      </c>
    </row>
    <row r="107" spans="1:54" x14ac:dyDescent="0.25">
      <c r="A107">
        <v>48</v>
      </c>
      <c r="B107" s="1">
        <v>38801</v>
      </c>
      <c r="C107">
        <v>2006</v>
      </c>
      <c r="D107">
        <v>3</v>
      </c>
      <c r="E107">
        <v>633</v>
      </c>
      <c r="F107">
        <v>1.53</v>
      </c>
      <c r="Q107">
        <v>56</v>
      </c>
      <c r="R107">
        <v>56</v>
      </c>
      <c r="S107">
        <v>2233</v>
      </c>
      <c r="T107">
        <v>2236</v>
      </c>
      <c r="U107">
        <v>-3</v>
      </c>
      <c r="V107">
        <v>3208</v>
      </c>
      <c r="W107">
        <v>3000</v>
      </c>
      <c r="X107">
        <v>1480</v>
      </c>
      <c r="Y107">
        <v>5.8</v>
      </c>
      <c r="Z107">
        <v>5.8</v>
      </c>
      <c r="AB107">
        <v>13.927330173775669</v>
      </c>
      <c r="AD107">
        <v>5.6</v>
      </c>
      <c r="AE107">
        <v>11</v>
      </c>
      <c r="AG107">
        <v>61.599999999999994</v>
      </c>
      <c r="AI107">
        <v>61.599999999999994</v>
      </c>
      <c r="AJ107">
        <v>0</v>
      </c>
      <c r="AK107">
        <v>0</v>
      </c>
      <c r="AL107">
        <v>99.45</v>
      </c>
      <c r="AM107">
        <v>0</v>
      </c>
      <c r="AQ107">
        <v>12.9</v>
      </c>
      <c r="AR107">
        <v>23.6</v>
      </c>
      <c r="AS107">
        <v>17</v>
      </c>
      <c r="AU107">
        <v>35.1</v>
      </c>
      <c r="AV107" t="s">
        <v>71</v>
      </c>
      <c r="AY107">
        <v>8.5</v>
      </c>
      <c r="AZ107">
        <v>11</v>
      </c>
      <c r="BA107">
        <v>0</v>
      </c>
      <c r="BB107">
        <v>29</v>
      </c>
    </row>
    <row r="108" spans="1:54" x14ac:dyDescent="0.25">
      <c r="A108">
        <v>49</v>
      </c>
      <c r="B108" s="1">
        <v>38804</v>
      </c>
      <c r="C108">
        <v>2006</v>
      </c>
      <c r="D108">
        <v>3</v>
      </c>
      <c r="E108">
        <v>631</v>
      </c>
      <c r="F108">
        <v>1.5</v>
      </c>
      <c r="Q108">
        <v>56</v>
      </c>
      <c r="R108">
        <v>56</v>
      </c>
      <c r="S108">
        <v>2233</v>
      </c>
      <c r="T108">
        <v>2236</v>
      </c>
      <c r="U108">
        <v>-3</v>
      </c>
      <c r="V108">
        <v>3208</v>
      </c>
      <c r="W108">
        <v>3000</v>
      </c>
      <c r="X108">
        <v>1480</v>
      </c>
      <c r="Y108">
        <v>5.8</v>
      </c>
      <c r="Z108">
        <v>5.8</v>
      </c>
      <c r="AB108">
        <v>13.97147385103011</v>
      </c>
      <c r="AD108">
        <v>6.5</v>
      </c>
      <c r="AE108">
        <v>11</v>
      </c>
      <c r="AG108">
        <v>71.5</v>
      </c>
      <c r="AI108">
        <v>71.5</v>
      </c>
      <c r="AJ108">
        <v>0</v>
      </c>
      <c r="AK108">
        <v>0</v>
      </c>
      <c r="AL108">
        <v>97.5</v>
      </c>
      <c r="AM108">
        <v>0</v>
      </c>
      <c r="AV108" t="s">
        <v>71</v>
      </c>
      <c r="AY108">
        <v>7.5</v>
      </c>
      <c r="AZ108">
        <v>11</v>
      </c>
      <c r="BA108">
        <v>0</v>
      </c>
      <c r="BB108">
        <v>32</v>
      </c>
    </row>
    <row r="109" spans="1:54" x14ac:dyDescent="0.25">
      <c r="A109">
        <v>50</v>
      </c>
      <c r="B109" s="1">
        <v>38811</v>
      </c>
      <c r="C109">
        <v>2006</v>
      </c>
      <c r="D109">
        <v>4</v>
      </c>
      <c r="E109">
        <v>620</v>
      </c>
      <c r="F109">
        <v>1.47</v>
      </c>
      <c r="Q109">
        <v>53</v>
      </c>
      <c r="R109">
        <v>53</v>
      </c>
      <c r="S109">
        <v>2236</v>
      </c>
      <c r="T109">
        <v>2236</v>
      </c>
      <c r="U109">
        <v>0</v>
      </c>
      <c r="V109">
        <v>2236</v>
      </c>
      <c r="W109">
        <v>3200</v>
      </c>
      <c r="X109">
        <v>1480</v>
      </c>
      <c r="Y109">
        <v>5</v>
      </c>
      <c r="Z109">
        <v>5</v>
      </c>
      <c r="AB109">
        <v>13.870967741935484</v>
      </c>
      <c r="AD109">
        <v>5.6</v>
      </c>
      <c r="AE109">
        <v>11</v>
      </c>
      <c r="AG109">
        <v>61.599999999999994</v>
      </c>
      <c r="AI109">
        <v>61.599999999999994</v>
      </c>
      <c r="AJ109">
        <v>0</v>
      </c>
      <c r="AK109">
        <v>0</v>
      </c>
      <c r="AL109">
        <v>95.55</v>
      </c>
      <c r="AM109">
        <v>0</v>
      </c>
      <c r="AQ109">
        <v>12.8</v>
      </c>
      <c r="AR109">
        <v>24.5</v>
      </c>
      <c r="AS109">
        <v>16.600000000000001</v>
      </c>
      <c r="AU109">
        <v>37.5</v>
      </c>
      <c r="AV109" t="s">
        <v>71</v>
      </c>
      <c r="AY109">
        <v>3.5</v>
      </c>
      <c r="AZ109">
        <v>19.3</v>
      </c>
      <c r="BA109">
        <v>6</v>
      </c>
      <c r="BB109">
        <v>52</v>
      </c>
    </row>
    <row r="110" spans="1:54" x14ac:dyDescent="0.25">
      <c r="A110">
        <v>51</v>
      </c>
      <c r="B110" s="1">
        <v>38818</v>
      </c>
      <c r="C110">
        <v>2006</v>
      </c>
      <c r="D110">
        <v>4</v>
      </c>
      <c r="E110">
        <v>609</v>
      </c>
      <c r="F110">
        <v>1.44</v>
      </c>
      <c r="N110">
        <v>4.7</v>
      </c>
      <c r="P110">
        <v>523</v>
      </c>
      <c r="Q110">
        <v>37</v>
      </c>
      <c r="R110">
        <v>37</v>
      </c>
      <c r="S110">
        <v>2180</v>
      </c>
      <c r="T110">
        <v>2180</v>
      </c>
      <c r="U110">
        <v>0</v>
      </c>
      <c r="V110">
        <v>2180</v>
      </c>
      <c r="W110">
        <v>3200</v>
      </c>
      <c r="X110">
        <v>1480</v>
      </c>
      <c r="Y110">
        <v>4.5</v>
      </c>
      <c r="Z110">
        <v>4.5</v>
      </c>
      <c r="AB110">
        <v>12.709359605911331</v>
      </c>
      <c r="AD110">
        <v>5.0999999999999996</v>
      </c>
      <c r="AE110">
        <v>11</v>
      </c>
      <c r="AG110">
        <v>56.099999999999994</v>
      </c>
      <c r="AI110">
        <v>56.099999999999994</v>
      </c>
      <c r="AJ110">
        <v>65.618684118912242</v>
      </c>
      <c r="AK110">
        <v>0</v>
      </c>
      <c r="AL110">
        <v>93.6</v>
      </c>
      <c r="AM110">
        <v>0</v>
      </c>
      <c r="AV110" t="s">
        <v>71</v>
      </c>
      <c r="AY110">
        <v>1</v>
      </c>
      <c r="AZ110">
        <v>20</v>
      </c>
      <c r="BA110">
        <v>12</v>
      </c>
      <c r="BB110">
        <v>61</v>
      </c>
    </row>
    <row r="111" spans="1:54" x14ac:dyDescent="0.25">
      <c r="A111">
        <v>52</v>
      </c>
      <c r="B111" s="1">
        <v>38825</v>
      </c>
      <c r="C111">
        <v>2006</v>
      </c>
      <c r="D111">
        <v>4</v>
      </c>
      <c r="E111">
        <v>608</v>
      </c>
      <c r="F111">
        <v>1.43</v>
      </c>
      <c r="Q111">
        <v>56</v>
      </c>
      <c r="R111">
        <v>56</v>
      </c>
      <c r="S111">
        <v>2224</v>
      </c>
      <c r="T111">
        <v>2222</v>
      </c>
      <c r="U111">
        <v>2</v>
      </c>
      <c r="V111">
        <v>2222</v>
      </c>
      <c r="W111">
        <v>3050</v>
      </c>
      <c r="X111">
        <v>1480</v>
      </c>
      <c r="Y111">
        <v>4.4000000000000004</v>
      </c>
      <c r="Z111">
        <v>4.4000000000000004</v>
      </c>
      <c r="AB111">
        <v>11.361842105263159</v>
      </c>
      <c r="AD111">
        <v>6</v>
      </c>
      <c r="AE111">
        <v>11</v>
      </c>
      <c r="AG111">
        <v>66</v>
      </c>
      <c r="AI111">
        <v>66</v>
      </c>
      <c r="AJ111">
        <v>0</v>
      </c>
      <c r="AK111">
        <v>0</v>
      </c>
      <c r="AL111">
        <v>92.95</v>
      </c>
      <c r="AM111">
        <v>0</v>
      </c>
      <c r="AQ111">
        <v>12.8</v>
      </c>
      <c r="AR111">
        <v>24</v>
      </c>
      <c r="AS111">
        <v>16.5</v>
      </c>
      <c r="AU111">
        <v>36</v>
      </c>
      <c r="AV111" t="s">
        <v>71</v>
      </c>
      <c r="AY111">
        <v>0</v>
      </c>
      <c r="AZ111">
        <v>18</v>
      </c>
      <c r="BA111">
        <v>24</v>
      </c>
      <c r="BB111">
        <v>60</v>
      </c>
    </row>
    <row r="112" spans="1:54" x14ac:dyDescent="0.25">
      <c r="A112">
        <v>53</v>
      </c>
      <c r="B112" s="1">
        <v>38832</v>
      </c>
      <c r="C112">
        <v>2006</v>
      </c>
      <c r="D112">
        <v>4</v>
      </c>
      <c r="E112">
        <v>606</v>
      </c>
      <c r="F112">
        <v>1.4</v>
      </c>
      <c r="N112">
        <v>4.7</v>
      </c>
      <c r="P112">
        <v>510</v>
      </c>
      <c r="Q112">
        <v>45</v>
      </c>
      <c r="R112">
        <v>45</v>
      </c>
      <c r="S112">
        <v>2209</v>
      </c>
      <c r="T112">
        <v>2208</v>
      </c>
      <c r="U112">
        <v>1</v>
      </c>
      <c r="V112">
        <v>2208</v>
      </c>
      <c r="W112">
        <v>3200</v>
      </c>
      <c r="X112">
        <v>1480</v>
      </c>
      <c r="Y112">
        <v>4.5</v>
      </c>
      <c r="Z112">
        <v>4.5</v>
      </c>
      <c r="AB112">
        <v>12.772277227722773</v>
      </c>
      <c r="AD112">
        <v>4.5999999999999996</v>
      </c>
      <c r="AE112">
        <v>11</v>
      </c>
      <c r="AG112">
        <v>50.599999999999994</v>
      </c>
      <c r="AI112">
        <v>50.599999999999994</v>
      </c>
      <c r="AJ112">
        <v>64.391550463718602</v>
      </c>
      <c r="AK112">
        <v>0</v>
      </c>
      <c r="AL112">
        <v>91</v>
      </c>
      <c r="AM112">
        <v>0</v>
      </c>
      <c r="AV112" t="s">
        <v>71</v>
      </c>
      <c r="AY112">
        <v>42</v>
      </c>
      <c r="AZ112">
        <v>7.9</v>
      </c>
      <c r="BA112">
        <v>12</v>
      </c>
      <c r="BB112">
        <v>45</v>
      </c>
    </row>
    <row r="113" spans="1:54" x14ac:dyDescent="0.25">
      <c r="A113">
        <v>54</v>
      </c>
      <c r="B113" s="1">
        <v>38834</v>
      </c>
      <c r="C113">
        <v>2006</v>
      </c>
      <c r="D113">
        <v>4</v>
      </c>
      <c r="E113">
        <v>606</v>
      </c>
      <c r="F113">
        <v>1.3</v>
      </c>
      <c r="Q113">
        <v>39</v>
      </c>
      <c r="R113">
        <v>39</v>
      </c>
      <c r="S113">
        <v>2158</v>
      </c>
      <c r="T113">
        <v>2152</v>
      </c>
      <c r="U113">
        <v>6</v>
      </c>
      <c r="V113">
        <v>2152</v>
      </c>
      <c r="W113">
        <v>3050</v>
      </c>
      <c r="X113">
        <v>1400</v>
      </c>
      <c r="Y113">
        <v>4.7</v>
      </c>
      <c r="Z113">
        <v>4.7</v>
      </c>
      <c r="AB113">
        <v>12.797029702970297</v>
      </c>
      <c r="AD113">
        <v>3.4</v>
      </c>
      <c r="AE113">
        <v>11</v>
      </c>
      <c r="AG113">
        <v>37.4</v>
      </c>
      <c r="AI113">
        <v>37.4</v>
      </c>
      <c r="AJ113">
        <v>0</v>
      </c>
      <c r="AK113">
        <v>0</v>
      </c>
      <c r="AL113">
        <v>84.5</v>
      </c>
      <c r="AM113">
        <v>0</v>
      </c>
      <c r="AV113" t="s">
        <v>71</v>
      </c>
      <c r="AY113">
        <v>10</v>
      </c>
      <c r="AZ113">
        <v>7.9</v>
      </c>
      <c r="BA113">
        <v>0</v>
      </c>
      <c r="BB113">
        <v>20</v>
      </c>
    </row>
    <row r="114" spans="1:54" x14ac:dyDescent="0.25">
      <c r="A114">
        <v>55</v>
      </c>
      <c r="B114" s="1">
        <v>38841</v>
      </c>
      <c r="C114">
        <v>2006</v>
      </c>
      <c r="D114">
        <v>5</v>
      </c>
      <c r="E114">
        <v>565</v>
      </c>
      <c r="F114">
        <v>1.28</v>
      </c>
      <c r="Q114">
        <v>47</v>
      </c>
      <c r="R114">
        <v>47</v>
      </c>
      <c r="S114">
        <v>2198</v>
      </c>
      <c r="T114">
        <v>2194</v>
      </c>
      <c r="U114">
        <v>4</v>
      </c>
      <c r="V114">
        <v>2194</v>
      </c>
      <c r="W114">
        <v>3000</v>
      </c>
      <c r="X114">
        <v>1480</v>
      </c>
      <c r="Y114">
        <v>4.25</v>
      </c>
      <c r="Z114">
        <v>4.25</v>
      </c>
      <c r="AB114">
        <v>11.433628318584072</v>
      </c>
      <c r="AD114">
        <v>3.9</v>
      </c>
      <c r="AE114">
        <v>11</v>
      </c>
      <c r="AG114">
        <v>42.9</v>
      </c>
      <c r="AI114">
        <v>42.9</v>
      </c>
      <c r="AJ114">
        <v>0</v>
      </c>
      <c r="AK114">
        <v>0</v>
      </c>
      <c r="AL114">
        <v>83.2</v>
      </c>
      <c r="AM114">
        <v>0</v>
      </c>
      <c r="AQ114">
        <v>12.6</v>
      </c>
      <c r="AR114">
        <v>26</v>
      </c>
      <c r="AS114">
        <v>15.2</v>
      </c>
      <c r="AU114">
        <v>35</v>
      </c>
      <c r="AV114" t="s">
        <v>71</v>
      </c>
      <c r="AY114">
        <v>10</v>
      </c>
      <c r="AZ114">
        <v>15</v>
      </c>
      <c r="BA114">
        <v>0</v>
      </c>
      <c r="BB114">
        <v>27</v>
      </c>
    </row>
    <row r="115" spans="1:54" x14ac:dyDescent="0.25">
      <c r="A115">
        <v>56</v>
      </c>
      <c r="B115" s="1">
        <v>38848</v>
      </c>
      <c r="C115">
        <v>2006</v>
      </c>
      <c r="D115">
        <v>5</v>
      </c>
      <c r="E115">
        <v>528</v>
      </c>
      <c r="F115">
        <v>1.27</v>
      </c>
      <c r="Q115">
        <v>26</v>
      </c>
      <c r="R115">
        <v>26</v>
      </c>
      <c r="S115">
        <v>2038</v>
      </c>
      <c r="T115">
        <v>2040</v>
      </c>
      <c r="U115">
        <v>-2</v>
      </c>
      <c r="V115">
        <v>2040</v>
      </c>
      <c r="W115">
        <v>2900</v>
      </c>
      <c r="X115">
        <v>1480</v>
      </c>
      <c r="Y115">
        <v>5.9</v>
      </c>
      <c r="Z115">
        <v>5.9</v>
      </c>
      <c r="AB115">
        <v>15.867424242424244</v>
      </c>
      <c r="AD115">
        <v>3.8</v>
      </c>
      <c r="AE115">
        <v>11</v>
      </c>
      <c r="AG115">
        <v>41.8</v>
      </c>
      <c r="AI115">
        <v>41.8</v>
      </c>
      <c r="AJ115">
        <v>0</v>
      </c>
      <c r="AK115">
        <v>0</v>
      </c>
      <c r="AL115">
        <v>82.55</v>
      </c>
      <c r="AM115">
        <v>0</v>
      </c>
      <c r="AV115" t="s">
        <v>71</v>
      </c>
      <c r="AY115">
        <v>81</v>
      </c>
      <c r="AZ115">
        <v>10.8</v>
      </c>
      <c r="BA115">
        <v>0</v>
      </c>
      <c r="BB115">
        <v>41</v>
      </c>
    </row>
    <row r="116" spans="1:54" x14ac:dyDescent="0.25">
      <c r="A116">
        <v>57</v>
      </c>
      <c r="B116" s="1">
        <v>38855</v>
      </c>
      <c r="C116">
        <v>2006</v>
      </c>
      <c r="D116">
        <v>5</v>
      </c>
      <c r="E116">
        <v>532</v>
      </c>
      <c r="F116">
        <v>1.18</v>
      </c>
      <c r="Q116">
        <v>22</v>
      </c>
      <c r="R116">
        <v>22</v>
      </c>
      <c r="S116">
        <v>1997</v>
      </c>
      <c r="T116">
        <v>1998</v>
      </c>
      <c r="U116">
        <v>-1</v>
      </c>
      <c r="V116">
        <v>1998</v>
      </c>
      <c r="W116">
        <v>2800</v>
      </c>
      <c r="X116">
        <v>1480</v>
      </c>
      <c r="Y116">
        <v>3.6</v>
      </c>
      <c r="Z116">
        <v>3.6</v>
      </c>
      <c r="AB116">
        <v>8.932330827067668</v>
      </c>
      <c r="AD116">
        <v>3.8</v>
      </c>
      <c r="AE116">
        <v>11</v>
      </c>
      <c r="AG116">
        <v>41.8</v>
      </c>
      <c r="AI116">
        <v>41.8</v>
      </c>
      <c r="AJ116">
        <v>0</v>
      </c>
      <c r="AK116">
        <v>0</v>
      </c>
      <c r="AL116">
        <v>76.7</v>
      </c>
      <c r="AM116">
        <v>0</v>
      </c>
      <c r="AV116" t="s">
        <v>71</v>
      </c>
      <c r="AY116">
        <v>8</v>
      </c>
      <c r="AZ116">
        <v>15</v>
      </c>
      <c r="BA116">
        <v>0</v>
      </c>
      <c r="BB116">
        <v>34</v>
      </c>
    </row>
    <row r="117" spans="1:54" x14ac:dyDescent="0.25">
      <c r="A117">
        <v>58</v>
      </c>
      <c r="B117" s="1">
        <v>38862</v>
      </c>
      <c r="C117">
        <v>2006</v>
      </c>
      <c r="D117">
        <v>5</v>
      </c>
      <c r="E117">
        <v>281</v>
      </c>
      <c r="F117">
        <v>1.1399999999999999</v>
      </c>
      <c r="Q117">
        <v>15</v>
      </c>
      <c r="R117">
        <v>15</v>
      </c>
      <c r="S117">
        <v>2080</v>
      </c>
      <c r="Z117" t="s">
        <v>80</v>
      </c>
      <c r="AD117">
        <v>0</v>
      </c>
      <c r="AE117">
        <v>11</v>
      </c>
      <c r="AG117">
        <v>0</v>
      </c>
      <c r="AI117">
        <v>0</v>
      </c>
      <c r="AJ117">
        <v>0</v>
      </c>
      <c r="AK117">
        <v>0</v>
      </c>
      <c r="AL117">
        <v>74.099999999999994</v>
      </c>
      <c r="AM117">
        <v>0</v>
      </c>
      <c r="AY117">
        <v>48</v>
      </c>
      <c r="AZ117">
        <v>10</v>
      </c>
      <c r="BA117">
        <v>0</v>
      </c>
      <c r="BB117">
        <v>42</v>
      </c>
    </row>
    <row r="118" spans="1:54" x14ac:dyDescent="0.25">
      <c r="A118">
        <v>59</v>
      </c>
      <c r="B118" s="1">
        <v>38865</v>
      </c>
      <c r="C118">
        <v>2006</v>
      </c>
      <c r="D118">
        <v>5</v>
      </c>
      <c r="E118">
        <v>0</v>
      </c>
      <c r="F118">
        <v>0</v>
      </c>
      <c r="R118">
        <v>46</v>
      </c>
      <c r="Z118" t="s">
        <v>80</v>
      </c>
      <c r="AD118">
        <v>0</v>
      </c>
      <c r="AE118">
        <v>11</v>
      </c>
      <c r="AG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Y118">
        <v>15</v>
      </c>
      <c r="AZ118">
        <v>10</v>
      </c>
      <c r="BA118">
        <v>0</v>
      </c>
      <c r="BB118">
        <v>19</v>
      </c>
    </row>
    <row r="119" spans="1:54" x14ac:dyDescent="0.25">
      <c r="A119">
        <v>1</v>
      </c>
      <c r="B119" s="1">
        <v>38872</v>
      </c>
      <c r="C119">
        <v>2006</v>
      </c>
      <c r="D119">
        <v>6</v>
      </c>
      <c r="E119">
        <v>0</v>
      </c>
      <c r="Q119">
        <v>46</v>
      </c>
      <c r="R119">
        <v>46</v>
      </c>
      <c r="S119">
        <v>2414</v>
      </c>
      <c r="T119">
        <v>2404</v>
      </c>
      <c r="U119">
        <v>10</v>
      </c>
      <c r="V119">
        <v>2404</v>
      </c>
      <c r="W119">
        <v>3600</v>
      </c>
      <c r="X119">
        <v>1700</v>
      </c>
      <c r="Z119" t="s">
        <v>80</v>
      </c>
      <c r="AD119">
        <v>0</v>
      </c>
      <c r="AE119">
        <v>11</v>
      </c>
      <c r="AG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Y119">
        <v>50</v>
      </c>
      <c r="BA119">
        <v>0</v>
      </c>
      <c r="BB119">
        <v>23</v>
      </c>
    </row>
    <row r="120" spans="1:54" x14ac:dyDescent="0.25">
      <c r="A120">
        <v>2</v>
      </c>
      <c r="B120" s="1">
        <v>38879</v>
      </c>
      <c r="C120">
        <v>2006</v>
      </c>
      <c r="D120">
        <v>6</v>
      </c>
      <c r="E120">
        <v>0</v>
      </c>
      <c r="R120">
        <v>4</v>
      </c>
      <c r="Z120" t="s">
        <v>80</v>
      </c>
      <c r="AD120">
        <v>0</v>
      </c>
      <c r="AE120">
        <v>11</v>
      </c>
      <c r="AG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Y120">
        <v>64</v>
      </c>
      <c r="BA120">
        <v>0</v>
      </c>
      <c r="BB120">
        <v>0</v>
      </c>
    </row>
    <row r="121" spans="1:54" x14ac:dyDescent="0.25">
      <c r="A121">
        <v>3</v>
      </c>
      <c r="B121" s="1">
        <v>38886</v>
      </c>
      <c r="C121">
        <v>2006</v>
      </c>
      <c r="D121">
        <v>6</v>
      </c>
      <c r="E121">
        <v>0</v>
      </c>
      <c r="Q121">
        <v>4</v>
      </c>
      <c r="R121">
        <v>4</v>
      </c>
      <c r="S121">
        <v>2313</v>
      </c>
      <c r="T121">
        <v>2306</v>
      </c>
      <c r="U121">
        <v>7</v>
      </c>
      <c r="V121">
        <v>2306</v>
      </c>
      <c r="Z121" t="s">
        <v>80</v>
      </c>
      <c r="AD121">
        <v>0</v>
      </c>
      <c r="AE121">
        <v>11</v>
      </c>
      <c r="AG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Y121">
        <v>16.8</v>
      </c>
      <c r="BA121">
        <v>0</v>
      </c>
      <c r="BB121">
        <v>0</v>
      </c>
    </row>
    <row r="122" spans="1:54" x14ac:dyDescent="0.25">
      <c r="A122">
        <v>4</v>
      </c>
      <c r="B122" s="1">
        <v>38893</v>
      </c>
      <c r="C122">
        <v>2006</v>
      </c>
      <c r="D122">
        <v>6</v>
      </c>
      <c r="E122">
        <v>0</v>
      </c>
      <c r="R122">
        <v>8</v>
      </c>
      <c r="Z122" t="s">
        <v>80</v>
      </c>
      <c r="AD122">
        <v>0</v>
      </c>
      <c r="AE122">
        <v>11</v>
      </c>
      <c r="AG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Y122">
        <v>47</v>
      </c>
      <c r="BA122">
        <v>0</v>
      </c>
      <c r="BB122">
        <v>0</v>
      </c>
    </row>
    <row r="123" spans="1:54" x14ac:dyDescent="0.25">
      <c r="A123">
        <v>5</v>
      </c>
      <c r="B123" s="1">
        <v>38895</v>
      </c>
      <c r="C123">
        <v>2006</v>
      </c>
      <c r="D123">
        <v>6</v>
      </c>
      <c r="E123">
        <v>0</v>
      </c>
      <c r="R123">
        <v>8</v>
      </c>
      <c r="Z123" t="s">
        <v>80</v>
      </c>
      <c r="AD123">
        <v>0</v>
      </c>
      <c r="AE123">
        <v>11</v>
      </c>
      <c r="AG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Y123">
        <v>5</v>
      </c>
      <c r="BA123">
        <v>0</v>
      </c>
      <c r="BB123">
        <v>0</v>
      </c>
    </row>
    <row r="124" spans="1:54" x14ac:dyDescent="0.25">
      <c r="A124">
        <v>6</v>
      </c>
      <c r="B124" s="1">
        <v>38902</v>
      </c>
      <c r="C124">
        <v>2006</v>
      </c>
      <c r="D124">
        <v>7</v>
      </c>
      <c r="E124">
        <v>0</v>
      </c>
      <c r="Q124">
        <v>8</v>
      </c>
      <c r="R124">
        <v>8</v>
      </c>
      <c r="S124">
        <v>2434</v>
      </c>
      <c r="T124">
        <v>2404</v>
      </c>
      <c r="U124">
        <v>30</v>
      </c>
      <c r="V124">
        <v>2404</v>
      </c>
      <c r="W124">
        <v>3600</v>
      </c>
      <c r="X124">
        <v>1700</v>
      </c>
      <c r="Z124" t="s">
        <v>80</v>
      </c>
      <c r="AD124">
        <v>0</v>
      </c>
      <c r="AE124">
        <v>11</v>
      </c>
      <c r="AG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Y124">
        <v>23</v>
      </c>
      <c r="AZ124">
        <v>0.6</v>
      </c>
      <c r="BA124">
        <v>0</v>
      </c>
      <c r="BB124">
        <v>0</v>
      </c>
    </row>
    <row r="125" spans="1:54" x14ac:dyDescent="0.25">
      <c r="A125">
        <v>7</v>
      </c>
      <c r="B125" s="1">
        <v>38909</v>
      </c>
      <c r="C125">
        <v>2006</v>
      </c>
      <c r="D125">
        <v>7</v>
      </c>
      <c r="E125">
        <v>0</v>
      </c>
      <c r="N125">
        <v>4.8</v>
      </c>
      <c r="Q125">
        <v>17</v>
      </c>
      <c r="R125">
        <v>17</v>
      </c>
      <c r="S125">
        <v>2527</v>
      </c>
      <c r="T125">
        <v>2516</v>
      </c>
      <c r="U125">
        <v>11</v>
      </c>
      <c r="V125">
        <v>2516</v>
      </c>
      <c r="W125">
        <v>3790</v>
      </c>
      <c r="X125">
        <v>1550</v>
      </c>
      <c r="Z125" t="s">
        <v>80</v>
      </c>
      <c r="AD125">
        <v>0</v>
      </c>
      <c r="AE125">
        <v>11</v>
      </c>
      <c r="AG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Y125">
        <v>2</v>
      </c>
      <c r="BA125">
        <v>0</v>
      </c>
      <c r="BB125">
        <v>25</v>
      </c>
    </row>
    <row r="126" spans="1:54" x14ac:dyDescent="0.25">
      <c r="A126">
        <v>8</v>
      </c>
      <c r="B126" s="1">
        <v>38916</v>
      </c>
      <c r="C126">
        <v>2006</v>
      </c>
      <c r="D126">
        <v>7</v>
      </c>
      <c r="E126">
        <v>0</v>
      </c>
      <c r="Q126">
        <v>16</v>
      </c>
      <c r="R126">
        <v>16</v>
      </c>
      <c r="S126">
        <v>2583</v>
      </c>
      <c r="T126">
        <v>2572</v>
      </c>
      <c r="U126">
        <v>11</v>
      </c>
      <c r="V126">
        <v>2572</v>
      </c>
      <c r="W126">
        <v>3860</v>
      </c>
      <c r="X126">
        <v>1550</v>
      </c>
      <c r="Z126" t="s">
        <v>80</v>
      </c>
      <c r="AD126">
        <v>0</v>
      </c>
      <c r="AE126">
        <v>11</v>
      </c>
      <c r="AG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Y126">
        <v>47</v>
      </c>
      <c r="AZ126">
        <v>5.6</v>
      </c>
      <c r="BA126">
        <v>0</v>
      </c>
      <c r="BB126">
        <v>24</v>
      </c>
    </row>
    <row r="127" spans="1:54" x14ac:dyDescent="0.25">
      <c r="A127">
        <v>9</v>
      </c>
      <c r="B127" s="1">
        <v>38923</v>
      </c>
      <c r="C127">
        <v>2006</v>
      </c>
      <c r="D127">
        <v>7</v>
      </c>
      <c r="E127">
        <v>26</v>
      </c>
      <c r="N127">
        <v>5</v>
      </c>
      <c r="Q127">
        <v>13</v>
      </c>
      <c r="R127">
        <v>13</v>
      </c>
      <c r="S127">
        <v>2530</v>
      </c>
      <c r="T127">
        <v>2530</v>
      </c>
      <c r="U127">
        <v>0</v>
      </c>
      <c r="V127">
        <v>2530</v>
      </c>
      <c r="W127">
        <v>3000</v>
      </c>
      <c r="X127">
        <v>1480</v>
      </c>
      <c r="Y127">
        <v>2.2000000000000002</v>
      </c>
      <c r="Z127" t="s">
        <v>80</v>
      </c>
      <c r="AD127">
        <v>0</v>
      </c>
      <c r="AE127">
        <v>11</v>
      </c>
      <c r="AG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Q127">
        <v>13.4</v>
      </c>
      <c r="AR127">
        <v>16.3</v>
      </c>
      <c r="AS127">
        <v>19.2</v>
      </c>
      <c r="AU127">
        <v>31</v>
      </c>
      <c r="AY127">
        <v>1</v>
      </c>
      <c r="AZ127">
        <v>0.7</v>
      </c>
      <c r="BA127">
        <v>0</v>
      </c>
      <c r="BB127">
        <v>21.6</v>
      </c>
    </row>
    <row r="128" spans="1:54" x14ac:dyDescent="0.25">
      <c r="A128">
        <v>10</v>
      </c>
      <c r="B128" s="1">
        <v>38926</v>
      </c>
      <c r="C128">
        <v>2006</v>
      </c>
      <c r="D128">
        <v>7</v>
      </c>
      <c r="E128">
        <v>72</v>
      </c>
      <c r="F128">
        <v>0.9</v>
      </c>
      <c r="Q128">
        <v>15</v>
      </c>
      <c r="R128">
        <v>15</v>
      </c>
      <c r="S128">
        <v>2393</v>
      </c>
      <c r="T128">
        <v>2390</v>
      </c>
      <c r="U128">
        <v>3</v>
      </c>
      <c r="V128">
        <v>2390</v>
      </c>
      <c r="W128">
        <v>2950</v>
      </c>
      <c r="X128">
        <v>1340</v>
      </c>
      <c r="Y128">
        <v>2.2000000000000002</v>
      </c>
      <c r="Z128" t="s">
        <v>80</v>
      </c>
      <c r="AD128">
        <v>0</v>
      </c>
      <c r="AE128">
        <v>11</v>
      </c>
      <c r="AG128">
        <v>0</v>
      </c>
      <c r="AI128">
        <v>0</v>
      </c>
      <c r="AJ128">
        <v>0</v>
      </c>
      <c r="AK128">
        <v>0</v>
      </c>
      <c r="AL128">
        <v>58.5</v>
      </c>
      <c r="AM128">
        <v>0</v>
      </c>
      <c r="AY128">
        <v>0</v>
      </c>
      <c r="AZ128">
        <v>1.3</v>
      </c>
      <c r="BA128">
        <v>0</v>
      </c>
      <c r="BB128">
        <v>26</v>
      </c>
    </row>
    <row r="129" spans="1:54" x14ac:dyDescent="0.25">
      <c r="A129">
        <v>11</v>
      </c>
      <c r="B129" s="1">
        <v>38933</v>
      </c>
      <c r="C129">
        <v>2006</v>
      </c>
      <c r="D129">
        <v>8</v>
      </c>
      <c r="E129">
        <v>117</v>
      </c>
      <c r="F129">
        <v>1.27</v>
      </c>
      <c r="Q129">
        <v>21</v>
      </c>
      <c r="R129">
        <v>21</v>
      </c>
      <c r="S129">
        <v>2448</v>
      </c>
      <c r="T129">
        <v>2446</v>
      </c>
      <c r="U129">
        <v>2</v>
      </c>
      <c r="V129">
        <v>2446</v>
      </c>
      <c r="W129">
        <v>2900</v>
      </c>
      <c r="X129">
        <v>1300</v>
      </c>
      <c r="Y129">
        <v>2.14</v>
      </c>
      <c r="Z129" t="s">
        <v>80</v>
      </c>
      <c r="AD129">
        <v>0</v>
      </c>
      <c r="AE129">
        <v>11</v>
      </c>
      <c r="AG129">
        <v>0</v>
      </c>
      <c r="AI129">
        <v>0</v>
      </c>
      <c r="AJ129">
        <v>0</v>
      </c>
      <c r="AK129">
        <v>0</v>
      </c>
      <c r="AL129">
        <v>82.55</v>
      </c>
      <c r="AM129">
        <v>0</v>
      </c>
      <c r="AQ129">
        <v>12.6</v>
      </c>
      <c r="AR129">
        <v>20.9</v>
      </c>
      <c r="AS129">
        <v>15.7</v>
      </c>
      <c r="AU129">
        <v>38.200000000000003</v>
      </c>
      <c r="AY129">
        <v>31.6</v>
      </c>
      <c r="AZ129">
        <v>0</v>
      </c>
      <c r="BA129">
        <v>0</v>
      </c>
      <c r="BB129">
        <v>23</v>
      </c>
    </row>
    <row r="130" spans="1:54" x14ac:dyDescent="0.25">
      <c r="A130">
        <v>12</v>
      </c>
      <c r="B130" s="1">
        <v>38940</v>
      </c>
      <c r="C130">
        <v>2006</v>
      </c>
      <c r="D130">
        <v>8</v>
      </c>
      <c r="E130">
        <v>204</v>
      </c>
      <c r="F130">
        <v>1.35</v>
      </c>
      <c r="N130">
        <v>4.2699999999999996</v>
      </c>
      <c r="P130">
        <v>421</v>
      </c>
      <c r="Q130">
        <v>17</v>
      </c>
      <c r="R130">
        <v>17</v>
      </c>
      <c r="S130">
        <v>2313</v>
      </c>
      <c r="T130">
        <v>2306</v>
      </c>
      <c r="U130">
        <v>7</v>
      </c>
      <c r="V130">
        <v>2306</v>
      </c>
      <c r="W130">
        <v>2900</v>
      </c>
      <c r="X130">
        <v>1340</v>
      </c>
      <c r="Y130">
        <v>2.4300000000000002</v>
      </c>
      <c r="Z130" t="s">
        <v>80</v>
      </c>
      <c r="AB130">
        <v>18.582352941176474</v>
      </c>
      <c r="AD130">
        <v>0</v>
      </c>
      <c r="AE130">
        <v>11</v>
      </c>
      <c r="AG130">
        <v>0</v>
      </c>
      <c r="AI130">
        <v>0</v>
      </c>
      <c r="AJ130">
        <v>55.765143263217929</v>
      </c>
      <c r="AK130">
        <v>0</v>
      </c>
      <c r="AL130">
        <v>87.75</v>
      </c>
      <c r="AM130">
        <v>0</v>
      </c>
      <c r="AY130">
        <v>63.8</v>
      </c>
      <c r="AZ130">
        <v>1.2</v>
      </c>
      <c r="BA130">
        <v>0</v>
      </c>
      <c r="BB130">
        <v>20</v>
      </c>
    </row>
    <row r="131" spans="1:54" x14ac:dyDescent="0.25">
      <c r="A131">
        <v>13</v>
      </c>
      <c r="B131" s="1">
        <v>38947</v>
      </c>
      <c r="C131">
        <v>2006</v>
      </c>
      <c r="D131">
        <v>8</v>
      </c>
      <c r="E131">
        <v>328</v>
      </c>
      <c r="F131">
        <v>1.54</v>
      </c>
      <c r="Q131">
        <v>25</v>
      </c>
      <c r="R131">
        <v>25</v>
      </c>
      <c r="S131">
        <v>2243</v>
      </c>
      <c r="T131">
        <v>2236</v>
      </c>
      <c r="U131">
        <v>7</v>
      </c>
      <c r="V131">
        <v>2236</v>
      </c>
      <c r="W131">
        <v>3100</v>
      </c>
      <c r="X131">
        <v>1450</v>
      </c>
      <c r="Y131">
        <v>2.71</v>
      </c>
      <c r="Z131" t="s">
        <v>80</v>
      </c>
      <c r="AB131">
        <v>13.632621951219512</v>
      </c>
      <c r="AD131">
        <v>0</v>
      </c>
      <c r="AE131">
        <v>11</v>
      </c>
      <c r="AG131">
        <v>0</v>
      </c>
      <c r="AI131">
        <v>0</v>
      </c>
      <c r="AJ131">
        <v>0</v>
      </c>
      <c r="AK131">
        <v>0</v>
      </c>
      <c r="AL131">
        <v>100.10000000000001</v>
      </c>
      <c r="AM131">
        <v>0</v>
      </c>
      <c r="AQ131">
        <v>12.8</v>
      </c>
      <c r="AR131">
        <v>19.399999999999999</v>
      </c>
      <c r="AS131">
        <v>19.2</v>
      </c>
      <c r="AU131">
        <v>37.799999999999997</v>
      </c>
      <c r="AY131">
        <v>1.6</v>
      </c>
      <c r="AZ131">
        <v>1.8</v>
      </c>
      <c r="BA131">
        <v>0</v>
      </c>
      <c r="BB131">
        <v>27</v>
      </c>
    </row>
    <row r="132" spans="1:54" x14ac:dyDescent="0.25">
      <c r="A132">
        <v>14</v>
      </c>
      <c r="B132" s="1">
        <v>38954</v>
      </c>
      <c r="C132">
        <v>2006</v>
      </c>
      <c r="D132">
        <v>8</v>
      </c>
      <c r="E132">
        <v>414</v>
      </c>
      <c r="F132">
        <v>1.57</v>
      </c>
      <c r="N132">
        <v>4.32</v>
      </c>
      <c r="P132">
        <v>440</v>
      </c>
      <c r="Q132">
        <v>41</v>
      </c>
      <c r="R132">
        <v>41</v>
      </c>
      <c r="S132">
        <v>2210</v>
      </c>
      <c r="T132">
        <v>2208</v>
      </c>
      <c r="U132">
        <v>2</v>
      </c>
      <c r="V132">
        <v>2208</v>
      </c>
      <c r="W132">
        <v>3350</v>
      </c>
      <c r="X132">
        <v>1420</v>
      </c>
      <c r="Y132">
        <v>3</v>
      </c>
      <c r="Z132">
        <v>3</v>
      </c>
      <c r="AB132">
        <v>13.985507246376811</v>
      </c>
      <c r="AD132">
        <v>0</v>
      </c>
      <c r="AE132">
        <v>11</v>
      </c>
      <c r="AG132">
        <v>0</v>
      </c>
      <c r="AI132">
        <v>0</v>
      </c>
      <c r="AJ132">
        <v>57.642227845591101</v>
      </c>
      <c r="AK132">
        <v>0</v>
      </c>
      <c r="AL132">
        <v>102.05</v>
      </c>
      <c r="AM132">
        <v>0</v>
      </c>
      <c r="AY132">
        <v>27.4</v>
      </c>
      <c r="AZ132">
        <v>1.1000000000000001</v>
      </c>
      <c r="BA132">
        <v>0</v>
      </c>
      <c r="BB132">
        <v>27</v>
      </c>
    </row>
    <row r="133" spans="1:54" x14ac:dyDescent="0.25">
      <c r="A133">
        <v>15</v>
      </c>
      <c r="B133" s="1">
        <v>38957</v>
      </c>
      <c r="C133">
        <v>2006</v>
      </c>
      <c r="D133">
        <v>8</v>
      </c>
      <c r="E133">
        <v>458</v>
      </c>
      <c r="F133">
        <v>1.6</v>
      </c>
      <c r="Q133">
        <v>41</v>
      </c>
      <c r="R133">
        <v>41</v>
      </c>
      <c r="S133">
        <v>2210</v>
      </c>
      <c r="T133">
        <v>2208</v>
      </c>
      <c r="U133">
        <v>2</v>
      </c>
      <c r="V133">
        <v>2208</v>
      </c>
      <c r="W133">
        <v>3400</v>
      </c>
      <c r="X133">
        <v>1420</v>
      </c>
      <c r="Y133">
        <v>3.5</v>
      </c>
      <c r="Z133">
        <v>3.5</v>
      </c>
      <c r="AB133">
        <v>15.131004366812229</v>
      </c>
      <c r="AD133">
        <v>0</v>
      </c>
      <c r="AE133">
        <v>11</v>
      </c>
      <c r="AG133">
        <v>0</v>
      </c>
      <c r="AI133">
        <v>0</v>
      </c>
      <c r="AJ133">
        <v>0</v>
      </c>
      <c r="AK133">
        <v>0</v>
      </c>
      <c r="AL133">
        <v>104</v>
      </c>
      <c r="AM133">
        <v>0</v>
      </c>
      <c r="AY133">
        <v>0</v>
      </c>
      <c r="AZ133">
        <v>2</v>
      </c>
      <c r="BA133">
        <v>0</v>
      </c>
      <c r="BB133">
        <v>41</v>
      </c>
    </row>
    <row r="134" spans="1:54" x14ac:dyDescent="0.25">
      <c r="A134">
        <v>16</v>
      </c>
      <c r="B134" s="1">
        <v>38964</v>
      </c>
      <c r="C134">
        <v>2006</v>
      </c>
      <c r="D134">
        <v>9</v>
      </c>
      <c r="E134">
        <v>520</v>
      </c>
      <c r="F134">
        <v>1.64</v>
      </c>
      <c r="Q134">
        <v>49</v>
      </c>
      <c r="R134">
        <v>49</v>
      </c>
      <c r="S134">
        <v>2233</v>
      </c>
      <c r="T134">
        <v>2222</v>
      </c>
      <c r="U134">
        <v>11</v>
      </c>
      <c r="V134">
        <v>2222</v>
      </c>
      <c r="W134">
        <v>3363</v>
      </c>
      <c r="X134">
        <v>1480</v>
      </c>
      <c r="Y134">
        <v>2.57</v>
      </c>
      <c r="Z134">
        <v>2.57</v>
      </c>
      <c r="AB134">
        <v>9.3063653846153844</v>
      </c>
      <c r="AD134">
        <v>0</v>
      </c>
      <c r="AE134">
        <v>11</v>
      </c>
      <c r="AG134">
        <v>0</v>
      </c>
      <c r="AI134">
        <v>0</v>
      </c>
      <c r="AJ134">
        <v>0</v>
      </c>
      <c r="AK134">
        <v>0</v>
      </c>
      <c r="AL134">
        <v>106.6</v>
      </c>
      <c r="AM134">
        <v>0</v>
      </c>
      <c r="AQ134">
        <v>13.1</v>
      </c>
      <c r="AR134">
        <v>20.5</v>
      </c>
      <c r="AS134">
        <v>20.7</v>
      </c>
      <c r="AU134">
        <v>35.700000000000003</v>
      </c>
      <c r="AY134">
        <v>0</v>
      </c>
      <c r="AZ134">
        <v>14.5</v>
      </c>
      <c r="BA134">
        <v>0</v>
      </c>
      <c r="BB134">
        <v>45</v>
      </c>
    </row>
    <row r="135" spans="1:54" x14ac:dyDescent="0.25">
      <c r="A135">
        <v>17</v>
      </c>
      <c r="B135" s="1">
        <v>38971</v>
      </c>
      <c r="C135">
        <v>2006</v>
      </c>
      <c r="D135">
        <v>9</v>
      </c>
      <c r="E135">
        <v>561</v>
      </c>
      <c r="F135">
        <v>1.71</v>
      </c>
      <c r="N135">
        <v>4.32</v>
      </c>
      <c r="P135">
        <v>424</v>
      </c>
      <c r="Q135">
        <v>50</v>
      </c>
      <c r="R135">
        <v>50</v>
      </c>
      <c r="S135">
        <v>2200</v>
      </c>
      <c r="T135">
        <v>2194</v>
      </c>
      <c r="U135">
        <v>6</v>
      </c>
      <c r="V135">
        <v>2194</v>
      </c>
      <c r="W135">
        <v>3200</v>
      </c>
      <c r="X135">
        <v>1480</v>
      </c>
      <c r="Y135">
        <v>4.53</v>
      </c>
      <c r="Z135">
        <v>4.53</v>
      </c>
      <c r="AB135">
        <v>13.888770053475938</v>
      </c>
      <c r="AD135">
        <v>0</v>
      </c>
      <c r="AE135">
        <v>11</v>
      </c>
      <c r="AG135">
        <v>0</v>
      </c>
      <c r="AI135">
        <v>0</v>
      </c>
      <c r="AJ135">
        <v>56.062910818477043</v>
      </c>
      <c r="AK135">
        <v>0</v>
      </c>
      <c r="AL135">
        <v>111.14999999999999</v>
      </c>
      <c r="AM135">
        <v>0</v>
      </c>
      <c r="AQ135">
        <v>12.5</v>
      </c>
      <c r="AR135">
        <v>22</v>
      </c>
      <c r="AS135">
        <v>19</v>
      </c>
      <c r="AU135">
        <v>37.799999999999997</v>
      </c>
      <c r="AY135">
        <v>0.8</v>
      </c>
      <c r="AZ135">
        <v>9.8000000000000007</v>
      </c>
      <c r="BA135">
        <v>0</v>
      </c>
      <c r="BB135">
        <v>35</v>
      </c>
    </row>
    <row r="136" spans="1:54" x14ac:dyDescent="0.25">
      <c r="A136">
        <v>18</v>
      </c>
      <c r="B136" s="1">
        <v>38978</v>
      </c>
      <c r="C136">
        <v>2006</v>
      </c>
      <c r="D136">
        <v>9</v>
      </c>
      <c r="E136">
        <v>583</v>
      </c>
      <c r="F136">
        <v>1.72</v>
      </c>
      <c r="N136">
        <v>4.3499999999999996</v>
      </c>
      <c r="P136">
        <v>462</v>
      </c>
      <c r="Q136">
        <v>52</v>
      </c>
      <c r="R136">
        <v>52</v>
      </c>
      <c r="S136">
        <v>2200</v>
      </c>
      <c r="T136">
        <v>2194</v>
      </c>
      <c r="U136">
        <v>6</v>
      </c>
      <c r="V136">
        <v>2194</v>
      </c>
      <c r="W136">
        <v>4000</v>
      </c>
      <c r="X136">
        <v>1480</v>
      </c>
      <c r="Y136">
        <v>3</v>
      </c>
      <c r="Z136">
        <v>3</v>
      </c>
      <c r="AB136">
        <v>12.967409948542024</v>
      </c>
      <c r="AD136">
        <v>0</v>
      </c>
      <c r="AE136">
        <v>11</v>
      </c>
      <c r="AG136">
        <v>0</v>
      </c>
      <c r="AI136">
        <v>0</v>
      </c>
      <c r="AJ136">
        <v>59.790575281370565</v>
      </c>
      <c r="AK136">
        <v>0</v>
      </c>
      <c r="AL136">
        <v>111.8</v>
      </c>
      <c r="AM136">
        <v>0</v>
      </c>
      <c r="AQ136">
        <v>12.9</v>
      </c>
      <c r="AR136">
        <v>22.7</v>
      </c>
      <c r="AS136">
        <v>19.5</v>
      </c>
      <c r="AU136">
        <v>35.4</v>
      </c>
      <c r="AY136">
        <v>4.2</v>
      </c>
      <c r="AZ136">
        <v>10.6</v>
      </c>
      <c r="BA136">
        <v>0</v>
      </c>
      <c r="BB136">
        <v>47</v>
      </c>
    </row>
    <row r="137" spans="1:54" x14ac:dyDescent="0.25">
      <c r="A137">
        <v>19</v>
      </c>
      <c r="B137" s="1">
        <v>38985</v>
      </c>
      <c r="C137">
        <v>2006</v>
      </c>
      <c r="D137">
        <v>9</v>
      </c>
      <c r="E137">
        <v>609</v>
      </c>
      <c r="F137">
        <v>1.84</v>
      </c>
      <c r="N137">
        <v>4.41</v>
      </c>
      <c r="P137">
        <v>469.6</v>
      </c>
      <c r="Q137">
        <v>54</v>
      </c>
      <c r="R137">
        <v>54</v>
      </c>
      <c r="S137">
        <v>2126</v>
      </c>
      <c r="T137">
        <v>2124</v>
      </c>
      <c r="U137">
        <v>2</v>
      </c>
      <c r="V137">
        <v>2124</v>
      </c>
      <c r="W137">
        <v>3100</v>
      </c>
      <c r="X137">
        <v>1450</v>
      </c>
      <c r="Y137">
        <v>5.53</v>
      </c>
      <c r="Z137">
        <v>5.53</v>
      </c>
      <c r="AB137">
        <v>14.982758620689657</v>
      </c>
      <c r="AD137">
        <v>0</v>
      </c>
      <c r="AE137">
        <v>11</v>
      </c>
      <c r="AG137">
        <v>0</v>
      </c>
      <c r="AI137">
        <v>0</v>
      </c>
      <c r="AJ137">
        <v>60.5267446458801</v>
      </c>
      <c r="AK137">
        <v>0</v>
      </c>
      <c r="AL137">
        <v>119.60000000000001</v>
      </c>
      <c r="AM137">
        <v>0</v>
      </c>
      <c r="AY137">
        <v>1.4</v>
      </c>
      <c r="AZ137">
        <v>9.1999999999999993</v>
      </c>
      <c r="BA137">
        <v>12</v>
      </c>
      <c r="BB137">
        <v>46</v>
      </c>
    </row>
    <row r="138" spans="1:54" x14ac:dyDescent="0.25">
      <c r="A138">
        <v>20</v>
      </c>
      <c r="B138" s="1">
        <v>38987</v>
      </c>
      <c r="C138">
        <v>2006</v>
      </c>
      <c r="D138">
        <v>9</v>
      </c>
      <c r="E138">
        <v>609</v>
      </c>
      <c r="F138">
        <v>1.9</v>
      </c>
      <c r="Q138">
        <v>54</v>
      </c>
      <c r="R138">
        <v>54</v>
      </c>
      <c r="S138">
        <v>2126</v>
      </c>
      <c r="T138">
        <v>2124</v>
      </c>
      <c r="U138">
        <v>2</v>
      </c>
      <c r="V138">
        <v>2124</v>
      </c>
      <c r="W138">
        <v>3100</v>
      </c>
      <c r="X138">
        <v>1450</v>
      </c>
      <c r="Y138">
        <v>5.53</v>
      </c>
      <c r="Z138">
        <v>5.53</v>
      </c>
      <c r="AB138">
        <v>14.982758620689657</v>
      </c>
      <c r="AD138">
        <v>0</v>
      </c>
      <c r="AE138">
        <v>11</v>
      </c>
      <c r="AG138">
        <v>0</v>
      </c>
      <c r="AI138">
        <v>0</v>
      </c>
      <c r="AJ138">
        <v>0</v>
      </c>
      <c r="AK138">
        <v>0</v>
      </c>
      <c r="AL138">
        <v>123.5</v>
      </c>
      <c r="AM138">
        <v>0</v>
      </c>
      <c r="AQ138">
        <v>12.7</v>
      </c>
      <c r="AR138">
        <v>20.8</v>
      </c>
      <c r="AS138">
        <v>19.2</v>
      </c>
      <c r="AU138">
        <v>35.6</v>
      </c>
      <c r="AY138">
        <v>0</v>
      </c>
      <c r="AZ138">
        <v>9.1999999999999993</v>
      </c>
      <c r="BA138">
        <v>0</v>
      </c>
      <c r="BB138">
        <v>42</v>
      </c>
    </row>
    <row r="139" spans="1:54" x14ac:dyDescent="0.25">
      <c r="A139">
        <v>21</v>
      </c>
      <c r="B139" s="1">
        <v>38994</v>
      </c>
      <c r="C139">
        <v>2006</v>
      </c>
      <c r="D139">
        <v>10</v>
      </c>
      <c r="E139">
        <v>629</v>
      </c>
      <c r="F139">
        <v>1.98</v>
      </c>
      <c r="Q139">
        <v>62</v>
      </c>
      <c r="R139">
        <v>62</v>
      </c>
      <c r="S139">
        <v>2179</v>
      </c>
      <c r="T139">
        <v>2180</v>
      </c>
      <c r="U139">
        <v>-1</v>
      </c>
      <c r="V139">
        <v>2230</v>
      </c>
      <c r="W139">
        <v>3450</v>
      </c>
      <c r="X139">
        <v>1480</v>
      </c>
      <c r="Y139">
        <v>6.06</v>
      </c>
      <c r="Z139">
        <v>6.06</v>
      </c>
      <c r="AB139">
        <v>18.979650238473766</v>
      </c>
      <c r="AD139">
        <v>0</v>
      </c>
      <c r="AE139">
        <v>11</v>
      </c>
      <c r="AG139">
        <v>0</v>
      </c>
      <c r="AI139">
        <v>0</v>
      </c>
      <c r="AJ139">
        <v>0</v>
      </c>
      <c r="AK139">
        <v>0</v>
      </c>
      <c r="AL139">
        <v>128.69999999999999</v>
      </c>
      <c r="AM139">
        <v>0</v>
      </c>
      <c r="AY139">
        <v>67</v>
      </c>
      <c r="AZ139">
        <v>13.2</v>
      </c>
      <c r="BA139">
        <v>0</v>
      </c>
      <c r="BB139">
        <v>33</v>
      </c>
    </row>
    <row r="140" spans="1:54" x14ac:dyDescent="0.25">
      <c r="A140">
        <v>22</v>
      </c>
      <c r="B140" s="1">
        <v>39001</v>
      </c>
      <c r="C140">
        <v>2006</v>
      </c>
      <c r="D140">
        <v>10</v>
      </c>
      <c r="E140">
        <v>647</v>
      </c>
      <c r="F140">
        <v>1.94</v>
      </c>
      <c r="N140">
        <v>4.38</v>
      </c>
      <c r="P140">
        <v>469.2</v>
      </c>
      <c r="Q140">
        <v>62</v>
      </c>
      <c r="R140">
        <v>62</v>
      </c>
      <c r="S140">
        <v>2179</v>
      </c>
      <c r="T140">
        <v>2180</v>
      </c>
      <c r="U140">
        <v>-1</v>
      </c>
      <c r="V140">
        <v>2230</v>
      </c>
      <c r="W140">
        <v>2600</v>
      </c>
      <c r="X140">
        <v>1450</v>
      </c>
      <c r="Y140">
        <v>7.3</v>
      </c>
      <c r="Z140">
        <v>7.3</v>
      </c>
      <c r="AB140">
        <v>12.975270479134467</v>
      </c>
      <c r="AD140">
        <v>4.4000000000000004</v>
      </c>
      <c r="AE140">
        <v>11</v>
      </c>
      <c r="AG140">
        <v>48.400000000000006</v>
      </c>
      <c r="AI140">
        <v>48.400000000000006</v>
      </c>
      <c r="AJ140">
        <v>60.488073526991087</v>
      </c>
      <c r="AK140">
        <v>0</v>
      </c>
      <c r="AL140">
        <v>126.1</v>
      </c>
      <c r="AM140">
        <v>0</v>
      </c>
      <c r="AQ140">
        <v>12.9</v>
      </c>
      <c r="AR140">
        <v>19.2</v>
      </c>
      <c r="AS140">
        <v>18.399999999999999</v>
      </c>
      <c r="AU140">
        <v>35.9</v>
      </c>
      <c r="AV140" t="s">
        <v>71</v>
      </c>
      <c r="AY140">
        <v>0</v>
      </c>
      <c r="AZ140">
        <v>20.47</v>
      </c>
      <c r="BA140">
        <v>0</v>
      </c>
      <c r="BB140">
        <v>54</v>
      </c>
    </row>
    <row r="141" spans="1:54" x14ac:dyDescent="0.25">
      <c r="A141">
        <v>23</v>
      </c>
      <c r="B141" s="1">
        <v>39008</v>
      </c>
      <c r="C141">
        <v>2006</v>
      </c>
      <c r="D141">
        <v>10</v>
      </c>
      <c r="E141">
        <v>645</v>
      </c>
      <c r="F141">
        <v>1.88</v>
      </c>
      <c r="N141">
        <v>4.3899999999999997</v>
      </c>
      <c r="P141">
        <v>475.5</v>
      </c>
      <c r="Q141">
        <v>80</v>
      </c>
      <c r="R141">
        <v>80</v>
      </c>
      <c r="S141">
        <v>2173</v>
      </c>
      <c r="T141">
        <v>2166</v>
      </c>
      <c r="U141">
        <v>7</v>
      </c>
      <c r="V141">
        <v>2218.5</v>
      </c>
      <c r="W141">
        <v>2700</v>
      </c>
      <c r="X141">
        <v>1450</v>
      </c>
      <c r="Y141">
        <v>7.2</v>
      </c>
      <c r="Z141">
        <v>7.2</v>
      </c>
      <c r="AB141">
        <v>13.953488372093025</v>
      </c>
      <c r="AD141">
        <v>4.4000000000000004</v>
      </c>
      <c r="AE141">
        <v>11</v>
      </c>
      <c r="AG141">
        <v>48.400000000000006</v>
      </c>
      <c r="AI141">
        <v>48.400000000000006</v>
      </c>
      <c r="AJ141">
        <v>61.096191850111992</v>
      </c>
      <c r="AK141">
        <v>0</v>
      </c>
      <c r="AL141">
        <v>122.19999999999999</v>
      </c>
      <c r="AM141">
        <v>0</v>
      </c>
      <c r="AQ141">
        <v>12.8</v>
      </c>
      <c r="AR141">
        <v>19.7</v>
      </c>
      <c r="AS141">
        <v>19.5</v>
      </c>
      <c r="AU141">
        <v>35.5</v>
      </c>
      <c r="AV141" t="s">
        <v>71</v>
      </c>
      <c r="AY141">
        <v>4.8</v>
      </c>
      <c r="AZ141">
        <v>9.1</v>
      </c>
      <c r="BA141">
        <v>12</v>
      </c>
      <c r="BB141">
        <v>58</v>
      </c>
    </row>
    <row r="142" spans="1:54" x14ac:dyDescent="0.25">
      <c r="A142">
        <v>24</v>
      </c>
      <c r="B142" s="1">
        <v>39015</v>
      </c>
      <c r="C142">
        <v>2006</v>
      </c>
      <c r="D142">
        <v>10</v>
      </c>
      <c r="E142">
        <v>656</v>
      </c>
      <c r="F142">
        <v>1.89</v>
      </c>
      <c r="Q142">
        <v>62</v>
      </c>
      <c r="R142">
        <v>62</v>
      </c>
      <c r="S142">
        <v>2080</v>
      </c>
      <c r="T142">
        <v>2082</v>
      </c>
      <c r="U142">
        <v>-2</v>
      </c>
      <c r="V142">
        <v>2149.5</v>
      </c>
      <c r="W142">
        <v>2800</v>
      </c>
      <c r="X142">
        <v>1450</v>
      </c>
      <c r="Y142">
        <v>8.6</v>
      </c>
      <c r="Z142">
        <v>8.6</v>
      </c>
      <c r="AB142">
        <v>17.698170731707318</v>
      </c>
      <c r="AD142">
        <v>1.8</v>
      </c>
      <c r="AE142">
        <v>11</v>
      </c>
      <c r="AG142">
        <v>19.8</v>
      </c>
      <c r="AI142">
        <v>19.8</v>
      </c>
      <c r="AJ142">
        <v>0</v>
      </c>
      <c r="AK142">
        <v>0</v>
      </c>
      <c r="AL142">
        <v>122.85</v>
      </c>
      <c r="AM142">
        <v>0</v>
      </c>
      <c r="AQ142">
        <v>12.8</v>
      </c>
      <c r="AR142">
        <v>21.3</v>
      </c>
      <c r="AS142">
        <v>20.8</v>
      </c>
      <c r="AU142">
        <v>34.200000000000003</v>
      </c>
      <c r="AV142" t="s">
        <v>71</v>
      </c>
      <c r="AY142">
        <v>4.0999999999999996</v>
      </c>
      <c r="AZ142">
        <v>13.4</v>
      </c>
      <c r="BA142">
        <v>9</v>
      </c>
      <c r="BB142">
        <v>43</v>
      </c>
    </row>
    <row r="143" spans="1:54" x14ac:dyDescent="0.25">
      <c r="A143">
        <v>25</v>
      </c>
      <c r="B143" s="1">
        <v>39018</v>
      </c>
      <c r="C143">
        <v>2006</v>
      </c>
      <c r="D143">
        <v>10</v>
      </c>
      <c r="E143">
        <v>659</v>
      </c>
      <c r="F143">
        <v>1.9</v>
      </c>
      <c r="Q143">
        <v>70</v>
      </c>
      <c r="R143">
        <v>70</v>
      </c>
      <c r="S143">
        <v>2112</v>
      </c>
      <c r="T143">
        <v>2110</v>
      </c>
      <c r="U143">
        <v>2</v>
      </c>
      <c r="V143">
        <v>2172.5</v>
      </c>
      <c r="W143">
        <v>2800</v>
      </c>
      <c r="X143">
        <v>1450</v>
      </c>
      <c r="Y143">
        <v>6.6</v>
      </c>
      <c r="Z143">
        <v>6.6</v>
      </c>
      <c r="AB143">
        <v>13.520485584218513</v>
      </c>
      <c r="AD143">
        <v>0</v>
      </c>
      <c r="AE143">
        <v>11</v>
      </c>
      <c r="AG143">
        <v>0</v>
      </c>
      <c r="AI143">
        <v>0</v>
      </c>
      <c r="AJ143">
        <v>0</v>
      </c>
      <c r="AK143">
        <v>0</v>
      </c>
      <c r="AL143">
        <v>123.5</v>
      </c>
      <c r="AM143">
        <v>0</v>
      </c>
      <c r="AY143">
        <v>13.8</v>
      </c>
      <c r="AZ143">
        <v>5.8</v>
      </c>
      <c r="BA143">
        <v>0</v>
      </c>
      <c r="BB143">
        <v>51</v>
      </c>
    </row>
    <row r="144" spans="1:54" x14ac:dyDescent="0.25">
      <c r="A144">
        <v>26</v>
      </c>
      <c r="B144" s="1">
        <v>39025</v>
      </c>
      <c r="C144">
        <v>2006</v>
      </c>
      <c r="D144">
        <v>11</v>
      </c>
      <c r="E144">
        <v>659</v>
      </c>
      <c r="F144">
        <v>1.83</v>
      </c>
      <c r="N144">
        <v>4.3600000000000003</v>
      </c>
      <c r="P144">
        <v>466.9</v>
      </c>
      <c r="Q144">
        <v>81</v>
      </c>
      <c r="R144">
        <v>81</v>
      </c>
      <c r="S144">
        <v>2144</v>
      </c>
      <c r="T144">
        <v>2138</v>
      </c>
      <c r="U144">
        <v>6</v>
      </c>
      <c r="V144">
        <v>2404</v>
      </c>
      <c r="W144">
        <v>2800</v>
      </c>
      <c r="X144">
        <v>1450</v>
      </c>
      <c r="Y144">
        <v>8.33</v>
      </c>
      <c r="Z144">
        <v>8.33</v>
      </c>
      <c r="AB144">
        <v>17.064491654021243</v>
      </c>
      <c r="AD144">
        <v>1</v>
      </c>
      <c r="AE144">
        <v>11</v>
      </c>
      <c r="AG144">
        <v>11</v>
      </c>
      <c r="AI144">
        <v>11</v>
      </c>
      <c r="AJ144">
        <v>60.265554360781188</v>
      </c>
      <c r="AK144">
        <v>0</v>
      </c>
      <c r="AL144">
        <v>118.95</v>
      </c>
      <c r="AM144">
        <v>0</v>
      </c>
      <c r="AV144" t="s">
        <v>71</v>
      </c>
      <c r="AY144">
        <v>25</v>
      </c>
      <c r="AZ144">
        <v>2.6</v>
      </c>
      <c r="BA144">
        <v>12</v>
      </c>
      <c r="BB144">
        <v>45</v>
      </c>
    </row>
    <row r="145" spans="1:54" x14ac:dyDescent="0.25">
      <c r="A145">
        <v>27</v>
      </c>
      <c r="B145" s="1">
        <v>39032</v>
      </c>
      <c r="C145">
        <v>2006</v>
      </c>
      <c r="D145">
        <v>11</v>
      </c>
      <c r="E145">
        <v>660</v>
      </c>
      <c r="F145">
        <v>1.82</v>
      </c>
      <c r="N145">
        <v>4.29</v>
      </c>
      <c r="P145">
        <v>474</v>
      </c>
      <c r="Q145">
        <v>77</v>
      </c>
      <c r="R145">
        <v>77</v>
      </c>
      <c r="S145">
        <v>2074</v>
      </c>
      <c r="T145">
        <v>2068</v>
      </c>
      <c r="U145">
        <v>6</v>
      </c>
      <c r="V145">
        <v>2344</v>
      </c>
      <c r="W145">
        <v>3000</v>
      </c>
      <c r="X145">
        <v>1480</v>
      </c>
      <c r="Y145">
        <v>7.7</v>
      </c>
      <c r="Z145">
        <v>7.7</v>
      </c>
      <c r="AB145">
        <v>17.733333333333331</v>
      </c>
      <c r="AD145">
        <v>0</v>
      </c>
      <c r="AE145">
        <v>11</v>
      </c>
      <c r="AG145">
        <v>0</v>
      </c>
      <c r="AI145">
        <v>0</v>
      </c>
      <c r="AJ145">
        <v>60.951585426300952</v>
      </c>
      <c r="AK145">
        <v>0</v>
      </c>
      <c r="AL145">
        <v>118.3</v>
      </c>
      <c r="AM145">
        <v>0</v>
      </c>
      <c r="AQ145">
        <v>12.4</v>
      </c>
      <c r="AR145">
        <v>22</v>
      </c>
      <c r="AS145">
        <v>17.2</v>
      </c>
      <c r="AU145">
        <v>36.700000000000003</v>
      </c>
      <c r="AY145">
        <v>11.6</v>
      </c>
      <c r="AZ145">
        <v>0.7</v>
      </c>
      <c r="BA145">
        <v>0</v>
      </c>
      <c r="BB145">
        <v>37</v>
      </c>
    </row>
    <row r="146" spans="1:54" x14ac:dyDescent="0.25">
      <c r="A146">
        <v>28</v>
      </c>
      <c r="B146" s="1">
        <v>39039</v>
      </c>
      <c r="C146">
        <v>2006</v>
      </c>
      <c r="D146">
        <v>11</v>
      </c>
      <c r="E146">
        <v>663</v>
      </c>
      <c r="F146">
        <v>1.81</v>
      </c>
      <c r="N146">
        <v>4.26</v>
      </c>
      <c r="P146">
        <v>451</v>
      </c>
      <c r="Q146">
        <v>75</v>
      </c>
      <c r="R146">
        <v>75</v>
      </c>
      <c r="S146">
        <v>2081</v>
      </c>
      <c r="T146">
        <v>2082</v>
      </c>
      <c r="U146">
        <v>-1</v>
      </c>
      <c r="V146">
        <v>2356</v>
      </c>
      <c r="W146">
        <v>3000</v>
      </c>
      <c r="X146">
        <v>1480</v>
      </c>
      <c r="Y146">
        <v>6.9</v>
      </c>
      <c r="Z146">
        <v>6.9</v>
      </c>
      <c r="AB146">
        <v>15.819004524886878</v>
      </c>
      <c r="AD146">
        <v>0</v>
      </c>
      <c r="AE146">
        <v>11</v>
      </c>
      <c r="AG146">
        <v>0</v>
      </c>
      <c r="AI146">
        <v>0</v>
      </c>
      <c r="AJ146">
        <v>58.719676838584661</v>
      </c>
      <c r="AK146">
        <v>0</v>
      </c>
      <c r="AL146">
        <v>117.65</v>
      </c>
      <c r="AM146">
        <v>0</v>
      </c>
      <c r="AQ146">
        <v>12.7</v>
      </c>
      <c r="AR146">
        <v>22.2</v>
      </c>
      <c r="AS146">
        <v>17.8</v>
      </c>
      <c r="AU146">
        <v>36.1</v>
      </c>
      <c r="AY146">
        <v>19.2</v>
      </c>
      <c r="AZ146">
        <v>2.7</v>
      </c>
      <c r="BA146">
        <v>6</v>
      </c>
      <c r="BB146">
        <v>31</v>
      </c>
    </row>
    <row r="147" spans="1:54" x14ac:dyDescent="0.25">
      <c r="A147">
        <v>29</v>
      </c>
      <c r="B147" s="1">
        <v>39046</v>
      </c>
      <c r="C147">
        <v>2006</v>
      </c>
      <c r="D147">
        <v>11</v>
      </c>
      <c r="E147">
        <v>665</v>
      </c>
      <c r="F147">
        <v>1.73</v>
      </c>
      <c r="Q147">
        <v>85</v>
      </c>
      <c r="R147">
        <v>85</v>
      </c>
      <c r="S147">
        <v>2187</v>
      </c>
      <c r="T147">
        <v>2194</v>
      </c>
      <c r="U147">
        <v>-7</v>
      </c>
      <c r="V147">
        <v>2452</v>
      </c>
      <c r="W147">
        <v>2980</v>
      </c>
      <c r="X147">
        <v>1480</v>
      </c>
      <c r="Y147">
        <v>7.7</v>
      </c>
      <c r="Z147">
        <v>7.7</v>
      </c>
      <c r="AB147">
        <v>17.368421052631579</v>
      </c>
      <c r="AD147">
        <v>0</v>
      </c>
      <c r="AE147">
        <v>11</v>
      </c>
      <c r="AG147">
        <v>0</v>
      </c>
      <c r="AI147">
        <v>0</v>
      </c>
      <c r="AJ147">
        <v>0</v>
      </c>
      <c r="AK147">
        <v>0</v>
      </c>
      <c r="AL147">
        <v>112.45</v>
      </c>
      <c r="AM147">
        <v>0</v>
      </c>
      <c r="AQ147">
        <v>12.2</v>
      </c>
      <c r="AR147">
        <v>21.2</v>
      </c>
      <c r="AS147">
        <v>17.3</v>
      </c>
      <c r="AU147">
        <v>38.700000000000003</v>
      </c>
      <c r="AY147">
        <v>12.6</v>
      </c>
      <c r="AZ147">
        <v>15</v>
      </c>
      <c r="BA147">
        <v>24</v>
      </c>
      <c r="BB147">
        <v>46</v>
      </c>
    </row>
    <row r="148" spans="1:54" x14ac:dyDescent="0.25">
      <c r="A148">
        <v>30</v>
      </c>
      <c r="B148" s="1">
        <v>39055</v>
      </c>
      <c r="C148">
        <v>2006</v>
      </c>
      <c r="D148">
        <v>12</v>
      </c>
      <c r="E148">
        <v>665</v>
      </c>
      <c r="F148">
        <v>1.73</v>
      </c>
      <c r="N148">
        <v>4.28</v>
      </c>
      <c r="P148">
        <v>479.74</v>
      </c>
      <c r="Q148">
        <v>55</v>
      </c>
      <c r="R148">
        <v>55</v>
      </c>
      <c r="S148">
        <v>2025</v>
      </c>
      <c r="T148">
        <v>2026</v>
      </c>
      <c r="U148">
        <v>-1</v>
      </c>
      <c r="V148">
        <v>2726</v>
      </c>
      <c r="W148">
        <v>3100</v>
      </c>
      <c r="X148">
        <v>1480</v>
      </c>
      <c r="Y148">
        <v>7.2</v>
      </c>
      <c r="Z148">
        <v>7.2</v>
      </c>
      <c r="AB148">
        <v>17.53984962406015</v>
      </c>
      <c r="AD148">
        <v>0</v>
      </c>
      <c r="AE148">
        <v>11</v>
      </c>
      <c r="AG148">
        <v>0</v>
      </c>
      <c r="AI148">
        <v>0</v>
      </c>
      <c r="AJ148">
        <v>61.50433093834431</v>
      </c>
      <c r="AK148">
        <v>0</v>
      </c>
      <c r="AL148">
        <v>112.45</v>
      </c>
      <c r="AM148">
        <v>0</v>
      </c>
      <c r="AY148">
        <v>6.4</v>
      </c>
      <c r="AZ148">
        <v>28</v>
      </c>
      <c r="BA148">
        <v>12</v>
      </c>
      <c r="BB148">
        <v>55</v>
      </c>
    </row>
    <row r="149" spans="1:54" x14ac:dyDescent="0.25">
      <c r="A149">
        <v>31</v>
      </c>
      <c r="B149" s="1">
        <v>39062</v>
      </c>
      <c r="C149">
        <v>2006</v>
      </c>
      <c r="D149">
        <v>12</v>
      </c>
      <c r="E149">
        <v>663</v>
      </c>
      <c r="F149">
        <v>1.72</v>
      </c>
      <c r="N149">
        <v>4.26</v>
      </c>
      <c r="P149">
        <v>478.56</v>
      </c>
      <c r="Q149">
        <v>50</v>
      </c>
      <c r="R149">
        <v>50</v>
      </c>
      <c r="S149">
        <v>1963</v>
      </c>
      <c r="T149">
        <v>1970</v>
      </c>
      <c r="U149">
        <v>-7</v>
      </c>
      <c r="V149">
        <v>2670</v>
      </c>
      <c r="W149">
        <v>2800</v>
      </c>
      <c r="X149">
        <v>1450</v>
      </c>
      <c r="Y149">
        <v>8</v>
      </c>
      <c r="Z149">
        <v>8</v>
      </c>
      <c r="AB149">
        <v>16.289592760180994</v>
      </c>
      <c r="AD149">
        <v>3</v>
      </c>
      <c r="AE149">
        <v>11</v>
      </c>
      <c r="AG149">
        <v>33</v>
      </c>
      <c r="AI149">
        <v>33</v>
      </c>
      <c r="AJ149">
        <v>61.390835950610104</v>
      </c>
      <c r="AK149">
        <v>0</v>
      </c>
      <c r="AL149">
        <v>111.8</v>
      </c>
      <c r="AM149">
        <v>0</v>
      </c>
      <c r="AQ149">
        <v>12.3</v>
      </c>
      <c r="AR149">
        <v>22.4</v>
      </c>
      <c r="AS149">
        <v>18.2</v>
      </c>
      <c r="AU149">
        <v>38.200000000000003</v>
      </c>
      <c r="AV149" t="s">
        <v>76</v>
      </c>
      <c r="AY149">
        <v>40.6</v>
      </c>
      <c r="AZ149">
        <v>35</v>
      </c>
      <c r="BA149">
        <v>18</v>
      </c>
      <c r="BB149">
        <v>42</v>
      </c>
    </row>
    <row r="150" spans="1:54" x14ac:dyDescent="0.25">
      <c r="A150">
        <v>32</v>
      </c>
      <c r="B150" s="1">
        <v>39069</v>
      </c>
      <c r="C150">
        <v>2006</v>
      </c>
      <c r="D150">
        <v>12</v>
      </c>
      <c r="E150">
        <v>663</v>
      </c>
      <c r="F150">
        <v>1.68</v>
      </c>
      <c r="N150">
        <v>4.29</v>
      </c>
      <c r="P150">
        <v>483.57</v>
      </c>
      <c r="Q150">
        <v>76</v>
      </c>
      <c r="R150">
        <v>76</v>
      </c>
      <c r="S150">
        <v>2162</v>
      </c>
      <c r="T150">
        <v>2152</v>
      </c>
      <c r="U150">
        <v>10</v>
      </c>
      <c r="V150">
        <v>2852</v>
      </c>
      <c r="W150">
        <v>2880</v>
      </c>
      <c r="X150">
        <v>1450</v>
      </c>
      <c r="Y150">
        <v>7.6</v>
      </c>
      <c r="Z150">
        <v>7.6</v>
      </c>
      <c r="AB150">
        <v>16.392156862745097</v>
      </c>
      <c r="AD150">
        <v>2.2000000000000002</v>
      </c>
      <c r="AE150">
        <v>11</v>
      </c>
      <c r="AG150">
        <v>24.200000000000003</v>
      </c>
      <c r="AI150">
        <v>24.200000000000003</v>
      </c>
      <c r="AJ150">
        <v>61.872229107909902</v>
      </c>
      <c r="AK150">
        <v>0</v>
      </c>
      <c r="AL150">
        <v>109.2</v>
      </c>
      <c r="AM150">
        <v>0</v>
      </c>
      <c r="AQ150">
        <v>12.3</v>
      </c>
      <c r="AR150">
        <v>21.9</v>
      </c>
      <c r="AS150">
        <v>18</v>
      </c>
      <c r="AU150">
        <v>37.6</v>
      </c>
      <c r="AV150" t="s">
        <v>76</v>
      </c>
      <c r="AY150">
        <v>53</v>
      </c>
      <c r="AZ150">
        <v>10</v>
      </c>
      <c r="BA150">
        <v>12</v>
      </c>
      <c r="BB150">
        <v>51</v>
      </c>
    </row>
    <row r="151" spans="1:54" x14ac:dyDescent="0.25">
      <c r="A151">
        <v>33</v>
      </c>
      <c r="B151" s="1">
        <v>39076</v>
      </c>
      <c r="C151">
        <v>2006</v>
      </c>
      <c r="D151">
        <v>12</v>
      </c>
      <c r="E151">
        <v>663</v>
      </c>
      <c r="F151">
        <v>1.67</v>
      </c>
      <c r="Q151">
        <v>61</v>
      </c>
      <c r="R151">
        <v>61</v>
      </c>
      <c r="S151">
        <v>2080</v>
      </c>
      <c r="T151">
        <v>2068</v>
      </c>
      <c r="U151">
        <v>12</v>
      </c>
      <c r="V151">
        <v>2768</v>
      </c>
      <c r="W151">
        <v>2700</v>
      </c>
      <c r="X151">
        <v>1450</v>
      </c>
      <c r="Y151">
        <v>8.4</v>
      </c>
      <c r="Z151">
        <v>8.4</v>
      </c>
      <c r="AB151">
        <v>15.837104072398189</v>
      </c>
      <c r="AD151">
        <v>1.8</v>
      </c>
      <c r="AE151">
        <v>11</v>
      </c>
      <c r="AG151">
        <v>19.8</v>
      </c>
      <c r="AI151">
        <v>19.8</v>
      </c>
      <c r="AJ151">
        <v>0</v>
      </c>
      <c r="AK151">
        <v>0</v>
      </c>
      <c r="AL151">
        <v>108.55</v>
      </c>
      <c r="AM151">
        <v>0</v>
      </c>
      <c r="AV151" t="s">
        <v>76</v>
      </c>
      <c r="AY151">
        <v>30</v>
      </c>
      <c r="AZ151">
        <v>5</v>
      </c>
      <c r="BA151">
        <v>0</v>
      </c>
      <c r="BB151">
        <v>30</v>
      </c>
    </row>
    <row r="152" spans="1:54" x14ac:dyDescent="0.25">
      <c r="A152">
        <v>34</v>
      </c>
      <c r="B152" s="1">
        <v>39079</v>
      </c>
      <c r="C152">
        <v>2006</v>
      </c>
      <c r="D152">
        <v>12</v>
      </c>
      <c r="E152">
        <v>661</v>
      </c>
      <c r="F152">
        <v>1.6</v>
      </c>
      <c r="N152">
        <v>4.32</v>
      </c>
      <c r="P152">
        <v>497.11</v>
      </c>
      <c r="Q152">
        <v>61</v>
      </c>
      <c r="R152">
        <v>61</v>
      </c>
      <c r="S152">
        <v>2080</v>
      </c>
      <c r="T152">
        <v>2068</v>
      </c>
      <c r="U152">
        <v>12</v>
      </c>
      <c r="V152">
        <v>2768</v>
      </c>
      <c r="W152">
        <v>2700</v>
      </c>
      <c r="X152">
        <v>1450</v>
      </c>
      <c r="Y152">
        <v>7.6</v>
      </c>
      <c r="Z152">
        <v>7.6</v>
      </c>
      <c r="AB152">
        <v>14.372163388804839</v>
      </c>
      <c r="AD152">
        <v>2.2999999999999998</v>
      </c>
      <c r="AE152">
        <v>11</v>
      </c>
      <c r="AG152">
        <v>25.299999999999997</v>
      </c>
      <c r="AI152">
        <v>25.299999999999997</v>
      </c>
      <c r="AJ152">
        <v>63.167054357119852</v>
      </c>
      <c r="AK152">
        <v>0</v>
      </c>
      <c r="AL152">
        <v>104</v>
      </c>
      <c r="AM152">
        <v>0</v>
      </c>
      <c r="AV152" t="s">
        <v>76</v>
      </c>
      <c r="AY152">
        <v>12</v>
      </c>
      <c r="AZ152">
        <v>5</v>
      </c>
      <c r="BA152">
        <v>0</v>
      </c>
      <c r="BB152">
        <v>37</v>
      </c>
    </row>
    <row r="153" spans="1:54" x14ac:dyDescent="0.25">
      <c r="A153">
        <v>35</v>
      </c>
      <c r="B153" s="1">
        <v>39086</v>
      </c>
      <c r="C153">
        <v>2007</v>
      </c>
      <c r="D153">
        <v>1</v>
      </c>
      <c r="E153">
        <v>664</v>
      </c>
      <c r="F153">
        <v>1.68</v>
      </c>
      <c r="Q153">
        <v>68</v>
      </c>
      <c r="R153">
        <v>68</v>
      </c>
      <c r="S153">
        <v>2255</v>
      </c>
      <c r="T153">
        <v>2250</v>
      </c>
      <c r="U153">
        <v>5</v>
      </c>
      <c r="V153">
        <v>3312.5</v>
      </c>
      <c r="W153">
        <v>2950</v>
      </c>
      <c r="X153">
        <v>1450</v>
      </c>
      <c r="Y153">
        <v>7.3</v>
      </c>
      <c r="Z153">
        <v>7.3</v>
      </c>
      <c r="AB153">
        <v>16.490963855421686</v>
      </c>
      <c r="AD153">
        <v>0</v>
      </c>
      <c r="AE153">
        <v>11</v>
      </c>
      <c r="AG153">
        <v>0</v>
      </c>
      <c r="AI153">
        <v>0</v>
      </c>
      <c r="AJ153">
        <v>0</v>
      </c>
      <c r="AK153">
        <v>0</v>
      </c>
      <c r="AL153">
        <v>109.2</v>
      </c>
      <c r="AM153">
        <v>0</v>
      </c>
      <c r="AY153">
        <v>1.4</v>
      </c>
      <c r="AZ153">
        <v>27</v>
      </c>
      <c r="BA153">
        <v>6</v>
      </c>
      <c r="BB153">
        <v>30</v>
      </c>
    </row>
    <row r="154" spans="1:54" x14ac:dyDescent="0.25">
      <c r="A154">
        <v>36</v>
      </c>
      <c r="B154" s="1">
        <v>39093</v>
      </c>
      <c r="C154">
        <v>2007</v>
      </c>
      <c r="D154">
        <v>1</v>
      </c>
      <c r="E154">
        <v>664</v>
      </c>
      <c r="F154">
        <v>1.62</v>
      </c>
      <c r="N154">
        <v>4.3</v>
      </c>
      <c r="P154">
        <v>483</v>
      </c>
      <c r="Q154">
        <v>105</v>
      </c>
      <c r="R154">
        <v>105</v>
      </c>
      <c r="S154">
        <v>2454</v>
      </c>
      <c r="T154">
        <v>2446</v>
      </c>
      <c r="U154">
        <v>8</v>
      </c>
      <c r="V154">
        <v>3543.5</v>
      </c>
      <c r="W154">
        <v>3222</v>
      </c>
      <c r="X154">
        <v>1480</v>
      </c>
      <c r="Y154">
        <v>5.9</v>
      </c>
      <c r="Z154">
        <v>5.9</v>
      </c>
      <c r="AB154">
        <v>15.478614457831325</v>
      </c>
      <c r="AD154">
        <v>0.7</v>
      </c>
      <c r="AE154">
        <v>11</v>
      </c>
      <c r="AG154">
        <v>7.6999999999999993</v>
      </c>
      <c r="AI154">
        <v>7.6999999999999993</v>
      </c>
      <c r="AJ154">
        <v>61.817522907977676</v>
      </c>
      <c r="AK154">
        <v>0</v>
      </c>
      <c r="AL154">
        <v>105.30000000000001</v>
      </c>
      <c r="AM154">
        <v>0</v>
      </c>
      <c r="AV154" t="s">
        <v>77</v>
      </c>
      <c r="AY154">
        <v>12</v>
      </c>
      <c r="AZ154">
        <v>17</v>
      </c>
      <c r="BA154">
        <v>24</v>
      </c>
      <c r="BB154">
        <v>24</v>
      </c>
    </row>
    <row r="155" spans="1:54" x14ac:dyDescent="0.25">
      <c r="A155">
        <v>37</v>
      </c>
      <c r="B155" s="1">
        <v>39100</v>
      </c>
      <c r="C155">
        <v>2007</v>
      </c>
      <c r="D155">
        <v>1</v>
      </c>
      <c r="E155">
        <v>662</v>
      </c>
      <c r="F155">
        <v>1.5</v>
      </c>
      <c r="Q155">
        <v>100</v>
      </c>
      <c r="R155">
        <v>100</v>
      </c>
      <c r="S155">
        <v>2538</v>
      </c>
      <c r="T155">
        <v>2530</v>
      </c>
      <c r="U155">
        <v>8</v>
      </c>
      <c r="V155">
        <v>3642.5</v>
      </c>
      <c r="W155">
        <v>3520</v>
      </c>
      <c r="X155">
        <v>1480</v>
      </c>
      <c r="Y155">
        <v>6.75</v>
      </c>
      <c r="Z155">
        <v>6.75</v>
      </c>
      <c r="AB155">
        <v>20.800604229607249</v>
      </c>
      <c r="AD155">
        <v>0</v>
      </c>
      <c r="AE155">
        <v>11</v>
      </c>
      <c r="AG155">
        <v>0</v>
      </c>
      <c r="AI155">
        <v>0</v>
      </c>
      <c r="AJ155">
        <v>0</v>
      </c>
      <c r="AK155">
        <v>0</v>
      </c>
      <c r="AL155">
        <v>97.5</v>
      </c>
      <c r="AM155">
        <v>0</v>
      </c>
      <c r="AQ155">
        <v>12.1</v>
      </c>
      <c r="AR155">
        <v>22.3</v>
      </c>
      <c r="AS155">
        <v>13.1</v>
      </c>
      <c r="AU155">
        <v>40.299999999999997</v>
      </c>
      <c r="AY155">
        <v>0</v>
      </c>
      <c r="AZ155">
        <v>35</v>
      </c>
      <c r="BA155">
        <v>12</v>
      </c>
      <c r="BB155">
        <v>33</v>
      </c>
    </row>
    <row r="156" spans="1:54" x14ac:dyDescent="0.25">
      <c r="A156">
        <v>38</v>
      </c>
      <c r="B156" s="1">
        <v>39107</v>
      </c>
      <c r="C156">
        <v>2007</v>
      </c>
      <c r="D156">
        <v>1</v>
      </c>
      <c r="E156">
        <v>664</v>
      </c>
      <c r="F156">
        <v>1.48</v>
      </c>
      <c r="N156">
        <v>4.38</v>
      </c>
      <c r="P156">
        <v>497</v>
      </c>
      <c r="Q156">
        <v>80</v>
      </c>
      <c r="R156">
        <v>80</v>
      </c>
      <c r="S156">
        <v>2400</v>
      </c>
      <c r="T156">
        <v>2404</v>
      </c>
      <c r="U156">
        <v>-4</v>
      </c>
      <c r="V156">
        <v>3494</v>
      </c>
      <c r="W156">
        <v>3800</v>
      </c>
      <c r="X156">
        <v>1480</v>
      </c>
      <c r="Y156">
        <v>7.6</v>
      </c>
      <c r="Z156">
        <v>7.6</v>
      </c>
      <c r="AB156">
        <v>26.554216867469876</v>
      </c>
      <c r="AD156">
        <v>0</v>
      </c>
      <c r="AE156">
        <v>11</v>
      </c>
      <c r="AG156">
        <v>0</v>
      </c>
      <c r="AI156">
        <v>0</v>
      </c>
      <c r="AJ156">
        <v>63.156570910516137</v>
      </c>
      <c r="AK156">
        <v>0</v>
      </c>
      <c r="AL156">
        <v>96.2</v>
      </c>
      <c r="AM156">
        <v>0</v>
      </c>
      <c r="AY156">
        <v>5</v>
      </c>
      <c r="AZ156">
        <v>25</v>
      </c>
      <c r="BA156">
        <v>18</v>
      </c>
      <c r="BB156">
        <v>20</v>
      </c>
    </row>
    <row r="157" spans="1:54" x14ac:dyDescent="0.25">
      <c r="A157">
        <v>39</v>
      </c>
      <c r="B157" s="1">
        <v>39110</v>
      </c>
      <c r="C157">
        <v>2007</v>
      </c>
      <c r="D157">
        <v>1</v>
      </c>
      <c r="E157">
        <v>664</v>
      </c>
      <c r="F157">
        <v>1.4</v>
      </c>
      <c r="Q157">
        <v>80</v>
      </c>
      <c r="R157">
        <v>80</v>
      </c>
      <c r="S157">
        <v>2400</v>
      </c>
      <c r="T157">
        <v>2404</v>
      </c>
      <c r="U157">
        <v>-4</v>
      </c>
      <c r="V157">
        <v>3494</v>
      </c>
      <c r="W157">
        <v>3600</v>
      </c>
      <c r="X157">
        <v>1480</v>
      </c>
      <c r="Y157">
        <v>5.6</v>
      </c>
      <c r="Z157">
        <v>5.6</v>
      </c>
      <c r="AB157">
        <v>17.879518072289155</v>
      </c>
      <c r="AD157">
        <v>0</v>
      </c>
      <c r="AE157">
        <v>11</v>
      </c>
      <c r="AG157">
        <v>0</v>
      </c>
      <c r="AI157">
        <v>0</v>
      </c>
      <c r="AJ157">
        <v>0</v>
      </c>
      <c r="AK157">
        <v>0</v>
      </c>
      <c r="AL157">
        <v>91</v>
      </c>
      <c r="AM157">
        <v>0</v>
      </c>
      <c r="AQ157">
        <v>11.8</v>
      </c>
      <c r="AR157">
        <v>19.100000000000001</v>
      </c>
      <c r="AS157">
        <v>14.7</v>
      </c>
      <c r="AU157">
        <v>41.1</v>
      </c>
      <c r="AY157">
        <v>0</v>
      </c>
      <c r="AZ157">
        <v>25</v>
      </c>
      <c r="BA157">
        <v>18</v>
      </c>
      <c r="BB157">
        <v>31</v>
      </c>
    </row>
    <row r="158" spans="1:54" x14ac:dyDescent="0.25">
      <c r="A158">
        <v>40</v>
      </c>
      <c r="B158" s="1">
        <v>39117</v>
      </c>
      <c r="C158">
        <v>2007</v>
      </c>
      <c r="D158">
        <v>2</v>
      </c>
      <c r="E158">
        <v>662</v>
      </c>
      <c r="F158">
        <v>1.43</v>
      </c>
      <c r="N158">
        <v>4.3499999999999996</v>
      </c>
      <c r="P158">
        <v>491</v>
      </c>
      <c r="Q158">
        <v>73</v>
      </c>
      <c r="R158">
        <v>73</v>
      </c>
      <c r="S158">
        <v>2038</v>
      </c>
      <c r="T158">
        <v>2040</v>
      </c>
      <c r="U158">
        <v>-2</v>
      </c>
      <c r="V158">
        <v>3235</v>
      </c>
      <c r="W158">
        <v>3260</v>
      </c>
      <c r="X158">
        <v>1480</v>
      </c>
      <c r="Y158">
        <v>9.1999999999999993</v>
      </c>
      <c r="Z158">
        <v>9.1999999999999993</v>
      </c>
      <c r="AB158">
        <v>24.737160120845918</v>
      </c>
      <c r="AD158">
        <v>0</v>
      </c>
      <c r="AE158">
        <v>11</v>
      </c>
      <c r="AG158">
        <v>0</v>
      </c>
      <c r="AI158">
        <v>0</v>
      </c>
      <c r="AJ158">
        <v>62.58386342290558</v>
      </c>
      <c r="AK158">
        <v>0</v>
      </c>
      <c r="AL158">
        <v>92.95</v>
      </c>
      <c r="AM158">
        <v>0</v>
      </c>
      <c r="AQ158">
        <v>12.2</v>
      </c>
      <c r="AR158">
        <v>18.899999999999999</v>
      </c>
      <c r="AS158">
        <v>16.2</v>
      </c>
      <c r="AU158">
        <v>36.9</v>
      </c>
      <c r="AY158">
        <v>22.6</v>
      </c>
      <c r="AZ158">
        <v>31.1</v>
      </c>
      <c r="BA158">
        <v>24</v>
      </c>
      <c r="BB158">
        <v>41</v>
      </c>
    </row>
    <row r="159" spans="1:54" x14ac:dyDescent="0.25">
      <c r="A159">
        <v>41</v>
      </c>
      <c r="B159" s="1">
        <v>39124</v>
      </c>
      <c r="C159">
        <v>2007</v>
      </c>
      <c r="D159">
        <v>2</v>
      </c>
      <c r="E159">
        <v>659</v>
      </c>
      <c r="F159">
        <v>1.39</v>
      </c>
      <c r="Q159">
        <v>69</v>
      </c>
      <c r="R159">
        <v>69</v>
      </c>
      <c r="S159">
        <v>2156</v>
      </c>
      <c r="T159">
        <v>2152</v>
      </c>
      <c r="U159">
        <v>4</v>
      </c>
      <c r="V159">
        <v>3383</v>
      </c>
      <c r="W159">
        <v>3090</v>
      </c>
      <c r="X159">
        <v>1450</v>
      </c>
      <c r="Y159">
        <v>5.8</v>
      </c>
      <c r="Z159">
        <v>5.8</v>
      </c>
      <c r="AB159">
        <v>14.433990895295903</v>
      </c>
      <c r="AD159">
        <v>4.5</v>
      </c>
      <c r="AE159">
        <v>11</v>
      </c>
      <c r="AG159">
        <v>49.5</v>
      </c>
      <c r="AI159">
        <v>49.5</v>
      </c>
      <c r="AJ159">
        <v>0</v>
      </c>
      <c r="AK159">
        <v>0</v>
      </c>
      <c r="AL159">
        <v>90.35</v>
      </c>
      <c r="AM159">
        <v>0</v>
      </c>
      <c r="AV159" t="s">
        <v>71</v>
      </c>
      <c r="AY159">
        <v>15.6</v>
      </c>
      <c r="AZ159">
        <v>16</v>
      </c>
      <c r="BA159">
        <v>18</v>
      </c>
      <c r="BB159">
        <v>38</v>
      </c>
    </row>
    <row r="160" spans="1:54" x14ac:dyDescent="0.25">
      <c r="A160">
        <v>42</v>
      </c>
      <c r="B160" s="1">
        <v>39131</v>
      </c>
      <c r="C160">
        <v>2007</v>
      </c>
      <c r="D160">
        <v>2</v>
      </c>
      <c r="E160">
        <v>660</v>
      </c>
      <c r="F160">
        <v>1.41</v>
      </c>
      <c r="N160">
        <v>4.3499999999999996</v>
      </c>
      <c r="P160">
        <v>492</v>
      </c>
      <c r="Q160">
        <v>88</v>
      </c>
      <c r="R160">
        <v>88</v>
      </c>
      <c r="S160">
        <v>2281</v>
      </c>
      <c r="T160">
        <v>2278</v>
      </c>
      <c r="U160">
        <v>3</v>
      </c>
      <c r="V160">
        <v>3549.5</v>
      </c>
      <c r="W160">
        <v>3016</v>
      </c>
      <c r="X160">
        <v>1480</v>
      </c>
      <c r="Y160">
        <v>6.6</v>
      </c>
      <c r="Z160">
        <v>6.6</v>
      </c>
      <c r="AB160">
        <v>15.359999999999998</v>
      </c>
      <c r="AD160">
        <v>3.5</v>
      </c>
      <c r="AE160">
        <v>11</v>
      </c>
      <c r="AG160">
        <v>38.5</v>
      </c>
      <c r="AI160">
        <v>38.5</v>
      </c>
      <c r="AJ160">
        <v>62.679435639055264</v>
      </c>
      <c r="AK160">
        <v>0</v>
      </c>
      <c r="AL160">
        <v>91.649999999999991</v>
      </c>
      <c r="AM160">
        <v>0</v>
      </c>
      <c r="AQ160">
        <v>12</v>
      </c>
      <c r="AR160">
        <v>23</v>
      </c>
      <c r="AS160">
        <v>14.5</v>
      </c>
      <c r="AU160">
        <v>37</v>
      </c>
      <c r="AV160" t="s">
        <v>71</v>
      </c>
      <c r="AY160">
        <v>8</v>
      </c>
      <c r="AZ160">
        <v>28</v>
      </c>
      <c r="BA160">
        <v>18</v>
      </c>
      <c r="BB160">
        <v>44</v>
      </c>
    </row>
    <row r="161" spans="1:54" x14ac:dyDescent="0.25">
      <c r="A161">
        <v>43</v>
      </c>
      <c r="B161" s="1">
        <v>39138</v>
      </c>
      <c r="C161">
        <v>2007</v>
      </c>
      <c r="D161">
        <v>2</v>
      </c>
      <c r="E161">
        <v>660</v>
      </c>
      <c r="F161">
        <v>1.43</v>
      </c>
      <c r="Q161">
        <v>72</v>
      </c>
      <c r="R161">
        <v>72</v>
      </c>
      <c r="S161">
        <v>2359</v>
      </c>
      <c r="T161">
        <v>2348</v>
      </c>
      <c r="U161">
        <v>11</v>
      </c>
      <c r="V161">
        <v>3642</v>
      </c>
      <c r="W161">
        <v>3538</v>
      </c>
      <c r="X161">
        <v>1480</v>
      </c>
      <c r="Y161">
        <v>5.8</v>
      </c>
      <c r="Z161">
        <v>5.8</v>
      </c>
      <c r="AB161">
        <v>18.085454545454546</v>
      </c>
      <c r="AD161">
        <v>3</v>
      </c>
      <c r="AE161">
        <v>11</v>
      </c>
      <c r="AG161">
        <v>33</v>
      </c>
      <c r="AI161">
        <v>33</v>
      </c>
      <c r="AJ161">
        <v>0</v>
      </c>
      <c r="AK161">
        <v>0</v>
      </c>
      <c r="AL161">
        <v>92.95</v>
      </c>
      <c r="AM161">
        <v>0</v>
      </c>
      <c r="AV161" t="s">
        <v>71</v>
      </c>
      <c r="AY161">
        <v>5</v>
      </c>
      <c r="AZ161">
        <v>30</v>
      </c>
      <c r="BA161">
        <v>12</v>
      </c>
      <c r="BB161">
        <v>43</v>
      </c>
    </row>
    <row r="162" spans="1:54" x14ac:dyDescent="0.25">
      <c r="A162">
        <v>44</v>
      </c>
      <c r="B162" s="1">
        <v>39145</v>
      </c>
      <c r="C162">
        <v>2007</v>
      </c>
      <c r="D162">
        <v>3</v>
      </c>
      <c r="E162">
        <v>643</v>
      </c>
      <c r="F162">
        <v>1.43</v>
      </c>
      <c r="N162">
        <v>4.3899999999999997</v>
      </c>
      <c r="P162">
        <v>495</v>
      </c>
      <c r="Q162">
        <v>74</v>
      </c>
      <c r="R162">
        <v>74</v>
      </c>
      <c r="S162">
        <v>2466</v>
      </c>
      <c r="T162">
        <v>2460</v>
      </c>
      <c r="U162">
        <v>6</v>
      </c>
      <c r="V162">
        <v>3480</v>
      </c>
      <c r="W162">
        <v>3758</v>
      </c>
      <c r="X162">
        <v>1480</v>
      </c>
      <c r="Y162">
        <v>4.8</v>
      </c>
      <c r="Z162">
        <v>4.8</v>
      </c>
      <c r="AB162">
        <v>17.005287713841369</v>
      </c>
      <c r="AD162">
        <v>2.2000000000000002</v>
      </c>
      <c r="AE162">
        <v>11</v>
      </c>
      <c r="AG162">
        <v>24.200000000000003</v>
      </c>
      <c r="AI162">
        <v>24.200000000000003</v>
      </c>
      <c r="AJ162">
        <v>62.965861474304795</v>
      </c>
      <c r="AK162">
        <v>0</v>
      </c>
      <c r="AL162">
        <v>92.95</v>
      </c>
      <c r="AM162">
        <v>0</v>
      </c>
      <c r="AQ162">
        <v>12</v>
      </c>
      <c r="AR162">
        <v>25.3</v>
      </c>
      <c r="AS162">
        <v>15.4</v>
      </c>
      <c r="AU162">
        <v>41.6</v>
      </c>
      <c r="AV162" t="s">
        <v>71</v>
      </c>
      <c r="AY162">
        <v>0</v>
      </c>
      <c r="AZ162">
        <v>28.6</v>
      </c>
      <c r="BA162">
        <v>30</v>
      </c>
      <c r="BB162">
        <v>42</v>
      </c>
    </row>
    <row r="163" spans="1:54" x14ac:dyDescent="0.25">
      <c r="A163">
        <v>45</v>
      </c>
      <c r="B163" s="1">
        <v>39152</v>
      </c>
      <c r="C163">
        <v>2007</v>
      </c>
      <c r="D163">
        <v>3</v>
      </c>
      <c r="E163">
        <v>620</v>
      </c>
      <c r="F163">
        <v>1.49</v>
      </c>
      <c r="Q163">
        <v>77</v>
      </c>
      <c r="R163">
        <v>77</v>
      </c>
      <c r="S163">
        <v>2605</v>
      </c>
      <c r="T163">
        <v>2600</v>
      </c>
      <c r="U163">
        <v>5</v>
      </c>
      <c r="V163">
        <v>3650</v>
      </c>
      <c r="W163">
        <v>3870</v>
      </c>
      <c r="X163">
        <v>1480</v>
      </c>
      <c r="Y163">
        <v>4.7</v>
      </c>
      <c r="Z163">
        <v>4.7</v>
      </c>
      <c r="AB163">
        <v>18.11774193548387</v>
      </c>
      <c r="AD163">
        <v>0.7</v>
      </c>
      <c r="AE163">
        <v>11</v>
      </c>
      <c r="AG163">
        <v>7.6999999999999993</v>
      </c>
      <c r="AI163">
        <v>7.6999999999999993</v>
      </c>
      <c r="AJ163">
        <v>0</v>
      </c>
      <c r="AK163">
        <v>0</v>
      </c>
      <c r="AL163">
        <v>96.85</v>
      </c>
      <c r="AM163">
        <v>0</v>
      </c>
      <c r="AV163" t="s">
        <v>71</v>
      </c>
      <c r="AY163">
        <v>19.2</v>
      </c>
      <c r="AZ163">
        <v>8.6999999999999993</v>
      </c>
      <c r="BA163">
        <v>30</v>
      </c>
      <c r="BB163">
        <v>29</v>
      </c>
    </row>
    <row r="164" spans="1:54" x14ac:dyDescent="0.25">
      <c r="A164">
        <v>46</v>
      </c>
      <c r="B164" s="1">
        <v>39159</v>
      </c>
      <c r="C164">
        <v>2007</v>
      </c>
      <c r="D164">
        <v>3</v>
      </c>
      <c r="E164">
        <v>616</v>
      </c>
      <c r="F164">
        <v>1.4</v>
      </c>
      <c r="N164">
        <v>4.3899999999999997</v>
      </c>
      <c r="P164">
        <v>492</v>
      </c>
      <c r="Q164">
        <v>64</v>
      </c>
      <c r="R164">
        <v>64</v>
      </c>
      <c r="S164">
        <v>2517</v>
      </c>
      <c r="T164">
        <v>2516</v>
      </c>
      <c r="U164">
        <v>1</v>
      </c>
      <c r="V164">
        <v>3548</v>
      </c>
      <c r="W164">
        <v>3880</v>
      </c>
      <c r="X164">
        <v>1480</v>
      </c>
      <c r="Y164">
        <v>5.2</v>
      </c>
      <c r="Z164">
        <v>5.2</v>
      </c>
      <c r="AB164">
        <v>20.259740259740258</v>
      </c>
      <c r="AD164">
        <v>0</v>
      </c>
      <c r="AE164">
        <v>11</v>
      </c>
      <c r="AG164">
        <v>0</v>
      </c>
      <c r="AI164">
        <v>0</v>
      </c>
      <c r="AJ164">
        <v>62.679435639055264</v>
      </c>
      <c r="AK164">
        <v>0</v>
      </c>
      <c r="AL164">
        <v>91</v>
      </c>
      <c r="AM164">
        <v>0</v>
      </c>
      <c r="AQ164">
        <v>11.9</v>
      </c>
      <c r="AR164">
        <v>21.6</v>
      </c>
      <c r="AS164">
        <v>14.9</v>
      </c>
      <c r="AU164">
        <v>42.1</v>
      </c>
      <c r="AY164">
        <v>19.8</v>
      </c>
      <c r="AZ164">
        <v>22.5</v>
      </c>
      <c r="BA164">
        <v>18</v>
      </c>
      <c r="BB164">
        <v>22</v>
      </c>
    </row>
    <row r="165" spans="1:54" x14ac:dyDescent="0.25">
      <c r="A165">
        <v>47</v>
      </c>
      <c r="B165" s="1">
        <v>39166</v>
      </c>
      <c r="C165">
        <v>2007</v>
      </c>
      <c r="D165">
        <v>3</v>
      </c>
      <c r="E165">
        <v>613</v>
      </c>
      <c r="F165">
        <v>1.34</v>
      </c>
      <c r="Q165">
        <v>81</v>
      </c>
      <c r="R165">
        <v>81</v>
      </c>
      <c r="S165">
        <v>2656</v>
      </c>
      <c r="T165">
        <v>2656</v>
      </c>
      <c r="U165">
        <v>0</v>
      </c>
      <c r="V165">
        <v>3718</v>
      </c>
      <c r="W165">
        <v>4200</v>
      </c>
      <c r="X165">
        <v>1500</v>
      </c>
      <c r="Y165">
        <v>4</v>
      </c>
      <c r="Z165">
        <v>4</v>
      </c>
      <c r="AB165">
        <v>17.618270799347474</v>
      </c>
      <c r="AD165">
        <v>1.1000000000000001</v>
      </c>
      <c r="AE165">
        <v>11</v>
      </c>
      <c r="AG165">
        <v>12.100000000000001</v>
      </c>
      <c r="AI165">
        <v>12.100000000000001</v>
      </c>
      <c r="AJ165">
        <v>0</v>
      </c>
      <c r="AK165">
        <v>0</v>
      </c>
      <c r="AL165">
        <v>87.100000000000009</v>
      </c>
      <c r="AM165">
        <v>0</v>
      </c>
      <c r="AV165" t="s">
        <v>71</v>
      </c>
      <c r="AY165">
        <v>0</v>
      </c>
      <c r="AZ165">
        <v>18.100000000000001</v>
      </c>
      <c r="BA165">
        <v>3</v>
      </c>
      <c r="BB165">
        <v>37</v>
      </c>
    </row>
    <row r="166" spans="1:54" x14ac:dyDescent="0.25">
      <c r="A166">
        <v>48</v>
      </c>
      <c r="B166" s="1">
        <v>39169</v>
      </c>
      <c r="C166">
        <v>2007</v>
      </c>
      <c r="D166">
        <v>3</v>
      </c>
      <c r="E166">
        <v>611</v>
      </c>
      <c r="F166">
        <v>1.3</v>
      </c>
      <c r="N166">
        <v>4.41</v>
      </c>
      <c r="P166">
        <v>503</v>
      </c>
      <c r="Q166">
        <v>81</v>
      </c>
      <c r="R166">
        <v>81</v>
      </c>
      <c r="S166">
        <v>2656</v>
      </c>
      <c r="T166">
        <v>2656</v>
      </c>
      <c r="U166">
        <v>0</v>
      </c>
      <c r="V166">
        <v>3718</v>
      </c>
      <c r="W166">
        <v>4100</v>
      </c>
      <c r="X166">
        <v>1500</v>
      </c>
      <c r="Y166">
        <v>4.3</v>
      </c>
      <c r="Z166">
        <v>4.3</v>
      </c>
      <c r="AB166">
        <v>18.297872340425531</v>
      </c>
      <c r="AD166">
        <v>0</v>
      </c>
      <c r="AE166">
        <v>11</v>
      </c>
      <c r="AG166">
        <v>0</v>
      </c>
      <c r="AI166">
        <v>0</v>
      </c>
      <c r="AJ166">
        <v>63.727552463376533</v>
      </c>
      <c r="AK166">
        <v>0</v>
      </c>
      <c r="AL166">
        <v>84.5</v>
      </c>
      <c r="AM166">
        <v>0</v>
      </c>
      <c r="AQ166">
        <v>12.3</v>
      </c>
      <c r="AR166">
        <v>22.4</v>
      </c>
      <c r="AS166">
        <v>14.6</v>
      </c>
      <c r="AU166">
        <v>35.200000000000003</v>
      </c>
      <c r="AY166">
        <v>7.6</v>
      </c>
      <c r="AZ166">
        <v>7.9</v>
      </c>
      <c r="BA166">
        <v>0</v>
      </c>
      <c r="BB166">
        <v>10</v>
      </c>
    </row>
    <row r="167" spans="1:54" x14ac:dyDescent="0.25">
      <c r="A167">
        <v>49</v>
      </c>
      <c r="B167" s="1">
        <v>39176</v>
      </c>
      <c r="C167">
        <v>2007</v>
      </c>
      <c r="D167">
        <v>4</v>
      </c>
      <c r="E167">
        <v>610</v>
      </c>
      <c r="F167">
        <v>1.28</v>
      </c>
      <c r="Q167">
        <v>76</v>
      </c>
      <c r="R167">
        <v>76</v>
      </c>
      <c r="S167">
        <v>2771</v>
      </c>
      <c r="T167">
        <v>2768</v>
      </c>
      <c r="U167">
        <v>3</v>
      </c>
      <c r="V167">
        <v>2768</v>
      </c>
      <c r="W167">
        <v>3822</v>
      </c>
      <c r="X167">
        <v>1480</v>
      </c>
      <c r="Y167">
        <v>4.25</v>
      </c>
      <c r="Z167">
        <v>4.25</v>
      </c>
      <c r="AB167">
        <v>16.317213114754097</v>
      </c>
      <c r="AD167">
        <v>0</v>
      </c>
      <c r="AE167">
        <v>11</v>
      </c>
      <c r="AG167">
        <v>0</v>
      </c>
      <c r="AI167">
        <v>0</v>
      </c>
      <c r="AJ167">
        <v>0</v>
      </c>
      <c r="AK167">
        <v>0</v>
      </c>
      <c r="AL167">
        <v>83.2</v>
      </c>
      <c r="AM167">
        <v>0</v>
      </c>
      <c r="AY167">
        <v>9.6</v>
      </c>
      <c r="AZ167">
        <v>16.100000000000001</v>
      </c>
      <c r="BA167">
        <v>0</v>
      </c>
      <c r="BB167">
        <v>24</v>
      </c>
    </row>
    <row r="168" spans="1:54" x14ac:dyDescent="0.25">
      <c r="A168">
        <v>50</v>
      </c>
      <c r="B168" s="1">
        <v>39183</v>
      </c>
      <c r="C168">
        <v>2007</v>
      </c>
      <c r="D168">
        <v>4</v>
      </c>
      <c r="E168">
        <v>605</v>
      </c>
      <c r="F168">
        <v>1.29</v>
      </c>
      <c r="N168">
        <v>4.42</v>
      </c>
      <c r="P168">
        <v>504</v>
      </c>
      <c r="Q168">
        <v>56</v>
      </c>
      <c r="R168">
        <v>56</v>
      </c>
      <c r="S168">
        <v>2640</v>
      </c>
      <c r="T168">
        <v>2628</v>
      </c>
      <c r="U168">
        <v>12</v>
      </c>
      <c r="V168">
        <v>2628</v>
      </c>
      <c r="W168">
        <v>3999</v>
      </c>
      <c r="X168">
        <v>1480</v>
      </c>
      <c r="Y168">
        <v>4.8</v>
      </c>
      <c r="Z168">
        <v>4.8</v>
      </c>
      <c r="AB168">
        <v>19.985454545454541</v>
      </c>
      <c r="AD168">
        <v>0</v>
      </c>
      <c r="AE168">
        <v>11</v>
      </c>
      <c r="AG168">
        <v>0</v>
      </c>
      <c r="AI168">
        <v>0</v>
      </c>
      <c r="AJ168">
        <v>63.822550070782867</v>
      </c>
      <c r="AK168">
        <v>0</v>
      </c>
      <c r="AL168">
        <v>83.850000000000009</v>
      </c>
      <c r="AM168">
        <v>0</v>
      </c>
      <c r="AQ168">
        <v>12.5</v>
      </c>
      <c r="AR168">
        <v>26</v>
      </c>
      <c r="AS168">
        <v>13.6</v>
      </c>
      <c r="AU168">
        <v>36</v>
      </c>
      <c r="AY168">
        <v>16.7</v>
      </c>
      <c r="AZ168">
        <v>18.3</v>
      </c>
      <c r="BA168">
        <v>0</v>
      </c>
      <c r="BB168">
        <v>22</v>
      </c>
    </row>
    <row r="169" spans="1:54" x14ac:dyDescent="0.25">
      <c r="A169">
        <v>51</v>
      </c>
      <c r="B169" s="1">
        <v>39190</v>
      </c>
      <c r="C169">
        <v>2007</v>
      </c>
      <c r="D169">
        <v>4</v>
      </c>
      <c r="E169">
        <v>605</v>
      </c>
      <c r="F169">
        <v>1.25</v>
      </c>
      <c r="Q169">
        <v>45</v>
      </c>
      <c r="R169">
        <v>45</v>
      </c>
      <c r="S169">
        <v>2356</v>
      </c>
      <c r="T169">
        <v>2348</v>
      </c>
      <c r="U169">
        <v>8</v>
      </c>
      <c r="V169">
        <v>2348</v>
      </c>
      <c r="W169">
        <v>4045</v>
      </c>
      <c r="X169">
        <v>1480</v>
      </c>
      <c r="Y169">
        <v>4.4000000000000004</v>
      </c>
      <c r="Z169">
        <v>4.4000000000000004</v>
      </c>
      <c r="AB169">
        <v>18.654545454545456</v>
      </c>
      <c r="AD169">
        <v>0</v>
      </c>
      <c r="AE169">
        <v>11</v>
      </c>
      <c r="AG169">
        <v>0</v>
      </c>
      <c r="AI169">
        <v>0</v>
      </c>
      <c r="AJ169">
        <v>0</v>
      </c>
      <c r="AK169">
        <v>0</v>
      </c>
      <c r="AL169">
        <v>81.25</v>
      </c>
      <c r="AM169">
        <v>0</v>
      </c>
      <c r="AY169">
        <v>0</v>
      </c>
      <c r="AZ169">
        <v>11.8</v>
      </c>
      <c r="BA169">
        <v>0</v>
      </c>
      <c r="BB169">
        <v>20</v>
      </c>
    </row>
    <row r="170" spans="1:54" x14ac:dyDescent="0.25">
      <c r="A170">
        <v>52</v>
      </c>
      <c r="B170" s="1">
        <v>39197</v>
      </c>
      <c r="C170">
        <v>2007</v>
      </c>
      <c r="D170">
        <v>4</v>
      </c>
      <c r="E170">
        <v>605</v>
      </c>
      <c r="F170">
        <v>1.23</v>
      </c>
      <c r="Q170">
        <v>60</v>
      </c>
      <c r="R170">
        <v>60</v>
      </c>
      <c r="S170">
        <v>2261</v>
      </c>
      <c r="T170">
        <v>2250</v>
      </c>
      <c r="U170">
        <v>11</v>
      </c>
      <c r="V170">
        <v>2250</v>
      </c>
      <c r="W170">
        <v>3790</v>
      </c>
      <c r="X170">
        <v>1480</v>
      </c>
      <c r="Y170">
        <v>4.28</v>
      </c>
      <c r="Z170">
        <v>4.28</v>
      </c>
      <c r="AB170">
        <v>16.34181818181818</v>
      </c>
      <c r="AD170">
        <v>0</v>
      </c>
      <c r="AE170">
        <v>11</v>
      </c>
      <c r="AG170">
        <v>0</v>
      </c>
      <c r="AI170">
        <v>0</v>
      </c>
      <c r="AJ170">
        <v>0</v>
      </c>
      <c r="AK170">
        <v>0</v>
      </c>
      <c r="AL170">
        <v>79.95</v>
      </c>
      <c r="AM170">
        <v>0</v>
      </c>
      <c r="AY170">
        <v>4.8</v>
      </c>
      <c r="AZ170">
        <v>7.7</v>
      </c>
      <c r="BA170">
        <v>0</v>
      </c>
      <c r="BB170">
        <v>16</v>
      </c>
    </row>
    <row r="171" spans="1:54" x14ac:dyDescent="0.25">
      <c r="A171">
        <v>53</v>
      </c>
      <c r="B171" s="1">
        <v>39199</v>
      </c>
      <c r="C171">
        <v>2007</v>
      </c>
      <c r="D171">
        <v>4</v>
      </c>
      <c r="E171">
        <v>608</v>
      </c>
      <c r="F171">
        <v>1.2</v>
      </c>
      <c r="Q171">
        <v>60</v>
      </c>
      <c r="R171">
        <v>60</v>
      </c>
      <c r="S171">
        <v>2261</v>
      </c>
      <c r="T171">
        <v>2250</v>
      </c>
      <c r="U171">
        <v>11</v>
      </c>
      <c r="V171">
        <v>2250</v>
      </c>
      <c r="W171">
        <v>4200</v>
      </c>
      <c r="X171">
        <v>1480</v>
      </c>
      <c r="Y171">
        <v>4.28</v>
      </c>
      <c r="Z171">
        <v>4.28</v>
      </c>
      <c r="AB171">
        <v>19.147368421052629</v>
      </c>
      <c r="AD171">
        <v>0</v>
      </c>
      <c r="AE171">
        <v>11</v>
      </c>
      <c r="AG171">
        <v>0</v>
      </c>
      <c r="AI171">
        <v>0</v>
      </c>
      <c r="AJ171">
        <v>0</v>
      </c>
      <c r="AK171">
        <v>0</v>
      </c>
      <c r="AL171">
        <v>78</v>
      </c>
      <c r="AM171">
        <v>0</v>
      </c>
      <c r="AY171">
        <v>5.2</v>
      </c>
      <c r="AZ171">
        <v>2.9</v>
      </c>
      <c r="BA171">
        <v>0</v>
      </c>
      <c r="BB171">
        <v>12</v>
      </c>
    </row>
    <row r="172" spans="1:54" x14ac:dyDescent="0.25">
      <c r="A172">
        <v>54</v>
      </c>
      <c r="B172" s="1">
        <v>39206</v>
      </c>
      <c r="C172">
        <v>2007</v>
      </c>
      <c r="D172">
        <v>5</v>
      </c>
      <c r="E172">
        <v>514</v>
      </c>
      <c r="F172">
        <v>1.26</v>
      </c>
      <c r="N172">
        <v>4.3899999999999997</v>
      </c>
      <c r="P172">
        <v>493</v>
      </c>
      <c r="Q172">
        <v>27</v>
      </c>
      <c r="R172">
        <v>27</v>
      </c>
      <c r="S172">
        <v>2023</v>
      </c>
      <c r="T172">
        <v>2026</v>
      </c>
      <c r="U172">
        <v>-3</v>
      </c>
      <c r="V172">
        <v>2026</v>
      </c>
      <c r="W172">
        <v>3357</v>
      </c>
      <c r="X172">
        <v>1450</v>
      </c>
      <c r="Y172">
        <v>5.38</v>
      </c>
      <c r="Z172">
        <v>5.38</v>
      </c>
      <c r="AB172">
        <v>19.960428015564201</v>
      </c>
      <c r="AD172">
        <v>0.9</v>
      </c>
      <c r="AE172">
        <v>11</v>
      </c>
      <c r="AG172">
        <v>9.9</v>
      </c>
      <c r="AI172">
        <v>9.9</v>
      </c>
      <c r="AJ172">
        <v>62.774959304385462</v>
      </c>
      <c r="AK172">
        <v>0</v>
      </c>
      <c r="AL172">
        <v>81.900000000000006</v>
      </c>
      <c r="AM172">
        <v>0</v>
      </c>
      <c r="AV172" t="s">
        <v>71</v>
      </c>
      <c r="AY172">
        <v>21.2</v>
      </c>
      <c r="AZ172">
        <v>10</v>
      </c>
      <c r="BA172">
        <v>0</v>
      </c>
      <c r="BB172">
        <v>26</v>
      </c>
    </row>
    <row r="173" spans="1:54" x14ac:dyDescent="0.25">
      <c r="A173">
        <v>55</v>
      </c>
      <c r="B173" s="1">
        <v>39213</v>
      </c>
      <c r="C173">
        <v>2007</v>
      </c>
      <c r="D173">
        <v>5</v>
      </c>
      <c r="E173">
        <v>504</v>
      </c>
      <c r="F173">
        <v>1.21</v>
      </c>
      <c r="Q173">
        <v>55</v>
      </c>
      <c r="R173">
        <v>55</v>
      </c>
      <c r="S173">
        <v>2138</v>
      </c>
      <c r="T173">
        <v>2138</v>
      </c>
      <c r="U173">
        <v>0</v>
      </c>
      <c r="V173">
        <v>2138</v>
      </c>
      <c r="W173">
        <v>2770</v>
      </c>
      <c r="X173">
        <v>1450</v>
      </c>
      <c r="Y173">
        <v>4.4800000000000004</v>
      </c>
      <c r="Z173">
        <v>4.4800000000000004</v>
      </c>
      <c r="AB173">
        <v>11.733333333333334</v>
      </c>
      <c r="AD173">
        <v>6.9</v>
      </c>
      <c r="AE173">
        <v>11</v>
      </c>
      <c r="AG173">
        <v>75.900000000000006</v>
      </c>
      <c r="AI173">
        <v>75.900000000000006</v>
      </c>
      <c r="AJ173">
        <v>0</v>
      </c>
      <c r="AK173">
        <v>0</v>
      </c>
      <c r="AL173">
        <v>78.649999999999991</v>
      </c>
      <c r="AM173">
        <v>0</v>
      </c>
      <c r="AQ173">
        <v>12.3</v>
      </c>
      <c r="AR173">
        <v>25.5</v>
      </c>
      <c r="AS173">
        <v>16.3</v>
      </c>
      <c r="AU173">
        <v>35.700000000000003</v>
      </c>
      <c r="AV173" t="s">
        <v>71</v>
      </c>
      <c r="AY173">
        <v>0</v>
      </c>
      <c r="AZ173">
        <v>13.2</v>
      </c>
      <c r="BA173">
        <v>0</v>
      </c>
      <c r="BB173">
        <v>48</v>
      </c>
    </row>
    <row r="174" spans="1:54" x14ac:dyDescent="0.25">
      <c r="A174">
        <v>56</v>
      </c>
      <c r="B174" s="1">
        <v>39220</v>
      </c>
      <c r="C174">
        <v>2007</v>
      </c>
      <c r="D174">
        <v>5</v>
      </c>
      <c r="E174">
        <v>486</v>
      </c>
      <c r="F174">
        <v>1.21</v>
      </c>
      <c r="N174">
        <v>4.46</v>
      </c>
      <c r="P174">
        <v>519.71</v>
      </c>
      <c r="Q174">
        <v>20</v>
      </c>
      <c r="R174">
        <v>20</v>
      </c>
      <c r="S174">
        <v>1898</v>
      </c>
      <c r="T174">
        <v>1900</v>
      </c>
      <c r="U174">
        <v>-2</v>
      </c>
      <c r="V174">
        <v>1900</v>
      </c>
      <c r="W174">
        <v>3048</v>
      </c>
      <c r="X174">
        <v>1450</v>
      </c>
      <c r="Y174">
        <v>5</v>
      </c>
      <c r="Z174">
        <v>5</v>
      </c>
      <c r="AB174">
        <v>16.440329218106996</v>
      </c>
      <c r="AD174">
        <v>6.5</v>
      </c>
      <c r="AE174">
        <v>11</v>
      </c>
      <c r="AG174">
        <v>71.5</v>
      </c>
      <c r="AI174">
        <v>71.5</v>
      </c>
      <c r="AJ174">
        <v>65.308852846072554</v>
      </c>
      <c r="AK174">
        <v>0</v>
      </c>
      <c r="AL174">
        <v>78.649999999999991</v>
      </c>
      <c r="AM174">
        <v>0</v>
      </c>
      <c r="AV174" t="s">
        <v>71</v>
      </c>
      <c r="AY174">
        <v>0</v>
      </c>
      <c r="AZ174">
        <v>12.6</v>
      </c>
      <c r="BA174">
        <v>0</v>
      </c>
      <c r="BB174">
        <v>57</v>
      </c>
    </row>
    <row r="175" spans="1:54" x14ac:dyDescent="0.25">
      <c r="A175">
        <v>57</v>
      </c>
      <c r="B175" s="1">
        <v>39227</v>
      </c>
      <c r="C175">
        <v>2007</v>
      </c>
      <c r="D175">
        <v>5</v>
      </c>
      <c r="E175">
        <v>461</v>
      </c>
      <c r="F175">
        <v>1.01</v>
      </c>
      <c r="Q175">
        <v>26</v>
      </c>
      <c r="R175">
        <v>26</v>
      </c>
      <c r="S175">
        <v>1988</v>
      </c>
      <c r="T175">
        <v>1984</v>
      </c>
      <c r="U175">
        <v>4</v>
      </c>
      <c r="V175">
        <v>1984</v>
      </c>
      <c r="W175">
        <v>2780</v>
      </c>
      <c r="X175">
        <v>1060</v>
      </c>
      <c r="Y175">
        <v>1.6</v>
      </c>
      <c r="Z175">
        <v>1.6</v>
      </c>
      <c r="AB175">
        <v>5.9696312364425168</v>
      </c>
      <c r="AD175">
        <v>2</v>
      </c>
      <c r="AE175">
        <v>11</v>
      </c>
      <c r="AG175">
        <v>22</v>
      </c>
      <c r="AI175">
        <v>22</v>
      </c>
      <c r="AJ175">
        <v>0</v>
      </c>
      <c r="AK175">
        <v>0</v>
      </c>
      <c r="AL175">
        <v>65.650000000000006</v>
      </c>
      <c r="AM175">
        <v>0</v>
      </c>
      <c r="AV175" t="s">
        <v>71</v>
      </c>
      <c r="AY175">
        <v>0</v>
      </c>
      <c r="AZ175">
        <v>14</v>
      </c>
      <c r="BA175">
        <v>0</v>
      </c>
      <c r="BB175">
        <v>44</v>
      </c>
    </row>
    <row r="176" spans="1:54" x14ac:dyDescent="0.25">
      <c r="A176">
        <v>58</v>
      </c>
      <c r="B176" s="1">
        <v>39230</v>
      </c>
      <c r="C176">
        <v>2007</v>
      </c>
      <c r="D176">
        <v>5</v>
      </c>
      <c r="E176">
        <v>0</v>
      </c>
      <c r="R176">
        <v>23</v>
      </c>
      <c r="Z176" t="s">
        <v>80</v>
      </c>
      <c r="AD176">
        <v>0</v>
      </c>
      <c r="AE176">
        <v>11</v>
      </c>
      <c r="AG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54" x14ac:dyDescent="0.25">
      <c r="A177">
        <v>1</v>
      </c>
      <c r="B177" s="1">
        <v>39237</v>
      </c>
      <c r="C177">
        <v>2007</v>
      </c>
      <c r="D177">
        <v>6</v>
      </c>
      <c r="E177">
        <v>0</v>
      </c>
      <c r="F177">
        <v>0</v>
      </c>
      <c r="N177">
        <v>4.5999999999999996</v>
      </c>
      <c r="Q177">
        <v>23</v>
      </c>
      <c r="R177">
        <v>23</v>
      </c>
      <c r="S177">
        <v>2124</v>
      </c>
      <c r="T177">
        <v>2124</v>
      </c>
      <c r="U177">
        <v>0</v>
      </c>
      <c r="V177">
        <v>2124</v>
      </c>
      <c r="W177">
        <v>3350</v>
      </c>
      <c r="X177">
        <v>1400</v>
      </c>
      <c r="Y177">
        <v>0.3</v>
      </c>
      <c r="Z177" t="s">
        <v>80</v>
      </c>
      <c r="AD177">
        <v>0</v>
      </c>
      <c r="AE177">
        <v>11</v>
      </c>
      <c r="AG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Y177">
        <v>0.6</v>
      </c>
      <c r="AZ177">
        <v>12.3</v>
      </c>
      <c r="BA177">
        <v>0</v>
      </c>
      <c r="BB177">
        <v>34</v>
      </c>
    </row>
    <row r="178" spans="1:54" x14ac:dyDescent="0.25">
      <c r="A178">
        <v>2</v>
      </c>
      <c r="B178" s="1">
        <v>39244</v>
      </c>
      <c r="C178">
        <v>2007</v>
      </c>
      <c r="D178">
        <v>6</v>
      </c>
      <c r="E178">
        <v>0</v>
      </c>
      <c r="F178">
        <v>0</v>
      </c>
      <c r="Q178">
        <v>17</v>
      </c>
      <c r="R178">
        <v>17</v>
      </c>
      <c r="S178">
        <v>2165</v>
      </c>
      <c r="T178">
        <v>2166</v>
      </c>
      <c r="U178">
        <v>-1</v>
      </c>
      <c r="V178">
        <v>2166</v>
      </c>
      <c r="W178">
        <v>3468</v>
      </c>
      <c r="X178">
        <v>1400</v>
      </c>
      <c r="Y178">
        <v>0.6</v>
      </c>
      <c r="Z178" t="s">
        <v>80</v>
      </c>
      <c r="AD178">
        <v>0</v>
      </c>
      <c r="AE178">
        <v>11</v>
      </c>
      <c r="AG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Q178">
        <v>12.5</v>
      </c>
      <c r="AR178">
        <v>25.7</v>
      </c>
      <c r="AS178">
        <v>17.8</v>
      </c>
      <c r="AU178">
        <v>29.8</v>
      </c>
      <c r="AY178">
        <v>1.2</v>
      </c>
      <c r="AZ178">
        <v>7.3</v>
      </c>
      <c r="BA178">
        <v>0</v>
      </c>
      <c r="BB178">
        <v>32</v>
      </c>
    </row>
    <row r="179" spans="1:54" x14ac:dyDescent="0.25">
      <c r="A179">
        <v>3</v>
      </c>
      <c r="B179" s="1">
        <v>39251</v>
      </c>
      <c r="C179">
        <v>2007</v>
      </c>
      <c r="D179">
        <v>6</v>
      </c>
      <c r="E179">
        <v>0</v>
      </c>
      <c r="F179">
        <v>0</v>
      </c>
      <c r="Q179">
        <v>8</v>
      </c>
      <c r="R179">
        <v>8</v>
      </c>
      <c r="S179">
        <v>2123</v>
      </c>
      <c r="T179">
        <v>2124</v>
      </c>
      <c r="U179">
        <v>-1</v>
      </c>
      <c r="V179">
        <v>2124</v>
      </c>
      <c r="W179">
        <v>3500</v>
      </c>
      <c r="X179">
        <v>1400</v>
      </c>
      <c r="Y179">
        <v>0.6</v>
      </c>
      <c r="Z179" t="s">
        <v>80</v>
      </c>
      <c r="AD179">
        <v>0</v>
      </c>
      <c r="AE179">
        <v>11</v>
      </c>
      <c r="AG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Y179">
        <v>22</v>
      </c>
      <c r="AZ179">
        <v>4.4000000000000004</v>
      </c>
      <c r="BA179">
        <v>0</v>
      </c>
      <c r="BB179">
        <v>19</v>
      </c>
    </row>
    <row r="180" spans="1:54" x14ac:dyDescent="0.25">
      <c r="A180">
        <v>4</v>
      </c>
      <c r="B180" s="1">
        <v>39258</v>
      </c>
      <c r="C180">
        <v>2007</v>
      </c>
      <c r="D180">
        <v>6</v>
      </c>
      <c r="E180">
        <v>0</v>
      </c>
      <c r="F180">
        <v>0</v>
      </c>
      <c r="N180">
        <v>4.8</v>
      </c>
      <c r="Q180">
        <v>12</v>
      </c>
      <c r="R180">
        <v>12</v>
      </c>
      <c r="S180">
        <v>2165</v>
      </c>
      <c r="T180">
        <v>2166</v>
      </c>
      <c r="U180">
        <v>-1</v>
      </c>
      <c r="V180">
        <v>2166</v>
      </c>
      <c r="W180">
        <v>3468</v>
      </c>
      <c r="X180">
        <v>1400</v>
      </c>
      <c r="Y180">
        <v>0.1</v>
      </c>
      <c r="Z180" t="s">
        <v>80</v>
      </c>
      <c r="AD180">
        <v>0</v>
      </c>
      <c r="AE180">
        <v>11</v>
      </c>
      <c r="AG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Y180">
        <v>1.2</v>
      </c>
      <c r="AZ180">
        <v>10.1</v>
      </c>
      <c r="BA180">
        <v>0</v>
      </c>
      <c r="BB180">
        <v>25</v>
      </c>
    </row>
    <row r="181" spans="1:54" x14ac:dyDescent="0.25">
      <c r="A181">
        <v>5</v>
      </c>
      <c r="B181" s="1">
        <v>39260</v>
      </c>
      <c r="C181">
        <v>2007</v>
      </c>
      <c r="D181">
        <v>6</v>
      </c>
      <c r="E181">
        <v>0</v>
      </c>
      <c r="F181">
        <v>0</v>
      </c>
      <c r="Q181">
        <v>12</v>
      </c>
      <c r="R181">
        <v>12</v>
      </c>
      <c r="S181">
        <v>2165</v>
      </c>
      <c r="T181">
        <v>2166</v>
      </c>
      <c r="U181">
        <v>-1</v>
      </c>
      <c r="V181">
        <v>2166</v>
      </c>
      <c r="W181">
        <v>3468</v>
      </c>
      <c r="X181">
        <v>1400</v>
      </c>
      <c r="Y181">
        <v>0.1</v>
      </c>
      <c r="Z181" t="s">
        <v>80</v>
      </c>
      <c r="AD181">
        <v>0</v>
      </c>
      <c r="AE181">
        <v>11</v>
      </c>
      <c r="AG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Q181">
        <v>13.1</v>
      </c>
      <c r="AR181">
        <v>20.5</v>
      </c>
      <c r="AS181">
        <v>18.3</v>
      </c>
      <c r="AU181">
        <v>29.3</v>
      </c>
      <c r="AY181">
        <v>36.6</v>
      </c>
      <c r="AZ181">
        <v>1.8</v>
      </c>
      <c r="BA181">
        <v>0</v>
      </c>
      <c r="BB181">
        <v>23</v>
      </c>
    </row>
    <row r="182" spans="1:54" x14ac:dyDescent="0.25">
      <c r="A182">
        <v>6</v>
      </c>
      <c r="B182" s="1">
        <v>39267</v>
      </c>
      <c r="C182">
        <v>2007</v>
      </c>
      <c r="D182">
        <v>7</v>
      </c>
      <c r="E182">
        <v>0</v>
      </c>
      <c r="F182">
        <v>0</v>
      </c>
      <c r="Q182">
        <v>14</v>
      </c>
      <c r="R182">
        <v>14</v>
      </c>
      <c r="S182">
        <v>2330</v>
      </c>
      <c r="T182">
        <v>2320</v>
      </c>
      <c r="U182">
        <v>10</v>
      </c>
      <c r="V182">
        <v>2320</v>
      </c>
      <c r="W182">
        <v>4280</v>
      </c>
      <c r="X182">
        <v>1480</v>
      </c>
      <c r="Y182">
        <v>0.1</v>
      </c>
      <c r="Z182" t="s">
        <v>80</v>
      </c>
      <c r="AD182">
        <v>0</v>
      </c>
      <c r="AE182">
        <v>11</v>
      </c>
      <c r="AG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Y182">
        <v>30</v>
      </c>
      <c r="AZ182">
        <v>4.5</v>
      </c>
      <c r="BA182">
        <v>0</v>
      </c>
      <c r="BB182">
        <v>22</v>
      </c>
    </row>
    <row r="183" spans="1:54" x14ac:dyDescent="0.25">
      <c r="A183">
        <v>7</v>
      </c>
      <c r="B183" s="1">
        <v>39274</v>
      </c>
      <c r="C183">
        <v>2007</v>
      </c>
      <c r="D183">
        <v>7</v>
      </c>
      <c r="E183">
        <v>0</v>
      </c>
      <c r="F183">
        <v>0</v>
      </c>
      <c r="N183">
        <v>4.9000000000000004</v>
      </c>
      <c r="Q183">
        <v>10</v>
      </c>
      <c r="R183">
        <v>10</v>
      </c>
      <c r="S183">
        <v>2350</v>
      </c>
      <c r="T183">
        <v>2348</v>
      </c>
      <c r="U183">
        <v>2</v>
      </c>
      <c r="V183">
        <v>2348</v>
      </c>
      <c r="W183">
        <v>4280</v>
      </c>
      <c r="X183">
        <v>1450</v>
      </c>
      <c r="Y183">
        <v>0.5</v>
      </c>
      <c r="Z183" t="s">
        <v>80</v>
      </c>
      <c r="AD183">
        <v>0</v>
      </c>
      <c r="AE183">
        <v>11</v>
      </c>
      <c r="AG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Y183">
        <v>0</v>
      </c>
      <c r="AZ183">
        <v>5.8</v>
      </c>
      <c r="BA183">
        <v>0</v>
      </c>
      <c r="BB183">
        <v>29</v>
      </c>
    </row>
    <row r="184" spans="1:54" x14ac:dyDescent="0.25">
      <c r="A184">
        <v>8</v>
      </c>
      <c r="B184" s="1">
        <v>39281</v>
      </c>
      <c r="C184">
        <v>2007</v>
      </c>
      <c r="D184">
        <v>7</v>
      </c>
      <c r="E184">
        <v>0</v>
      </c>
      <c r="F184">
        <v>0</v>
      </c>
      <c r="Q184">
        <v>27</v>
      </c>
      <c r="R184">
        <v>27</v>
      </c>
      <c r="S184">
        <v>2486</v>
      </c>
      <c r="T184">
        <v>2488</v>
      </c>
      <c r="U184">
        <v>-2</v>
      </c>
      <c r="V184">
        <v>2488</v>
      </c>
      <c r="W184">
        <v>4300</v>
      </c>
      <c r="X184">
        <v>1450</v>
      </c>
      <c r="Y184">
        <v>0.87</v>
      </c>
      <c r="Z184" t="s">
        <v>80</v>
      </c>
      <c r="AD184">
        <v>0</v>
      </c>
      <c r="AE184">
        <v>11</v>
      </c>
      <c r="AG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Y184">
        <v>8.1999999999999993</v>
      </c>
      <c r="AZ184">
        <v>4.0999999999999996</v>
      </c>
      <c r="BA184">
        <v>0</v>
      </c>
      <c r="BB184">
        <v>21</v>
      </c>
    </row>
    <row r="185" spans="1:54" x14ac:dyDescent="0.25">
      <c r="A185">
        <v>9</v>
      </c>
      <c r="B185" s="1">
        <v>39288</v>
      </c>
      <c r="C185">
        <v>2007</v>
      </c>
      <c r="D185">
        <v>7</v>
      </c>
      <c r="E185">
        <v>0</v>
      </c>
      <c r="F185">
        <v>0</v>
      </c>
      <c r="Q185">
        <v>18</v>
      </c>
      <c r="R185">
        <v>18</v>
      </c>
      <c r="S185">
        <v>2521</v>
      </c>
      <c r="T185">
        <v>2516</v>
      </c>
      <c r="U185">
        <v>5</v>
      </c>
      <c r="V185">
        <v>2516</v>
      </c>
      <c r="X185">
        <v>1450</v>
      </c>
      <c r="Y185">
        <v>0.55000000000000004</v>
      </c>
      <c r="Z185" t="s">
        <v>80</v>
      </c>
      <c r="AD185">
        <v>0</v>
      </c>
      <c r="AE185">
        <v>11</v>
      </c>
      <c r="AG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Y185">
        <v>0.2</v>
      </c>
      <c r="AZ185">
        <v>14.2</v>
      </c>
      <c r="BA185">
        <v>0</v>
      </c>
      <c r="BB185">
        <v>31</v>
      </c>
    </row>
    <row r="186" spans="1:54" x14ac:dyDescent="0.25">
      <c r="A186">
        <v>10</v>
      </c>
      <c r="B186" s="1">
        <v>39291</v>
      </c>
      <c r="C186">
        <v>2007</v>
      </c>
      <c r="D186">
        <v>7</v>
      </c>
      <c r="E186">
        <v>74</v>
      </c>
      <c r="F186">
        <v>1.1000000000000001</v>
      </c>
      <c r="Q186">
        <v>18</v>
      </c>
      <c r="R186">
        <v>18</v>
      </c>
      <c r="S186">
        <v>2512</v>
      </c>
      <c r="T186">
        <v>2516</v>
      </c>
      <c r="U186">
        <v>-4</v>
      </c>
      <c r="V186">
        <v>2516</v>
      </c>
      <c r="W186">
        <v>4400</v>
      </c>
      <c r="X186">
        <v>1450</v>
      </c>
      <c r="Y186">
        <v>0.55000000000000004</v>
      </c>
      <c r="Z186" t="s">
        <v>80</v>
      </c>
      <c r="AB186">
        <v>21.925675675675674</v>
      </c>
      <c r="AD186">
        <v>0</v>
      </c>
      <c r="AE186">
        <v>11</v>
      </c>
      <c r="AG186">
        <v>0</v>
      </c>
      <c r="AI186">
        <v>0</v>
      </c>
      <c r="AJ186">
        <v>0</v>
      </c>
      <c r="AK186">
        <v>0</v>
      </c>
      <c r="AL186">
        <v>71.5</v>
      </c>
      <c r="AM186">
        <v>0</v>
      </c>
      <c r="AY186">
        <v>25.2</v>
      </c>
      <c r="AZ186">
        <v>1.9</v>
      </c>
      <c r="BA186">
        <v>0</v>
      </c>
      <c r="BB186">
        <v>31</v>
      </c>
    </row>
    <row r="187" spans="1:54" x14ac:dyDescent="0.25">
      <c r="A187">
        <v>11</v>
      </c>
      <c r="B187" s="1">
        <v>39298</v>
      </c>
      <c r="C187">
        <v>2007</v>
      </c>
      <c r="D187">
        <v>8</v>
      </c>
      <c r="E187">
        <v>113</v>
      </c>
      <c r="F187">
        <v>1.21</v>
      </c>
      <c r="Q187">
        <v>29</v>
      </c>
      <c r="R187">
        <v>29</v>
      </c>
      <c r="S187">
        <v>2623</v>
      </c>
      <c r="T187">
        <v>2614</v>
      </c>
      <c r="U187">
        <v>9</v>
      </c>
      <c r="V187">
        <v>2614</v>
      </c>
      <c r="W187">
        <v>4450</v>
      </c>
      <c r="X187">
        <v>1400</v>
      </c>
      <c r="Y187">
        <v>1</v>
      </c>
      <c r="Z187" t="s">
        <v>80</v>
      </c>
      <c r="AD187">
        <v>1.7</v>
      </c>
      <c r="AE187">
        <v>11</v>
      </c>
      <c r="AG187">
        <v>18.7</v>
      </c>
      <c r="AI187">
        <v>18.7</v>
      </c>
      <c r="AJ187">
        <v>0</v>
      </c>
      <c r="AK187">
        <v>0</v>
      </c>
      <c r="AL187">
        <v>78.649999999999991</v>
      </c>
      <c r="AM187">
        <v>0</v>
      </c>
      <c r="AQ187">
        <v>12.8</v>
      </c>
      <c r="AR187">
        <v>16.899999999999999</v>
      </c>
      <c r="AS187">
        <v>20.5</v>
      </c>
      <c r="AU187">
        <v>36.4</v>
      </c>
      <c r="AV187" t="s">
        <v>71</v>
      </c>
      <c r="AY187">
        <v>16</v>
      </c>
      <c r="AZ187">
        <v>6.5</v>
      </c>
      <c r="BA187">
        <v>0</v>
      </c>
      <c r="BB187">
        <v>23</v>
      </c>
    </row>
    <row r="188" spans="1:54" x14ac:dyDescent="0.25">
      <c r="A188">
        <v>12</v>
      </c>
      <c r="B188" s="1">
        <v>39305</v>
      </c>
      <c r="C188">
        <v>2007</v>
      </c>
      <c r="D188">
        <v>8</v>
      </c>
      <c r="E188">
        <v>211</v>
      </c>
      <c r="F188">
        <v>1.42</v>
      </c>
      <c r="Q188">
        <v>26</v>
      </c>
      <c r="R188">
        <v>26</v>
      </c>
      <c r="S188">
        <v>2606</v>
      </c>
      <c r="T188">
        <v>2600</v>
      </c>
      <c r="U188">
        <v>6</v>
      </c>
      <c r="V188">
        <v>2600</v>
      </c>
      <c r="W188">
        <v>3900</v>
      </c>
      <c r="X188">
        <v>1450</v>
      </c>
      <c r="Y188">
        <v>1.4</v>
      </c>
      <c r="Z188" t="s">
        <v>80</v>
      </c>
      <c r="AB188">
        <v>16.255924170616115</v>
      </c>
      <c r="AD188">
        <v>3.7</v>
      </c>
      <c r="AE188">
        <v>11</v>
      </c>
      <c r="AG188">
        <v>40.700000000000003</v>
      </c>
      <c r="AI188">
        <v>40.700000000000003</v>
      </c>
      <c r="AJ188">
        <v>0</v>
      </c>
      <c r="AK188">
        <v>0</v>
      </c>
      <c r="AL188">
        <v>92.3</v>
      </c>
      <c r="AM188">
        <v>0</v>
      </c>
      <c r="AV188" t="s">
        <v>71</v>
      </c>
      <c r="AY188">
        <v>13</v>
      </c>
      <c r="AZ188">
        <v>13.2</v>
      </c>
      <c r="BA188">
        <v>0</v>
      </c>
      <c r="BB188">
        <v>28</v>
      </c>
    </row>
    <row r="189" spans="1:54" x14ac:dyDescent="0.25">
      <c r="A189">
        <v>13</v>
      </c>
      <c r="B189" s="1">
        <v>39312</v>
      </c>
      <c r="C189">
        <v>2007</v>
      </c>
      <c r="D189">
        <v>8</v>
      </c>
      <c r="E189">
        <v>317</v>
      </c>
      <c r="F189">
        <v>1.59</v>
      </c>
      <c r="P189">
        <v>427</v>
      </c>
      <c r="Q189">
        <v>31</v>
      </c>
      <c r="R189">
        <v>31</v>
      </c>
      <c r="S189">
        <v>2410</v>
      </c>
      <c r="T189">
        <v>2404</v>
      </c>
      <c r="U189">
        <v>6</v>
      </c>
      <c r="V189">
        <v>2404</v>
      </c>
      <c r="W189">
        <v>3820</v>
      </c>
      <c r="X189">
        <v>1450</v>
      </c>
      <c r="Y189">
        <v>2.9</v>
      </c>
      <c r="Z189" t="s">
        <v>80</v>
      </c>
      <c r="AB189">
        <v>21.681388012618299</v>
      </c>
      <c r="AD189">
        <v>3.9</v>
      </c>
      <c r="AE189">
        <v>11</v>
      </c>
      <c r="AG189">
        <v>42.9</v>
      </c>
      <c r="AI189">
        <v>42.9</v>
      </c>
      <c r="AJ189">
        <v>56.360152122890199</v>
      </c>
      <c r="AK189">
        <v>0</v>
      </c>
      <c r="AL189">
        <v>103.35000000000001</v>
      </c>
      <c r="AM189">
        <v>0</v>
      </c>
      <c r="AV189" t="s">
        <v>71</v>
      </c>
      <c r="AY189">
        <v>5.8</v>
      </c>
      <c r="AZ189">
        <v>4.9000000000000004</v>
      </c>
      <c r="BA189">
        <v>0</v>
      </c>
      <c r="BB189">
        <v>29</v>
      </c>
    </row>
    <row r="190" spans="1:54" x14ac:dyDescent="0.25">
      <c r="A190">
        <v>14</v>
      </c>
      <c r="B190" s="1">
        <v>39319</v>
      </c>
      <c r="C190">
        <v>2007</v>
      </c>
      <c r="D190">
        <v>8</v>
      </c>
      <c r="E190">
        <v>386</v>
      </c>
      <c r="F190">
        <v>1.77</v>
      </c>
      <c r="Q190">
        <v>21</v>
      </c>
      <c r="R190">
        <v>21</v>
      </c>
      <c r="S190">
        <v>2337</v>
      </c>
      <c r="T190">
        <v>2334</v>
      </c>
      <c r="U190">
        <v>3</v>
      </c>
      <c r="V190">
        <v>2334</v>
      </c>
      <c r="W190">
        <v>3356</v>
      </c>
      <c r="X190">
        <v>1480</v>
      </c>
      <c r="Y190">
        <v>3.2</v>
      </c>
      <c r="Z190">
        <v>3.2</v>
      </c>
      <c r="AB190">
        <v>15.552331606217617</v>
      </c>
      <c r="AD190">
        <v>3.9</v>
      </c>
      <c r="AE190">
        <v>11</v>
      </c>
      <c r="AG190">
        <v>42.9</v>
      </c>
      <c r="AI190">
        <v>42.9</v>
      </c>
      <c r="AJ190">
        <v>0</v>
      </c>
      <c r="AK190">
        <v>0</v>
      </c>
      <c r="AL190">
        <v>115.05</v>
      </c>
      <c r="AM190">
        <v>0</v>
      </c>
      <c r="AQ190">
        <v>12.6</v>
      </c>
      <c r="AR190">
        <v>22.2</v>
      </c>
      <c r="AS190">
        <v>20.7</v>
      </c>
      <c r="AU190">
        <v>33.5</v>
      </c>
      <c r="AV190" t="s">
        <v>71</v>
      </c>
      <c r="AY190">
        <v>0</v>
      </c>
      <c r="AZ190">
        <v>14</v>
      </c>
      <c r="BA190">
        <v>0</v>
      </c>
      <c r="BB190">
        <v>41</v>
      </c>
    </row>
    <row r="191" spans="1:54" x14ac:dyDescent="0.25">
      <c r="A191">
        <v>15</v>
      </c>
      <c r="B191" s="1">
        <v>39322</v>
      </c>
      <c r="C191">
        <v>2007</v>
      </c>
      <c r="D191">
        <v>8</v>
      </c>
      <c r="E191">
        <v>433</v>
      </c>
      <c r="F191">
        <v>1.8</v>
      </c>
      <c r="P191">
        <v>433</v>
      </c>
      <c r="Q191">
        <v>21</v>
      </c>
      <c r="R191">
        <v>21</v>
      </c>
      <c r="S191">
        <v>2337</v>
      </c>
      <c r="T191">
        <v>2334</v>
      </c>
      <c r="U191">
        <v>3</v>
      </c>
      <c r="V191">
        <v>2334</v>
      </c>
      <c r="W191">
        <v>3468</v>
      </c>
      <c r="X191">
        <v>1450</v>
      </c>
      <c r="Y191">
        <v>3.2</v>
      </c>
      <c r="Z191">
        <v>3.2</v>
      </c>
      <c r="AB191">
        <v>14.913625866050809</v>
      </c>
      <c r="AD191">
        <v>4</v>
      </c>
      <c r="AE191">
        <v>11</v>
      </c>
      <c r="AG191">
        <v>44</v>
      </c>
      <c r="AI191">
        <v>44</v>
      </c>
      <c r="AJ191">
        <v>56.953074377396213</v>
      </c>
      <c r="AK191">
        <v>0</v>
      </c>
      <c r="AL191">
        <v>117</v>
      </c>
      <c r="AM191">
        <v>0</v>
      </c>
      <c r="AV191" t="s">
        <v>71</v>
      </c>
      <c r="AY191">
        <v>0</v>
      </c>
      <c r="AZ191">
        <v>7.5</v>
      </c>
      <c r="BA191">
        <v>0</v>
      </c>
      <c r="BB191">
        <v>43</v>
      </c>
    </row>
    <row r="192" spans="1:54" x14ac:dyDescent="0.25">
      <c r="A192">
        <v>16</v>
      </c>
      <c r="B192" s="1">
        <v>39329</v>
      </c>
      <c r="C192">
        <v>2007</v>
      </c>
      <c r="D192">
        <v>9</v>
      </c>
      <c r="E192">
        <v>477</v>
      </c>
      <c r="F192">
        <v>1.76</v>
      </c>
      <c r="Q192">
        <v>36</v>
      </c>
      <c r="R192">
        <v>36</v>
      </c>
      <c r="S192">
        <v>2235</v>
      </c>
      <c r="T192">
        <v>2236</v>
      </c>
      <c r="U192">
        <v>-1</v>
      </c>
      <c r="V192">
        <v>2236</v>
      </c>
      <c r="W192">
        <v>3500</v>
      </c>
      <c r="X192">
        <v>1450</v>
      </c>
      <c r="Y192">
        <v>3.4</v>
      </c>
      <c r="Z192">
        <v>3.4</v>
      </c>
      <c r="AB192">
        <v>14.612159329140461</v>
      </c>
      <c r="AD192">
        <v>3.8</v>
      </c>
      <c r="AE192">
        <v>11</v>
      </c>
      <c r="AG192">
        <v>41.8</v>
      </c>
      <c r="AI192">
        <v>41.8</v>
      </c>
      <c r="AJ192">
        <v>0</v>
      </c>
      <c r="AK192">
        <v>0</v>
      </c>
      <c r="AL192">
        <v>114.4</v>
      </c>
      <c r="AM192">
        <v>0</v>
      </c>
      <c r="AV192" t="s">
        <v>71</v>
      </c>
      <c r="AY192">
        <v>25</v>
      </c>
      <c r="AZ192">
        <v>5</v>
      </c>
      <c r="BA192">
        <v>0</v>
      </c>
      <c r="BB192">
        <v>47</v>
      </c>
    </row>
    <row r="193" spans="1:54" x14ac:dyDescent="0.25">
      <c r="A193">
        <v>17</v>
      </c>
      <c r="B193" s="1">
        <v>39336</v>
      </c>
      <c r="C193">
        <v>2007</v>
      </c>
      <c r="D193">
        <v>9</v>
      </c>
      <c r="E193">
        <v>513</v>
      </c>
      <c r="F193">
        <v>1.83</v>
      </c>
      <c r="Q193">
        <v>37</v>
      </c>
      <c r="R193">
        <v>37</v>
      </c>
      <c r="S193">
        <v>2221</v>
      </c>
      <c r="T193">
        <v>2222</v>
      </c>
      <c r="U193">
        <v>-1</v>
      </c>
      <c r="V193">
        <v>2222</v>
      </c>
      <c r="W193">
        <v>3688</v>
      </c>
      <c r="X193">
        <v>1450</v>
      </c>
      <c r="Y193">
        <v>2.97</v>
      </c>
      <c r="Z193">
        <v>2.97</v>
      </c>
      <c r="AB193">
        <v>12.95684210526316</v>
      </c>
      <c r="AD193">
        <v>3.2</v>
      </c>
      <c r="AE193">
        <v>11</v>
      </c>
      <c r="AG193">
        <v>35.200000000000003</v>
      </c>
      <c r="AI193">
        <v>35.200000000000003</v>
      </c>
      <c r="AJ193">
        <v>0</v>
      </c>
      <c r="AK193">
        <v>0</v>
      </c>
      <c r="AL193">
        <v>118.95</v>
      </c>
      <c r="AM193">
        <v>0</v>
      </c>
      <c r="AV193" t="s">
        <v>71</v>
      </c>
      <c r="AY193">
        <v>0</v>
      </c>
      <c r="AZ193">
        <v>13.4</v>
      </c>
      <c r="BA193">
        <v>0</v>
      </c>
      <c r="BB193">
        <v>51</v>
      </c>
    </row>
    <row r="194" spans="1:54" x14ac:dyDescent="0.25">
      <c r="A194">
        <v>18</v>
      </c>
      <c r="B194" s="1">
        <v>39343</v>
      </c>
      <c r="C194">
        <v>2007</v>
      </c>
      <c r="D194">
        <v>9</v>
      </c>
      <c r="E194">
        <v>560</v>
      </c>
      <c r="F194">
        <v>1.84</v>
      </c>
      <c r="Q194">
        <v>63</v>
      </c>
      <c r="R194">
        <v>63</v>
      </c>
      <c r="S194">
        <v>2376</v>
      </c>
      <c r="T194">
        <v>2376</v>
      </c>
      <c r="U194">
        <v>0</v>
      </c>
      <c r="V194">
        <v>2376</v>
      </c>
      <c r="W194">
        <v>3250</v>
      </c>
      <c r="X194">
        <v>1450</v>
      </c>
      <c r="Y194">
        <v>3.06</v>
      </c>
      <c r="Z194">
        <v>3.06</v>
      </c>
      <c r="AB194">
        <v>9.8357142857142872</v>
      </c>
      <c r="AD194">
        <v>1</v>
      </c>
      <c r="AE194">
        <v>11</v>
      </c>
      <c r="AG194">
        <v>11</v>
      </c>
      <c r="AI194">
        <v>11</v>
      </c>
      <c r="AJ194">
        <v>0</v>
      </c>
      <c r="AK194">
        <v>0</v>
      </c>
      <c r="AL194">
        <v>119.60000000000001</v>
      </c>
      <c r="AM194">
        <v>0</v>
      </c>
      <c r="AQ194">
        <v>12.7</v>
      </c>
      <c r="AR194">
        <v>20</v>
      </c>
      <c r="AS194">
        <v>21</v>
      </c>
      <c r="AU194">
        <v>36.700000000000003</v>
      </c>
      <c r="AV194" t="s">
        <v>71</v>
      </c>
      <c r="AY194">
        <v>0</v>
      </c>
      <c r="AZ194">
        <v>14.6</v>
      </c>
      <c r="BA194">
        <v>0</v>
      </c>
      <c r="BB194">
        <v>51</v>
      </c>
    </row>
    <row r="195" spans="1:54" x14ac:dyDescent="0.25">
      <c r="A195">
        <v>19</v>
      </c>
      <c r="B195" s="1">
        <v>39350</v>
      </c>
      <c r="C195">
        <v>2007</v>
      </c>
      <c r="D195">
        <v>9</v>
      </c>
      <c r="E195">
        <v>585</v>
      </c>
      <c r="F195">
        <v>1.99</v>
      </c>
      <c r="N195">
        <v>4.41</v>
      </c>
      <c r="Q195">
        <v>82</v>
      </c>
      <c r="R195">
        <v>82</v>
      </c>
      <c r="S195">
        <v>2550</v>
      </c>
      <c r="T195">
        <v>2544</v>
      </c>
      <c r="U195">
        <v>6</v>
      </c>
      <c r="V195">
        <v>2544</v>
      </c>
      <c r="W195">
        <v>3295</v>
      </c>
      <c r="X195">
        <v>1480</v>
      </c>
      <c r="Y195">
        <v>5.4</v>
      </c>
      <c r="Z195">
        <v>5.4</v>
      </c>
      <c r="AB195">
        <v>16.753846153846155</v>
      </c>
      <c r="AD195">
        <v>0</v>
      </c>
      <c r="AE195">
        <v>11</v>
      </c>
      <c r="AG195">
        <v>0</v>
      </c>
      <c r="AI195">
        <v>0</v>
      </c>
      <c r="AJ195">
        <v>0</v>
      </c>
      <c r="AK195">
        <v>0</v>
      </c>
      <c r="AL195">
        <v>129.35</v>
      </c>
      <c r="AM195">
        <v>0</v>
      </c>
      <c r="AQ195">
        <v>12.4</v>
      </c>
      <c r="AR195">
        <v>22.7</v>
      </c>
      <c r="AS195">
        <v>16.600000000000001</v>
      </c>
      <c r="AU195">
        <v>32.5</v>
      </c>
      <c r="AY195">
        <v>8.1999999999999993</v>
      </c>
      <c r="AZ195">
        <v>15.6</v>
      </c>
      <c r="BA195">
        <v>0</v>
      </c>
      <c r="BB195">
        <v>27</v>
      </c>
    </row>
    <row r="196" spans="1:54" x14ac:dyDescent="0.25">
      <c r="A196">
        <v>20</v>
      </c>
      <c r="B196" s="1">
        <v>39354</v>
      </c>
      <c r="C196">
        <v>2007</v>
      </c>
      <c r="D196">
        <v>9</v>
      </c>
      <c r="E196">
        <v>612</v>
      </c>
      <c r="F196">
        <v>2.0499999999999998</v>
      </c>
      <c r="P196">
        <v>451</v>
      </c>
      <c r="Q196">
        <v>82</v>
      </c>
      <c r="R196">
        <v>82</v>
      </c>
      <c r="S196">
        <v>2385</v>
      </c>
      <c r="T196">
        <v>2390</v>
      </c>
      <c r="U196">
        <v>-5</v>
      </c>
      <c r="V196">
        <v>2390</v>
      </c>
      <c r="W196">
        <v>3330</v>
      </c>
      <c r="X196">
        <v>1480</v>
      </c>
      <c r="Y196">
        <v>8.77</v>
      </c>
      <c r="Z196">
        <v>8.77</v>
      </c>
      <c r="AB196">
        <v>26.510620915032678</v>
      </c>
      <c r="AD196">
        <v>0</v>
      </c>
      <c r="AE196">
        <v>11</v>
      </c>
      <c r="AG196">
        <v>0</v>
      </c>
      <c r="AI196">
        <v>0</v>
      </c>
      <c r="AJ196">
        <v>58.719676838584661</v>
      </c>
      <c r="AK196">
        <v>0</v>
      </c>
      <c r="AL196">
        <v>133.25</v>
      </c>
      <c r="AM196">
        <v>0</v>
      </c>
      <c r="AY196">
        <v>0</v>
      </c>
      <c r="AZ196">
        <v>17</v>
      </c>
      <c r="BA196">
        <v>0</v>
      </c>
      <c r="BB196">
        <v>40</v>
      </c>
    </row>
    <row r="197" spans="1:54" x14ac:dyDescent="0.25">
      <c r="A197">
        <v>21</v>
      </c>
      <c r="B197" s="1">
        <v>39361</v>
      </c>
      <c r="C197">
        <v>2007</v>
      </c>
      <c r="D197">
        <v>10</v>
      </c>
      <c r="E197">
        <v>628</v>
      </c>
      <c r="F197">
        <v>2.02</v>
      </c>
      <c r="P197">
        <v>452</v>
      </c>
      <c r="Q197">
        <v>82</v>
      </c>
      <c r="R197">
        <v>82</v>
      </c>
      <c r="S197">
        <v>2143</v>
      </c>
      <c r="T197">
        <v>2138</v>
      </c>
      <c r="U197">
        <v>5</v>
      </c>
      <c r="V197">
        <v>2195.5</v>
      </c>
      <c r="W197">
        <v>3529</v>
      </c>
      <c r="X197">
        <v>1480</v>
      </c>
      <c r="Y197">
        <v>9</v>
      </c>
      <c r="Z197">
        <v>9</v>
      </c>
      <c r="AD197">
        <v>0</v>
      </c>
      <c r="AE197">
        <v>11</v>
      </c>
      <c r="AG197">
        <v>0</v>
      </c>
      <c r="AI197">
        <v>0</v>
      </c>
      <c r="AJ197">
        <v>58.817298928940673</v>
      </c>
      <c r="AK197">
        <v>0</v>
      </c>
      <c r="AL197">
        <v>131.30000000000001</v>
      </c>
      <c r="AM197">
        <v>0</v>
      </c>
      <c r="AQ197">
        <v>12.5</v>
      </c>
      <c r="AR197">
        <v>22.8</v>
      </c>
      <c r="AS197">
        <v>32.5</v>
      </c>
      <c r="AU197">
        <v>16.600000000000001</v>
      </c>
      <c r="AY197">
        <v>32.6</v>
      </c>
      <c r="AZ197">
        <v>25.9</v>
      </c>
      <c r="BA197">
        <v>0</v>
      </c>
      <c r="BB197">
        <v>51</v>
      </c>
    </row>
    <row r="198" spans="1:54" x14ac:dyDescent="0.25">
      <c r="A198">
        <v>22</v>
      </c>
      <c r="B198" s="1">
        <v>39368</v>
      </c>
      <c r="C198">
        <v>2007</v>
      </c>
      <c r="D198">
        <v>10</v>
      </c>
      <c r="E198">
        <v>654</v>
      </c>
      <c r="F198">
        <v>1.84</v>
      </c>
      <c r="P198">
        <v>447</v>
      </c>
      <c r="Q198">
        <v>76</v>
      </c>
      <c r="R198">
        <v>76</v>
      </c>
      <c r="S198">
        <v>2200</v>
      </c>
      <c r="T198">
        <v>2194</v>
      </c>
      <c r="U198">
        <v>6</v>
      </c>
      <c r="V198">
        <v>2241.5</v>
      </c>
      <c r="W198">
        <v>2809</v>
      </c>
      <c r="X198">
        <v>1450</v>
      </c>
      <c r="Y198">
        <v>8.1</v>
      </c>
      <c r="Z198">
        <v>8.1</v>
      </c>
      <c r="AB198">
        <v>16.831651376146787</v>
      </c>
      <c r="AD198">
        <v>4.8</v>
      </c>
      <c r="AE198">
        <v>11</v>
      </c>
      <c r="AG198">
        <v>52.8</v>
      </c>
      <c r="AI198">
        <v>52.8</v>
      </c>
      <c r="AJ198">
        <v>58.328645676455352</v>
      </c>
      <c r="AK198">
        <v>0</v>
      </c>
      <c r="AL198">
        <v>119.60000000000001</v>
      </c>
      <c r="AM198">
        <v>0</v>
      </c>
      <c r="AV198" t="s">
        <v>71</v>
      </c>
      <c r="AY198">
        <v>32</v>
      </c>
      <c r="AZ198">
        <v>17.7</v>
      </c>
      <c r="BA198">
        <v>0</v>
      </c>
      <c r="BB198">
        <v>50</v>
      </c>
    </row>
    <row r="199" spans="1:54" x14ac:dyDescent="0.25">
      <c r="A199">
        <v>23</v>
      </c>
      <c r="B199" s="1">
        <v>39375</v>
      </c>
      <c r="C199">
        <v>2007</v>
      </c>
      <c r="D199">
        <v>10</v>
      </c>
      <c r="E199">
        <v>668</v>
      </c>
      <c r="F199">
        <v>1.86</v>
      </c>
      <c r="P199">
        <v>433</v>
      </c>
      <c r="Q199">
        <v>51</v>
      </c>
      <c r="R199">
        <v>51</v>
      </c>
      <c r="S199">
        <v>2024</v>
      </c>
      <c r="T199">
        <v>2012</v>
      </c>
      <c r="U199">
        <v>12</v>
      </c>
      <c r="V199">
        <v>2092</v>
      </c>
      <c r="W199">
        <v>2921</v>
      </c>
      <c r="X199">
        <v>1450</v>
      </c>
      <c r="Y199">
        <v>8.3000000000000007</v>
      </c>
      <c r="Z199">
        <v>8.3000000000000007</v>
      </c>
      <c r="AB199">
        <v>18.277395209580842</v>
      </c>
      <c r="AD199">
        <v>0.3</v>
      </c>
      <c r="AE199">
        <v>11</v>
      </c>
      <c r="AG199">
        <v>3.3</v>
      </c>
      <c r="AI199">
        <v>3.3</v>
      </c>
      <c r="AJ199">
        <v>56.953074377396213</v>
      </c>
      <c r="AK199">
        <v>0</v>
      </c>
      <c r="AL199">
        <v>120.9</v>
      </c>
      <c r="AM199">
        <v>0</v>
      </c>
      <c r="AV199" t="s">
        <v>71</v>
      </c>
      <c r="AY199">
        <v>7.4</v>
      </c>
      <c r="AZ199">
        <v>34.299999999999997</v>
      </c>
      <c r="BA199">
        <v>0</v>
      </c>
      <c r="BB199">
        <v>59</v>
      </c>
    </row>
    <row r="200" spans="1:54" x14ac:dyDescent="0.25">
      <c r="A200">
        <v>24</v>
      </c>
      <c r="B200" s="1">
        <v>39382</v>
      </c>
      <c r="C200">
        <v>2007</v>
      </c>
      <c r="D200">
        <v>10</v>
      </c>
      <c r="E200">
        <v>678</v>
      </c>
      <c r="F200">
        <v>2</v>
      </c>
      <c r="P200">
        <v>439</v>
      </c>
      <c r="Q200">
        <v>70</v>
      </c>
      <c r="R200">
        <v>70</v>
      </c>
      <c r="S200">
        <v>2040</v>
      </c>
      <c r="T200">
        <v>2040</v>
      </c>
      <c r="U200">
        <v>0</v>
      </c>
      <c r="V200">
        <v>2115</v>
      </c>
      <c r="W200">
        <v>2765</v>
      </c>
      <c r="X200">
        <v>1450</v>
      </c>
      <c r="Y200">
        <v>7.2</v>
      </c>
      <c r="Z200">
        <v>7.2</v>
      </c>
      <c r="AB200">
        <v>13.964601769911505</v>
      </c>
      <c r="AD200">
        <v>3.8</v>
      </c>
      <c r="AE200">
        <v>11</v>
      </c>
      <c r="AG200">
        <v>41.8</v>
      </c>
      <c r="AI200">
        <v>41.8</v>
      </c>
      <c r="AJ200">
        <v>57.543946108649784</v>
      </c>
      <c r="AK200">
        <v>0</v>
      </c>
      <c r="AL200">
        <v>130</v>
      </c>
      <c r="AM200">
        <v>0</v>
      </c>
      <c r="AQ200">
        <v>12.5</v>
      </c>
      <c r="AR200">
        <v>24.5</v>
      </c>
      <c r="AS200">
        <v>18.399999999999999</v>
      </c>
      <c r="AU200">
        <v>34.4</v>
      </c>
      <c r="AV200" t="s">
        <v>71</v>
      </c>
      <c r="AY200">
        <v>3.6</v>
      </c>
      <c r="AZ200">
        <v>35.4</v>
      </c>
      <c r="BA200">
        <v>0</v>
      </c>
      <c r="BB200">
        <v>57</v>
      </c>
    </row>
    <row r="201" spans="1:54" x14ac:dyDescent="0.25">
      <c r="A201">
        <v>25</v>
      </c>
      <c r="B201" s="1">
        <v>39389</v>
      </c>
      <c r="C201">
        <v>2007</v>
      </c>
      <c r="D201">
        <v>11</v>
      </c>
      <c r="E201">
        <v>679</v>
      </c>
      <c r="F201">
        <v>1.91</v>
      </c>
      <c r="P201">
        <v>439</v>
      </c>
      <c r="Q201">
        <v>79</v>
      </c>
      <c r="R201">
        <v>79</v>
      </c>
      <c r="S201">
        <v>2196</v>
      </c>
      <c r="T201">
        <v>2194</v>
      </c>
      <c r="U201">
        <v>2</v>
      </c>
      <c r="V201">
        <v>2452</v>
      </c>
      <c r="W201">
        <v>2568</v>
      </c>
      <c r="X201">
        <v>1450</v>
      </c>
      <c r="Y201">
        <v>7.2</v>
      </c>
      <c r="Z201">
        <v>7.2</v>
      </c>
      <c r="AB201">
        <v>11.855081001472756</v>
      </c>
      <c r="AD201">
        <v>5.3</v>
      </c>
      <c r="AE201">
        <v>11</v>
      </c>
      <c r="AG201">
        <v>58.3</v>
      </c>
      <c r="AI201">
        <v>58.3</v>
      </c>
      <c r="AJ201">
        <v>57.543946108649784</v>
      </c>
      <c r="AK201">
        <v>0</v>
      </c>
      <c r="AL201">
        <v>124.14999999999999</v>
      </c>
      <c r="AM201">
        <v>0</v>
      </c>
      <c r="AV201" t="s">
        <v>71</v>
      </c>
      <c r="AY201">
        <v>2.8</v>
      </c>
      <c r="AZ201">
        <v>31.5</v>
      </c>
      <c r="BA201">
        <v>30</v>
      </c>
      <c r="BB201">
        <v>75</v>
      </c>
    </row>
    <row r="202" spans="1:54" x14ac:dyDescent="0.25">
      <c r="A202">
        <v>26</v>
      </c>
      <c r="B202" s="1">
        <v>39396</v>
      </c>
      <c r="C202">
        <v>2007</v>
      </c>
      <c r="D202">
        <v>11</v>
      </c>
      <c r="E202">
        <v>682</v>
      </c>
      <c r="F202">
        <v>1.93</v>
      </c>
      <c r="P202">
        <v>453</v>
      </c>
      <c r="Q202">
        <v>93</v>
      </c>
      <c r="R202">
        <v>93</v>
      </c>
      <c r="S202">
        <v>2304</v>
      </c>
      <c r="T202">
        <v>2292</v>
      </c>
      <c r="U202">
        <v>12</v>
      </c>
      <c r="V202">
        <v>2536</v>
      </c>
      <c r="W202">
        <v>2852</v>
      </c>
      <c r="X202">
        <v>1450</v>
      </c>
      <c r="Y202">
        <v>7.5</v>
      </c>
      <c r="Z202">
        <v>7.5</v>
      </c>
      <c r="AB202">
        <v>15.417888563049852</v>
      </c>
      <c r="AD202">
        <v>2.4</v>
      </c>
      <c r="AE202">
        <v>11</v>
      </c>
      <c r="AG202">
        <v>26.4</v>
      </c>
      <c r="AI202">
        <v>26.4</v>
      </c>
      <c r="AJ202">
        <v>58.914867039657501</v>
      </c>
      <c r="AK202">
        <v>0</v>
      </c>
      <c r="AL202">
        <v>125.45</v>
      </c>
      <c r="AM202">
        <v>0</v>
      </c>
      <c r="AQ202">
        <v>12.2</v>
      </c>
      <c r="AR202">
        <v>23.8</v>
      </c>
      <c r="AS202">
        <v>15.1</v>
      </c>
      <c r="AU202">
        <v>31.2</v>
      </c>
      <c r="AV202" t="s">
        <v>71</v>
      </c>
      <c r="AY202">
        <v>0</v>
      </c>
      <c r="AZ202">
        <v>28.7</v>
      </c>
      <c r="BA202">
        <v>36</v>
      </c>
      <c r="BB202">
        <v>43</v>
      </c>
    </row>
    <row r="203" spans="1:54" x14ac:dyDescent="0.25">
      <c r="A203">
        <v>27</v>
      </c>
      <c r="B203" s="1">
        <v>39403</v>
      </c>
      <c r="C203">
        <v>2007</v>
      </c>
      <c r="D203">
        <v>11</v>
      </c>
      <c r="E203">
        <v>679</v>
      </c>
      <c r="F203">
        <v>1.94</v>
      </c>
      <c r="P203">
        <v>460</v>
      </c>
      <c r="Q203">
        <v>85</v>
      </c>
      <c r="R203">
        <v>85</v>
      </c>
      <c r="S203">
        <v>2275</v>
      </c>
      <c r="T203">
        <v>2264</v>
      </c>
      <c r="U203">
        <v>11</v>
      </c>
      <c r="V203">
        <v>2512</v>
      </c>
      <c r="W203">
        <v>3044</v>
      </c>
      <c r="X203">
        <v>1480</v>
      </c>
      <c r="Y203">
        <v>8.1999999999999993</v>
      </c>
      <c r="Z203">
        <v>8.1999999999999993</v>
      </c>
      <c r="AB203">
        <v>18.887776141384389</v>
      </c>
      <c r="AD203">
        <v>0</v>
      </c>
      <c r="AE203">
        <v>11</v>
      </c>
      <c r="AG203">
        <v>0</v>
      </c>
      <c r="AI203">
        <v>0</v>
      </c>
      <c r="AJ203">
        <v>59.596344800882797</v>
      </c>
      <c r="AK203">
        <v>0</v>
      </c>
      <c r="AL203">
        <v>126.1</v>
      </c>
      <c r="AM203">
        <v>0</v>
      </c>
      <c r="AY203">
        <v>26</v>
      </c>
      <c r="AZ203">
        <v>28.8</v>
      </c>
      <c r="BA203">
        <v>18</v>
      </c>
      <c r="BB203">
        <v>55</v>
      </c>
    </row>
    <row r="204" spans="1:54" x14ac:dyDescent="0.25">
      <c r="A204">
        <v>28</v>
      </c>
      <c r="B204" s="1">
        <v>39410</v>
      </c>
      <c r="C204">
        <v>2007</v>
      </c>
      <c r="D204">
        <v>11</v>
      </c>
      <c r="E204">
        <v>675</v>
      </c>
      <c r="F204">
        <v>1.85</v>
      </c>
      <c r="Q204">
        <v>105</v>
      </c>
      <c r="R204">
        <v>105</v>
      </c>
      <c r="S204">
        <v>2481</v>
      </c>
      <c r="T204">
        <v>2474</v>
      </c>
      <c r="U204">
        <v>7</v>
      </c>
      <c r="V204">
        <v>2692</v>
      </c>
      <c r="W204">
        <v>3059</v>
      </c>
      <c r="X204">
        <v>1480</v>
      </c>
      <c r="Y204">
        <v>7.2</v>
      </c>
      <c r="Z204">
        <v>7.2</v>
      </c>
      <c r="AB204">
        <v>16.842666666666666</v>
      </c>
      <c r="AD204">
        <v>0</v>
      </c>
      <c r="AE204">
        <v>11</v>
      </c>
      <c r="AG204">
        <v>0</v>
      </c>
      <c r="AI204">
        <v>0</v>
      </c>
      <c r="AJ204">
        <v>0</v>
      </c>
      <c r="AK204">
        <v>0</v>
      </c>
      <c r="AL204">
        <v>120.25</v>
      </c>
      <c r="AM204">
        <v>0</v>
      </c>
      <c r="AY204">
        <v>0</v>
      </c>
      <c r="AZ204">
        <v>40</v>
      </c>
      <c r="BA204">
        <v>42</v>
      </c>
      <c r="BB204">
        <v>47</v>
      </c>
    </row>
    <row r="205" spans="1:54" x14ac:dyDescent="0.25">
      <c r="A205">
        <v>29</v>
      </c>
      <c r="B205" s="1">
        <v>39417</v>
      </c>
      <c r="C205">
        <v>2007</v>
      </c>
      <c r="D205">
        <v>12</v>
      </c>
      <c r="E205">
        <v>664</v>
      </c>
      <c r="F205">
        <v>1.77</v>
      </c>
      <c r="P205">
        <v>463</v>
      </c>
      <c r="Q205">
        <v>90</v>
      </c>
      <c r="R205">
        <v>90</v>
      </c>
      <c r="S205">
        <v>2474</v>
      </c>
      <c r="T205">
        <v>2474</v>
      </c>
      <c r="U205">
        <v>0</v>
      </c>
      <c r="V205">
        <v>3174</v>
      </c>
      <c r="W205">
        <v>3432</v>
      </c>
      <c r="X205">
        <v>1480</v>
      </c>
      <c r="Y205">
        <v>6.3</v>
      </c>
      <c r="Z205">
        <v>6.3</v>
      </c>
      <c r="AB205">
        <v>18.520481927710843</v>
      </c>
      <c r="AD205">
        <v>0</v>
      </c>
      <c r="AE205">
        <v>11</v>
      </c>
      <c r="AG205">
        <v>0</v>
      </c>
      <c r="AI205">
        <v>0</v>
      </c>
      <c r="AJ205">
        <v>59.887611665704455</v>
      </c>
      <c r="AK205">
        <v>0</v>
      </c>
      <c r="AL205">
        <v>115.05</v>
      </c>
      <c r="AM205">
        <v>0</v>
      </c>
      <c r="AQ205">
        <v>11.9</v>
      </c>
      <c r="AR205">
        <v>23.3</v>
      </c>
      <c r="AS205">
        <v>15.8</v>
      </c>
      <c r="AU205">
        <v>37.5</v>
      </c>
      <c r="AY205">
        <v>18.8</v>
      </c>
      <c r="AZ205">
        <v>44</v>
      </c>
      <c r="BA205">
        <v>18</v>
      </c>
      <c r="BB205">
        <v>33</v>
      </c>
    </row>
    <row r="206" spans="1:54" x14ac:dyDescent="0.25">
      <c r="A206">
        <v>30</v>
      </c>
      <c r="B206" s="1">
        <v>39424</v>
      </c>
      <c r="C206">
        <v>2007</v>
      </c>
      <c r="D206">
        <v>12</v>
      </c>
      <c r="E206">
        <v>671</v>
      </c>
      <c r="F206">
        <v>1.7</v>
      </c>
      <c r="P206">
        <v>463</v>
      </c>
      <c r="Q206">
        <v>98</v>
      </c>
      <c r="R206">
        <v>98</v>
      </c>
      <c r="S206">
        <v>2372</v>
      </c>
      <c r="T206">
        <v>2362</v>
      </c>
      <c r="U206">
        <v>10</v>
      </c>
      <c r="V206">
        <v>3062</v>
      </c>
      <c r="W206">
        <v>3383</v>
      </c>
      <c r="X206">
        <v>1480</v>
      </c>
      <c r="Y206">
        <v>6.5</v>
      </c>
      <c r="Z206">
        <v>6.5</v>
      </c>
      <c r="AB206">
        <v>18.434426229508194</v>
      </c>
      <c r="AD206">
        <v>0</v>
      </c>
      <c r="AE206">
        <v>11</v>
      </c>
      <c r="AG206">
        <v>0</v>
      </c>
      <c r="AI206">
        <v>0</v>
      </c>
      <c r="AJ206">
        <v>59.887611665704455</v>
      </c>
      <c r="AK206">
        <v>0</v>
      </c>
      <c r="AL206">
        <v>110.5</v>
      </c>
      <c r="AM206">
        <v>0</v>
      </c>
      <c r="AQ206">
        <v>12</v>
      </c>
      <c r="AR206">
        <v>28.5</v>
      </c>
      <c r="AS206">
        <v>14.8</v>
      </c>
      <c r="AU206">
        <v>32.700000000000003</v>
      </c>
      <c r="AY206">
        <v>1.2</v>
      </c>
      <c r="AZ206">
        <v>36</v>
      </c>
      <c r="BA206">
        <v>30</v>
      </c>
      <c r="BB206">
        <v>39</v>
      </c>
    </row>
    <row r="207" spans="1:54" x14ac:dyDescent="0.25">
      <c r="A207">
        <v>31</v>
      </c>
      <c r="B207" s="1">
        <v>39431</v>
      </c>
      <c r="C207">
        <v>2007</v>
      </c>
      <c r="D207">
        <v>12</v>
      </c>
      <c r="E207">
        <v>674</v>
      </c>
      <c r="F207">
        <v>1.62</v>
      </c>
      <c r="P207">
        <v>470</v>
      </c>
      <c r="Q207">
        <v>103</v>
      </c>
      <c r="R207">
        <v>103</v>
      </c>
      <c r="S207">
        <v>2409</v>
      </c>
      <c r="T207">
        <v>2404</v>
      </c>
      <c r="U207">
        <v>5</v>
      </c>
      <c r="V207">
        <v>3104</v>
      </c>
      <c r="W207">
        <v>3460</v>
      </c>
      <c r="X207">
        <v>1480</v>
      </c>
      <c r="Y207">
        <v>6.5</v>
      </c>
      <c r="Z207">
        <v>6.5</v>
      </c>
      <c r="AB207">
        <v>19.094955489614239</v>
      </c>
      <c r="AD207">
        <v>1</v>
      </c>
      <c r="AE207">
        <v>11</v>
      </c>
      <c r="AG207">
        <v>11</v>
      </c>
      <c r="AI207">
        <v>11</v>
      </c>
      <c r="AJ207">
        <v>60.565407530738611</v>
      </c>
      <c r="AK207">
        <v>0</v>
      </c>
      <c r="AL207">
        <v>105.30000000000001</v>
      </c>
      <c r="AM207">
        <v>0</v>
      </c>
      <c r="AV207" t="s">
        <v>77</v>
      </c>
      <c r="AY207">
        <v>37</v>
      </c>
      <c r="AZ207">
        <v>22</v>
      </c>
      <c r="BA207">
        <v>12</v>
      </c>
      <c r="BB207">
        <v>33</v>
      </c>
    </row>
    <row r="208" spans="1:54" x14ac:dyDescent="0.25">
      <c r="A208">
        <v>32</v>
      </c>
      <c r="B208" s="1">
        <v>39439</v>
      </c>
      <c r="C208">
        <v>2007</v>
      </c>
      <c r="D208">
        <v>12</v>
      </c>
      <c r="E208">
        <v>672</v>
      </c>
      <c r="F208">
        <v>1.6</v>
      </c>
      <c r="P208">
        <v>469</v>
      </c>
      <c r="Q208">
        <v>67</v>
      </c>
      <c r="R208">
        <v>67</v>
      </c>
      <c r="S208">
        <v>2097</v>
      </c>
      <c r="T208">
        <v>2096</v>
      </c>
      <c r="U208">
        <v>1</v>
      </c>
      <c r="V208">
        <v>2796</v>
      </c>
      <c r="W208">
        <v>3145</v>
      </c>
      <c r="X208">
        <v>1480</v>
      </c>
      <c r="Y208">
        <v>7.9</v>
      </c>
      <c r="Z208">
        <v>7.9</v>
      </c>
      <c r="AB208">
        <v>19.573660714285712</v>
      </c>
      <c r="AD208">
        <v>0</v>
      </c>
      <c r="AE208">
        <v>11</v>
      </c>
      <c r="AG208">
        <v>0</v>
      </c>
      <c r="AI208">
        <v>0</v>
      </c>
      <c r="AJ208">
        <v>60.468734877043424</v>
      </c>
      <c r="AK208">
        <v>0</v>
      </c>
      <c r="AL208">
        <v>104</v>
      </c>
      <c r="AM208">
        <v>0</v>
      </c>
      <c r="AY208">
        <v>17</v>
      </c>
      <c r="AZ208">
        <v>20</v>
      </c>
      <c r="BA208">
        <v>12</v>
      </c>
      <c r="BB208">
        <v>37</v>
      </c>
    </row>
    <row r="209" spans="1:54" x14ac:dyDescent="0.25">
      <c r="A209">
        <v>33</v>
      </c>
      <c r="B209" s="1">
        <v>39446</v>
      </c>
      <c r="C209">
        <v>2008</v>
      </c>
      <c r="D209">
        <v>12</v>
      </c>
      <c r="E209">
        <v>674</v>
      </c>
      <c r="F209">
        <v>1.6</v>
      </c>
      <c r="P209">
        <v>474</v>
      </c>
      <c r="Q209">
        <v>74</v>
      </c>
      <c r="R209">
        <v>74</v>
      </c>
      <c r="S209">
        <v>2134</v>
      </c>
      <c r="T209">
        <v>2124</v>
      </c>
      <c r="U209">
        <v>10</v>
      </c>
      <c r="V209">
        <v>2824</v>
      </c>
      <c r="W209">
        <v>2865</v>
      </c>
      <c r="X209">
        <v>1450</v>
      </c>
      <c r="Y209">
        <v>7.9</v>
      </c>
      <c r="Z209">
        <v>7.9</v>
      </c>
      <c r="AB209">
        <v>16.585311572700299</v>
      </c>
      <c r="AD209">
        <v>2.5</v>
      </c>
      <c r="AE209">
        <v>11</v>
      </c>
      <c r="AG209">
        <v>27.5</v>
      </c>
      <c r="AI209">
        <v>27.5</v>
      </c>
      <c r="AJ209">
        <v>60.951585426300952</v>
      </c>
      <c r="AK209">
        <v>0</v>
      </c>
      <c r="AL209">
        <v>104</v>
      </c>
      <c r="AM209">
        <v>0</v>
      </c>
      <c r="AQ209">
        <v>12.1</v>
      </c>
      <c r="AR209">
        <v>21.1</v>
      </c>
      <c r="AS209">
        <v>17.7</v>
      </c>
      <c r="AU209">
        <v>35</v>
      </c>
      <c r="AV209" t="s">
        <v>71</v>
      </c>
      <c r="AY209">
        <v>0</v>
      </c>
      <c r="AZ209">
        <v>35.299999999999997</v>
      </c>
      <c r="BA209">
        <v>30</v>
      </c>
      <c r="BB209">
        <v>50</v>
      </c>
    </row>
    <row r="210" spans="1:54" x14ac:dyDescent="0.25">
      <c r="A210">
        <v>34</v>
      </c>
      <c r="B210" s="1">
        <v>39452</v>
      </c>
      <c r="C210">
        <v>2008</v>
      </c>
      <c r="D210">
        <v>1</v>
      </c>
      <c r="E210">
        <v>673</v>
      </c>
      <c r="F210">
        <v>1.56</v>
      </c>
      <c r="P210">
        <v>481</v>
      </c>
      <c r="Q210">
        <v>85</v>
      </c>
      <c r="R210">
        <v>85</v>
      </c>
      <c r="S210">
        <v>2206</v>
      </c>
      <c r="T210">
        <v>2208</v>
      </c>
      <c r="U210">
        <v>-2</v>
      </c>
      <c r="V210">
        <v>3263</v>
      </c>
      <c r="W210">
        <v>2736</v>
      </c>
      <c r="X210">
        <v>1450</v>
      </c>
      <c r="Y210">
        <v>7.9</v>
      </c>
      <c r="Z210">
        <v>7.9</v>
      </c>
      <c r="AB210">
        <v>15.095690936106985</v>
      </c>
      <c r="AD210">
        <v>3.4</v>
      </c>
      <c r="AE210">
        <v>11</v>
      </c>
      <c r="AG210">
        <v>37.4</v>
      </c>
      <c r="AI210">
        <v>37.4</v>
      </c>
      <c r="AJ210">
        <v>61.625443482856312</v>
      </c>
      <c r="AK210">
        <v>0</v>
      </c>
      <c r="AL210">
        <v>101.4</v>
      </c>
      <c r="AM210">
        <v>0</v>
      </c>
      <c r="AV210" t="s">
        <v>71</v>
      </c>
      <c r="AY210">
        <v>0.4</v>
      </c>
      <c r="AZ210">
        <v>35</v>
      </c>
      <c r="BA210">
        <v>42</v>
      </c>
      <c r="BB210">
        <v>69</v>
      </c>
    </row>
    <row r="211" spans="1:54" x14ac:dyDescent="0.25">
      <c r="A211">
        <v>35</v>
      </c>
      <c r="B211" s="1">
        <v>39459</v>
      </c>
      <c r="C211">
        <v>2008</v>
      </c>
      <c r="D211">
        <v>1</v>
      </c>
      <c r="E211">
        <v>668</v>
      </c>
      <c r="F211">
        <v>1.64</v>
      </c>
      <c r="P211">
        <v>476</v>
      </c>
      <c r="Q211">
        <v>95</v>
      </c>
      <c r="R211">
        <v>95</v>
      </c>
      <c r="S211">
        <v>2277</v>
      </c>
      <c r="T211">
        <v>2278</v>
      </c>
      <c r="U211">
        <v>-1</v>
      </c>
      <c r="V211">
        <v>3345.5</v>
      </c>
      <c r="W211">
        <v>3138</v>
      </c>
      <c r="X211">
        <v>1480</v>
      </c>
      <c r="Y211">
        <v>7.4</v>
      </c>
      <c r="Z211">
        <v>7.4</v>
      </c>
      <c r="AB211">
        <v>18.367065868263474</v>
      </c>
      <c r="AD211">
        <v>0</v>
      </c>
      <c r="AE211">
        <v>11</v>
      </c>
      <c r="AG211">
        <v>0</v>
      </c>
      <c r="AI211">
        <v>0</v>
      </c>
      <c r="AJ211">
        <v>61.144368636268965</v>
      </c>
      <c r="AK211">
        <v>0</v>
      </c>
      <c r="AL211">
        <v>106.6</v>
      </c>
      <c r="AM211">
        <v>0</v>
      </c>
      <c r="AQ211">
        <v>11.7</v>
      </c>
      <c r="AR211">
        <v>21.8</v>
      </c>
      <c r="AS211">
        <v>14.7</v>
      </c>
      <c r="AU211">
        <v>26.6</v>
      </c>
      <c r="AY211">
        <v>0</v>
      </c>
      <c r="AZ211">
        <v>48</v>
      </c>
      <c r="BA211">
        <v>42</v>
      </c>
      <c r="BB211">
        <v>59</v>
      </c>
    </row>
    <row r="212" spans="1:54" x14ac:dyDescent="0.25">
      <c r="A212">
        <v>36</v>
      </c>
      <c r="B212" s="1">
        <v>39466</v>
      </c>
      <c r="C212">
        <v>2008</v>
      </c>
      <c r="D212">
        <v>1</v>
      </c>
      <c r="E212">
        <v>671</v>
      </c>
      <c r="F212">
        <v>1.58</v>
      </c>
      <c r="P212">
        <v>475</v>
      </c>
      <c r="Q212">
        <v>75</v>
      </c>
      <c r="R212">
        <v>75</v>
      </c>
      <c r="S212">
        <v>2164</v>
      </c>
      <c r="T212">
        <v>2166</v>
      </c>
      <c r="U212">
        <v>-2</v>
      </c>
      <c r="V212">
        <v>3213.5</v>
      </c>
      <c r="W212">
        <v>2964</v>
      </c>
      <c r="X212">
        <v>1480</v>
      </c>
      <c r="Y212">
        <v>7.5</v>
      </c>
      <c r="Z212">
        <v>7.5</v>
      </c>
      <c r="AB212">
        <v>16.587183308494787</v>
      </c>
      <c r="AD212">
        <v>0</v>
      </c>
      <c r="AE212">
        <v>11</v>
      </c>
      <c r="AG212">
        <v>0</v>
      </c>
      <c r="AI212">
        <v>0</v>
      </c>
      <c r="AJ212">
        <v>61.048002397517287</v>
      </c>
      <c r="AK212">
        <v>0</v>
      </c>
      <c r="AL212">
        <v>102.7</v>
      </c>
      <c r="AM212">
        <v>0</v>
      </c>
      <c r="AY212">
        <v>0</v>
      </c>
      <c r="AZ212">
        <v>37.6</v>
      </c>
      <c r="BA212">
        <v>42</v>
      </c>
      <c r="BB212">
        <v>60</v>
      </c>
    </row>
    <row r="213" spans="1:54" x14ac:dyDescent="0.25">
      <c r="A213">
        <v>37</v>
      </c>
      <c r="B213" s="1">
        <v>39473</v>
      </c>
      <c r="C213">
        <v>2008</v>
      </c>
      <c r="D213">
        <v>1</v>
      </c>
      <c r="E213">
        <v>667</v>
      </c>
      <c r="F213">
        <v>1.6</v>
      </c>
      <c r="P213">
        <v>483</v>
      </c>
      <c r="Q213">
        <v>94</v>
      </c>
      <c r="R213">
        <v>94</v>
      </c>
      <c r="S213">
        <v>2264</v>
      </c>
      <c r="T213">
        <v>2264</v>
      </c>
      <c r="U213">
        <v>0</v>
      </c>
      <c r="V213">
        <v>3329</v>
      </c>
      <c r="W213">
        <v>2921</v>
      </c>
      <c r="X213">
        <v>1480</v>
      </c>
      <c r="Y213">
        <v>8.1</v>
      </c>
      <c r="Z213">
        <v>8.1</v>
      </c>
      <c r="AB213">
        <v>17.49940029985007</v>
      </c>
      <c r="AD213">
        <v>0</v>
      </c>
      <c r="AE213">
        <v>11</v>
      </c>
      <c r="AG213">
        <v>0</v>
      </c>
      <c r="AI213">
        <v>0</v>
      </c>
      <c r="AJ213">
        <v>61.817522907977676</v>
      </c>
      <c r="AK213">
        <v>0</v>
      </c>
      <c r="AL213">
        <v>104</v>
      </c>
      <c r="AM213">
        <v>0</v>
      </c>
      <c r="AQ213">
        <v>12</v>
      </c>
      <c r="AR213">
        <v>22.8</v>
      </c>
      <c r="AS213">
        <v>16.399999999999999</v>
      </c>
      <c r="AU213">
        <v>34.4</v>
      </c>
      <c r="AY213">
        <v>0</v>
      </c>
      <c r="AZ213">
        <v>31.6</v>
      </c>
      <c r="BA213">
        <v>24</v>
      </c>
      <c r="BB213">
        <v>46</v>
      </c>
    </row>
    <row r="214" spans="1:54" x14ac:dyDescent="0.25">
      <c r="A214">
        <v>38</v>
      </c>
      <c r="B214" s="1">
        <v>39480</v>
      </c>
      <c r="C214">
        <v>2008</v>
      </c>
      <c r="D214">
        <v>2</v>
      </c>
      <c r="E214">
        <v>668</v>
      </c>
      <c r="F214">
        <v>1.51</v>
      </c>
      <c r="P214">
        <v>474</v>
      </c>
      <c r="Q214">
        <v>92</v>
      </c>
      <c r="R214">
        <v>92</v>
      </c>
      <c r="S214">
        <v>2343</v>
      </c>
      <c r="T214">
        <v>2334</v>
      </c>
      <c r="U214">
        <v>9</v>
      </c>
      <c r="V214">
        <v>3623.5</v>
      </c>
      <c r="W214">
        <v>2931</v>
      </c>
      <c r="X214">
        <v>1480</v>
      </c>
      <c r="Y214">
        <v>8.6</v>
      </c>
      <c r="Z214">
        <v>8.6</v>
      </c>
      <c r="AB214">
        <v>18.680538922155687</v>
      </c>
      <c r="AD214">
        <v>0</v>
      </c>
      <c r="AE214">
        <v>11</v>
      </c>
      <c r="AG214">
        <v>0</v>
      </c>
      <c r="AI214">
        <v>0</v>
      </c>
      <c r="AJ214">
        <v>60.951585426300952</v>
      </c>
      <c r="AK214">
        <v>0</v>
      </c>
      <c r="AL214">
        <v>98.15</v>
      </c>
      <c r="AM214">
        <v>0</v>
      </c>
      <c r="AY214">
        <v>6</v>
      </c>
      <c r="AZ214">
        <v>28.7</v>
      </c>
      <c r="BA214">
        <v>30</v>
      </c>
      <c r="BB214">
        <v>49</v>
      </c>
    </row>
    <row r="215" spans="1:54" x14ac:dyDescent="0.25">
      <c r="A215">
        <v>39</v>
      </c>
      <c r="B215" s="1">
        <v>39487</v>
      </c>
      <c r="C215">
        <v>2008</v>
      </c>
      <c r="D215">
        <v>2</v>
      </c>
      <c r="E215">
        <v>670</v>
      </c>
      <c r="F215">
        <v>1.5</v>
      </c>
      <c r="P215">
        <v>475</v>
      </c>
      <c r="Q215">
        <v>78</v>
      </c>
      <c r="R215">
        <v>78</v>
      </c>
      <c r="S215">
        <v>2200</v>
      </c>
      <c r="T215">
        <v>2194</v>
      </c>
      <c r="U215">
        <v>6</v>
      </c>
      <c r="V215">
        <v>3438.5</v>
      </c>
      <c r="W215">
        <v>3225</v>
      </c>
      <c r="X215">
        <v>1480</v>
      </c>
      <c r="Y215">
        <v>8.15</v>
      </c>
      <c r="Z215">
        <v>8.15</v>
      </c>
      <c r="AB215">
        <v>21.226492537313437</v>
      </c>
      <c r="AD215">
        <v>0</v>
      </c>
      <c r="AE215">
        <v>11</v>
      </c>
      <c r="AG215">
        <v>0</v>
      </c>
      <c r="AI215">
        <v>0</v>
      </c>
      <c r="AJ215">
        <v>61.048002397517287</v>
      </c>
      <c r="AK215">
        <v>0</v>
      </c>
      <c r="AL215">
        <v>97.5</v>
      </c>
      <c r="AM215">
        <v>0</v>
      </c>
      <c r="AY215">
        <v>11.8</v>
      </c>
      <c r="AZ215">
        <v>30.6</v>
      </c>
      <c r="BA215">
        <v>18</v>
      </c>
      <c r="BB215">
        <v>63</v>
      </c>
    </row>
    <row r="216" spans="1:54" x14ac:dyDescent="0.25">
      <c r="A216">
        <v>40</v>
      </c>
      <c r="B216" s="1">
        <v>39494</v>
      </c>
      <c r="C216">
        <v>2008</v>
      </c>
      <c r="D216">
        <v>2</v>
      </c>
      <c r="E216">
        <v>670</v>
      </c>
      <c r="F216">
        <v>1.44</v>
      </c>
      <c r="P216">
        <v>476</v>
      </c>
      <c r="Q216">
        <v>78</v>
      </c>
      <c r="R216">
        <v>78</v>
      </c>
      <c r="S216">
        <v>2193</v>
      </c>
      <c r="T216">
        <v>2194</v>
      </c>
      <c r="U216">
        <v>-1</v>
      </c>
      <c r="V216">
        <v>3438.5</v>
      </c>
      <c r="W216">
        <v>3010</v>
      </c>
      <c r="X216">
        <v>1506</v>
      </c>
      <c r="Y216">
        <v>8</v>
      </c>
      <c r="Z216">
        <v>8</v>
      </c>
      <c r="AB216">
        <v>17.958208955223881</v>
      </c>
      <c r="AD216">
        <v>1.4</v>
      </c>
      <c r="AE216">
        <v>11</v>
      </c>
      <c r="AG216">
        <v>15.399999999999999</v>
      </c>
      <c r="AI216">
        <v>15.399999999999999</v>
      </c>
      <c r="AJ216">
        <v>61.144368636268965</v>
      </c>
      <c r="AK216">
        <v>0</v>
      </c>
      <c r="AL216">
        <v>93.6</v>
      </c>
      <c r="AM216">
        <v>0</v>
      </c>
      <c r="AQ216">
        <v>11.8</v>
      </c>
      <c r="AR216">
        <v>22.3</v>
      </c>
      <c r="AS216">
        <v>17.3</v>
      </c>
      <c r="AU216">
        <v>35.299999999999997</v>
      </c>
      <c r="AV216" t="s">
        <v>71</v>
      </c>
      <c r="AY216">
        <v>88.6</v>
      </c>
      <c r="AZ216">
        <v>20.2</v>
      </c>
      <c r="BA216">
        <v>0</v>
      </c>
      <c r="BB216">
        <v>37</v>
      </c>
    </row>
    <row r="217" spans="1:54" x14ac:dyDescent="0.25">
      <c r="A217">
        <v>41</v>
      </c>
      <c r="B217" s="1">
        <v>39501</v>
      </c>
      <c r="C217">
        <v>2008</v>
      </c>
      <c r="D217">
        <v>2</v>
      </c>
      <c r="E217">
        <v>666</v>
      </c>
      <c r="F217">
        <v>1.51</v>
      </c>
      <c r="P217">
        <v>485</v>
      </c>
      <c r="Q217">
        <v>72</v>
      </c>
      <c r="R217">
        <v>72</v>
      </c>
      <c r="S217">
        <v>2224</v>
      </c>
      <c r="T217">
        <v>2222</v>
      </c>
      <c r="U217">
        <v>2</v>
      </c>
      <c r="V217">
        <v>3475.5</v>
      </c>
      <c r="W217">
        <v>2974</v>
      </c>
      <c r="X217">
        <v>1480</v>
      </c>
      <c r="Y217">
        <v>7.3</v>
      </c>
      <c r="Z217">
        <v>7.3</v>
      </c>
      <c r="AB217">
        <v>16.375675675675673</v>
      </c>
      <c r="AD217">
        <v>5</v>
      </c>
      <c r="AE217">
        <v>11</v>
      </c>
      <c r="AG217">
        <v>55</v>
      </c>
      <c r="AI217">
        <v>55</v>
      </c>
      <c r="AJ217">
        <v>62.009403595359643</v>
      </c>
      <c r="AK217">
        <v>0</v>
      </c>
      <c r="AL217">
        <v>98.15</v>
      </c>
      <c r="AM217">
        <v>0</v>
      </c>
      <c r="AV217" t="s">
        <v>71</v>
      </c>
      <c r="AY217">
        <v>0</v>
      </c>
      <c r="AZ217">
        <v>33.4</v>
      </c>
      <c r="BA217">
        <v>0</v>
      </c>
      <c r="BB217">
        <v>77</v>
      </c>
    </row>
    <row r="218" spans="1:54" x14ac:dyDescent="0.25">
      <c r="A218">
        <v>42</v>
      </c>
      <c r="B218" s="1">
        <v>39508</v>
      </c>
      <c r="C218">
        <v>2008</v>
      </c>
      <c r="D218">
        <v>3</v>
      </c>
      <c r="E218">
        <v>657</v>
      </c>
      <c r="F218">
        <v>1.52</v>
      </c>
      <c r="P218">
        <v>496</v>
      </c>
      <c r="Q218">
        <v>76</v>
      </c>
      <c r="R218">
        <v>76</v>
      </c>
      <c r="S218">
        <v>2214</v>
      </c>
      <c r="T218">
        <v>2208</v>
      </c>
      <c r="U218">
        <v>6</v>
      </c>
      <c r="V218">
        <v>3174</v>
      </c>
      <c r="W218">
        <v>3016</v>
      </c>
      <c r="X218">
        <v>1482</v>
      </c>
      <c r="Y218">
        <v>7.9</v>
      </c>
      <c r="Z218">
        <v>7.9</v>
      </c>
      <c r="AB218">
        <v>18.44535768645358</v>
      </c>
      <c r="AD218">
        <v>3.6</v>
      </c>
      <c r="AE218">
        <v>11</v>
      </c>
      <c r="AG218">
        <v>39.6</v>
      </c>
      <c r="AI218">
        <v>39.6</v>
      </c>
      <c r="AJ218">
        <v>63.061240223355256</v>
      </c>
      <c r="AK218">
        <v>0</v>
      </c>
      <c r="AL218">
        <v>98.8</v>
      </c>
      <c r="AM218">
        <v>0</v>
      </c>
      <c r="AQ218">
        <v>11.8</v>
      </c>
      <c r="AR218">
        <v>24.4</v>
      </c>
      <c r="AS218">
        <v>15.7</v>
      </c>
      <c r="AU218">
        <v>37.9</v>
      </c>
      <c r="AV218" t="s">
        <v>71</v>
      </c>
      <c r="AY218">
        <v>25.2</v>
      </c>
      <c r="AZ218">
        <v>20.5</v>
      </c>
      <c r="BA218">
        <v>6</v>
      </c>
      <c r="BB218">
        <v>58</v>
      </c>
    </row>
    <row r="219" spans="1:54" x14ac:dyDescent="0.25">
      <c r="A219">
        <v>43</v>
      </c>
      <c r="B219" s="1">
        <v>39515</v>
      </c>
      <c r="C219">
        <v>2008</v>
      </c>
      <c r="D219">
        <v>3</v>
      </c>
      <c r="E219">
        <v>648</v>
      </c>
      <c r="F219">
        <v>1.46</v>
      </c>
      <c r="P219">
        <v>489</v>
      </c>
      <c r="Q219">
        <v>69</v>
      </c>
      <c r="R219">
        <v>69</v>
      </c>
      <c r="S219">
        <v>2296</v>
      </c>
      <c r="T219">
        <v>2292</v>
      </c>
      <c r="U219">
        <v>4</v>
      </c>
      <c r="V219">
        <v>3276</v>
      </c>
      <c r="W219">
        <v>3176</v>
      </c>
      <c r="X219">
        <v>1480</v>
      </c>
      <c r="Y219">
        <v>5.7</v>
      </c>
      <c r="Z219">
        <v>5.7</v>
      </c>
      <c r="AB219">
        <v>14.918518518518518</v>
      </c>
      <c r="AD219">
        <v>3.7</v>
      </c>
      <c r="AE219">
        <v>11</v>
      </c>
      <c r="AG219">
        <v>40.700000000000003</v>
      </c>
      <c r="AI219">
        <v>40.700000000000003</v>
      </c>
      <c r="AJ219">
        <v>62.392572843045912</v>
      </c>
      <c r="AK219">
        <v>0</v>
      </c>
      <c r="AL219">
        <v>94.899999999999991</v>
      </c>
      <c r="AM219">
        <v>0</v>
      </c>
      <c r="AV219" t="s">
        <v>71</v>
      </c>
      <c r="AY219">
        <v>0</v>
      </c>
      <c r="AZ219">
        <v>18.600000000000001</v>
      </c>
      <c r="BA219">
        <v>18</v>
      </c>
      <c r="BB219">
        <v>65</v>
      </c>
    </row>
    <row r="220" spans="1:54" x14ac:dyDescent="0.25">
      <c r="A220">
        <v>44</v>
      </c>
      <c r="B220" s="1">
        <v>39522</v>
      </c>
      <c r="C220">
        <v>2008</v>
      </c>
      <c r="D220">
        <v>3</v>
      </c>
      <c r="E220">
        <v>648</v>
      </c>
      <c r="F220">
        <v>1.45</v>
      </c>
      <c r="P220">
        <v>483</v>
      </c>
      <c r="Q220">
        <v>84</v>
      </c>
      <c r="R220">
        <v>84</v>
      </c>
      <c r="S220">
        <v>2420</v>
      </c>
      <c r="T220">
        <v>2418</v>
      </c>
      <c r="U220">
        <v>2</v>
      </c>
      <c r="V220">
        <v>3429</v>
      </c>
      <c r="W220">
        <v>3239</v>
      </c>
      <c r="X220">
        <v>1475</v>
      </c>
      <c r="Y220">
        <v>5.68</v>
      </c>
      <c r="Z220">
        <v>5.68</v>
      </c>
      <c r="AB220">
        <v>15.46222222222222</v>
      </c>
      <c r="AD220">
        <v>2.9</v>
      </c>
      <c r="AE220">
        <v>11</v>
      </c>
      <c r="AG220">
        <v>31.9</v>
      </c>
      <c r="AI220">
        <v>31.9</v>
      </c>
      <c r="AJ220">
        <v>61.817522907977676</v>
      </c>
      <c r="AK220">
        <v>0</v>
      </c>
      <c r="AL220">
        <v>94.25</v>
      </c>
      <c r="AM220">
        <v>0</v>
      </c>
      <c r="AQ220">
        <v>11.9</v>
      </c>
      <c r="AR220">
        <v>22.3</v>
      </c>
      <c r="AS220">
        <v>15.3</v>
      </c>
      <c r="AU220">
        <v>35.4</v>
      </c>
      <c r="AV220" t="s">
        <v>71</v>
      </c>
      <c r="AY220">
        <v>0</v>
      </c>
      <c r="AZ220">
        <v>21.8</v>
      </c>
      <c r="BA220">
        <v>24</v>
      </c>
      <c r="BB220">
        <v>54</v>
      </c>
    </row>
    <row r="221" spans="1:54" x14ac:dyDescent="0.25">
      <c r="A221">
        <v>45</v>
      </c>
      <c r="B221" s="1">
        <v>39529</v>
      </c>
      <c r="C221">
        <v>2008</v>
      </c>
      <c r="D221">
        <v>3</v>
      </c>
      <c r="E221">
        <v>648</v>
      </c>
      <c r="F221">
        <v>1.38</v>
      </c>
      <c r="P221">
        <v>471</v>
      </c>
      <c r="Q221">
        <v>96</v>
      </c>
      <c r="R221">
        <v>96</v>
      </c>
      <c r="S221">
        <v>2582</v>
      </c>
      <c r="T221">
        <v>2572</v>
      </c>
      <c r="U221">
        <v>10</v>
      </c>
      <c r="V221">
        <v>3616</v>
      </c>
      <c r="W221">
        <v>3455</v>
      </c>
      <c r="X221">
        <v>1480</v>
      </c>
      <c r="Y221">
        <v>5.77</v>
      </c>
      <c r="Z221">
        <v>5.77</v>
      </c>
      <c r="AB221">
        <v>17.586033950617285</v>
      </c>
      <c r="AD221">
        <v>0.4</v>
      </c>
      <c r="AE221">
        <v>11</v>
      </c>
      <c r="AG221">
        <v>4.4000000000000004</v>
      </c>
      <c r="AI221">
        <v>4.4000000000000004</v>
      </c>
      <c r="AJ221">
        <v>60.662028776439428</v>
      </c>
      <c r="AK221">
        <v>0</v>
      </c>
      <c r="AL221">
        <v>89.699999999999989</v>
      </c>
      <c r="AM221">
        <v>0</v>
      </c>
      <c r="AV221" t="s">
        <v>71</v>
      </c>
      <c r="AY221">
        <v>0</v>
      </c>
      <c r="AZ221">
        <v>21.6</v>
      </c>
      <c r="BA221">
        <v>18</v>
      </c>
      <c r="BB221">
        <v>58</v>
      </c>
    </row>
    <row r="222" spans="1:54" x14ac:dyDescent="0.25">
      <c r="A222">
        <v>46</v>
      </c>
      <c r="B222" s="1">
        <v>39536</v>
      </c>
      <c r="C222">
        <v>2008</v>
      </c>
      <c r="D222">
        <v>3</v>
      </c>
      <c r="E222">
        <v>646</v>
      </c>
      <c r="F222">
        <v>1.3</v>
      </c>
      <c r="P222">
        <v>477</v>
      </c>
      <c r="Q222">
        <v>76</v>
      </c>
      <c r="R222">
        <v>76</v>
      </c>
      <c r="S222">
        <v>2548</v>
      </c>
      <c r="T222">
        <v>2544</v>
      </c>
      <c r="U222">
        <v>4</v>
      </c>
      <c r="V222">
        <v>3582</v>
      </c>
      <c r="W222">
        <v>3635</v>
      </c>
      <c r="X222">
        <v>1480</v>
      </c>
      <c r="Y222">
        <v>5.4</v>
      </c>
      <c r="Z222">
        <v>5.4</v>
      </c>
      <c r="AB222">
        <v>18.013931888544892</v>
      </c>
      <c r="AD222">
        <v>0</v>
      </c>
      <c r="AE222">
        <v>11</v>
      </c>
      <c r="AG222">
        <v>0</v>
      </c>
      <c r="AI222">
        <v>0</v>
      </c>
      <c r="AJ222">
        <v>61.240684275747213</v>
      </c>
      <c r="AK222">
        <v>0</v>
      </c>
      <c r="AL222">
        <v>84.5</v>
      </c>
      <c r="AM222">
        <v>0</v>
      </c>
      <c r="AY222">
        <v>0</v>
      </c>
      <c r="AZ222">
        <v>18</v>
      </c>
      <c r="BA222">
        <v>12</v>
      </c>
      <c r="BB222">
        <v>49</v>
      </c>
    </row>
    <row r="223" spans="1:54" x14ac:dyDescent="0.25">
      <c r="A223">
        <v>47</v>
      </c>
      <c r="B223" s="1">
        <v>39543</v>
      </c>
      <c r="C223">
        <v>2008</v>
      </c>
      <c r="D223">
        <v>4</v>
      </c>
      <c r="E223">
        <v>642</v>
      </c>
      <c r="F223">
        <v>1.29</v>
      </c>
      <c r="N223">
        <v>4.4000000000000004</v>
      </c>
      <c r="P223">
        <v>478</v>
      </c>
      <c r="Q223">
        <v>49</v>
      </c>
      <c r="R223">
        <v>49</v>
      </c>
      <c r="S223">
        <v>2432</v>
      </c>
      <c r="T223">
        <v>2432</v>
      </c>
      <c r="U223">
        <v>0</v>
      </c>
      <c r="V223">
        <v>2432</v>
      </c>
      <c r="W223">
        <v>3781</v>
      </c>
      <c r="X223">
        <v>1480</v>
      </c>
      <c r="Y223">
        <v>5</v>
      </c>
      <c r="Z223">
        <v>5</v>
      </c>
      <c r="AB223">
        <v>17.920560747663551</v>
      </c>
      <c r="AD223">
        <v>0</v>
      </c>
      <c r="AE223">
        <v>11</v>
      </c>
      <c r="AG223">
        <v>0</v>
      </c>
      <c r="AI223">
        <v>0</v>
      </c>
      <c r="AJ223">
        <v>61.336949448515171</v>
      </c>
      <c r="AK223">
        <v>0</v>
      </c>
      <c r="AL223">
        <v>83.850000000000009</v>
      </c>
      <c r="AM223">
        <v>0</v>
      </c>
      <c r="AQ223">
        <v>12</v>
      </c>
      <c r="AR223">
        <v>23</v>
      </c>
      <c r="AS223">
        <v>15.7</v>
      </c>
      <c r="AU223">
        <v>36</v>
      </c>
      <c r="AY223">
        <v>19.2</v>
      </c>
      <c r="AZ223">
        <v>15.8</v>
      </c>
      <c r="BA223">
        <v>0</v>
      </c>
      <c r="BB223">
        <v>40</v>
      </c>
    </row>
    <row r="224" spans="1:54" x14ac:dyDescent="0.25">
      <c r="A224">
        <v>48</v>
      </c>
      <c r="B224" s="1">
        <v>39550</v>
      </c>
      <c r="C224">
        <v>2008</v>
      </c>
      <c r="D224">
        <v>4</v>
      </c>
      <c r="E224">
        <v>645</v>
      </c>
      <c r="F224">
        <v>1.3</v>
      </c>
      <c r="P224">
        <v>485</v>
      </c>
      <c r="Q224">
        <v>65</v>
      </c>
      <c r="R224">
        <v>65</v>
      </c>
      <c r="S224">
        <v>2376</v>
      </c>
      <c r="T224">
        <v>2376</v>
      </c>
      <c r="U224">
        <v>0</v>
      </c>
      <c r="V224">
        <v>2376</v>
      </c>
      <c r="W224">
        <v>3557</v>
      </c>
      <c r="X224">
        <v>1480</v>
      </c>
      <c r="Y224">
        <v>4.7699999999999996</v>
      </c>
      <c r="Z224">
        <v>4.7699999999999996</v>
      </c>
      <c r="AB224">
        <v>15.36013953488372</v>
      </c>
      <c r="AD224">
        <v>1.2</v>
      </c>
      <c r="AE224">
        <v>11</v>
      </c>
      <c r="AG224">
        <v>13.2</v>
      </c>
      <c r="AI224">
        <v>13.2</v>
      </c>
      <c r="AJ224">
        <v>62.009403595359643</v>
      </c>
      <c r="AK224">
        <v>0</v>
      </c>
      <c r="AL224">
        <v>84.5</v>
      </c>
      <c r="AM224">
        <v>0</v>
      </c>
      <c r="AV224" t="s">
        <v>71</v>
      </c>
      <c r="AY224">
        <v>3</v>
      </c>
      <c r="AZ224">
        <v>14</v>
      </c>
      <c r="BA224">
        <v>0</v>
      </c>
      <c r="BB224">
        <v>38</v>
      </c>
    </row>
    <row r="225" spans="1:54" x14ac:dyDescent="0.25">
      <c r="A225">
        <v>49</v>
      </c>
      <c r="B225" s="1">
        <v>39557</v>
      </c>
      <c r="C225">
        <v>2008</v>
      </c>
      <c r="D225">
        <v>4</v>
      </c>
      <c r="E225">
        <v>644</v>
      </c>
      <c r="F225">
        <v>1.29</v>
      </c>
      <c r="P225">
        <v>485</v>
      </c>
      <c r="Q225">
        <v>40</v>
      </c>
      <c r="R225">
        <v>40</v>
      </c>
      <c r="S225">
        <v>2250</v>
      </c>
      <c r="T225">
        <v>2250</v>
      </c>
      <c r="U225">
        <v>0</v>
      </c>
      <c r="V225">
        <v>2250</v>
      </c>
      <c r="W225">
        <v>3505</v>
      </c>
      <c r="X225">
        <v>1480</v>
      </c>
      <c r="Y225">
        <v>5</v>
      </c>
      <c r="Z225">
        <v>5</v>
      </c>
      <c r="AB225">
        <v>15.722049689440993</v>
      </c>
      <c r="AD225">
        <v>2.8</v>
      </c>
      <c r="AE225">
        <v>11</v>
      </c>
      <c r="AG225">
        <v>30.799999999999997</v>
      </c>
      <c r="AI225">
        <v>30.799999999999997</v>
      </c>
      <c r="AJ225">
        <v>62.009403595359643</v>
      </c>
      <c r="AK225">
        <v>0</v>
      </c>
      <c r="AL225">
        <v>83.850000000000009</v>
      </c>
      <c r="AM225">
        <v>0</v>
      </c>
      <c r="AQ225">
        <v>12.3</v>
      </c>
      <c r="AR225">
        <v>24.2</v>
      </c>
      <c r="AS225">
        <v>13.4</v>
      </c>
      <c r="AU225">
        <v>35</v>
      </c>
      <c r="AV225" t="s">
        <v>71</v>
      </c>
      <c r="AY225">
        <v>15</v>
      </c>
      <c r="AZ225">
        <v>16</v>
      </c>
      <c r="BA225">
        <v>0</v>
      </c>
      <c r="BB225">
        <v>39</v>
      </c>
    </row>
    <row r="226" spans="1:54" x14ac:dyDescent="0.25">
      <c r="A226">
        <v>50</v>
      </c>
      <c r="B226" s="1">
        <v>39564</v>
      </c>
      <c r="C226">
        <v>2008</v>
      </c>
      <c r="D226">
        <v>4</v>
      </c>
      <c r="E226">
        <v>642</v>
      </c>
      <c r="F226">
        <v>1.3</v>
      </c>
      <c r="P226">
        <v>497</v>
      </c>
      <c r="Q226">
        <v>46</v>
      </c>
      <c r="R226">
        <v>46</v>
      </c>
      <c r="S226">
        <v>2126</v>
      </c>
      <c r="T226">
        <v>2124</v>
      </c>
      <c r="U226">
        <v>2</v>
      </c>
      <c r="V226">
        <v>2124</v>
      </c>
      <c r="W226">
        <v>3243</v>
      </c>
      <c r="X226">
        <v>1480</v>
      </c>
      <c r="Y226">
        <v>5.4</v>
      </c>
      <c r="Z226">
        <v>5.4</v>
      </c>
      <c r="AB226">
        <v>14.828971962616825</v>
      </c>
      <c r="AD226">
        <v>4.2</v>
      </c>
      <c r="AE226">
        <v>11</v>
      </c>
      <c r="AG226">
        <v>46.2</v>
      </c>
      <c r="AI226">
        <v>46.2</v>
      </c>
      <c r="AJ226">
        <v>63.156570910516137</v>
      </c>
      <c r="AK226">
        <v>0</v>
      </c>
      <c r="AL226">
        <v>84.5</v>
      </c>
      <c r="AM226">
        <v>0</v>
      </c>
      <c r="AV226" t="s">
        <v>71</v>
      </c>
      <c r="AY226">
        <v>0</v>
      </c>
      <c r="AZ226">
        <v>18</v>
      </c>
      <c r="BA226">
        <v>0</v>
      </c>
      <c r="BB226">
        <v>76</v>
      </c>
    </row>
    <row r="227" spans="1:54" x14ac:dyDescent="0.25">
      <c r="A227">
        <v>51</v>
      </c>
      <c r="B227" s="1">
        <v>39571</v>
      </c>
      <c r="C227">
        <v>2008</v>
      </c>
      <c r="D227">
        <v>5</v>
      </c>
      <c r="E227">
        <v>604</v>
      </c>
      <c r="F227">
        <v>1.2</v>
      </c>
      <c r="P227">
        <v>499</v>
      </c>
      <c r="Q227">
        <v>17</v>
      </c>
      <c r="R227">
        <v>17</v>
      </c>
      <c r="S227">
        <v>1939</v>
      </c>
      <c r="T227">
        <v>1928</v>
      </c>
      <c r="U227">
        <v>11</v>
      </c>
      <c r="V227">
        <v>1928</v>
      </c>
      <c r="W227">
        <v>2809</v>
      </c>
      <c r="X227">
        <v>1450</v>
      </c>
      <c r="Y227">
        <v>5.12</v>
      </c>
      <c r="Z227">
        <v>5.12</v>
      </c>
      <c r="AB227">
        <v>11.52</v>
      </c>
      <c r="AD227">
        <v>7</v>
      </c>
      <c r="AE227">
        <v>11</v>
      </c>
      <c r="AG227">
        <v>77</v>
      </c>
      <c r="AI227">
        <v>77</v>
      </c>
      <c r="AJ227">
        <v>63.347088582022735</v>
      </c>
      <c r="AK227">
        <v>0</v>
      </c>
      <c r="AL227">
        <v>78</v>
      </c>
      <c r="AM227">
        <v>0</v>
      </c>
      <c r="AV227" t="s">
        <v>71</v>
      </c>
      <c r="AY227">
        <v>53</v>
      </c>
      <c r="AZ227">
        <v>5</v>
      </c>
      <c r="BA227">
        <v>0</v>
      </c>
      <c r="BB227">
        <v>58</v>
      </c>
    </row>
    <row r="228" spans="1:54" x14ac:dyDescent="0.25">
      <c r="A228">
        <v>52</v>
      </c>
      <c r="B228" s="1">
        <v>39578</v>
      </c>
      <c r="C228">
        <v>2008</v>
      </c>
      <c r="D228">
        <v>5</v>
      </c>
      <c r="E228">
        <v>394</v>
      </c>
      <c r="F228">
        <v>1.22</v>
      </c>
      <c r="P228">
        <v>510</v>
      </c>
      <c r="Q228">
        <v>29</v>
      </c>
      <c r="R228">
        <v>29</v>
      </c>
      <c r="S228">
        <v>1953</v>
      </c>
      <c r="T228">
        <v>1956</v>
      </c>
      <c r="U228">
        <v>-3</v>
      </c>
      <c r="V228">
        <v>1956</v>
      </c>
      <c r="W228">
        <v>2460</v>
      </c>
      <c r="X228">
        <v>1450</v>
      </c>
      <c r="Y228">
        <v>3.4</v>
      </c>
      <c r="Z228">
        <v>3.4</v>
      </c>
      <c r="AB228">
        <v>8.7157360406091371</v>
      </c>
      <c r="AD228">
        <v>6.7</v>
      </c>
      <c r="AE228">
        <v>11</v>
      </c>
      <c r="AG228">
        <v>73.7</v>
      </c>
      <c r="AI228">
        <v>73.7</v>
      </c>
      <c r="AJ228">
        <v>64.391550463718602</v>
      </c>
      <c r="AK228">
        <v>0</v>
      </c>
      <c r="AL228">
        <v>79.3</v>
      </c>
      <c r="AM228">
        <v>0</v>
      </c>
      <c r="AV228" t="s">
        <v>71</v>
      </c>
      <c r="AY228">
        <v>0</v>
      </c>
      <c r="AZ228">
        <v>5</v>
      </c>
      <c r="BA228">
        <v>0</v>
      </c>
      <c r="BB228">
        <v>41</v>
      </c>
    </row>
    <row r="229" spans="1:54" x14ac:dyDescent="0.25">
      <c r="A229">
        <v>53</v>
      </c>
      <c r="B229" s="1">
        <v>39585</v>
      </c>
      <c r="C229">
        <v>2008</v>
      </c>
      <c r="D229">
        <v>5</v>
      </c>
      <c r="E229">
        <v>370</v>
      </c>
      <c r="F229">
        <v>1.21</v>
      </c>
      <c r="P229">
        <v>519</v>
      </c>
      <c r="Q229">
        <v>19</v>
      </c>
      <c r="R229">
        <v>19</v>
      </c>
      <c r="S229">
        <v>1894</v>
      </c>
      <c r="T229">
        <v>1886</v>
      </c>
      <c r="U229">
        <v>8</v>
      </c>
      <c r="V229">
        <v>1886</v>
      </c>
      <c r="W229">
        <v>2563</v>
      </c>
      <c r="X229">
        <v>1450</v>
      </c>
      <c r="Y229">
        <v>3.4</v>
      </c>
      <c r="Z229">
        <v>3.4</v>
      </c>
      <c r="AB229">
        <v>10.227567567567567</v>
      </c>
      <c r="AD229">
        <v>6.7</v>
      </c>
      <c r="AE229">
        <v>11</v>
      </c>
      <c r="AG229">
        <v>73.7</v>
      </c>
      <c r="AI229">
        <v>73.7</v>
      </c>
      <c r="AJ229">
        <v>65.241925316628908</v>
      </c>
      <c r="AK229">
        <v>0</v>
      </c>
      <c r="AL229">
        <v>78.649999999999991</v>
      </c>
      <c r="AM229">
        <v>0</v>
      </c>
      <c r="AV229" t="s">
        <v>71</v>
      </c>
      <c r="AY229">
        <v>0.4</v>
      </c>
      <c r="AZ229">
        <v>9</v>
      </c>
      <c r="BA229">
        <v>0</v>
      </c>
      <c r="BB229">
        <v>54</v>
      </c>
    </row>
    <row r="230" spans="1:54" x14ac:dyDescent="0.25">
      <c r="A230">
        <v>1</v>
      </c>
      <c r="B230" s="1">
        <v>39599</v>
      </c>
      <c r="C230">
        <v>2008</v>
      </c>
      <c r="D230">
        <v>5</v>
      </c>
      <c r="E230">
        <v>0</v>
      </c>
      <c r="F230">
        <v>0</v>
      </c>
      <c r="Q230">
        <v>32</v>
      </c>
      <c r="R230">
        <v>32</v>
      </c>
      <c r="S230">
        <v>2205</v>
      </c>
      <c r="T230">
        <v>2194</v>
      </c>
      <c r="U230">
        <v>11</v>
      </c>
      <c r="V230">
        <v>2194</v>
      </c>
      <c r="W230">
        <v>2900</v>
      </c>
      <c r="X230">
        <v>1450</v>
      </c>
      <c r="Y230">
        <v>1</v>
      </c>
      <c r="Z230" t="s">
        <v>80</v>
      </c>
      <c r="AD230">
        <v>0</v>
      </c>
      <c r="AE230">
        <v>11</v>
      </c>
      <c r="AG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Y230">
        <v>2.9</v>
      </c>
      <c r="AZ230">
        <v>6</v>
      </c>
      <c r="BA230">
        <v>0</v>
      </c>
      <c r="BB230">
        <v>32</v>
      </c>
    </row>
    <row r="231" spans="1:54" x14ac:dyDescent="0.25">
      <c r="A231">
        <v>2</v>
      </c>
      <c r="B231" s="1">
        <v>39606</v>
      </c>
      <c r="C231">
        <v>2008</v>
      </c>
      <c r="D231">
        <v>6</v>
      </c>
      <c r="E231">
        <v>0</v>
      </c>
      <c r="F231">
        <v>0</v>
      </c>
      <c r="Q231">
        <v>8</v>
      </c>
      <c r="R231">
        <v>8</v>
      </c>
      <c r="S231">
        <v>2190</v>
      </c>
      <c r="T231">
        <v>2180</v>
      </c>
      <c r="U231">
        <v>10</v>
      </c>
      <c r="V231">
        <v>2180</v>
      </c>
      <c r="W231">
        <v>2850</v>
      </c>
      <c r="X231">
        <v>1450</v>
      </c>
      <c r="Y231">
        <v>1</v>
      </c>
      <c r="Z231" t="s">
        <v>80</v>
      </c>
      <c r="AD231">
        <v>0</v>
      </c>
      <c r="AE231">
        <v>11</v>
      </c>
      <c r="AG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Y231">
        <v>17.600000000000001</v>
      </c>
      <c r="AZ231">
        <v>9.8000000000000007</v>
      </c>
      <c r="BA231">
        <v>0</v>
      </c>
      <c r="BB231">
        <v>19</v>
      </c>
    </row>
    <row r="232" spans="1:54" x14ac:dyDescent="0.25">
      <c r="A232">
        <v>3</v>
      </c>
      <c r="B232" s="1">
        <v>39613</v>
      </c>
      <c r="C232">
        <v>2008</v>
      </c>
      <c r="D232">
        <v>6</v>
      </c>
      <c r="E232">
        <v>0</v>
      </c>
      <c r="F232">
        <v>0</v>
      </c>
      <c r="Q232">
        <v>19</v>
      </c>
      <c r="R232">
        <v>19</v>
      </c>
      <c r="S232">
        <v>2302</v>
      </c>
      <c r="T232">
        <v>2292</v>
      </c>
      <c r="U232">
        <v>10</v>
      </c>
      <c r="V232">
        <v>2292</v>
      </c>
      <c r="W232">
        <v>2800</v>
      </c>
      <c r="X232">
        <v>1450</v>
      </c>
      <c r="Y232">
        <v>1</v>
      </c>
      <c r="Z232" t="s">
        <v>80</v>
      </c>
      <c r="AD232">
        <v>0</v>
      </c>
      <c r="AE232">
        <v>11</v>
      </c>
      <c r="AG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Y232">
        <v>1</v>
      </c>
      <c r="AZ232">
        <v>8.6</v>
      </c>
      <c r="BA232">
        <v>0</v>
      </c>
      <c r="BB232">
        <v>42</v>
      </c>
    </row>
    <row r="233" spans="1:54" x14ac:dyDescent="0.25">
      <c r="A233">
        <v>4</v>
      </c>
      <c r="B233" s="1">
        <v>39620</v>
      </c>
      <c r="C233">
        <v>2008</v>
      </c>
      <c r="D233">
        <v>6</v>
      </c>
      <c r="E233">
        <v>0</v>
      </c>
      <c r="F233">
        <v>0</v>
      </c>
      <c r="Q233">
        <v>19</v>
      </c>
      <c r="R233">
        <v>19</v>
      </c>
      <c r="S233">
        <v>2389</v>
      </c>
      <c r="T233">
        <v>2376</v>
      </c>
      <c r="U233">
        <v>13</v>
      </c>
      <c r="V233">
        <v>2376</v>
      </c>
      <c r="Z233" t="s">
        <v>80</v>
      </c>
      <c r="AD233">
        <v>0</v>
      </c>
      <c r="AE233">
        <v>11</v>
      </c>
      <c r="AG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Y233">
        <v>13</v>
      </c>
      <c r="AZ233">
        <v>6.3</v>
      </c>
      <c r="BA233">
        <v>0</v>
      </c>
      <c r="BB233">
        <v>0</v>
      </c>
    </row>
    <row r="234" spans="1:54" x14ac:dyDescent="0.25">
      <c r="A234">
        <v>5</v>
      </c>
      <c r="B234" s="1">
        <v>39627</v>
      </c>
      <c r="C234">
        <v>2008</v>
      </c>
      <c r="D234">
        <v>6</v>
      </c>
      <c r="E234">
        <v>0</v>
      </c>
      <c r="F234">
        <v>0</v>
      </c>
      <c r="Q234">
        <v>10</v>
      </c>
      <c r="R234">
        <v>10</v>
      </c>
      <c r="S234">
        <v>2389</v>
      </c>
      <c r="T234">
        <v>2376</v>
      </c>
      <c r="U234">
        <v>13</v>
      </c>
      <c r="V234">
        <v>2376</v>
      </c>
      <c r="W234">
        <v>2850</v>
      </c>
      <c r="X234">
        <v>1450</v>
      </c>
      <c r="Y234">
        <v>1</v>
      </c>
      <c r="Z234" t="s">
        <v>80</v>
      </c>
      <c r="AD234">
        <v>0</v>
      </c>
      <c r="AE234">
        <v>11</v>
      </c>
      <c r="AG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Y234">
        <v>54.4</v>
      </c>
      <c r="AZ234">
        <v>5.2</v>
      </c>
      <c r="BA234">
        <v>0</v>
      </c>
      <c r="BB234">
        <v>14</v>
      </c>
    </row>
    <row r="235" spans="1:54" x14ac:dyDescent="0.25">
      <c r="A235">
        <v>6</v>
      </c>
      <c r="B235" s="1">
        <v>39634</v>
      </c>
      <c r="C235">
        <v>2008</v>
      </c>
      <c r="D235">
        <v>7</v>
      </c>
      <c r="E235">
        <v>0</v>
      </c>
      <c r="F235">
        <v>0</v>
      </c>
      <c r="Q235">
        <v>8</v>
      </c>
      <c r="R235">
        <v>8</v>
      </c>
      <c r="S235">
        <v>2424</v>
      </c>
      <c r="T235">
        <v>2418</v>
      </c>
      <c r="U235">
        <v>6</v>
      </c>
      <c r="V235">
        <v>2418</v>
      </c>
      <c r="Y235">
        <v>0</v>
      </c>
      <c r="Z235" t="s">
        <v>80</v>
      </c>
      <c r="AD235">
        <v>0</v>
      </c>
      <c r="AE235">
        <v>11</v>
      </c>
      <c r="AG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Y235">
        <v>44.8</v>
      </c>
      <c r="AZ235">
        <v>9.1</v>
      </c>
      <c r="BA235">
        <v>0</v>
      </c>
      <c r="BB235">
        <v>0</v>
      </c>
    </row>
    <row r="236" spans="1:54" x14ac:dyDescent="0.25">
      <c r="A236">
        <v>7</v>
      </c>
      <c r="B236" s="1">
        <v>39641</v>
      </c>
      <c r="C236">
        <v>2008</v>
      </c>
      <c r="D236">
        <v>7</v>
      </c>
      <c r="E236">
        <v>0</v>
      </c>
      <c r="F236">
        <v>0</v>
      </c>
      <c r="Q236">
        <v>16</v>
      </c>
      <c r="R236">
        <v>16</v>
      </c>
      <c r="S236">
        <v>2548</v>
      </c>
      <c r="T236">
        <v>2544</v>
      </c>
      <c r="U236">
        <v>4</v>
      </c>
      <c r="V236">
        <v>2544</v>
      </c>
      <c r="Y236">
        <v>0</v>
      </c>
      <c r="Z236" t="s">
        <v>80</v>
      </c>
      <c r="AD236">
        <v>0</v>
      </c>
      <c r="AE236">
        <v>11</v>
      </c>
      <c r="AG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Y236">
        <v>2.6</v>
      </c>
      <c r="AZ236">
        <v>9</v>
      </c>
      <c r="BA236">
        <v>0</v>
      </c>
      <c r="BB236">
        <v>0</v>
      </c>
    </row>
    <row r="237" spans="1:54" x14ac:dyDescent="0.25">
      <c r="A237">
        <v>8</v>
      </c>
      <c r="B237" s="1">
        <v>39648</v>
      </c>
      <c r="C237">
        <v>2008</v>
      </c>
      <c r="D237">
        <v>7</v>
      </c>
      <c r="E237">
        <v>0</v>
      </c>
      <c r="F237">
        <v>0</v>
      </c>
      <c r="Q237">
        <v>27</v>
      </c>
      <c r="R237">
        <v>27</v>
      </c>
      <c r="S237">
        <v>2703</v>
      </c>
      <c r="T237">
        <v>2698</v>
      </c>
      <c r="U237">
        <v>5</v>
      </c>
      <c r="V237">
        <v>2698</v>
      </c>
      <c r="W237">
        <v>3200</v>
      </c>
      <c r="X237">
        <v>1450</v>
      </c>
      <c r="Y237">
        <v>1</v>
      </c>
      <c r="Z237" t="s">
        <v>80</v>
      </c>
      <c r="AD237">
        <v>0</v>
      </c>
      <c r="AE237">
        <v>11</v>
      </c>
      <c r="AG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Y237">
        <v>7</v>
      </c>
      <c r="AZ237">
        <v>4.8</v>
      </c>
      <c r="BA237">
        <v>0</v>
      </c>
      <c r="BB237">
        <v>23</v>
      </c>
    </row>
    <row r="238" spans="1:54" x14ac:dyDescent="0.25">
      <c r="A238">
        <v>9</v>
      </c>
      <c r="B238" s="1">
        <v>39655</v>
      </c>
      <c r="C238">
        <v>2008</v>
      </c>
      <c r="D238">
        <v>7</v>
      </c>
      <c r="E238">
        <v>0</v>
      </c>
      <c r="F238">
        <v>0</v>
      </c>
      <c r="Q238">
        <v>19</v>
      </c>
      <c r="R238">
        <v>19</v>
      </c>
      <c r="S238">
        <v>2709</v>
      </c>
      <c r="T238">
        <v>2698</v>
      </c>
      <c r="U238">
        <v>11</v>
      </c>
      <c r="V238">
        <v>2698</v>
      </c>
      <c r="W238">
        <v>3550</v>
      </c>
      <c r="X238">
        <v>1500</v>
      </c>
      <c r="Y238">
        <v>1.4</v>
      </c>
      <c r="Z238" t="s">
        <v>80</v>
      </c>
      <c r="AD238">
        <v>0</v>
      </c>
      <c r="AE238">
        <v>11</v>
      </c>
      <c r="AG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Y238">
        <v>56.2</v>
      </c>
      <c r="AZ238">
        <v>5</v>
      </c>
      <c r="BA238">
        <v>0</v>
      </c>
      <c r="BB238">
        <v>20</v>
      </c>
    </row>
    <row r="239" spans="1:54" x14ac:dyDescent="0.25">
      <c r="A239">
        <v>10</v>
      </c>
      <c r="B239" s="1">
        <v>39662</v>
      </c>
      <c r="C239">
        <v>2008</v>
      </c>
      <c r="D239">
        <v>8</v>
      </c>
      <c r="E239">
        <v>63</v>
      </c>
      <c r="F239">
        <v>1.4</v>
      </c>
      <c r="Q239">
        <v>55</v>
      </c>
      <c r="R239">
        <v>55</v>
      </c>
      <c r="S239">
        <v>2889</v>
      </c>
      <c r="T239">
        <v>2880</v>
      </c>
      <c r="U239">
        <v>9</v>
      </c>
      <c r="V239">
        <v>2880</v>
      </c>
      <c r="W239">
        <v>3400</v>
      </c>
      <c r="X239">
        <v>1500</v>
      </c>
      <c r="Y239">
        <v>2.5</v>
      </c>
      <c r="Z239" t="s">
        <v>80</v>
      </c>
      <c r="AD239">
        <v>0</v>
      </c>
      <c r="AE239">
        <v>11</v>
      </c>
      <c r="AG239">
        <v>0</v>
      </c>
      <c r="AI239">
        <v>0</v>
      </c>
      <c r="AJ239">
        <v>0</v>
      </c>
      <c r="AK239">
        <v>0</v>
      </c>
      <c r="AL239">
        <v>91</v>
      </c>
      <c r="AM239">
        <v>0</v>
      </c>
      <c r="AY239">
        <v>68.400000000000006</v>
      </c>
      <c r="AZ239">
        <v>7.2</v>
      </c>
      <c r="BA239">
        <v>0</v>
      </c>
      <c r="BB239">
        <v>17</v>
      </c>
    </row>
    <row r="240" spans="1:54" x14ac:dyDescent="0.25">
      <c r="A240">
        <v>11</v>
      </c>
      <c r="B240" s="1">
        <v>39669</v>
      </c>
      <c r="C240">
        <v>2008</v>
      </c>
      <c r="D240">
        <v>8</v>
      </c>
      <c r="E240">
        <v>117</v>
      </c>
      <c r="F240">
        <v>1.7</v>
      </c>
      <c r="Q240">
        <v>10</v>
      </c>
      <c r="R240">
        <v>10</v>
      </c>
      <c r="S240">
        <v>2684</v>
      </c>
      <c r="T240">
        <v>2684</v>
      </c>
      <c r="U240">
        <v>0</v>
      </c>
      <c r="V240">
        <v>2684</v>
      </c>
      <c r="W240">
        <v>3416</v>
      </c>
      <c r="X240">
        <v>1500</v>
      </c>
      <c r="Y240">
        <v>2.5</v>
      </c>
      <c r="Z240" t="s">
        <v>80</v>
      </c>
      <c r="AD240">
        <v>0</v>
      </c>
      <c r="AE240">
        <v>11</v>
      </c>
      <c r="AG240">
        <v>0</v>
      </c>
      <c r="AI240">
        <v>0</v>
      </c>
      <c r="AJ240">
        <v>0</v>
      </c>
      <c r="AK240">
        <v>0</v>
      </c>
      <c r="AL240">
        <v>110.5</v>
      </c>
      <c r="AM240">
        <v>0</v>
      </c>
      <c r="AY240">
        <v>17.600000000000001</v>
      </c>
      <c r="AZ240">
        <v>7.2</v>
      </c>
      <c r="BA240">
        <v>0</v>
      </c>
      <c r="BB240">
        <v>23</v>
      </c>
    </row>
    <row r="241" spans="1:54" x14ac:dyDescent="0.25">
      <c r="A241">
        <v>12</v>
      </c>
      <c r="B241" s="1">
        <v>39676</v>
      </c>
      <c r="C241">
        <v>2008</v>
      </c>
      <c r="D241">
        <v>8</v>
      </c>
      <c r="E241">
        <v>189</v>
      </c>
      <c r="F241">
        <v>1.88</v>
      </c>
      <c r="Q241">
        <v>12</v>
      </c>
      <c r="R241">
        <v>12</v>
      </c>
      <c r="S241">
        <v>2482</v>
      </c>
      <c r="T241">
        <v>2474</v>
      </c>
      <c r="U241">
        <v>8</v>
      </c>
      <c r="V241">
        <v>2474</v>
      </c>
      <c r="W241">
        <v>3636</v>
      </c>
      <c r="X241">
        <v>1500</v>
      </c>
      <c r="Y241">
        <v>3</v>
      </c>
      <c r="Z241" t="s">
        <v>80</v>
      </c>
      <c r="AD241">
        <v>0</v>
      </c>
      <c r="AE241">
        <v>11</v>
      </c>
      <c r="AG241">
        <v>0</v>
      </c>
      <c r="AI241">
        <v>0</v>
      </c>
      <c r="AJ241">
        <v>0</v>
      </c>
      <c r="AK241">
        <v>0</v>
      </c>
      <c r="AL241">
        <v>122.19999999999999</v>
      </c>
      <c r="AM241">
        <v>0</v>
      </c>
      <c r="AQ241">
        <v>12.6</v>
      </c>
      <c r="AR241">
        <v>20.2</v>
      </c>
      <c r="AS241">
        <v>17.2</v>
      </c>
      <c r="AU241">
        <v>33.700000000000003</v>
      </c>
      <c r="AY241">
        <v>17.8</v>
      </c>
      <c r="AZ241">
        <v>11.5</v>
      </c>
      <c r="BA241">
        <v>0</v>
      </c>
      <c r="BB241">
        <v>23</v>
      </c>
    </row>
    <row r="242" spans="1:54" x14ac:dyDescent="0.25">
      <c r="A242">
        <v>13</v>
      </c>
      <c r="B242" s="1">
        <v>39683</v>
      </c>
      <c r="C242">
        <v>2008</v>
      </c>
      <c r="D242">
        <v>8</v>
      </c>
      <c r="E242">
        <v>310</v>
      </c>
      <c r="F242">
        <v>1.86</v>
      </c>
      <c r="Q242">
        <v>43</v>
      </c>
      <c r="R242">
        <v>43</v>
      </c>
      <c r="S242">
        <v>2405</v>
      </c>
      <c r="T242">
        <v>2404</v>
      </c>
      <c r="U242">
        <v>1</v>
      </c>
      <c r="V242">
        <v>2404</v>
      </c>
      <c r="W242">
        <v>3677</v>
      </c>
      <c r="X242">
        <v>1500</v>
      </c>
      <c r="Y242">
        <v>3.5</v>
      </c>
      <c r="Z242" t="s">
        <v>80</v>
      </c>
      <c r="AB242">
        <v>24.579032258064515</v>
      </c>
      <c r="AD242">
        <v>0</v>
      </c>
      <c r="AE242">
        <v>11</v>
      </c>
      <c r="AG242">
        <v>0</v>
      </c>
      <c r="AI242">
        <v>0</v>
      </c>
      <c r="AJ242">
        <v>0</v>
      </c>
      <c r="AK242">
        <v>0</v>
      </c>
      <c r="AL242">
        <v>120.9</v>
      </c>
      <c r="AM242">
        <v>0</v>
      </c>
      <c r="AY242">
        <v>65</v>
      </c>
      <c r="AZ242">
        <v>5</v>
      </c>
      <c r="BA242">
        <v>0</v>
      </c>
      <c r="BB242">
        <v>33</v>
      </c>
    </row>
    <row r="243" spans="1:54" x14ac:dyDescent="0.25">
      <c r="A243">
        <v>14</v>
      </c>
      <c r="B243" s="1">
        <v>39690</v>
      </c>
      <c r="C243">
        <v>2008</v>
      </c>
      <c r="D243">
        <v>8</v>
      </c>
      <c r="E243">
        <v>393</v>
      </c>
      <c r="F243">
        <v>1.9</v>
      </c>
      <c r="Q243">
        <v>55</v>
      </c>
      <c r="R243">
        <v>55</v>
      </c>
      <c r="S243">
        <v>2308</v>
      </c>
      <c r="T243">
        <v>2306</v>
      </c>
      <c r="U243">
        <v>2</v>
      </c>
      <c r="V243">
        <v>2306</v>
      </c>
      <c r="W243">
        <v>3444</v>
      </c>
      <c r="X243">
        <v>1500</v>
      </c>
      <c r="Y243">
        <v>4.8</v>
      </c>
      <c r="Z243">
        <v>4.8</v>
      </c>
      <c r="AB243">
        <v>23.743511450381678</v>
      </c>
      <c r="AD243">
        <v>2.2000000000000002</v>
      </c>
      <c r="AE243">
        <v>11</v>
      </c>
      <c r="AG243">
        <v>24.200000000000003</v>
      </c>
      <c r="AI243">
        <v>24.200000000000003</v>
      </c>
      <c r="AJ243">
        <v>0</v>
      </c>
      <c r="AK243">
        <v>0</v>
      </c>
      <c r="AL243">
        <v>123.5</v>
      </c>
      <c r="AM243">
        <v>0</v>
      </c>
      <c r="AQ243">
        <v>12.6</v>
      </c>
      <c r="AR243">
        <v>16.5</v>
      </c>
      <c r="AS243">
        <v>19.2</v>
      </c>
      <c r="AU243">
        <v>39.1</v>
      </c>
      <c r="AV243" t="s">
        <v>71</v>
      </c>
      <c r="AY243">
        <v>0.2</v>
      </c>
      <c r="AZ243">
        <v>13.5</v>
      </c>
      <c r="BA243">
        <v>0</v>
      </c>
      <c r="BB243">
        <v>38</v>
      </c>
    </row>
    <row r="244" spans="1:54" x14ac:dyDescent="0.25">
      <c r="A244">
        <v>15</v>
      </c>
      <c r="B244" s="1">
        <v>39697</v>
      </c>
      <c r="C244">
        <v>2008</v>
      </c>
      <c r="D244">
        <v>9</v>
      </c>
      <c r="E244">
        <v>440</v>
      </c>
      <c r="F244">
        <v>2</v>
      </c>
      <c r="Q244">
        <v>39</v>
      </c>
      <c r="R244">
        <v>39</v>
      </c>
      <c r="S244">
        <v>2133</v>
      </c>
      <c r="T244">
        <v>2124</v>
      </c>
      <c r="U244">
        <v>9</v>
      </c>
      <c r="V244">
        <v>2124</v>
      </c>
      <c r="W244">
        <v>3127</v>
      </c>
      <c r="X244">
        <v>1480</v>
      </c>
      <c r="Y244">
        <v>4.8</v>
      </c>
      <c r="Z244">
        <v>4.8</v>
      </c>
      <c r="AB244">
        <v>17.967272727272729</v>
      </c>
      <c r="AD244">
        <v>4.3</v>
      </c>
      <c r="AE244">
        <v>11</v>
      </c>
      <c r="AG244">
        <v>47.3</v>
      </c>
      <c r="AI244">
        <v>47.3</v>
      </c>
      <c r="AJ244">
        <v>0</v>
      </c>
      <c r="AK244">
        <v>0</v>
      </c>
      <c r="AL244">
        <v>130</v>
      </c>
      <c r="AM244">
        <v>0</v>
      </c>
      <c r="AV244" t="s">
        <v>71</v>
      </c>
      <c r="AY244">
        <v>16.3</v>
      </c>
      <c r="AZ244">
        <v>10.8</v>
      </c>
      <c r="BA244">
        <v>0</v>
      </c>
      <c r="BB244">
        <v>38</v>
      </c>
    </row>
    <row r="245" spans="1:54" x14ac:dyDescent="0.25">
      <c r="A245">
        <v>16</v>
      </c>
      <c r="B245" s="1">
        <v>39704</v>
      </c>
      <c r="C245">
        <v>2008</v>
      </c>
      <c r="D245">
        <v>9</v>
      </c>
      <c r="E245">
        <v>499</v>
      </c>
      <c r="F245">
        <v>1.86</v>
      </c>
      <c r="Q245">
        <v>60</v>
      </c>
      <c r="R245">
        <v>60</v>
      </c>
      <c r="S245">
        <v>2180</v>
      </c>
      <c r="T245">
        <v>2180</v>
      </c>
      <c r="U245">
        <v>0</v>
      </c>
      <c r="V245">
        <v>2180</v>
      </c>
      <c r="W245">
        <v>2885</v>
      </c>
      <c r="X245">
        <v>1480</v>
      </c>
      <c r="Y245">
        <v>5.0999999999999996</v>
      </c>
      <c r="Z245">
        <v>5.0999999999999996</v>
      </c>
      <c r="AB245">
        <v>14.359719438877752</v>
      </c>
      <c r="AD245">
        <v>4.8</v>
      </c>
      <c r="AE245">
        <v>11</v>
      </c>
      <c r="AG245">
        <v>52.8</v>
      </c>
      <c r="AI245">
        <v>52.8</v>
      </c>
      <c r="AJ245">
        <v>0</v>
      </c>
      <c r="AK245">
        <v>0</v>
      </c>
      <c r="AL245">
        <v>120.9</v>
      </c>
      <c r="AM245">
        <v>0</v>
      </c>
      <c r="AQ245">
        <v>12.2</v>
      </c>
      <c r="AR245">
        <v>24.2</v>
      </c>
      <c r="AS245">
        <v>15.9</v>
      </c>
      <c r="AU245">
        <v>34.5</v>
      </c>
      <c r="AV245" t="s">
        <v>71</v>
      </c>
      <c r="AY245">
        <v>0</v>
      </c>
      <c r="AZ245">
        <v>11.5</v>
      </c>
      <c r="BA245">
        <v>0</v>
      </c>
      <c r="BB245">
        <v>39</v>
      </c>
    </row>
    <row r="246" spans="1:54" x14ac:dyDescent="0.25">
      <c r="A246">
        <v>17</v>
      </c>
      <c r="B246" s="1">
        <v>39711</v>
      </c>
      <c r="C246">
        <v>2008</v>
      </c>
      <c r="D246">
        <v>9</v>
      </c>
      <c r="E246">
        <v>558</v>
      </c>
      <c r="F246">
        <v>1.83</v>
      </c>
      <c r="Q246">
        <v>60</v>
      </c>
      <c r="R246">
        <v>60</v>
      </c>
      <c r="S246">
        <v>2248</v>
      </c>
      <c r="T246">
        <v>2250</v>
      </c>
      <c r="U246">
        <v>-2</v>
      </c>
      <c r="V246">
        <v>2250</v>
      </c>
      <c r="W246">
        <v>2847</v>
      </c>
      <c r="X246">
        <v>1480</v>
      </c>
      <c r="Y246">
        <v>5.45</v>
      </c>
      <c r="Z246">
        <v>5.45</v>
      </c>
      <c r="AB246">
        <v>13.35152329749104</v>
      </c>
      <c r="AD246">
        <v>3.2</v>
      </c>
      <c r="AE246">
        <v>11</v>
      </c>
      <c r="AG246">
        <v>35.200000000000003</v>
      </c>
      <c r="AI246">
        <v>35.200000000000003</v>
      </c>
      <c r="AJ246">
        <v>0</v>
      </c>
      <c r="AK246">
        <v>0</v>
      </c>
      <c r="AL246">
        <v>118.95</v>
      </c>
      <c r="AM246">
        <v>0</v>
      </c>
      <c r="AV246" t="s">
        <v>71</v>
      </c>
      <c r="AY246">
        <v>0</v>
      </c>
      <c r="AZ246">
        <v>14</v>
      </c>
      <c r="BA246">
        <v>0</v>
      </c>
      <c r="BB246">
        <v>48</v>
      </c>
    </row>
    <row r="247" spans="1:54" x14ac:dyDescent="0.25">
      <c r="A247">
        <v>18</v>
      </c>
      <c r="B247" s="1">
        <v>39718</v>
      </c>
      <c r="C247">
        <v>2008</v>
      </c>
      <c r="D247">
        <v>9</v>
      </c>
      <c r="E247">
        <v>589</v>
      </c>
      <c r="F247">
        <v>1.9</v>
      </c>
      <c r="Q247">
        <v>66</v>
      </c>
      <c r="R247">
        <v>66</v>
      </c>
      <c r="S247">
        <v>2166</v>
      </c>
      <c r="T247">
        <v>2166</v>
      </c>
      <c r="U247">
        <v>0</v>
      </c>
      <c r="V247">
        <v>2166</v>
      </c>
      <c r="W247">
        <v>2934</v>
      </c>
      <c r="X247">
        <v>1480</v>
      </c>
      <c r="Y247">
        <v>7.1</v>
      </c>
      <c r="Z247">
        <v>7.1</v>
      </c>
      <c r="AB247">
        <v>17.52699490662139</v>
      </c>
      <c r="AD247">
        <v>0</v>
      </c>
      <c r="AE247">
        <v>11</v>
      </c>
      <c r="AG247">
        <v>0</v>
      </c>
      <c r="AI247">
        <v>0</v>
      </c>
      <c r="AJ247">
        <v>0</v>
      </c>
      <c r="AK247">
        <v>0</v>
      </c>
      <c r="AL247">
        <v>123.5</v>
      </c>
      <c r="AM247">
        <v>0</v>
      </c>
      <c r="AQ247">
        <v>12.1</v>
      </c>
      <c r="AR247">
        <v>25.6</v>
      </c>
      <c r="AS247">
        <v>16.899999999999999</v>
      </c>
      <c r="AU247">
        <v>32.799999999999997</v>
      </c>
      <c r="AY247">
        <v>20.2</v>
      </c>
      <c r="AZ247">
        <v>21.7</v>
      </c>
      <c r="BA247">
        <v>8.9</v>
      </c>
      <c r="BB247">
        <v>29</v>
      </c>
    </row>
    <row r="248" spans="1:54" x14ac:dyDescent="0.25">
      <c r="A248">
        <v>19</v>
      </c>
      <c r="B248" s="1">
        <v>39725</v>
      </c>
      <c r="C248">
        <v>2008</v>
      </c>
      <c r="D248">
        <v>10</v>
      </c>
      <c r="E248">
        <v>620</v>
      </c>
      <c r="F248">
        <v>1.9</v>
      </c>
      <c r="Q248">
        <v>66</v>
      </c>
      <c r="R248">
        <v>66</v>
      </c>
      <c r="S248">
        <v>2157</v>
      </c>
      <c r="T248">
        <v>2152</v>
      </c>
      <c r="U248">
        <v>5</v>
      </c>
      <c r="V248">
        <v>2207</v>
      </c>
      <c r="W248">
        <v>2896</v>
      </c>
      <c r="X248">
        <v>1450</v>
      </c>
      <c r="Y248">
        <v>6.92</v>
      </c>
      <c r="Z248">
        <v>6.92</v>
      </c>
      <c r="AB248">
        <v>16.139225806451613</v>
      </c>
      <c r="AD248">
        <v>0</v>
      </c>
      <c r="AE248">
        <v>11</v>
      </c>
      <c r="AG248">
        <v>0</v>
      </c>
      <c r="AI248">
        <v>0</v>
      </c>
      <c r="AJ248">
        <v>0</v>
      </c>
      <c r="AK248">
        <v>0</v>
      </c>
      <c r="AL248">
        <v>123.5</v>
      </c>
      <c r="AM248">
        <v>0</v>
      </c>
      <c r="AY248">
        <v>0.4</v>
      </c>
      <c r="AZ248">
        <v>25.2</v>
      </c>
      <c r="BA248">
        <v>23.2</v>
      </c>
      <c r="BB248">
        <v>29</v>
      </c>
    </row>
    <row r="249" spans="1:54" x14ac:dyDescent="0.25">
      <c r="A249">
        <v>20</v>
      </c>
      <c r="B249" s="1">
        <v>39732</v>
      </c>
      <c r="C249">
        <v>2008</v>
      </c>
      <c r="D249">
        <v>10</v>
      </c>
      <c r="E249">
        <v>643</v>
      </c>
      <c r="F249">
        <v>1.9</v>
      </c>
      <c r="Q249">
        <v>89</v>
      </c>
      <c r="R249">
        <v>89</v>
      </c>
      <c r="S249">
        <v>2266</v>
      </c>
      <c r="T249">
        <v>2264</v>
      </c>
      <c r="U249">
        <v>2</v>
      </c>
      <c r="V249">
        <v>2299</v>
      </c>
      <c r="W249">
        <v>2927</v>
      </c>
      <c r="X249">
        <v>1480</v>
      </c>
      <c r="Y249">
        <v>6.9</v>
      </c>
      <c r="Z249">
        <v>6.9</v>
      </c>
      <c r="AB249">
        <v>15.527682737169517</v>
      </c>
      <c r="AD249">
        <v>3.1</v>
      </c>
      <c r="AE249">
        <v>11</v>
      </c>
      <c r="AG249">
        <v>34.1</v>
      </c>
      <c r="AI249">
        <v>34.1</v>
      </c>
      <c r="AJ249">
        <v>0</v>
      </c>
      <c r="AK249">
        <v>0</v>
      </c>
      <c r="AL249">
        <v>123.5</v>
      </c>
      <c r="AM249">
        <v>0</v>
      </c>
      <c r="AQ249">
        <v>12.2</v>
      </c>
      <c r="AR249">
        <v>23.9</v>
      </c>
      <c r="AS249">
        <v>15.7</v>
      </c>
      <c r="AU249">
        <v>33.5</v>
      </c>
      <c r="AV249" t="s">
        <v>71</v>
      </c>
      <c r="AY249">
        <v>0</v>
      </c>
      <c r="AZ249">
        <v>23.6</v>
      </c>
      <c r="BA249">
        <v>23.2</v>
      </c>
      <c r="BB249">
        <v>41</v>
      </c>
    </row>
    <row r="250" spans="1:54" x14ac:dyDescent="0.25">
      <c r="A250">
        <v>21</v>
      </c>
      <c r="B250" s="1">
        <v>39739</v>
      </c>
      <c r="C250">
        <v>2008</v>
      </c>
      <c r="D250">
        <v>10</v>
      </c>
      <c r="E250">
        <v>654</v>
      </c>
      <c r="F250">
        <v>1.89</v>
      </c>
      <c r="Q250">
        <v>71</v>
      </c>
      <c r="R250">
        <v>71</v>
      </c>
      <c r="S250">
        <v>2244</v>
      </c>
      <c r="T250">
        <v>2236</v>
      </c>
      <c r="U250">
        <v>8</v>
      </c>
      <c r="V250">
        <v>2276</v>
      </c>
      <c r="W250">
        <v>2988</v>
      </c>
      <c r="X250">
        <v>1480</v>
      </c>
      <c r="Y250">
        <v>8.18</v>
      </c>
      <c r="Z250">
        <v>8.18</v>
      </c>
      <c r="AB250">
        <v>18.861529051987766</v>
      </c>
      <c r="AD250">
        <v>0.2</v>
      </c>
      <c r="AE250">
        <v>11</v>
      </c>
      <c r="AG250">
        <v>2.2000000000000002</v>
      </c>
      <c r="AI250">
        <v>2.2000000000000002</v>
      </c>
      <c r="AJ250">
        <v>0</v>
      </c>
      <c r="AK250">
        <v>0</v>
      </c>
      <c r="AL250">
        <v>122.85</v>
      </c>
      <c r="AM250">
        <v>0</v>
      </c>
      <c r="AV250" t="s">
        <v>71</v>
      </c>
      <c r="AY250">
        <v>0.2</v>
      </c>
      <c r="AZ250">
        <v>25.3</v>
      </c>
      <c r="BA250">
        <v>23.2</v>
      </c>
      <c r="BB250">
        <v>32</v>
      </c>
    </row>
    <row r="251" spans="1:54" x14ac:dyDescent="0.25">
      <c r="A251">
        <v>22</v>
      </c>
      <c r="B251" s="1">
        <v>39746</v>
      </c>
      <c r="C251">
        <v>2008</v>
      </c>
      <c r="D251">
        <v>10</v>
      </c>
      <c r="E251">
        <v>662</v>
      </c>
      <c r="F251">
        <v>1.92</v>
      </c>
      <c r="Q251">
        <v>93</v>
      </c>
      <c r="R251">
        <v>93</v>
      </c>
      <c r="S251">
        <v>2320</v>
      </c>
      <c r="T251">
        <v>2320</v>
      </c>
      <c r="U251">
        <v>0</v>
      </c>
      <c r="V251">
        <v>2345</v>
      </c>
      <c r="W251">
        <v>2935</v>
      </c>
      <c r="X251">
        <v>1480</v>
      </c>
      <c r="Y251">
        <v>8.58</v>
      </c>
      <c r="Z251">
        <v>8.58</v>
      </c>
      <c r="AB251">
        <v>18.85785498489426</v>
      </c>
      <c r="AD251">
        <v>1.8</v>
      </c>
      <c r="AE251">
        <v>11</v>
      </c>
      <c r="AG251">
        <v>19.8</v>
      </c>
      <c r="AI251">
        <v>19.8</v>
      </c>
      <c r="AJ251">
        <v>0</v>
      </c>
      <c r="AK251">
        <v>0</v>
      </c>
      <c r="AL251">
        <v>124.8</v>
      </c>
      <c r="AM251">
        <v>0</v>
      </c>
      <c r="AV251" t="s">
        <v>71</v>
      </c>
      <c r="AY251">
        <v>18</v>
      </c>
      <c r="AZ251">
        <v>23.4</v>
      </c>
      <c r="BA251">
        <v>5.8</v>
      </c>
      <c r="BB251">
        <v>36</v>
      </c>
    </row>
    <row r="252" spans="1:54" x14ac:dyDescent="0.25">
      <c r="A252">
        <v>23</v>
      </c>
      <c r="B252" s="1">
        <v>39753</v>
      </c>
      <c r="C252">
        <v>2008</v>
      </c>
      <c r="D252">
        <v>11</v>
      </c>
      <c r="E252">
        <v>664</v>
      </c>
      <c r="F252">
        <v>1.9</v>
      </c>
      <c r="Q252">
        <v>66</v>
      </c>
      <c r="R252">
        <v>66</v>
      </c>
      <c r="S252">
        <v>2188</v>
      </c>
      <c r="T252">
        <v>2180</v>
      </c>
      <c r="U252">
        <v>8</v>
      </c>
      <c r="V252">
        <v>2440</v>
      </c>
      <c r="W252">
        <v>3028</v>
      </c>
      <c r="X252">
        <v>1480</v>
      </c>
      <c r="Y252">
        <v>8.64</v>
      </c>
      <c r="Z252">
        <v>8.64</v>
      </c>
      <c r="AB252">
        <v>20.142650602409642</v>
      </c>
      <c r="AD252">
        <v>0</v>
      </c>
      <c r="AE252">
        <v>11</v>
      </c>
      <c r="AG252">
        <v>0</v>
      </c>
      <c r="AI252">
        <v>0</v>
      </c>
      <c r="AJ252">
        <v>0</v>
      </c>
      <c r="AK252">
        <v>0</v>
      </c>
      <c r="AL252">
        <v>123.5</v>
      </c>
      <c r="AM252">
        <v>0</v>
      </c>
      <c r="AQ252">
        <v>12.1</v>
      </c>
      <c r="AR252">
        <v>24.6</v>
      </c>
      <c r="AS252">
        <v>16.2</v>
      </c>
      <c r="AU252">
        <v>34.9</v>
      </c>
      <c r="AY252">
        <v>1</v>
      </c>
      <c r="AZ252">
        <v>27.8</v>
      </c>
      <c r="BA252">
        <v>11.6</v>
      </c>
      <c r="BB252">
        <v>30</v>
      </c>
    </row>
    <row r="253" spans="1:54" x14ac:dyDescent="0.25">
      <c r="A253">
        <v>24</v>
      </c>
      <c r="B253" s="1">
        <v>39760</v>
      </c>
      <c r="C253">
        <v>2008</v>
      </c>
      <c r="D253">
        <v>11</v>
      </c>
      <c r="E253">
        <v>667</v>
      </c>
      <c r="F253">
        <v>1.9</v>
      </c>
      <c r="Q253">
        <v>67</v>
      </c>
      <c r="R253">
        <v>67</v>
      </c>
      <c r="S253">
        <v>2172</v>
      </c>
      <c r="T253">
        <v>2166</v>
      </c>
      <c r="U253">
        <v>6</v>
      </c>
      <c r="V253">
        <v>2428</v>
      </c>
      <c r="W253">
        <v>2925</v>
      </c>
      <c r="X253">
        <v>1480</v>
      </c>
      <c r="Y253">
        <v>7.9</v>
      </c>
      <c r="Z253">
        <v>7.9</v>
      </c>
      <c r="AB253">
        <v>17.114692653673163</v>
      </c>
      <c r="AD253">
        <v>1.6</v>
      </c>
      <c r="AE253">
        <v>11</v>
      </c>
      <c r="AG253">
        <v>17.600000000000001</v>
      </c>
      <c r="AI253">
        <v>17.600000000000001</v>
      </c>
      <c r="AJ253">
        <v>0</v>
      </c>
      <c r="AK253">
        <v>0</v>
      </c>
      <c r="AL253">
        <v>123.5</v>
      </c>
      <c r="AM253">
        <v>0</v>
      </c>
      <c r="AV253" t="s">
        <v>71</v>
      </c>
      <c r="AY253">
        <v>10.199999999999999</v>
      </c>
      <c r="AZ253">
        <v>26.5</v>
      </c>
      <c r="BA253">
        <v>23.2</v>
      </c>
      <c r="BB253">
        <v>46</v>
      </c>
    </row>
    <row r="254" spans="1:54" x14ac:dyDescent="0.25">
      <c r="A254">
        <v>25</v>
      </c>
      <c r="B254" s="1">
        <v>39767</v>
      </c>
      <c r="C254">
        <v>2008</v>
      </c>
      <c r="D254">
        <v>11</v>
      </c>
      <c r="E254">
        <v>677</v>
      </c>
      <c r="F254">
        <v>1.82</v>
      </c>
      <c r="Q254">
        <v>110</v>
      </c>
      <c r="R254">
        <v>110</v>
      </c>
      <c r="S254">
        <v>2398</v>
      </c>
      <c r="T254">
        <v>2390</v>
      </c>
      <c r="U254">
        <v>8</v>
      </c>
      <c r="V254">
        <v>2620</v>
      </c>
      <c r="W254">
        <v>2766</v>
      </c>
      <c r="X254">
        <v>1480</v>
      </c>
      <c r="Y254">
        <v>7.6</v>
      </c>
      <c r="Z254">
        <v>7.6</v>
      </c>
      <c r="AB254">
        <v>14.43663220088626</v>
      </c>
      <c r="AD254">
        <v>0</v>
      </c>
      <c r="AE254">
        <v>11</v>
      </c>
      <c r="AG254">
        <v>0</v>
      </c>
      <c r="AI254">
        <v>0</v>
      </c>
      <c r="AJ254">
        <v>0</v>
      </c>
      <c r="AK254">
        <v>0</v>
      </c>
      <c r="AL254">
        <v>118.3</v>
      </c>
      <c r="AM254">
        <v>0</v>
      </c>
      <c r="AQ254">
        <v>12.2</v>
      </c>
      <c r="AR254">
        <v>24.9</v>
      </c>
      <c r="AS254">
        <v>17.3</v>
      </c>
      <c r="AU254">
        <v>32.299999999999997</v>
      </c>
      <c r="AY254">
        <v>0.4</v>
      </c>
      <c r="AZ254">
        <v>36.799999999999997</v>
      </c>
      <c r="BA254">
        <v>40.6</v>
      </c>
      <c r="BB254">
        <v>45</v>
      </c>
    </row>
    <row r="255" spans="1:54" x14ac:dyDescent="0.25">
      <c r="A255">
        <v>26</v>
      </c>
      <c r="B255" s="1">
        <v>39774</v>
      </c>
      <c r="C255">
        <v>2008</v>
      </c>
      <c r="D255">
        <v>11</v>
      </c>
      <c r="E255">
        <v>678</v>
      </c>
      <c r="F255">
        <v>1.69</v>
      </c>
      <c r="Q255">
        <v>99</v>
      </c>
      <c r="R255">
        <v>99</v>
      </c>
      <c r="S255">
        <v>2397</v>
      </c>
      <c r="T255">
        <v>2390</v>
      </c>
      <c r="U255">
        <v>7</v>
      </c>
      <c r="V255">
        <v>2620</v>
      </c>
      <c r="W255">
        <v>3166</v>
      </c>
      <c r="X255">
        <v>1480</v>
      </c>
      <c r="Y255">
        <v>8</v>
      </c>
      <c r="Z255">
        <v>8</v>
      </c>
      <c r="AB255">
        <v>19.893805309734514</v>
      </c>
      <c r="AD255">
        <v>0</v>
      </c>
      <c r="AE255">
        <v>11</v>
      </c>
      <c r="AG255">
        <v>0</v>
      </c>
      <c r="AI255">
        <v>0</v>
      </c>
      <c r="AJ255">
        <v>0</v>
      </c>
      <c r="AK255">
        <v>0</v>
      </c>
      <c r="AL255">
        <v>109.85</v>
      </c>
      <c r="AM255">
        <v>0</v>
      </c>
      <c r="AY255">
        <v>0</v>
      </c>
      <c r="AZ255">
        <v>32.799999999999997</v>
      </c>
      <c r="BA255">
        <v>40.6</v>
      </c>
      <c r="BB255">
        <v>35</v>
      </c>
    </row>
    <row r="256" spans="1:54" x14ac:dyDescent="0.25">
      <c r="A256">
        <v>27</v>
      </c>
      <c r="B256" s="1">
        <v>39781</v>
      </c>
      <c r="C256">
        <v>2008</v>
      </c>
      <c r="D256">
        <v>11</v>
      </c>
      <c r="E256">
        <v>677</v>
      </c>
      <c r="F256">
        <v>1.7</v>
      </c>
      <c r="P256">
        <v>464</v>
      </c>
      <c r="Q256">
        <v>106</v>
      </c>
      <c r="R256">
        <v>106</v>
      </c>
      <c r="S256">
        <v>2510</v>
      </c>
      <c r="T256">
        <v>2502</v>
      </c>
      <c r="U256">
        <v>8</v>
      </c>
      <c r="V256">
        <v>2716</v>
      </c>
      <c r="W256">
        <v>3239</v>
      </c>
      <c r="X256">
        <v>1500</v>
      </c>
      <c r="Y256">
        <v>8.5</v>
      </c>
      <c r="Z256">
        <v>8.5</v>
      </c>
      <c r="AB256">
        <v>21.833825701624814</v>
      </c>
      <c r="AD256">
        <v>0</v>
      </c>
      <c r="AE256">
        <v>11</v>
      </c>
      <c r="AG256">
        <v>0</v>
      </c>
      <c r="AI256">
        <v>0</v>
      </c>
      <c r="AJ256">
        <v>59.984595668679702</v>
      </c>
      <c r="AK256">
        <v>0</v>
      </c>
      <c r="AL256">
        <v>110.5</v>
      </c>
      <c r="AM256">
        <v>0</v>
      </c>
      <c r="AQ256">
        <v>11.8</v>
      </c>
      <c r="AR256">
        <v>23.2</v>
      </c>
      <c r="AS256">
        <v>15.2</v>
      </c>
      <c r="AU256">
        <v>36.200000000000003</v>
      </c>
      <c r="AY256" t="s">
        <v>72</v>
      </c>
      <c r="AZ256">
        <v>35.6</v>
      </c>
      <c r="BA256">
        <v>40.6</v>
      </c>
      <c r="BB256">
        <v>43</v>
      </c>
    </row>
    <row r="257" spans="1:54" x14ac:dyDescent="0.25">
      <c r="A257">
        <v>28</v>
      </c>
      <c r="B257" s="1">
        <v>39788</v>
      </c>
      <c r="C257">
        <v>2008</v>
      </c>
      <c r="D257">
        <v>12</v>
      </c>
      <c r="E257">
        <v>677</v>
      </c>
      <c r="F257">
        <v>1.6</v>
      </c>
      <c r="P257">
        <v>460</v>
      </c>
      <c r="Q257">
        <v>80</v>
      </c>
      <c r="R257">
        <v>80</v>
      </c>
      <c r="S257">
        <v>2324</v>
      </c>
      <c r="T257">
        <v>2320</v>
      </c>
      <c r="U257">
        <v>4</v>
      </c>
      <c r="V257">
        <v>3020</v>
      </c>
      <c r="W257">
        <v>3083</v>
      </c>
      <c r="X257">
        <v>1500</v>
      </c>
      <c r="Y257">
        <v>7.75</v>
      </c>
      <c r="Z257">
        <v>7.75</v>
      </c>
      <c r="AB257">
        <v>18.121491875923187</v>
      </c>
      <c r="AD257">
        <v>0</v>
      </c>
      <c r="AE257">
        <v>11</v>
      </c>
      <c r="AG257">
        <v>0</v>
      </c>
      <c r="AI257">
        <v>0</v>
      </c>
      <c r="AJ257">
        <v>59.596344800882797</v>
      </c>
      <c r="AK257">
        <v>0</v>
      </c>
      <c r="AL257">
        <v>104</v>
      </c>
      <c r="AM257">
        <v>0</v>
      </c>
      <c r="AY257">
        <v>9</v>
      </c>
      <c r="AZ257">
        <v>32.799999999999997</v>
      </c>
      <c r="BA257">
        <v>40.6</v>
      </c>
      <c r="BB257">
        <v>41</v>
      </c>
    </row>
    <row r="258" spans="1:54" x14ac:dyDescent="0.25">
      <c r="A258">
        <v>29</v>
      </c>
      <c r="B258" s="1">
        <v>39795</v>
      </c>
      <c r="C258">
        <v>2008</v>
      </c>
      <c r="D258">
        <v>12</v>
      </c>
      <c r="E258">
        <v>678</v>
      </c>
      <c r="F258">
        <v>1.59</v>
      </c>
      <c r="P258">
        <v>458</v>
      </c>
      <c r="Q258">
        <v>87</v>
      </c>
      <c r="R258">
        <v>87</v>
      </c>
      <c r="S258">
        <v>2310</v>
      </c>
      <c r="T258">
        <v>2306</v>
      </c>
      <c r="U258">
        <v>4</v>
      </c>
      <c r="V258">
        <v>3006</v>
      </c>
      <c r="W258">
        <v>2971</v>
      </c>
      <c r="X258">
        <v>1480</v>
      </c>
      <c r="Y258">
        <v>7.65</v>
      </c>
      <c r="Z258">
        <v>7.65</v>
      </c>
      <c r="AB258">
        <v>16.823230088495581</v>
      </c>
      <c r="AD258">
        <v>0</v>
      </c>
      <c r="AE258">
        <v>11</v>
      </c>
      <c r="AG258">
        <v>0</v>
      </c>
      <c r="AI258">
        <v>0</v>
      </c>
      <c r="AJ258">
        <v>59.401903084777636</v>
      </c>
      <c r="AK258">
        <v>0</v>
      </c>
      <c r="AL258">
        <v>103.35000000000001</v>
      </c>
      <c r="AM258">
        <v>0</v>
      </c>
      <c r="AQ258">
        <v>12.1</v>
      </c>
      <c r="AR258">
        <v>27</v>
      </c>
      <c r="AS258">
        <v>17.5</v>
      </c>
      <c r="AU258">
        <v>32.5</v>
      </c>
      <c r="AY258">
        <v>10.4</v>
      </c>
      <c r="AZ258">
        <v>28.1</v>
      </c>
      <c r="BA258">
        <v>5.8</v>
      </c>
      <c r="BB258">
        <v>22</v>
      </c>
    </row>
    <row r="259" spans="1:54" x14ac:dyDescent="0.25">
      <c r="A259">
        <v>30</v>
      </c>
      <c r="B259" s="1">
        <v>39802</v>
      </c>
      <c r="C259">
        <v>2008</v>
      </c>
      <c r="D259">
        <v>12</v>
      </c>
      <c r="E259">
        <v>678</v>
      </c>
      <c r="F259">
        <v>1.51</v>
      </c>
      <c r="P259">
        <v>467</v>
      </c>
      <c r="Q259">
        <v>66</v>
      </c>
      <c r="R259">
        <v>66</v>
      </c>
      <c r="S259">
        <v>2195</v>
      </c>
      <c r="T259">
        <v>2194</v>
      </c>
      <c r="U259">
        <v>1</v>
      </c>
      <c r="V259">
        <v>2894</v>
      </c>
      <c r="W259">
        <v>3106</v>
      </c>
      <c r="X259">
        <v>1500</v>
      </c>
      <c r="Y259">
        <v>7.65</v>
      </c>
      <c r="Z259">
        <v>7.65</v>
      </c>
      <c r="AB259">
        <v>18.120796460176994</v>
      </c>
      <c r="AD259">
        <v>0</v>
      </c>
      <c r="AE259">
        <v>11</v>
      </c>
      <c r="AG259">
        <v>0</v>
      </c>
      <c r="AI259">
        <v>0</v>
      </c>
      <c r="AJ259">
        <v>60.27523479680427</v>
      </c>
      <c r="AK259">
        <v>0</v>
      </c>
      <c r="AL259">
        <v>98.15</v>
      </c>
      <c r="AM259">
        <v>0</v>
      </c>
      <c r="AY259">
        <v>56.8</v>
      </c>
      <c r="AZ259">
        <v>24.3</v>
      </c>
      <c r="BA259">
        <v>0</v>
      </c>
      <c r="BB259">
        <v>18</v>
      </c>
    </row>
    <row r="260" spans="1:54" x14ac:dyDescent="0.25">
      <c r="A260">
        <v>31</v>
      </c>
      <c r="B260" s="1">
        <v>39809</v>
      </c>
      <c r="C260">
        <v>2008</v>
      </c>
      <c r="D260">
        <v>12</v>
      </c>
      <c r="E260">
        <v>678</v>
      </c>
      <c r="F260">
        <v>1.5</v>
      </c>
      <c r="P260">
        <v>470</v>
      </c>
      <c r="Q260">
        <v>92</v>
      </c>
      <c r="R260">
        <v>92</v>
      </c>
      <c r="S260">
        <v>2292</v>
      </c>
      <c r="T260">
        <v>2292</v>
      </c>
      <c r="U260">
        <v>0</v>
      </c>
      <c r="V260">
        <v>2992</v>
      </c>
      <c r="W260">
        <v>2935</v>
      </c>
      <c r="X260">
        <v>1480</v>
      </c>
      <c r="Y260">
        <v>7.4</v>
      </c>
      <c r="Z260">
        <v>7.4</v>
      </c>
      <c r="AB260">
        <v>15.880530973451329</v>
      </c>
      <c r="AD260">
        <v>2.2999999999999998</v>
      </c>
      <c r="AE260">
        <v>11</v>
      </c>
      <c r="AG260">
        <v>25.299999999999997</v>
      </c>
      <c r="AI260">
        <v>25.299999999999997</v>
      </c>
      <c r="AJ260">
        <v>60.565407530738611</v>
      </c>
      <c r="AK260">
        <v>0</v>
      </c>
      <c r="AL260">
        <v>97.5</v>
      </c>
      <c r="AM260">
        <v>0</v>
      </c>
      <c r="AQ260">
        <v>12</v>
      </c>
      <c r="AR260">
        <v>23.9</v>
      </c>
      <c r="AS260">
        <v>15.6</v>
      </c>
      <c r="AU260">
        <v>36.799999999999997</v>
      </c>
      <c r="AV260" t="s">
        <v>71</v>
      </c>
      <c r="AY260">
        <v>0</v>
      </c>
      <c r="AZ260">
        <v>37.1</v>
      </c>
      <c r="BA260">
        <v>23.2</v>
      </c>
      <c r="BB260">
        <v>34</v>
      </c>
    </row>
    <row r="261" spans="1:54" x14ac:dyDescent="0.25">
      <c r="A261">
        <v>32</v>
      </c>
      <c r="B261" s="1">
        <v>39816</v>
      </c>
      <c r="C261">
        <v>2009</v>
      </c>
      <c r="D261">
        <v>1</v>
      </c>
      <c r="E261">
        <v>677</v>
      </c>
      <c r="F261">
        <v>1.5</v>
      </c>
      <c r="P261">
        <v>475</v>
      </c>
      <c r="Q261">
        <v>86</v>
      </c>
      <c r="R261">
        <v>86</v>
      </c>
      <c r="S261">
        <v>2307</v>
      </c>
      <c r="T261">
        <v>2306</v>
      </c>
      <c r="U261">
        <v>1</v>
      </c>
      <c r="V261">
        <v>3378.5</v>
      </c>
      <c r="W261">
        <v>2993</v>
      </c>
      <c r="X261">
        <v>1480</v>
      </c>
      <c r="Y261">
        <v>8.09</v>
      </c>
      <c r="Z261">
        <v>8.09</v>
      </c>
      <c r="AB261">
        <v>18.080014771048745</v>
      </c>
      <c r="AD261">
        <v>0</v>
      </c>
      <c r="AE261">
        <v>11</v>
      </c>
      <c r="AG261">
        <v>0</v>
      </c>
      <c r="AI261">
        <v>0</v>
      </c>
      <c r="AJ261">
        <v>61.048002397517287</v>
      </c>
      <c r="AK261">
        <v>0</v>
      </c>
      <c r="AL261">
        <v>97.5</v>
      </c>
      <c r="AM261">
        <v>0</v>
      </c>
      <c r="AY261">
        <v>0</v>
      </c>
      <c r="AZ261">
        <v>44</v>
      </c>
      <c r="BA261">
        <v>40.6</v>
      </c>
      <c r="BB261">
        <v>38</v>
      </c>
    </row>
    <row r="262" spans="1:54" x14ac:dyDescent="0.25">
      <c r="A262">
        <v>33</v>
      </c>
      <c r="B262" s="1">
        <v>39823</v>
      </c>
      <c r="C262">
        <v>2009</v>
      </c>
      <c r="D262">
        <v>1</v>
      </c>
      <c r="E262">
        <v>678</v>
      </c>
      <c r="F262">
        <v>1.5</v>
      </c>
      <c r="P262">
        <v>469</v>
      </c>
      <c r="Q262">
        <v>84</v>
      </c>
      <c r="R262">
        <v>84</v>
      </c>
      <c r="S262">
        <v>2196</v>
      </c>
      <c r="T262">
        <v>2194</v>
      </c>
      <c r="U262">
        <v>2</v>
      </c>
      <c r="V262">
        <v>3246.5</v>
      </c>
      <c r="W262">
        <v>3125</v>
      </c>
      <c r="X262">
        <v>1480</v>
      </c>
      <c r="Y262">
        <v>7</v>
      </c>
      <c r="Z262">
        <v>7</v>
      </c>
      <c r="AB262">
        <v>16.983775811209441</v>
      </c>
      <c r="AD262">
        <v>0</v>
      </c>
      <c r="AE262">
        <v>11</v>
      </c>
      <c r="AG262">
        <v>0</v>
      </c>
      <c r="AI262">
        <v>0</v>
      </c>
      <c r="AJ262">
        <v>60.468734877043424</v>
      </c>
      <c r="AK262">
        <v>0</v>
      </c>
      <c r="AL262">
        <v>97.5</v>
      </c>
      <c r="AM262">
        <v>0</v>
      </c>
      <c r="AY262">
        <v>2.6</v>
      </c>
      <c r="AZ262">
        <v>43.2</v>
      </c>
      <c r="BA262">
        <v>40.6</v>
      </c>
      <c r="BB262">
        <v>38</v>
      </c>
    </row>
    <row r="263" spans="1:54" x14ac:dyDescent="0.25">
      <c r="A263">
        <v>34</v>
      </c>
      <c r="B263" s="1">
        <v>39830</v>
      </c>
      <c r="C263">
        <v>2009</v>
      </c>
      <c r="D263">
        <v>1</v>
      </c>
      <c r="E263">
        <v>679</v>
      </c>
      <c r="F263">
        <v>1.48</v>
      </c>
      <c r="P263">
        <v>465</v>
      </c>
      <c r="Q263">
        <v>83</v>
      </c>
      <c r="R263">
        <v>83</v>
      </c>
      <c r="S263">
        <v>2252</v>
      </c>
      <c r="T263">
        <v>2250</v>
      </c>
      <c r="U263">
        <v>2</v>
      </c>
      <c r="V263">
        <v>3312.5</v>
      </c>
      <c r="W263">
        <v>2965</v>
      </c>
      <c r="X263">
        <v>1480</v>
      </c>
      <c r="Y263">
        <v>7.44</v>
      </c>
      <c r="Z263">
        <v>7.44</v>
      </c>
      <c r="AB263">
        <v>16.271575846833578</v>
      </c>
      <c r="AD263">
        <v>0</v>
      </c>
      <c r="AE263">
        <v>11</v>
      </c>
      <c r="AG263">
        <v>0</v>
      </c>
      <c r="AI263">
        <v>0</v>
      </c>
      <c r="AJ263">
        <v>60.081527431372145</v>
      </c>
      <c r="AK263">
        <v>0</v>
      </c>
      <c r="AL263">
        <v>96.2</v>
      </c>
      <c r="AM263">
        <v>0</v>
      </c>
      <c r="AY263">
        <v>36</v>
      </c>
      <c r="AZ263">
        <v>32.6</v>
      </c>
      <c r="BA263">
        <v>23.2</v>
      </c>
      <c r="BB263">
        <v>38</v>
      </c>
    </row>
    <row r="264" spans="1:54" x14ac:dyDescent="0.25">
      <c r="A264">
        <v>35</v>
      </c>
      <c r="B264" s="1">
        <v>39837</v>
      </c>
      <c r="C264">
        <v>2009</v>
      </c>
      <c r="D264">
        <v>1</v>
      </c>
      <c r="E264">
        <v>679</v>
      </c>
      <c r="F264">
        <v>1.37</v>
      </c>
      <c r="P264">
        <v>473</v>
      </c>
      <c r="Q264">
        <v>62</v>
      </c>
      <c r="R264">
        <v>62</v>
      </c>
      <c r="S264">
        <v>2269</v>
      </c>
      <c r="T264">
        <v>2264</v>
      </c>
      <c r="U264">
        <v>5</v>
      </c>
      <c r="V264">
        <v>3329</v>
      </c>
      <c r="W264">
        <v>2870</v>
      </c>
      <c r="X264">
        <v>1480</v>
      </c>
      <c r="Y264">
        <v>7.9</v>
      </c>
      <c r="Z264">
        <v>7.9</v>
      </c>
      <c r="AB264">
        <v>16.172312223858615</v>
      </c>
      <c r="AD264">
        <v>0</v>
      </c>
      <c r="AE264">
        <v>11</v>
      </c>
      <c r="AG264">
        <v>0</v>
      </c>
      <c r="AI264">
        <v>0</v>
      </c>
      <c r="AJ264">
        <v>60.855117588796247</v>
      </c>
      <c r="AK264">
        <v>0</v>
      </c>
      <c r="AL264">
        <v>89.050000000000011</v>
      </c>
      <c r="AM264">
        <v>0</v>
      </c>
      <c r="AQ264">
        <v>11.6</v>
      </c>
      <c r="AR264">
        <v>18.8</v>
      </c>
      <c r="AU264">
        <v>43.7</v>
      </c>
      <c r="AY264">
        <v>10</v>
      </c>
      <c r="AZ264">
        <v>42.7</v>
      </c>
      <c r="BA264">
        <v>23.2</v>
      </c>
      <c r="BB264">
        <v>38</v>
      </c>
    </row>
    <row r="265" spans="1:54" x14ac:dyDescent="0.25">
      <c r="A265">
        <v>36</v>
      </c>
      <c r="B265" s="1">
        <v>39844</v>
      </c>
      <c r="C265">
        <v>2009</v>
      </c>
      <c r="D265">
        <v>1</v>
      </c>
      <c r="E265">
        <v>675</v>
      </c>
      <c r="F265">
        <v>1.4</v>
      </c>
      <c r="P265">
        <v>470</v>
      </c>
      <c r="Q265">
        <v>84</v>
      </c>
      <c r="R265">
        <v>84</v>
      </c>
      <c r="S265">
        <v>2268</v>
      </c>
      <c r="T265">
        <v>2264</v>
      </c>
      <c r="U265">
        <v>4</v>
      </c>
      <c r="V265">
        <v>3329</v>
      </c>
      <c r="W265">
        <v>3000</v>
      </c>
      <c r="X265">
        <v>1480</v>
      </c>
      <c r="Y265">
        <v>7.8</v>
      </c>
      <c r="Z265">
        <v>7.8</v>
      </c>
      <c r="AB265">
        <v>17.564444444444447</v>
      </c>
      <c r="AD265">
        <v>0</v>
      </c>
      <c r="AE265">
        <v>11</v>
      </c>
      <c r="AG265">
        <v>0</v>
      </c>
      <c r="AI265">
        <v>0</v>
      </c>
      <c r="AJ265">
        <v>60.565407530738611</v>
      </c>
      <c r="AK265">
        <v>0</v>
      </c>
      <c r="AL265">
        <v>91</v>
      </c>
      <c r="AM265">
        <v>0</v>
      </c>
      <c r="AY265">
        <v>0.2</v>
      </c>
      <c r="AZ265">
        <v>24.5</v>
      </c>
      <c r="BA265">
        <v>40.6</v>
      </c>
      <c r="BB265">
        <v>38</v>
      </c>
    </row>
    <row r="266" spans="1:54" x14ac:dyDescent="0.25">
      <c r="A266">
        <v>37</v>
      </c>
      <c r="B266" s="1">
        <v>39851</v>
      </c>
      <c r="C266">
        <v>2009</v>
      </c>
      <c r="D266">
        <v>2</v>
      </c>
      <c r="E266">
        <v>674</v>
      </c>
      <c r="F266">
        <v>1.4</v>
      </c>
      <c r="P266">
        <v>472</v>
      </c>
      <c r="Q266">
        <v>75</v>
      </c>
      <c r="R266">
        <v>75</v>
      </c>
      <c r="S266">
        <v>2278</v>
      </c>
      <c r="T266">
        <v>2278</v>
      </c>
      <c r="U266">
        <v>0</v>
      </c>
      <c r="V266">
        <v>3549.5</v>
      </c>
      <c r="W266">
        <v>3057</v>
      </c>
      <c r="X266">
        <v>1480</v>
      </c>
      <c r="Y266">
        <v>7.4</v>
      </c>
      <c r="Z266">
        <v>7.4</v>
      </c>
      <c r="AB266">
        <v>17.314243323442138</v>
      </c>
      <c r="AD266">
        <v>0</v>
      </c>
      <c r="AE266">
        <v>11</v>
      </c>
      <c r="AG266">
        <v>0</v>
      </c>
      <c r="AI266">
        <v>0</v>
      </c>
      <c r="AJ266">
        <v>60.758598750542973</v>
      </c>
      <c r="AK266">
        <v>0</v>
      </c>
      <c r="AL266">
        <v>91</v>
      </c>
      <c r="AM266">
        <v>0</v>
      </c>
      <c r="AQ266">
        <v>11.7</v>
      </c>
      <c r="AR266">
        <v>20.100000000000001</v>
      </c>
      <c r="AS266">
        <v>15.6</v>
      </c>
      <c r="AU266">
        <v>36.9</v>
      </c>
      <c r="AY266">
        <v>2.2000000000000002</v>
      </c>
      <c r="AZ266">
        <v>33.4</v>
      </c>
      <c r="BA266">
        <v>23.2</v>
      </c>
      <c r="BB266">
        <v>38</v>
      </c>
    </row>
    <row r="267" spans="1:54" x14ac:dyDescent="0.25">
      <c r="A267">
        <v>38</v>
      </c>
      <c r="B267" s="1">
        <v>39858</v>
      </c>
      <c r="C267">
        <v>2009</v>
      </c>
      <c r="D267">
        <v>2</v>
      </c>
      <c r="E267">
        <v>674</v>
      </c>
      <c r="F267">
        <v>1.38</v>
      </c>
      <c r="P267">
        <v>474</v>
      </c>
      <c r="Q267">
        <v>56</v>
      </c>
      <c r="R267">
        <v>56</v>
      </c>
      <c r="S267">
        <v>2106</v>
      </c>
      <c r="T267">
        <v>2110</v>
      </c>
      <c r="U267">
        <v>-4</v>
      </c>
      <c r="V267">
        <v>3327.5</v>
      </c>
      <c r="W267">
        <v>2889</v>
      </c>
      <c r="X267">
        <v>1450</v>
      </c>
      <c r="Y267">
        <v>7.75</v>
      </c>
      <c r="Z267">
        <v>7.75</v>
      </c>
      <c r="AB267">
        <v>16.546364985163205</v>
      </c>
      <c r="AD267">
        <v>0</v>
      </c>
      <c r="AE267">
        <v>11</v>
      </c>
      <c r="AG267">
        <v>0</v>
      </c>
      <c r="AI267">
        <v>0</v>
      </c>
      <c r="AJ267">
        <v>60.951585426300952</v>
      </c>
      <c r="AK267">
        <v>0</v>
      </c>
      <c r="AL267">
        <v>89.699999999999989</v>
      </c>
      <c r="AM267">
        <v>0</v>
      </c>
      <c r="AY267">
        <v>23.2</v>
      </c>
      <c r="AZ267">
        <v>19.8</v>
      </c>
      <c r="BA267">
        <v>5.8</v>
      </c>
      <c r="BB267">
        <v>38</v>
      </c>
    </row>
    <row r="268" spans="1:54" x14ac:dyDescent="0.25">
      <c r="A268">
        <v>39</v>
      </c>
      <c r="B268" s="1">
        <v>39865</v>
      </c>
      <c r="C268">
        <v>2009</v>
      </c>
      <c r="D268">
        <v>2</v>
      </c>
      <c r="E268">
        <v>647</v>
      </c>
      <c r="F268">
        <v>1.41</v>
      </c>
      <c r="P268">
        <v>473</v>
      </c>
      <c r="Q268">
        <v>73</v>
      </c>
      <c r="R268">
        <v>73</v>
      </c>
      <c r="S268">
        <v>2103</v>
      </c>
      <c r="T268">
        <v>2110</v>
      </c>
      <c r="U268">
        <v>-7</v>
      </c>
      <c r="V268">
        <v>3327.5</v>
      </c>
      <c r="W268">
        <v>3045</v>
      </c>
      <c r="X268">
        <v>1480</v>
      </c>
      <c r="Y268">
        <v>7.4</v>
      </c>
      <c r="Z268">
        <v>7.4</v>
      </c>
      <c r="AB268">
        <v>17.899536321483772</v>
      </c>
      <c r="AD268">
        <v>3.5</v>
      </c>
      <c r="AE268">
        <v>11</v>
      </c>
      <c r="AG268">
        <v>38.5</v>
      </c>
      <c r="AI268">
        <v>38.5</v>
      </c>
      <c r="AJ268">
        <v>60.855117588796247</v>
      </c>
      <c r="AK268">
        <v>0</v>
      </c>
      <c r="AL268">
        <v>91.649999999999991</v>
      </c>
      <c r="AM268">
        <v>0</v>
      </c>
      <c r="AQ268">
        <v>11.9</v>
      </c>
      <c r="AR268">
        <v>25.3</v>
      </c>
      <c r="AS268">
        <v>15.6</v>
      </c>
      <c r="AU268">
        <v>36.9</v>
      </c>
      <c r="AV268" t="s">
        <v>71</v>
      </c>
      <c r="AY268">
        <v>21.6</v>
      </c>
      <c r="AZ268">
        <v>22.6</v>
      </c>
      <c r="BA268">
        <v>0</v>
      </c>
      <c r="BB268">
        <v>23</v>
      </c>
    </row>
    <row r="269" spans="1:54" x14ac:dyDescent="0.25">
      <c r="A269">
        <v>40</v>
      </c>
      <c r="B269" s="1">
        <v>39872</v>
      </c>
      <c r="C269">
        <v>2009</v>
      </c>
      <c r="D269">
        <v>2</v>
      </c>
      <c r="E269">
        <v>642</v>
      </c>
      <c r="F269">
        <v>1.4</v>
      </c>
      <c r="P269">
        <v>466</v>
      </c>
      <c r="Q269">
        <v>87</v>
      </c>
      <c r="R269">
        <v>87</v>
      </c>
      <c r="S269">
        <v>2318</v>
      </c>
      <c r="T269">
        <v>2320</v>
      </c>
      <c r="U269">
        <v>-2</v>
      </c>
      <c r="V269">
        <v>3605</v>
      </c>
      <c r="W269">
        <v>2734</v>
      </c>
      <c r="X269">
        <v>1450</v>
      </c>
      <c r="Y269">
        <v>6.33</v>
      </c>
      <c r="Z269">
        <v>6.33</v>
      </c>
      <c r="AB269">
        <v>12.66</v>
      </c>
      <c r="AD269">
        <v>4.2</v>
      </c>
      <c r="AE269">
        <v>11</v>
      </c>
      <c r="AG269">
        <v>46.2</v>
      </c>
      <c r="AI269">
        <v>46.2</v>
      </c>
      <c r="AJ269">
        <v>60.178407094175114</v>
      </c>
      <c r="AK269">
        <v>0</v>
      </c>
      <c r="AL269">
        <v>91</v>
      </c>
      <c r="AM269">
        <v>0</v>
      </c>
      <c r="AV269" t="s">
        <v>71</v>
      </c>
      <c r="AY269">
        <v>8.1999999999999993</v>
      </c>
      <c r="AZ269">
        <v>24.5</v>
      </c>
      <c r="BA269">
        <v>0</v>
      </c>
      <c r="BB269">
        <v>29</v>
      </c>
    </row>
    <row r="270" spans="1:54" x14ac:dyDescent="0.25">
      <c r="A270">
        <v>41</v>
      </c>
      <c r="B270" s="1">
        <v>39879</v>
      </c>
      <c r="C270">
        <v>2009</v>
      </c>
      <c r="D270">
        <v>3</v>
      </c>
      <c r="E270">
        <v>633</v>
      </c>
      <c r="F270">
        <v>1.4</v>
      </c>
      <c r="P270">
        <v>468</v>
      </c>
      <c r="Q270">
        <v>94</v>
      </c>
      <c r="R270">
        <v>94</v>
      </c>
      <c r="S270">
        <v>2391</v>
      </c>
      <c r="T270">
        <v>2390</v>
      </c>
      <c r="U270">
        <v>1</v>
      </c>
      <c r="V270">
        <v>3395</v>
      </c>
      <c r="W270">
        <v>3140</v>
      </c>
      <c r="X270">
        <v>1480</v>
      </c>
      <c r="Y270">
        <v>6.41</v>
      </c>
      <c r="Z270">
        <v>6.41</v>
      </c>
      <c r="AB270">
        <v>16.809794628751973</v>
      </c>
      <c r="AD270">
        <v>0</v>
      </c>
      <c r="AE270">
        <v>11</v>
      </c>
      <c r="AG270">
        <v>0</v>
      </c>
      <c r="AI270">
        <v>0</v>
      </c>
      <c r="AJ270">
        <v>60.372010678302267</v>
      </c>
      <c r="AK270">
        <v>0</v>
      </c>
      <c r="AL270">
        <v>91</v>
      </c>
      <c r="AM270">
        <v>0</v>
      </c>
      <c r="AQ270">
        <v>11.6</v>
      </c>
      <c r="AR270">
        <v>26.4</v>
      </c>
      <c r="AS270">
        <v>13.4</v>
      </c>
      <c r="AU270">
        <v>37.299999999999997</v>
      </c>
      <c r="AY270">
        <v>20.6</v>
      </c>
      <c r="AZ270">
        <v>30.6</v>
      </c>
      <c r="BA270">
        <v>23.2</v>
      </c>
      <c r="BB270">
        <v>32</v>
      </c>
    </row>
    <row r="271" spans="1:54" x14ac:dyDescent="0.25">
      <c r="A271">
        <v>42</v>
      </c>
      <c r="B271" s="1">
        <v>39886</v>
      </c>
      <c r="C271">
        <v>2009</v>
      </c>
      <c r="D271">
        <v>3</v>
      </c>
      <c r="E271">
        <v>628</v>
      </c>
      <c r="F271">
        <v>1.36</v>
      </c>
      <c r="P271">
        <v>469</v>
      </c>
      <c r="Q271">
        <v>58</v>
      </c>
      <c r="R271">
        <v>58</v>
      </c>
      <c r="S271">
        <v>2244</v>
      </c>
      <c r="T271">
        <v>2236</v>
      </c>
      <c r="U271">
        <v>8</v>
      </c>
      <c r="V271">
        <v>3208</v>
      </c>
      <c r="W271">
        <v>3394</v>
      </c>
      <c r="X271">
        <v>1480</v>
      </c>
      <c r="Y271">
        <v>5.58</v>
      </c>
      <c r="Z271">
        <v>5.58</v>
      </c>
      <c r="AB271">
        <v>17.006560509554141</v>
      </c>
      <c r="AD271">
        <v>0</v>
      </c>
      <c r="AE271">
        <v>11</v>
      </c>
      <c r="AG271">
        <v>0</v>
      </c>
      <c r="AI271">
        <v>0</v>
      </c>
      <c r="AJ271">
        <v>60.468734877043424</v>
      </c>
      <c r="AK271">
        <v>0</v>
      </c>
      <c r="AL271">
        <v>88.4</v>
      </c>
      <c r="AM271">
        <v>0</v>
      </c>
      <c r="AY271">
        <v>4</v>
      </c>
      <c r="AZ271">
        <v>22.3</v>
      </c>
      <c r="BA271">
        <v>0</v>
      </c>
      <c r="BB271">
        <v>26</v>
      </c>
    </row>
    <row r="272" spans="1:54" x14ac:dyDescent="0.25">
      <c r="A272">
        <v>43</v>
      </c>
      <c r="B272" s="1">
        <v>39893</v>
      </c>
      <c r="C272">
        <v>2009</v>
      </c>
      <c r="D272">
        <v>3</v>
      </c>
      <c r="E272">
        <v>630</v>
      </c>
      <c r="F272">
        <v>1.41</v>
      </c>
      <c r="P272">
        <v>480</v>
      </c>
      <c r="Q272">
        <v>42</v>
      </c>
      <c r="R272">
        <v>42</v>
      </c>
      <c r="S272">
        <v>2150</v>
      </c>
      <c r="T272">
        <v>2152</v>
      </c>
      <c r="U272">
        <v>-2</v>
      </c>
      <c r="V272">
        <v>3106</v>
      </c>
      <c r="W272">
        <v>3126</v>
      </c>
      <c r="X272">
        <v>1480</v>
      </c>
      <c r="Y272">
        <v>5.99</v>
      </c>
      <c r="Z272">
        <v>5.99</v>
      </c>
      <c r="AB272">
        <v>15.650063492063493</v>
      </c>
      <c r="AD272">
        <v>2.2000000000000002</v>
      </c>
      <c r="AE272">
        <v>11</v>
      </c>
      <c r="AG272">
        <v>24.200000000000003</v>
      </c>
      <c r="AI272">
        <v>24.200000000000003</v>
      </c>
      <c r="AJ272">
        <v>61.529328921057719</v>
      </c>
      <c r="AK272">
        <v>0</v>
      </c>
      <c r="AL272">
        <v>91.649999999999991</v>
      </c>
      <c r="AM272">
        <v>0</v>
      </c>
      <c r="AQ272">
        <v>12.2</v>
      </c>
      <c r="AR272">
        <v>25.6</v>
      </c>
      <c r="AS272">
        <v>15.5</v>
      </c>
      <c r="AU272">
        <v>34.799999999999997</v>
      </c>
      <c r="AV272" t="s">
        <v>71</v>
      </c>
      <c r="AY272">
        <v>2.4</v>
      </c>
      <c r="AZ272">
        <v>22.5</v>
      </c>
      <c r="BA272">
        <v>0</v>
      </c>
      <c r="BB272">
        <v>22</v>
      </c>
    </row>
    <row r="273" spans="1:54" x14ac:dyDescent="0.25">
      <c r="A273">
        <v>44</v>
      </c>
      <c r="B273" s="1">
        <v>39900</v>
      </c>
      <c r="C273">
        <v>2009</v>
      </c>
      <c r="D273">
        <v>3</v>
      </c>
      <c r="E273">
        <v>597</v>
      </c>
      <c r="F273">
        <v>1.4</v>
      </c>
      <c r="P273">
        <v>471</v>
      </c>
      <c r="Q273">
        <v>64</v>
      </c>
      <c r="R273">
        <v>64</v>
      </c>
      <c r="S273">
        <v>2200</v>
      </c>
      <c r="T273">
        <v>2194</v>
      </c>
      <c r="U273">
        <v>6</v>
      </c>
      <c r="V273">
        <v>3157</v>
      </c>
      <c r="W273">
        <v>2869</v>
      </c>
      <c r="X273">
        <v>1450</v>
      </c>
      <c r="Y273">
        <v>5.31</v>
      </c>
      <c r="Z273">
        <v>5.31</v>
      </c>
      <c r="AB273">
        <v>12.621256281407035</v>
      </c>
      <c r="AD273">
        <v>6.1</v>
      </c>
      <c r="AE273">
        <v>11</v>
      </c>
      <c r="AG273">
        <v>67.099999999999994</v>
      </c>
      <c r="AI273">
        <v>67.099999999999994</v>
      </c>
      <c r="AJ273">
        <v>60.662028776439428</v>
      </c>
      <c r="AK273">
        <v>0</v>
      </c>
      <c r="AL273">
        <v>91</v>
      </c>
      <c r="AM273">
        <v>0</v>
      </c>
      <c r="AV273" t="s">
        <v>71</v>
      </c>
      <c r="AY273">
        <v>0.04</v>
      </c>
      <c r="AZ273">
        <v>25.4</v>
      </c>
      <c r="BA273">
        <v>0</v>
      </c>
      <c r="BB273">
        <v>47</v>
      </c>
    </row>
    <row r="274" spans="1:54" x14ac:dyDescent="0.25">
      <c r="A274">
        <v>45</v>
      </c>
      <c r="B274" s="1">
        <v>39907</v>
      </c>
      <c r="C274">
        <v>2009</v>
      </c>
      <c r="D274">
        <v>4</v>
      </c>
      <c r="E274">
        <v>579</v>
      </c>
      <c r="F274">
        <v>1.4</v>
      </c>
      <c r="P274">
        <v>473</v>
      </c>
      <c r="Q274">
        <v>54</v>
      </c>
      <c r="R274">
        <v>54</v>
      </c>
      <c r="S274">
        <v>2232</v>
      </c>
      <c r="T274">
        <v>2236</v>
      </c>
      <c r="U274">
        <v>-4</v>
      </c>
      <c r="V274">
        <v>2236</v>
      </c>
      <c r="W274">
        <v>3004</v>
      </c>
      <c r="X274">
        <v>1450</v>
      </c>
      <c r="Y274">
        <v>5.07</v>
      </c>
      <c r="Z274">
        <v>5.07</v>
      </c>
      <c r="AB274">
        <v>13.60756476683938</v>
      </c>
      <c r="AD274">
        <v>4.5</v>
      </c>
      <c r="AE274">
        <v>11</v>
      </c>
      <c r="AG274">
        <v>49.5</v>
      </c>
      <c r="AI274">
        <v>49.5</v>
      </c>
      <c r="AJ274">
        <v>60.855117588796247</v>
      </c>
      <c r="AK274">
        <v>0</v>
      </c>
      <c r="AL274">
        <v>91</v>
      </c>
      <c r="AM274">
        <v>0</v>
      </c>
      <c r="AV274" t="s">
        <v>71</v>
      </c>
      <c r="AY274">
        <v>0.8</v>
      </c>
      <c r="AZ274">
        <v>20</v>
      </c>
      <c r="BA274">
        <v>17.399999999999999</v>
      </c>
      <c r="BB274">
        <v>36</v>
      </c>
    </row>
    <row r="275" spans="1:54" x14ac:dyDescent="0.25">
      <c r="A275">
        <v>46</v>
      </c>
      <c r="B275" s="1">
        <v>39914</v>
      </c>
      <c r="C275">
        <v>2009</v>
      </c>
      <c r="D275">
        <v>4</v>
      </c>
      <c r="E275">
        <v>560</v>
      </c>
      <c r="F275">
        <v>1.2</v>
      </c>
      <c r="P275">
        <v>479</v>
      </c>
      <c r="Q275">
        <v>55</v>
      </c>
      <c r="R275">
        <v>55</v>
      </c>
      <c r="S275">
        <v>2251</v>
      </c>
      <c r="T275">
        <v>2250</v>
      </c>
      <c r="U275">
        <v>1</v>
      </c>
      <c r="V275">
        <v>2250</v>
      </c>
      <c r="W275">
        <v>2828</v>
      </c>
      <c r="X275">
        <v>1480</v>
      </c>
      <c r="Y275">
        <v>4.9000000000000004</v>
      </c>
      <c r="Z275">
        <v>4.9000000000000004</v>
      </c>
      <c r="AB275">
        <v>11.795</v>
      </c>
      <c r="AD275">
        <v>5.0999999999999996</v>
      </c>
      <c r="AE275">
        <v>11</v>
      </c>
      <c r="AG275">
        <v>56.099999999999994</v>
      </c>
      <c r="AI275">
        <v>56.099999999999994</v>
      </c>
      <c r="AJ275">
        <v>61.433164286512067</v>
      </c>
      <c r="AK275">
        <v>0</v>
      </c>
      <c r="AL275">
        <v>78</v>
      </c>
      <c r="AM275">
        <v>0</v>
      </c>
      <c r="AQ275">
        <v>12.3</v>
      </c>
      <c r="AR275">
        <v>22.8</v>
      </c>
      <c r="AS275">
        <v>17.3</v>
      </c>
      <c r="AU275">
        <v>35.5</v>
      </c>
      <c r="AV275" t="s">
        <v>71</v>
      </c>
      <c r="AY275">
        <v>25.6</v>
      </c>
      <c r="AZ275">
        <v>16.399999999999999</v>
      </c>
      <c r="BA275">
        <v>0</v>
      </c>
      <c r="BB275">
        <v>42</v>
      </c>
    </row>
    <row r="276" spans="1:54" x14ac:dyDescent="0.25">
      <c r="A276">
        <v>47</v>
      </c>
      <c r="B276" s="1">
        <v>39921</v>
      </c>
      <c r="C276">
        <v>2009</v>
      </c>
      <c r="D276">
        <v>4</v>
      </c>
      <c r="E276">
        <v>553</v>
      </c>
      <c r="F276">
        <v>1.24</v>
      </c>
      <c r="P276">
        <v>491</v>
      </c>
      <c r="Q276">
        <v>59</v>
      </c>
      <c r="R276">
        <v>59</v>
      </c>
      <c r="S276">
        <v>2327</v>
      </c>
      <c r="T276">
        <v>2320</v>
      </c>
      <c r="U276">
        <v>7</v>
      </c>
      <c r="V276">
        <v>2320</v>
      </c>
      <c r="W276">
        <v>3044</v>
      </c>
      <c r="X276">
        <v>1480</v>
      </c>
      <c r="Y276">
        <v>4.7300000000000004</v>
      </c>
      <c r="Z276">
        <v>4.7300000000000004</v>
      </c>
      <c r="AB276">
        <v>13.3774321880651</v>
      </c>
      <c r="AD276">
        <v>6</v>
      </c>
      <c r="AE276">
        <v>11</v>
      </c>
      <c r="AG276">
        <v>66</v>
      </c>
      <c r="AI276">
        <v>66</v>
      </c>
      <c r="AJ276">
        <v>62.58386342290558</v>
      </c>
      <c r="AK276">
        <v>0</v>
      </c>
      <c r="AL276">
        <v>80.599999999999994</v>
      </c>
      <c r="AM276">
        <v>0</v>
      </c>
      <c r="AV276" t="s">
        <v>71</v>
      </c>
      <c r="AY276">
        <v>4</v>
      </c>
      <c r="AZ276">
        <v>20</v>
      </c>
      <c r="BA276">
        <v>0</v>
      </c>
      <c r="BB276">
        <v>42</v>
      </c>
    </row>
    <row r="277" spans="1:54" x14ac:dyDescent="0.25">
      <c r="A277">
        <v>48</v>
      </c>
      <c r="B277" s="1">
        <v>39928</v>
      </c>
      <c r="C277">
        <v>2009</v>
      </c>
      <c r="D277">
        <v>4</v>
      </c>
      <c r="E277">
        <v>505</v>
      </c>
      <c r="F277">
        <v>1.23</v>
      </c>
      <c r="N277">
        <v>4.3</v>
      </c>
      <c r="P277">
        <v>494</v>
      </c>
      <c r="Q277">
        <v>42</v>
      </c>
      <c r="R277">
        <v>42</v>
      </c>
      <c r="S277">
        <v>2238</v>
      </c>
      <c r="T277">
        <v>2236</v>
      </c>
      <c r="U277">
        <v>2</v>
      </c>
      <c r="V277">
        <v>2236</v>
      </c>
      <c r="W277">
        <v>3264</v>
      </c>
      <c r="X277">
        <v>1480</v>
      </c>
      <c r="Y277">
        <v>4.43</v>
      </c>
      <c r="Z277">
        <v>4.43</v>
      </c>
      <c r="AB277">
        <v>15.649742574257427</v>
      </c>
      <c r="AD277">
        <v>4.5</v>
      </c>
      <c r="AE277">
        <v>11</v>
      </c>
      <c r="AG277">
        <v>49.5</v>
      </c>
      <c r="AI277">
        <v>49.5</v>
      </c>
      <c r="AJ277">
        <v>62.870434541965679</v>
      </c>
      <c r="AK277">
        <v>0</v>
      </c>
      <c r="AL277">
        <v>79.95</v>
      </c>
      <c r="AM277">
        <v>0</v>
      </c>
      <c r="AQ277">
        <v>12.4</v>
      </c>
      <c r="AR277">
        <v>23.3</v>
      </c>
      <c r="AS277">
        <v>17.5</v>
      </c>
      <c r="AU277">
        <v>33</v>
      </c>
      <c r="AV277" t="s">
        <v>71</v>
      </c>
      <c r="AY277">
        <v>1.2</v>
      </c>
      <c r="AZ277">
        <v>18.8</v>
      </c>
      <c r="BA277">
        <v>0</v>
      </c>
      <c r="BB277">
        <v>32</v>
      </c>
    </row>
    <row r="278" spans="1:54" x14ac:dyDescent="0.25">
      <c r="A278">
        <v>49</v>
      </c>
      <c r="B278" s="1">
        <v>39935</v>
      </c>
      <c r="C278">
        <v>2009</v>
      </c>
      <c r="D278">
        <v>5</v>
      </c>
      <c r="E278">
        <v>494</v>
      </c>
      <c r="F278">
        <v>1.1000000000000001</v>
      </c>
      <c r="P278">
        <v>491</v>
      </c>
      <c r="Q278">
        <v>34</v>
      </c>
      <c r="R278">
        <v>34</v>
      </c>
      <c r="S278">
        <v>2195</v>
      </c>
      <c r="T278">
        <v>2194</v>
      </c>
      <c r="U278">
        <v>1</v>
      </c>
      <c r="V278">
        <v>2194</v>
      </c>
      <c r="W278">
        <v>2923</v>
      </c>
      <c r="X278">
        <v>1480</v>
      </c>
      <c r="Y278">
        <v>4.6900000000000004</v>
      </c>
      <c r="Z278">
        <v>4.6900000000000004</v>
      </c>
      <c r="AB278">
        <v>13.699736842105263</v>
      </c>
      <c r="AD278">
        <v>4.8</v>
      </c>
      <c r="AE278">
        <v>11</v>
      </c>
      <c r="AG278">
        <v>52.8</v>
      </c>
      <c r="AI278">
        <v>52.8</v>
      </c>
      <c r="AJ278">
        <v>62.58386342290558</v>
      </c>
      <c r="AK278">
        <v>0</v>
      </c>
      <c r="AL278">
        <v>71.5</v>
      </c>
      <c r="AM278">
        <v>0</v>
      </c>
      <c r="AV278" t="s">
        <v>71</v>
      </c>
      <c r="AY278">
        <v>23.4</v>
      </c>
      <c r="AZ278">
        <v>7.8</v>
      </c>
      <c r="BA278">
        <v>0</v>
      </c>
      <c r="BB278">
        <v>19</v>
      </c>
    </row>
    <row r="279" spans="1:54" x14ac:dyDescent="0.25">
      <c r="A279">
        <v>50</v>
      </c>
      <c r="B279" s="1">
        <v>39942</v>
      </c>
      <c r="C279">
        <v>2009</v>
      </c>
      <c r="D279">
        <v>5</v>
      </c>
      <c r="E279">
        <v>429</v>
      </c>
      <c r="F279">
        <v>1.2</v>
      </c>
      <c r="P279">
        <v>492</v>
      </c>
      <c r="Q279">
        <v>25</v>
      </c>
      <c r="R279">
        <v>25</v>
      </c>
      <c r="S279">
        <v>2076</v>
      </c>
      <c r="T279">
        <v>2068</v>
      </c>
      <c r="U279">
        <v>8</v>
      </c>
      <c r="V279">
        <v>2068</v>
      </c>
      <c r="W279">
        <v>2736</v>
      </c>
      <c r="X279">
        <v>1550</v>
      </c>
      <c r="Y279">
        <v>5.7</v>
      </c>
      <c r="Z279">
        <v>5.7</v>
      </c>
      <c r="AB279">
        <v>15.758041958041959</v>
      </c>
      <c r="AD279">
        <v>6.1</v>
      </c>
      <c r="AE279">
        <v>11</v>
      </c>
      <c r="AG279">
        <v>67.099999999999994</v>
      </c>
      <c r="AI279">
        <v>67.099999999999994</v>
      </c>
      <c r="AJ279">
        <v>62.679435639055264</v>
      </c>
      <c r="AK279">
        <v>0</v>
      </c>
      <c r="AL279">
        <v>78</v>
      </c>
      <c r="AM279">
        <v>0</v>
      </c>
      <c r="AV279" t="s">
        <v>71</v>
      </c>
      <c r="AY279">
        <v>83</v>
      </c>
      <c r="AZ279">
        <v>5.8</v>
      </c>
      <c r="BA279">
        <v>0</v>
      </c>
      <c r="BB279">
        <v>17</v>
      </c>
    </row>
    <row r="280" spans="1:54" x14ac:dyDescent="0.25">
      <c r="A280">
        <v>51</v>
      </c>
      <c r="B280" s="1">
        <v>39949</v>
      </c>
      <c r="C280">
        <v>2009</v>
      </c>
      <c r="D280">
        <v>5</v>
      </c>
      <c r="E280">
        <v>368</v>
      </c>
      <c r="F280">
        <v>1.08</v>
      </c>
      <c r="P280">
        <v>494</v>
      </c>
      <c r="Q280">
        <v>17</v>
      </c>
      <c r="R280">
        <v>17</v>
      </c>
      <c r="S280">
        <v>2010</v>
      </c>
      <c r="T280">
        <v>2012</v>
      </c>
      <c r="U280">
        <v>-2</v>
      </c>
      <c r="V280">
        <v>2012</v>
      </c>
      <c r="W280">
        <v>2788</v>
      </c>
      <c r="X280">
        <v>1480</v>
      </c>
      <c r="Y280">
        <v>3.32</v>
      </c>
      <c r="Z280">
        <v>3.32</v>
      </c>
      <c r="AB280">
        <v>11.800434782608695</v>
      </c>
      <c r="AD280">
        <v>7</v>
      </c>
      <c r="AE280">
        <v>11</v>
      </c>
      <c r="AG280">
        <v>77</v>
      </c>
      <c r="AI280">
        <v>77</v>
      </c>
      <c r="AJ280">
        <v>62.870434541965679</v>
      </c>
      <c r="AK280">
        <v>0</v>
      </c>
      <c r="AL280">
        <v>70.2</v>
      </c>
      <c r="AM280">
        <v>0</v>
      </c>
      <c r="AV280" t="s">
        <v>71</v>
      </c>
      <c r="AY280">
        <v>2.2000000000000002</v>
      </c>
      <c r="AZ280">
        <v>17.3</v>
      </c>
      <c r="BA280">
        <v>0</v>
      </c>
      <c r="BB280">
        <v>41</v>
      </c>
    </row>
    <row r="281" spans="1:54" x14ac:dyDescent="0.25">
      <c r="A281">
        <v>52</v>
      </c>
      <c r="B281" s="1">
        <v>39956</v>
      </c>
      <c r="C281">
        <v>2009</v>
      </c>
      <c r="D281">
        <v>5</v>
      </c>
      <c r="E281">
        <v>335</v>
      </c>
      <c r="F281">
        <v>1.02</v>
      </c>
      <c r="P281">
        <v>494</v>
      </c>
      <c r="Q281">
        <v>17</v>
      </c>
      <c r="R281">
        <v>17</v>
      </c>
      <c r="S281">
        <v>2082</v>
      </c>
      <c r="T281">
        <v>2082</v>
      </c>
      <c r="U281">
        <v>0</v>
      </c>
      <c r="V281">
        <v>2082</v>
      </c>
      <c r="W281">
        <v>2780</v>
      </c>
      <c r="X281">
        <v>1500</v>
      </c>
      <c r="Y281">
        <v>0.71</v>
      </c>
      <c r="Z281" t="s">
        <v>80</v>
      </c>
      <c r="AB281">
        <v>2.7128358208955223</v>
      </c>
      <c r="AD281">
        <v>4.3</v>
      </c>
      <c r="AE281">
        <v>11</v>
      </c>
      <c r="AG281">
        <v>47.3</v>
      </c>
      <c r="AI281">
        <v>47.3</v>
      </c>
      <c r="AJ281">
        <v>62.870434541965679</v>
      </c>
      <c r="AK281">
        <v>0</v>
      </c>
      <c r="AL281">
        <v>66.3</v>
      </c>
      <c r="AM281">
        <v>0</v>
      </c>
      <c r="AV281" t="s">
        <v>71</v>
      </c>
      <c r="AY281">
        <v>85</v>
      </c>
      <c r="AZ281">
        <v>5.2</v>
      </c>
      <c r="BA281">
        <v>0</v>
      </c>
      <c r="BB281">
        <v>3</v>
      </c>
    </row>
    <row r="282" spans="1:54" x14ac:dyDescent="0.25">
      <c r="A282">
        <v>1</v>
      </c>
      <c r="B282" s="1">
        <v>39963</v>
      </c>
      <c r="C282">
        <v>2009</v>
      </c>
      <c r="D282">
        <v>5</v>
      </c>
      <c r="E282">
        <v>0</v>
      </c>
      <c r="F282">
        <v>0</v>
      </c>
      <c r="Q282">
        <v>16</v>
      </c>
      <c r="R282">
        <v>16</v>
      </c>
      <c r="S282">
        <v>2137</v>
      </c>
      <c r="T282">
        <v>2138</v>
      </c>
      <c r="U282">
        <v>-1</v>
      </c>
      <c r="V282">
        <v>2138</v>
      </c>
      <c r="W282">
        <v>2800</v>
      </c>
      <c r="X282">
        <v>1480</v>
      </c>
      <c r="Y282">
        <v>0.67</v>
      </c>
      <c r="Z282" t="s">
        <v>80</v>
      </c>
      <c r="AD282">
        <v>0</v>
      </c>
      <c r="AE282">
        <v>11</v>
      </c>
      <c r="AG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Y282">
        <v>6.2</v>
      </c>
      <c r="AZ282">
        <v>5.9</v>
      </c>
      <c r="BA282">
        <v>0</v>
      </c>
      <c r="BB282">
        <v>32</v>
      </c>
    </row>
    <row r="283" spans="1:54" x14ac:dyDescent="0.25">
      <c r="A283">
        <v>2</v>
      </c>
      <c r="B283" s="1">
        <v>39970</v>
      </c>
      <c r="C283">
        <v>2009</v>
      </c>
      <c r="D283">
        <v>6</v>
      </c>
      <c r="E283">
        <v>0</v>
      </c>
      <c r="F283">
        <v>0</v>
      </c>
      <c r="Q283">
        <v>10</v>
      </c>
      <c r="R283">
        <v>10</v>
      </c>
      <c r="S283">
        <v>2136</v>
      </c>
      <c r="T283">
        <v>2138</v>
      </c>
      <c r="U283">
        <v>-2</v>
      </c>
      <c r="V283">
        <v>2138</v>
      </c>
      <c r="W283">
        <v>3042</v>
      </c>
      <c r="X283">
        <v>1480</v>
      </c>
      <c r="Y283">
        <v>0.85</v>
      </c>
      <c r="Z283" t="s">
        <v>80</v>
      </c>
      <c r="AD283">
        <v>0</v>
      </c>
      <c r="AE283">
        <v>11</v>
      </c>
      <c r="AG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Y283">
        <v>3.6</v>
      </c>
      <c r="AZ283">
        <v>7.9</v>
      </c>
      <c r="BA283">
        <v>0</v>
      </c>
      <c r="BB283">
        <v>20</v>
      </c>
    </row>
    <row r="284" spans="1:54" x14ac:dyDescent="0.25">
      <c r="A284">
        <v>3</v>
      </c>
      <c r="B284" s="1">
        <v>39977</v>
      </c>
      <c r="C284">
        <v>2009</v>
      </c>
      <c r="D284">
        <v>6</v>
      </c>
      <c r="E284">
        <v>0</v>
      </c>
      <c r="F284">
        <v>0</v>
      </c>
      <c r="Q284">
        <v>22</v>
      </c>
      <c r="R284">
        <v>22</v>
      </c>
      <c r="S284">
        <v>2215</v>
      </c>
      <c r="T284">
        <v>2208</v>
      </c>
      <c r="U284">
        <v>7</v>
      </c>
      <c r="V284">
        <v>2208</v>
      </c>
      <c r="W284">
        <v>3220</v>
      </c>
      <c r="X284">
        <v>1480</v>
      </c>
      <c r="Y284">
        <v>0.53</v>
      </c>
      <c r="Z284" t="s">
        <v>80</v>
      </c>
      <c r="AD284">
        <v>0</v>
      </c>
      <c r="AE284">
        <v>11</v>
      </c>
      <c r="AG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Y284">
        <v>1.4</v>
      </c>
      <c r="AZ284">
        <v>7.5</v>
      </c>
      <c r="BA284">
        <v>0</v>
      </c>
      <c r="BB284">
        <v>25</v>
      </c>
    </row>
    <row r="285" spans="1:54" x14ac:dyDescent="0.25">
      <c r="A285">
        <v>4</v>
      </c>
      <c r="B285" s="1">
        <v>39984</v>
      </c>
      <c r="C285">
        <v>2009</v>
      </c>
      <c r="D285">
        <v>6</v>
      </c>
      <c r="E285">
        <v>0</v>
      </c>
      <c r="F285">
        <v>0</v>
      </c>
      <c r="Q285">
        <v>15</v>
      </c>
      <c r="R285">
        <v>15</v>
      </c>
      <c r="S285">
        <v>2255</v>
      </c>
      <c r="T285">
        <v>2250</v>
      </c>
      <c r="U285">
        <v>5</v>
      </c>
      <c r="V285">
        <v>2250</v>
      </c>
      <c r="W285">
        <v>3085</v>
      </c>
      <c r="X285">
        <v>1480</v>
      </c>
      <c r="Y285">
        <v>0.84</v>
      </c>
      <c r="Z285" t="s">
        <v>80</v>
      </c>
      <c r="AD285">
        <v>0</v>
      </c>
      <c r="AE285">
        <v>11</v>
      </c>
      <c r="AG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Y285">
        <v>8.8000000000000007</v>
      </c>
      <c r="AZ285">
        <v>6.1</v>
      </c>
      <c r="BA285">
        <v>0</v>
      </c>
      <c r="BB285">
        <v>17</v>
      </c>
    </row>
    <row r="286" spans="1:54" x14ac:dyDescent="0.25">
      <c r="A286">
        <v>5</v>
      </c>
      <c r="B286" s="1">
        <v>39991</v>
      </c>
      <c r="C286">
        <v>2009</v>
      </c>
      <c r="D286">
        <v>6</v>
      </c>
      <c r="E286">
        <v>0</v>
      </c>
      <c r="F286">
        <v>0</v>
      </c>
      <c r="Q286">
        <v>6</v>
      </c>
      <c r="R286">
        <v>6</v>
      </c>
      <c r="S286">
        <v>2144</v>
      </c>
      <c r="T286">
        <v>2138</v>
      </c>
      <c r="U286">
        <v>6</v>
      </c>
      <c r="V286">
        <v>2138</v>
      </c>
      <c r="W286">
        <v>2800</v>
      </c>
      <c r="X286">
        <v>1480</v>
      </c>
      <c r="Y286">
        <v>1.65</v>
      </c>
      <c r="Z286" t="s">
        <v>80</v>
      </c>
      <c r="AD286">
        <v>0</v>
      </c>
      <c r="AE286">
        <v>11</v>
      </c>
      <c r="AG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Y286">
        <v>0.6</v>
      </c>
      <c r="AZ286">
        <v>4.3</v>
      </c>
      <c r="BA286">
        <v>0</v>
      </c>
      <c r="BB286">
        <v>18</v>
      </c>
    </row>
    <row r="287" spans="1:54" x14ac:dyDescent="0.25">
      <c r="A287">
        <v>6</v>
      </c>
      <c r="B287" s="1">
        <v>39998</v>
      </c>
      <c r="C287">
        <v>2009</v>
      </c>
      <c r="D287">
        <v>7</v>
      </c>
      <c r="E287">
        <v>0</v>
      </c>
      <c r="F287">
        <v>0</v>
      </c>
      <c r="Q287">
        <v>12</v>
      </c>
      <c r="R287">
        <v>12</v>
      </c>
      <c r="S287">
        <v>2223</v>
      </c>
      <c r="T287">
        <v>2222</v>
      </c>
      <c r="U287">
        <v>1</v>
      </c>
      <c r="V287">
        <v>2222</v>
      </c>
      <c r="Y287">
        <v>0</v>
      </c>
      <c r="Z287" t="s">
        <v>80</v>
      </c>
      <c r="AD287">
        <v>0</v>
      </c>
      <c r="AE287">
        <v>11</v>
      </c>
      <c r="AG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Y287">
        <v>30.6</v>
      </c>
      <c r="AZ287">
        <v>3.5</v>
      </c>
      <c r="BA287">
        <v>0</v>
      </c>
      <c r="BB287">
        <v>0</v>
      </c>
    </row>
    <row r="288" spans="1:54" x14ac:dyDescent="0.25">
      <c r="A288">
        <v>7</v>
      </c>
      <c r="B288" s="1">
        <v>40005</v>
      </c>
      <c r="C288">
        <v>2009</v>
      </c>
      <c r="D288">
        <v>7</v>
      </c>
      <c r="E288">
        <v>0</v>
      </c>
      <c r="F288">
        <v>0</v>
      </c>
      <c r="Q288">
        <v>6</v>
      </c>
      <c r="R288">
        <v>6</v>
      </c>
      <c r="S288">
        <v>2256</v>
      </c>
      <c r="T288">
        <v>2250</v>
      </c>
      <c r="U288">
        <v>6</v>
      </c>
      <c r="V288">
        <v>2250</v>
      </c>
      <c r="Y288">
        <v>0</v>
      </c>
      <c r="Z288" t="s">
        <v>80</v>
      </c>
      <c r="AD288">
        <v>0</v>
      </c>
      <c r="AE288">
        <v>11</v>
      </c>
      <c r="AG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Y288">
        <v>2.6</v>
      </c>
      <c r="AZ288">
        <v>7.3</v>
      </c>
      <c r="BA288">
        <v>0</v>
      </c>
      <c r="BB288">
        <v>0</v>
      </c>
    </row>
    <row r="289" spans="1:54" x14ac:dyDescent="0.25">
      <c r="A289">
        <v>8</v>
      </c>
      <c r="B289" s="1">
        <v>40012</v>
      </c>
      <c r="C289">
        <v>2009</v>
      </c>
      <c r="D289">
        <v>7</v>
      </c>
      <c r="E289">
        <v>0</v>
      </c>
      <c r="F289">
        <v>0</v>
      </c>
      <c r="Q289">
        <v>16</v>
      </c>
      <c r="R289">
        <v>16</v>
      </c>
      <c r="S289">
        <v>2340</v>
      </c>
      <c r="T289">
        <v>2334</v>
      </c>
      <c r="U289">
        <v>6</v>
      </c>
      <c r="V289">
        <v>2334</v>
      </c>
      <c r="W289">
        <v>2800</v>
      </c>
      <c r="X289">
        <v>1480</v>
      </c>
      <c r="Y289">
        <v>0.38</v>
      </c>
      <c r="Z289" t="s">
        <v>80</v>
      </c>
      <c r="AD289">
        <v>0</v>
      </c>
      <c r="AE289">
        <v>11</v>
      </c>
      <c r="AG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Y289">
        <v>0.9</v>
      </c>
      <c r="AZ289">
        <v>7.1</v>
      </c>
      <c r="BA289">
        <v>0</v>
      </c>
      <c r="BB289">
        <v>26</v>
      </c>
    </row>
    <row r="290" spans="1:54" x14ac:dyDescent="0.25">
      <c r="A290">
        <v>9</v>
      </c>
      <c r="B290" s="1">
        <v>40019</v>
      </c>
      <c r="C290">
        <v>2009</v>
      </c>
      <c r="D290">
        <v>7</v>
      </c>
      <c r="E290">
        <v>0</v>
      </c>
      <c r="F290">
        <v>0</v>
      </c>
      <c r="Q290">
        <v>5</v>
      </c>
      <c r="R290">
        <v>5</v>
      </c>
      <c r="S290">
        <v>2304</v>
      </c>
      <c r="T290">
        <v>2306</v>
      </c>
      <c r="U290">
        <v>-2</v>
      </c>
      <c r="V290">
        <v>2306</v>
      </c>
      <c r="W290">
        <v>2850</v>
      </c>
      <c r="X290">
        <v>1400</v>
      </c>
      <c r="Y290">
        <v>0.42</v>
      </c>
      <c r="Z290" t="s">
        <v>80</v>
      </c>
      <c r="AD290">
        <v>0</v>
      </c>
      <c r="AE290">
        <v>11</v>
      </c>
      <c r="AG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Y290">
        <v>2.6</v>
      </c>
      <c r="AZ290">
        <v>10.8</v>
      </c>
      <c r="BA290">
        <v>0</v>
      </c>
      <c r="BB290">
        <v>31</v>
      </c>
    </row>
    <row r="291" spans="1:54" x14ac:dyDescent="0.25">
      <c r="A291">
        <v>10</v>
      </c>
      <c r="B291" s="1">
        <v>40026</v>
      </c>
      <c r="C291">
        <v>2009</v>
      </c>
      <c r="D291">
        <v>8</v>
      </c>
      <c r="E291">
        <v>90</v>
      </c>
      <c r="F291">
        <v>1</v>
      </c>
      <c r="P291">
        <v>463</v>
      </c>
      <c r="Q291">
        <v>21</v>
      </c>
      <c r="R291">
        <v>21</v>
      </c>
      <c r="S291">
        <v>2375</v>
      </c>
      <c r="T291">
        <v>2376</v>
      </c>
      <c r="U291">
        <v>-1</v>
      </c>
      <c r="V291">
        <v>2376</v>
      </c>
      <c r="W291">
        <v>3200</v>
      </c>
      <c r="X291">
        <v>1480</v>
      </c>
      <c r="Y291">
        <v>0.67</v>
      </c>
      <c r="Z291" t="s">
        <v>80</v>
      </c>
      <c r="AB291">
        <v>12.804444444444444</v>
      </c>
      <c r="AD291">
        <v>0</v>
      </c>
      <c r="AE291">
        <v>11</v>
      </c>
      <c r="AG291">
        <v>0</v>
      </c>
      <c r="AI291">
        <v>0</v>
      </c>
      <c r="AJ291">
        <v>59.887611665704455</v>
      </c>
      <c r="AK291">
        <v>0</v>
      </c>
      <c r="AL291">
        <v>65</v>
      </c>
      <c r="AM291">
        <v>0</v>
      </c>
      <c r="AY291">
        <v>0</v>
      </c>
      <c r="AZ291">
        <v>7.5</v>
      </c>
      <c r="BA291">
        <v>0</v>
      </c>
      <c r="BB291">
        <v>42</v>
      </c>
    </row>
    <row r="292" spans="1:54" x14ac:dyDescent="0.25">
      <c r="A292">
        <v>11</v>
      </c>
      <c r="B292" s="1">
        <v>40033</v>
      </c>
      <c r="C292">
        <v>2009</v>
      </c>
      <c r="D292">
        <v>8</v>
      </c>
      <c r="E292">
        <v>135</v>
      </c>
      <c r="F292">
        <v>1.2</v>
      </c>
      <c r="P292">
        <v>463</v>
      </c>
      <c r="Q292">
        <v>16</v>
      </c>
      <c r="R292">
        <v>16</v>
      </c>
      <c r="S292">
        <v>2418</v>
      </c>
      <c r="T292">
        <v>2418</v>
      </c>
      <c r="U292">
        <v>0</v>
      </c>
      <c r="V292">
        <v>2418</v>
      </c>
      <c r="W292">
        <v>3200</v>
      </c>
      <c r="X292">
        <v>1480</v>
      </c>
      <c r="Y292">
        <v>0.96</v>
      </c>
      <c r="Z292" t="s">
        <v>80</v>
      </c>
      <c r="AB292">
        <v>12.231111111111112</v>
      </c>
      <c r="AD292">
        <v>0</v>
      </c>
      <c r="AE292">
        <v>11</v>
      </c>
      <c r="AG292">
        <v>0</v>
      </c>
      <c r="AI292">
        <v>0</v>
      </c>
      <c r="AJ292">
        <v>59.887611665704455</v>
      </c>
      <c r="AK292">
        <v>0</v>
      </c>
      <c r="AL292">
        <v>78</v>
      </c>
      <c r="AM292">
        <v>0</v>
      </c>
      <c r="AY292">
        <v>0</v>
      </c>
      <c r="AZ292">
        <v>8.1</v>
      </c>
      <c r="BA292">
        <v>0</v>
      </c>
      <c r="BB292">
        <v>38</v>
      </c>
    </row>
    <row r="293" spans="1:54" x14ac:dyDescent="0.25">
      <c r="A293">
        <v>12</v>
      </c>
      <c r="B293" s="1">
        <v>40040</v>
      </c>
      <c r="C293">
        <v>2009</v>
      </c>
      <c r="D293">
        <v>8</v>
      </c>
      <c r="E293">
        <v>205</v>
      </c>
      <c r="F293">
        <v>1.3</v>
      </c>
      <c r="P293">
        <v>463</v>
      </c>
      <c r="Q293">
        <v>19</v>
      </c>
      <c r="R293">
        <v>19</v>
      </c>
      <c r="S293">
        <v>2426</v>
      </c>
      <c r="T293">
        <v>2418</v>
      </c>
      <c r="U293">
        <v>8</v>
      </c>
      <c r="V293">
        <v>2418</v>
      </c>
      <c r="W293">
        <v>3200</v>
      </c>
      <c r="X293">
        <v>1480</v>
      </c>
      <c r="Y293">
        <v>1.65</v>
      </c>
      <c r="Z293" t="s">
        <v>80</v>
      </c>
      <c r="AB293">
        <v>13.843902439024388</v>
      </c>
      <c r="AD293">
        <v>0</v>
      </c>
      <c r="AE293">
        <v>11</v>
      </c>
      <c r="AG293">
        <v>0</v>
      </c>
      <c r="AI293">
        <v>0</v>
      </c>
      <c r="AJ293">
        <v>59.887611665704455</v>
      </c>
      <c r="AK293">
        <v>0</v>
      </c>
      <c r="AL293">
        <v>84.5</v>
      </c>
      <c r="AM293">
        <v>0</v>
      </c>
      <c r="AY293">
        <v>35</v>
      </c>
      <c r="AZ293">
        <v>3.6</v>
      </c>
      <c r="BA293">
        <v>0</v>
      </c>
      <c r="BB293">
        <v>41</v>
      </c>
    </row>
    <row r="294" spans="1:54" x14ac:dyDescent="0.25">
      <c r="A294">
        <v>13</v>
      </c>
      <c r="B294" s="1">
        <v>40047</v>
      </c>
      <c r="C294">
        <v>2009</v>
      </c>
      <c r="D294">
        <v>8</v>
      </c>
      <c r="E294">
        <v>312</v>
      </c>
      <c r="F294">
        <v>1.42</v>
      </c>
      <c r="P294">
        <v>463</v>
      </c>
      <c r="Q294">
        <v>37</v>
      </c>
      <c r="R294">
        <v>37</v>
      </c>
      <c r="S294">
        <v>2517</v>
      </c>
      <c r="T294">
        <v>2516</v>
      </c>
      <c r="U294">
        <v>1</v>
      </c>
      <c r="V294">
        <v>2516</v>
      </c>
      <c r="W294">
        <v>3250</v>
      </c>
      <c r="X294">
        <v>1480</v>
      </c>
      <c r="Y294">
        <v>2.2999999999999998</v>
      </c>
      <c r="Z294" t="s">
        <v>80</v>
      </c>
      <c r="AB294">
        <v>13.048076923076923</v>
      </c>
      <c r="AD294">
        <v>0</v>
      </c>
      <c r="AE294">
        <v>11</v>
      </c>
      <c r="AG294">
        <v>0</v>
      </c>
      <c r="AI294">
        <v>0</v>
      </c>
      <c r="AJ294">
        <v>59.887611665704455</v>
      </c>
      <c r="AK294">
        <v>0</v>
      </c>
      <c r="AL294">
        <v>92.3</v>
      </c>
      <c r="AM294">
        <v>0</v>
      </c>
      <c r="AY294">
        <v>8.6</v>
      </c>
      <c r="AZ294">
        <v>8.1</v>
      </c>
      <c r="BA294">
        <v>0</v>
      </c>
      <c r="BB294">
        <v>45</v>
      </c>
    </row>
    <row r="295" spans="1:54" x14ac:dyDescent="0.25">
      <c r="A295">
        <v>14</v>
      </c>
      <c r="B295" s="1">
        <v>40054</v>
      </c>
      <c r="C295">
        <v>2009</v>
      </c>
      <c r="D295">
        <v>8</v>
      </c>
      <c r="E295">
        <v>430</v>
      </c>
      <c r="F295">
        <v>1.5</v>
      </c>
      <c r="P295">
        <v>463</v>
      </c>
      <c r="Q295">
        <v>45</v>
      </c>
      <c r="R295">
        <v>45</v>
      </c>
      <c r="S295">
        <v>2597</v>
      </c>
      <c r="T295">
        <v>2586</v>
      </c>
      <c r="U295">
        <v>11</v>
      </c>
      <c r="V295">
        <v>2586</v>
      </c>
      <c r="W295">
        <v>3400</v>
      </c>
      <c r="X295">
        <v>1500</v>
      </c>
      <c r="Y295">
        <v>2.76</v>
      </c>
      <c r="Z295">
        <v>2.76</v>
      </c>
      <c r="AB295">
        <v>12.1953488372093</v>
      </c>
      <c r="AD295">
        <v>0</v>
      </c>
      <c r="AE295">
        <v>11</v>
      </c>
      <c r="AG295">
        <v>0</v>
      </c>
      <c r="AI295">
        <v>0</v>
      </c>
      <c r="AJ295">
        <v>59.887611665704455</v>
      </c>
      <c r="AK295">
        <v>0</v>
      </c>
      <c r="AL295">
        <v>97.5</v>
      </c>
      <c r="AM295">
        <v>0</v>
      </c>
      <c r="AY295">
        <v>21.2</v>
      </c>
      <c r="AZ295">
        <v>17.7</v>
      </c>
      <c r="BA295">
        <v>0</v>
      </c>
      <c r="BB295">
        <v>34</v>
      </c>
    </row>
    <row r="296" spans="1:54" x14ac:dyDescent="0.25">
      <c r="A296">
        <v>15</v>
      </c>
      <c r="B296" s="1">
        <v>40061</v>
      </c>
      <c r="C296">
        <v>2009</v>
      </c>
      <c r="D296">
        <v>9</v>
      </c>
      <c r="E296">
        <v>469</v>
      </c>
      <c r="F296">
        <v>1.8</v>
      </c>
      <c r="P296">
        <v>463</v>
      </c>
      <c r="Q296">
        <v>39</v>
      </c>
      <c r="R296">
        <v>39</v>
      </c>
      <c r="S296">
        <v>2528</v>
      </c>
      <c r="T296">
        <v>2530</v>
      </c>
      <c r="U296">
        <v>-2</v>
      </c>
      <c r="V296">
        <v>2530</v>
      </c>
      <c r="W296">
        <v>3600</v>
      </c>
      <c r="X296">
        <v>1500</v>
      </c>
      <c r="Y296">
        <v>3.7</v>
      </c>
      <c r="Z296">
        <v>3.7</v>
      </c>
      <c r="AB296">
        <v>16.567164179104481</v>
      </c>
      <c r="AD296">
        <v>0</v>
      </c>
      <c r="AE296">
        <v>11</v>
      </c>
      <c r="AG296">
        <v>0</v>
      </c>
      <c r="AI296">
        <v>0</v>
      </c>
      <c r="AJ296">
        <v>59.887611665704455</v>
      </c>
      <c r="AK296">
        <v>0</v>
      </c>
      <c r="AL296">
        <v>117</v>
      </c>
      <c r="AM296">
        <v>0</v>
      </c>
      <c r="AQ296">
        <v>12.3</v>
      </c>
      <c r="AR296">
        <v>18.7</v>
      </c>
      <c r="AS296">
        <v>18.899999999999999</v>
      </c>
      <c r="AU296">
        <v>33.6</v>
      </c>
      <c r="AY296">
        <v>0</v>
      </c>
      <c r="AZ296">
        <v>11.9</v>
      </c>
      <c r="BA296">
        <v>0</v>
      </c>
      <c r="BB296">
        <v>38</v>
      </c>
    </row>
    <row r="297" spans="1:54" x14ac:dyDescent="0.25">
      <c r="A297">
        <v>16</v>
      </c>
      <c r="B297" s="1">
        <v>40068</v>
      </c>
      <c r="C297">
        <v>2009</v>
      </c>
      <c r="D297">
        <v>9</v>
      </c>
      <c r="E297">
        <v>543</v>
      </c>
      <c r="F297">
        <v>1.87</v>
      </c>
      <c r="P297">
        <v>463</v>
      </c>
      <c r="Q297">
        <v>58</v>
      </c>
      <c r="R297">
        <v>58</v>
      </c>
      <c r="S297">
        <v>2350</v>
      </c>
      <c r="T297">
        <v>2348</v>
      </c>
      <c r="U297">
        <v>2</v>
      </c>
      <c r="V297">
        <v>2348</v>
      </c>
      <c r="W297">
        <v>3600</v>
      </c>
      <c r="X297">
        <v>1480</v>
      </c>
      <c r="Y297">
        <v>3.25</v>
      </c>
      <c r="Z297">
        <v>3.25</v>
      </c>
      <c r="AB297">
        <v>12.688766114180478</v>
      </c>
      <c r="AD297">
        <v>0</v>
      </c>
      <c r="AE297">
        <v>11</v>
      </c>
      <c r="AG297">
        <v>0</v>
      </c>
      <c r="AI297">
        <v>0</v>
      </c>
      <c r="AJ297">
        <v>59.887611665704455</v>
      </c>
      <c r="AK297">
        <v>0</v>
      </c>
      <c r="AL297">
        <v>121.55000000000001</v>
      </c>
      <c r="AM297">
        <v>0</v>
      </c>
      <c r="AY297">
        <v>0</v>
      </c>
      <c r="AZ297">
        <v>19.100000000000001</v>
      </c>
      <c r="BA297">
        <v>0</v>
      </c>
      <c r="BB297">
        <v>44</v>
      </c>
    </row>
    <row r="298" spans="1:54" x14ac:dyDescent="0.25">
      <c r="A298">
        <v>17</v>
      </c>
      <c r="B298" s="1">
        <v>40075</v>
      </c>
      <c r="C298">
        <v>2009</v>
      </c>
      <c r="D298">
        <v>9</v>
      </c>
      <c r="E298">
        <v>594</v>
      </c>
      <c r="F298">
        <v>1.95</v>
      </c>
      <c r="P298">
        <v>463</v>
      </c>
      <c r="Q298">
        <v>47</v>
      </c>
      <c r="R298">
        <v>47</v>
      </c>
      <c r="S298">
        <v>2239</v>
      </c>
      <c r="T298">
        <v>2236</v>
      </c>
      <c r="U298">
        <v>3</v>
      </c>
      <c r="V298">
        <v>2236</v>
      </c>
      <c r="W298">
        <v>3350</v>
      </c>
      <c r="X298">
        <v>1480</v>
      </c>
      <c r="Y298">
        <v>4.5999999999999996</v>
      </c>
      <c r="Z298">
        <v>4.5999999999999996</v>
      </c>
      <c r="AB298">
        <v>14.481481481481481</v>
      </c>
      <c r="AD298">
        <v>0</v>
      </c>
      <c r="AE298">
        <v>11</v>
      </c>
      <c r="AG298">
        <v>0</v>
      </c>
      <c r="AI298">
        <v>0</v>
      </c>
      <c r="AJ298">
        <v>59.887611665704455</v>
      </c>
      <c r="AK298">
        <v>0</v>
      </c>
      <c r="AL298">
        <v>126.75</v>
      </c>
      <c r="AM298">
        <v>0</v>
      </c>
      <c r="AQ298">
        <v>12.6</v>
      </c>
      <c r="AR298">
        <v>20.3</v>
      </c>
      <c r="AS298">
        <v>18.7</v>
      </c>
      <c r="AU298">
        <v>33.5</v>
      </c>
      <c r="AY298">
        <v>1</v>
      </c>
      <c r="AZ298">
        <v>21.7</v>
      </c>
      <c r="BA298">
        <v>11.6</v>
      </c>
      <c r="BB298">
        <v>57</v>
      </c>
    </row>
    <row r="299" spans="1:54" x14ac:dyDescent="0.25">
      <c r="A299">
        <v>18</v>
      </c>
      <c r="B299" s="1">
        <v>40082</v>
      </c>
      <c r="C299">
        <v>2009</v>
      </c>
      <c r="D299">
        <v>9</v>
      </c>
      <c r="E299">
        <v>613</v>
      </c>
      <c r="F299">
        <v>2.02</v>
      </c>
      <c r="P299">
        <v>463</v>
      </c>
      <c r="Q299">
        <v>49</v>
      </c>
      <c r="R299">
        <v>49</v>
      </c>
      <c r="S299">
        <v>2220</v>
      </c>
      <c r="T299">
        <v>2222</v>
      </c>
      <c r="U299">
        <v>-2</v>
      </c>
      <c r="V299">
        <v>2222</v>
      </c>
      <c r="W299">
        <v>3018</v>
      </c>
      <c r="X299">
        <v>1480</v>
      </c>
      <c r="Y299">
        <v>5.8</v>
      </c>
      <c r="Z299">
        <v>5.8</v>
      </c>
      <c r="AB299">
        <v>14.552039151712885</v>
      </c>
      <c r="AD299">
        <v>0</v>
      </c>
      <c r="AE299">
        <v>11</v>
      </c>
      <c r="AG299">
        <v>0</v>
      </c>
      <c r="AI299">
        <v>0</v>
      </c>
      <c r="AJ299">
        <v>59.887611665704455</v>
      </c>
      <c r="AK299">
        <v>0</v>
      </c>
      <c r="AL299">
        <v>131.30000000000001</v>
      </c>
      <c r="AM299">
        <v>0</v>
      </c>
      <c r="AY299">
        <v>12.2</v>
      </c>
      <c r="AZ299">
        <v>9.3000000000000007</v>
      </c>
      <c r="BA299">
        <v>5.8</v>
      </c>
      <c r="BB299">
        <v>22</v>
      </c>
    </row>
    <row r="300" spans="1:54" x14ac:dyDescent="0.25">
      <c r="A300">
        <v>19</v>
      </c>
      <c r="B300" s="1">
        <v>40089</v>
      </c>
      <c r="C300">
        <v>2009</v>
      </c>
      <c r="D300">
        <v>10</v>
      </c>
      <c r="E300">
        <v>639</v>
      </c>
      <c r="F300">
        <v>2</v>
      </c>
      <c r="P300">
        <v>463</v>
      </c>
      <c r="Q300">
        <v>58</v>
      </c>
      <c r="R300">
        <v>58</v>
      </c>
      <c r="S300">
        <v>2195</v>
      </c>
      <c r="T300">
        <v>2194</v>
      </c>
      <c r="U300">
        <v>1</v>
      </c>
      <c r="V300">
        <v>2241.5</v>
      </c>
      <c r="W300">
        <v>2912</v>
      </c>
      <c r="X300">
        <v>1480</v>
      </c>
      <c r="Y300">
        <v>6.9</v>
      </c>
      <c r="Z300">
        <v>6.9</v>
      </c>
      <c r="AB300">
        <v>15.462910798122067</v>
      </c>
      <c r="AD300">
        <v>0</v>
      </c>
      <c r="AE300">
        <v>11</v>
      </c>
      <c r="AG300">
        <v>0</v>
      </c>
      <c r="AI300">
        <v>0</v>
      </c>
      <c r="AJ300">
        <v>59.887611665704455</v>
      </c>
      <c r="AK300">
        <v>0</v>
      </c>
      <c r="AL300">
        <v>130</v>
      </c>
      <c r="AM300">
        <v>0</v>
      </c>
      <c r="AQ300">
        <v>12.1</v>
      </c>
      <c r="AR300">
        <v>21</v>
      </c>
      <c r="AS300">
        <v>17.2</v>
      </c>
      <c r="AU300">
        <v>34.200000000000003</v>
      </c>
      <c r="AY300">
        <v>3</v>
      </c>
      <c r="AZ300">
        <v>19</v>
      </c>
      <c r="BA300">
        <v>5.8</v>
      </c>
      <c r="BB300">
        <v>30</v>
      </c>
    </row>
    <row r="301" spans="1:54" x14ac:dyDescent="0.25">
      <c r="A301">
        <v>20</v>
      </c>
      <c r="B301" s="1">
        <v>40096</v>
      </c>
      <c r="C301">
        <v>2009</v>
      </c>
      <c r="D301">
        <v>10</v>
      </c>
      <c r="E301">
        <v>648</v>
      </c>
      <c r="F301">
        <v>2.1</v>
      </c>
      <c r="P301">
        <v>484</v>
      </c>
      <c r="Q301">
        <v>57</v>
      </c>
      <c r="R301">
        <v>57</v>
      </c>
      <c r="S301">
        <v>2124</v>
      </c>
      <c r="T301">
        <v>2124</v>
      </c>
      <c r="U301">
        <v>0</v>
      </c>
      <c r="V301">
        <v>2184</v>
      </c>
      <c r="W301">
        <v>2967</v>
      </c>
      <c r="X301">
        <v>1480</v>
      </c>
      <c r="Y301">
        <v>8.3000000000000007</v>
      </c>
      <c r="Z301">
        <v>8.3000000000000007</v>
      </c>
      <c r="AB301">
        <v>19.046450617283952</v>
      </c>
      <c r="AD301">
        <v>0</v>
      </c>
      <c r="AE301">
        <v>11</v>
      </c>
      <c r="AG301">
        <v>0</v>
      </c>
      <c r="AI301">
        <v>0</v>
      </c>
      <c r="AJ301">
        <v>61.913488029669288</v>
      </c>
      <c r="AK301">
        <v>0</v>
      </c>
      <c r="AL301">
        <v>136.5</v>
      </c>
      <c r="AM301">
        <v>0</v>
      </c>
      <c r="AY301">
        <v>35.799999999999997</v>
      </c>
      <c r="AZ301">
        <v>19.600000000000001</v>
      </c>
      <c r="BA301">
        <v>5.8</v>
      </c>
      <c r="BB301">
        <v>32</v>
      </c>
    </row>
    <row r="302" spans="1:54" x14ac:dyDescent="0.25">
      <c r="A302">
        <v>21</v>
      </c>
      <c r="B302" s="1">
        <v>40103</v>
      </c>
      <c r="C302">
        <v>2009</v>
      </c>
      <c r="D302">
        <v>10</v>
      </c>
      <c r="E302">
        <v>657</v>
      </c>
      <c r="F302">
        <v>2</v>
      </c>
      <c r="P302">
        <v>464</v>
      </c>
      <c r="Q302">
        <v>79</v>
      </c>
      <c r="R302">
        <v>79</v>
      </c>
      <c r="S302">
        <v>2225</v>
      </c>
      <c r="T302">
        <v>2222</v>
      </c>
      <c r="U302">
        <v>3</v>
      </c>
      <c r="V302">
        <v>2264.5</v>
      </c>
      <c r="W302">
        <v>2821</v>
      </c>
      <c r="X302">
        <v>1480</v>
      </c>
      <c r="Y302">
        <v>8</v>
      </c>
      <c r="Z302">
        <v>8</v>
      </c>
      <c r="AB302">
        <v>16.328767123287673</v>
      </c>
      <c r="AD302">
        <v>3.7</v>
      </c>
      <c r="AE302">
        <v>11</v>
      </c>
      <c r="AG302">
        <v>40.700000000000003</v>
      </c>
      <c r="AI302">
        <v>40.700000000000003</v>
      </c>
      <c r="AJ302">
        <v>59.984595668679702</v>
      </c>
      <c r="AK302">
        <v>0</v>
      </c>
      <c r="AL302">
        <v>130</v>
      </c>
      <c r="AM302">
        <v>0</v>
      </c>
      <c r="AQ302">
        <v>12.3</v>
      </c>
      <c r="AR302">
        <v>24</v>
      </c>
      <c r="AS302">
        <v>16.8</v>
      </c>
      <c r="AU302">
        <v>32.700000000000003</v>
      </c>
      <c r="AV302" t="s">
        <v>71</v>
      </c>
      <c r="AY302">
        <v>11.4</v>
      </c>
      <c r="AZ302">
        <v>17.8</v>
      </c>
      <c r="BA302">
        <v>0</v>
      </c>
      <c r="BB302">
        <v>50</v>
      </c>
    </row>
    <row r="303" spans="1:54" x14ac:dyDescent="0.25">
      <c r="A303">
        <v>22</v>
      </c>
      <c r="B303" s="1">
        <v>40110</v>
      </c>
      <c r="C303">
        <v>2009</v>
      </c>
      <c r="D303">
        <v>10</v>
      </c>
      <c r="E303">
        <v>656</v>
      </c>
      <c r="F303">
        <v>2</v>
      </c>
      <c r="P303">
        <v>455</v>
      </c>
      <c r="Q303">
        <v>68</v>
      </c>
      <c r="R303">
        <v>68</v>
      </c>
      <c r="S303">
        <v>2255</v>
      </c>
      <c r="T303">
        <v>2250</v>
      </c>
      <c r="U303">
        <v>5</v>
      </c>
      <c r="V303">
        <v>2287.5</v>
      </c>
      <c r="W303">
        <v>2926</v>
      </c>
      <c r="X303">
        <v>1480</v>
      </c>
      <c r="Y303">
        <v>8.6</v>
      </c>
      <c r="Z303">
        <v>8.6</v>
      </c>
      <c r="AB303">
        <v>18.956707317073171</v>
      </c>
      <c r="AD303">
        <v>0</v>
      </c>
      <c r="AE303">
        <v>11</v>
      </c>
      <c r="AG303">
        <v>0</v>
      </c>
      <c r="AI303">
        <v>0</v>
      </c>
      <c r="AJ303">
        <v>59.10984191707427</v>
      </c>
      <c r="AK303">
        <v>0</v>
      </c>
      <c r="AL303">
        <v>130</v>
      </c>
      <c r="AM303">
        <v>0</v>
      </c>
      <c r="AY303">
        <v>20.399999999999999</v>
      </c>
      <c r="AZ303">
        <v>23.2</v>
      </c>
      <c r="BA303">
        <v>5.8</v>
      </c>
      <c r="BB303">
        <v>36</v>
      </c>
    </row>
    <row r="304" spans="1:54" x14ac:dyDescent="0.25">
      <c r="A304">
        <v>23</v>
      </c>
      <c r="B304" s="1">
        <v>40117</v>
      </c>
      <c r="C304">
        <v>2009</v>
      </c>
      <c r="D304">
        <v>10</v>
      </c>
      <c r="E304">
        <v>658</v>
      </c>
      <c r="F304">
        <v>2</v>
      </c>
      <c r="N304">
        <v>4.5199999999999996</v>
      </c>
      <c r="P304">
        <v>452</v>
      </c>
      <c r="Q304">
        <v>85</v>
      </c>
      <c r="R304">
        <v>85</v>
      </c>
      <c r="S304">
        <v>2306</v>
      </c>
      <c r="T304">
        <v>2306</v>
      </c>
      <c r="U304">
        <v>0</v>
      </c>
      <c r="V304">
        <v>2333.5</v>
      </c>
      <c r="W304">
        <v>3005</v>
      </c>
      <c r="X304">
        <v>1500</v>
      </c>
      <c r="Y304">
        <v>8.1</v>
      </c>
      <c r="Z304">
        <v>8.1</v>
      </c>
      <c r="AB304">
        <v>18.526595744680851</v>
      </c>
      <c r="AD304">
        <v>0</v>
      </c>
      <c r="AE304">
        <v>11</v>
      </c>
      <c r="AG304">
        <v>0</v>
      </c>
      <c r="AI304">
        <v>0</v>
      </c>
      <c r="AJ304">
        <v>58.817298928940673</v>
      </c>
      <c r="AK304">
        <v>0</v>
      </c>
      <c r="AL304">
        <v>130</v>
      </c>
      <c r="AM304">
        <v>0</v>
      </c>
      <c r="AQ304">
        <v>12.3</v>
      </c>
      <c r="AR304">
        <v>21.9</v>
      </c>
      <c r="AS304">
        <v>16.600000000000001</v>
      </c>
      <c r="AU304">
        <v>34.200000000000003</v>
      </c>
      <c r="AY304">
        <v>20.6</v>
      </c>
      <c r="AZ304">
        <v>25.9</v>
      </c>
      <c r="BA304">
        <v>0</v>
      </c>
      <c r="BB304">
        <v>38</v>
      </c>
    </row>
    <row r="305" spans="1:54" x14ac:dyDescent="0.25">
      <c r="A305">
        <v>24</v>
      </c>
      <c r="B305" s="1">
        <v>40124</v>
      </c>
      <c r="C305">
        <v>2009</v>
      </c>
      <c r="D305">
        <v>11</v>
      </c>
      <c r="E305">
        <v>660</v>
      </c>
      <c r="F305">
        <v>1.9</v>
      </c>
      <c r="P305">
        <v>467</v>
      </c>
      <c r="Q305">
        <v>95</v>
      </c>
      <c r="R305">
        <v>95</v>
      </c>
      <c r="S305">
        <v>2295</v>
      </c>
      <c r="T305">
        <v>2292</v>
      </c>
      <c r="U305">
        <v>3</v>
      </c>
      <c r="V305">
        <v>2536</v>
      </c>
      <c r="W305">
        <v>2947</v>
      </c>
      <c r="X305">
        <v>1500</v>
      </c>
      <c r="Y305">
        <v>8.1</v>
      </c>
      <c r="Z305">
        <v>8.1</v>
      </c>
      <c r="AB305">
        <v>17.758636363636366</v>
      </c>
      <c r="AD305">
        <v>0</v>
      </c>
      <c r="AE305">
        <v>11</v>
      </c>
      <c r="AG305">
        <v>0</v>
      </c>
      <c r="AI305">
        <v>0</v>
      </c>
      <c r="AJ305">
        <v>60.27523479680427</v>
      </c>
      <c r="AK305">
        <v>0</v>
      </c>
      <c r="AL305">
        <v>123.5</v>
      </c>
      <c r="AM305">
        <v>0</v>
      </c>
      <c r="AY305">
        <v>0</v>
      </c>
      <c r="AZ305" t="s">
        <v>78</v>
      </c>
      <c r="BA305">
        <v>29</v>
      </c>
      <c r="BB305">
        <v>35</v>
      </c>
    </row>
    <row r="306" spans="1:54" x14ac:dyDescent="0.25">
      <c r="A306">
        <v>25</v>
      </c>
      <c r="B306" s="1">
        <v>40131</v>
      </c>
      <c r="C306">
        <v>2009</v>
      </c>
      <c r="D306">
        <v>11</v>
      </c>
      <c r="E306">
        <v>660</v>
      </c>
      <c r="F306">
        <v>1.89</v>
      </c>
      <c r="P306">
        <v>460</v>
      </c>
      <c r="Q306">
        <v>65</v>
      </c>
      <c r="R306">
        <v>65</v>
      </c>
      <c r="S306">
        <v>2127</v>
      </c>
      <c r="T306">
        <v>2124</v>
      </c>
      <c r="U306">
        <v>3</v>
      </c>
      <c r="V306">
        <v>2392</v>
      </c>
      <c r="W306">
        <v>2911</v>
      </c>
      <c r="X306">
        <v>1480</v>
      </c>
      <c r="Y306">
        <v>8</v>
      </c>
      <c r="Z306">
        <v>8</v>
      </c>
      <c r="AB306">
        <v>17.345454545454547</v>
      </c>
      <c r="AD306">
        <v>0</v>
      </c>
      <c r="AE306">
        <v>11</v>
      </c>
      <c r="AG306">
        <v>0</v>
      </c>
      <c r="AI306">
        <v>0</v>
      </c>
      <c r="AJ306">
        <v>59.596344800882797</v>
      </c>
      <c r="AK306">
        <v>0</v>
      </c>
      <c r="AL306">
        <v>122.85</v>
      </c>
      <c r="AM306">
        <v>0</v>
      </c>
      <c r="AQ306">
        <v>12.7</v>
      </c>
      <c r="AR306">
        <v>25.2</v>
      </c>
      <c r="AS306">
        <v>15.9</v>
      </c>
      <c r="AU306">
        <v>27</v>
      </c>
      <c r="AY306">
        <v>1.6</v>
      </c>
      <c r="AZ306">
        <v>25.1</v>
      </c>
      <c r="BA306">
        <v>29</v>
      </c>
      <c r="BB306">
        <v>20</v>
      </c>
    </row>
    <row r="307" spans="1:54" x14ac:dyDescent="0.25">
      <c r="A307">
        <v>26</v>
      </c>
      <c r="B307" s="1">
        <v>40138</v>
      </c>
      <c r="C307">
        <v>2009</v>
      </c>
      <c r="D307">
        <v>11</v>
      </c>
      <c r="E307">
        <v>659</v>
      </c>
      <c r="F307">
        <v>1.8</v>
      </c>
      <c r="P307">
        <v>465</v>
      </c>
      <c r="Q307">
        <v>82</v>
      </c>
      <c r="R307">
        <v>82</v>
      </c>
      <c r="S307">
        <v>2212</v>
      </c>
      <c r="T307">
        <v>2208</v>
      </c>
      <c r="U307">
        <v>4</v>
      </c>
      <c r="V307">
        <v>2464</v>
      </c>
      <c r="W307">
        <v>2831</v>
      </c>
      <c r="X307">
        <v>1480</v>
      </c>
      <c r="Y307">
        <v>9.3000000000000007</v>
      </c>
      <c r="Z307">
        <v>9.3000000000000007</v>
      </c>
      <c r="AB307">
        <v>19.065705614567531</v>
      </c>
      <c r="AD307">
        <v>0</v>
      </c>
      <c r="AE307">
        <v>11</v>
      </c>
      <c r="AG307">
        <v>0</v>
      </c>
      <c r="AI307">
        <v>0</v>
      </c>
      <c r="AJ307">
        <v>60.081527431372145</v>
      </c>
      <c r="AK307">
        <v>0</v>
      </c>
      <c r="AL307">
        <v>117</v>
      </c>
      <c r="AM307">
        <v>0</v>
      </c>
      <c r="AY307">
        <v>0.6</v>
      </c>
      <c r="AZ307">
        <v>28.7</v>
      </c>
      <c r="BA307">
        <v>37.700000000000003</v>
      </c>
      <c r="BB307">
        <v>33</v>
      </c>
    </row>
    <row r="308" spans="1:54" x14ac:dyDescent="0.25">
      <c r="A308">
        <v>27</v>
      </c>
      <c r="B308" s="1">
        <v>40145</v>
      </c>
      <c r="C308">
        <v>2009</v>
      </c>
      <c r="D308">
        <v>11</v>
      </c>
      <c r="E308">
        <v>659</v>
      </c>
      <c r="F308">
        <v>1.7</v>
      </c>
      <c r="P308">
        <v>459</v>
      </c>
      <c r="Q308">
        <v>73</v>
      </c>
      <c r="R308">
        <v>73</v>
      </c>
      <c r="S308">
        <v>2257</v>
      </c>
      <c r="T308">
        <v>2250</v>
      </c>
      <c r="U308">
        <v>7</v>
      </c>
      <c r="V308">
        <v>2500</v>
      </c>
      <c r="W308">
        <v>2833</v>
      </c>
      <c r="X308">
        <v>1550</v>
      </c>
      <c r="Y308">
        <v>8.08</v>
      </c>
      <c r="Z308">
        <v>8.08</v>
      </c>
      <c r="AB308">
        <v>15.730864946889229</v>
      </c>
      <c r="AD308">
        <v>0</v>
      </c>
      <c r="AE308">
        <v>11</v>
      </c>
      <c r="AG308">
        <v>0</v>
      </c>
      <c r="AI308">
        <v>0</v>
      </c>
      <c r="AJ308">
        <v>59.499150419121648</v>
      </c>
      <c r="AK308">
        <v>0</v>
      </c>
      <c r="AL308">
        <v>110.5</v>
      </c>
      <c r="AM308">
        <v>0</v>
      </c>
      <c r="AQ308">
        <v>12.1</v>
      </c>
      <c r="AR308">
        <v>22.5</v>
      </c>
      <c r="AS308">
        <v>17.100000000000001</v>
      </c>
      <c r="AU308">
        <v>36.6</v>
      </c>
      <c r="AY308">
        <v>7.4</v>
      </c>
      <c r="AZ308">
        <v>34.4</v>
      </c>
      <c r="BA308">
        <v>29</v>
      </c>
      <c r="BB308">
        <v>33</v>
      </c>
    </row>
    <row r="309" spans="1:54" x14ac:dyDescent="0.25">
      <c r="A309">
        <v>28</v>
      </c>
      <c r="B309" s="1">
        <v>40152</v>
      </c>
      <c r="C309">
        <v>2009</v>
      </c>
      <c r="D309">
        <v>12</v>
      </c>
      <c r="E309">
        <v>657</v>
      </c>
      <c r="F309">
        <v>1.7</v>
      </c>
      <c r="P309">
        <v>470</v>
      </c>
      <c r="Q309">
        <v>82</v>
      </c>
      <c r="R309">
        <v>82</v>
      </c>
      <c r="S309">
        <v>2303</v>
      </c>
      <c r="T309">
        <v>2292</v>
      </c>
      <c r="U309">
        <v>11</v>
      </c>
      <c r="V309">
        <v>2992</v>
      </c>
      <c r="W309">
        <v>3096</v>
      </c>
      <c r="X309">
        <v>1480</v>
      </c>
      <c r="Y309">
        <v>7.78</v>
      </c>
      <c r="Z309">
        <v>7.78</v>
      </c>
      <c r="AB309">
        <v>19.136194824961951</v>
      </c>
      <c r="AD309">
        <v>0</v>
      </c>
      <c r="AE309">
        <v>11</v>
      </c>
      <c r="AG309">
        <v>0</v>
      </c>
      <c r="AI309">
        <v>0</v>
      </c>
      <c r="AJ309">
        <v>60.565407530738611</v>
      </c>
      <c r="AK309">
        <v>0</v>
      </c>
      <c r="AL309">
        <v>110.5</v>
      </c>
      <c r="AM309">
        <v>0</v>
      </c>
      <c r="AQ309">
        <v>12</v>
      </c>
      <c r="AR309">
        <v>19.3</v>
      </c>
      <c r="AS309">
        <v>12.3</v>
      </c>
      <c r="AU309">
        <v>35.5</v>
      </c>
      <c r="AY309">
        <v>5.8</v>
      </c>
      <c r="AZ309">
        <v>25.6</v>
      </c>
      <c r="BA309">
        <v>11.6</v>
      </c>
      <c r="BB309">
        <v>27</v>
      </c>
    </row>
    <row r="310" spans="1:54" x14ac:dyDescent="0.25">
      <c r="A310">
        <v>29</v>
      </c>
      <c r="B310" s="1">
        <v>40159</v>
      </c>
      <c r="C310">
        <v>2009</v>
      </c>
      <c r="D310">
        <v>12</v>
      </c>
      <c r="E310">
        <v>655</v>
      </c>
      <c r="F310">
        <v>1.68</v>
      </c>
      <c r="P310">
        <v>470</v>
      </c>
      <c r="Q310">
        <v>94</v>
      </c>
      <c r="R310">
        <v>94</v>
      </c>
      <c r="S310">
        <v>2275</v>
      </c>
      <c r="T310">
        <v>2264</v>
      </c>
      <c r="U310">
        <v>11</v>
      </c>
      <c r="V310">
        <v>2964</v>
      </c>
      <c r="W310">
        <v>3037</v>
      </c>
      <c r="X310">
        <v>1550</v>
      </c>
      <c r="Y310">
        <v>7.6</v>
      </c>
      <c r="Z310">
        <v>7.6</v>
      </c>
      <c r="AB310">
        <v>17.253740458015265</v>
      </c>
      <c r="AD310">
        <v>0</v>
      </c>
      <c r="AE310">
        <v>11</v>
      </c>
      <c r="AG310">
        <v>0</v>
      </c>
      <c r="AI310">
        <v>0</v>
      </c>
      <c r="AJ310">
        <v>60.565407530738611</v>
      </c>
      <c r="AK310">
        <v>0</v>
      </c>
      <c r="AL310">
        <v>109.2</v>
      </c>
      <c r="AM310">
        <v>0</v>
      </c>
      <c r="AY310">
        <v>16</v>
      </c>
      <c r="AZ310">
        <v>30.5</v>
      </c>
      <c r="BA310">
        <v>34.799999999999997</v>
      </c>
      <c r="BB310">
        <v>25</v>
      </c>
    </row>
    <row r="311" spans="1:54" x14ac:dyDescent="0.25">
      <c r="A311">
        <v>30</v>
      </c>
      <c r="B311" s="1">
        <v>40166</v>
      </c>
      <c r="C311">
        <v>2009</v>
      </c>
      <c r="D311">
        <v>12</v>
      </c>
      <c r="E311">
        <v>653</v>
      </c>
      <c r="F311">
        <v>1.6</v>
      </c>
      <c r="P311">
        <v>464</v>
      </c>
      <c r="Q311">
        <v>78</v>
      </c>
      <c r="R311">
        <v>78</v>
      </c>
      <c r="S311">
        <v>2168</v>
      </c>
      <c r="T311">
        <v>2166</v>
      </c>
      <c r="U311">
        <v>2</v>
      </c>
      <c r="V311">
        <v>2866</v>
      </c>
      <c r="W311">
        <v>2976</v>
      </c>
      <c r="X311">
        <v>1480</v>
      </c>
      <c r="Y311">
        <v>8.4</v>
      </c>
      <c r="Z311">
        <v>8.4</v>
      </c>
      <c r="AB311">
        <v>19.244104134762633</v>
      </c>
      <c r="AD311">
        <v>0</v>
      </c>
      <c r="AE311">
        <v>11</v>
      </c>
      <c r="AG311">
        <v>0</v>
      </c>
      <c r="AI311">
        <v>0</v>
      </c>
      <c r="AJ311">
        <v>59.984595668679702</v>
      </c>
      <c r="AK311">
        <v>0</v>
      </c>
      <c r="AL311">
        <v>104</v>
      </c>
      <c r="AM311">
        <v>0</v>
      </c>
      <c r="AS311">
        <v>17.5</v>
      </c>
      <c r="AY311">
        <v>9.4</v>
      </c>
      <c r="AZ311">
        <v>36.200000000000003</v>
      </c>
      <c r="BA311">
        <v>0</v>
      </c>
      <c r="BB311">
        <v>30</v>
      </c>
    </row>
    <row r="312" spans="1:54" x14ac:dyDescent="0.25">
      <c r="A312">
        <v>31</v>
      </c>
      <c r="B312" s="1">
        <v>40173</v>
      </c>
      <c r="C312">
        <v>2009</v>
      </c>
      <c r="D312">
        <v>12</v>
      </c>
      <c r="E312">
        <v>656</v>
      </c>
      <c r="F312">
        <v>1.56</v>
      </c>
      <c r="P312">
        <v>467</v>
      </c>
      <c r="Q312">
        <v>84</v>
      </c>
      <c r="R312">
        <v>84</v>
      </c>
      <c r="S312">
        <v>2263</v>
      </c>
      <c r="T312">
        <v>2264</v>
      </c>
      <c r="U312">
        <v>-1</v>
      </c>
      <c r="V312">
        <v>2964</v>
      </c>
      <c r="W312">
        <v>2956</v>
      </c>
      <c r="X312">
        <v>1480</v>
      </c>
      <c r="Y312">
        <v>7.8</v>
      </c>
      <c r="Z312">
        <v>7.8</v>
      </c>
      <c r="AB312">
        <v>17.55</v>
      </c>
      <c r="AD312">
        <v>0</v>
      </c>
      <c r="AE312">
        <v>11</v>
      </c>
      <c r="AG312">
        <v>0</v>
      </c>
      <c r="AI312">
        <v>0</v>
      </c>
      <c r="AJ312">
        <v>60.27523479680427</v>
      </c>
      <c r="AK312">
        <v>0</v>
      </c>
      <c r="AL312">
        <v>101.4</v>
      </c>
      <c r="AM312">
        <v>0</v>
      </c>
      <c r="AQ312">
        <v>12.3</v>
      </c>
      <c r="AR312">
        <v>24.1</v>
      </c>
      <c r="AS312">
        <v>17.5</v>
      </c>
      <c r="AU312">
        <v>32.1</v>
      </c>
      <c r="AY312">
        <v>2</v>
      </c>
      <c r="AZ312">
        <v>30.6</v>
      </c>
      <c r="BA312">
        <v>40.6</v>
      </c>
      <c r="BB312">
        <v>33</v>
      </c>
    </row>
    <row r="313" spans="1:54" x14ac:dyDescent="0.25">
      <c r="A313">
        <v>32</v>
      </c>
      <c r="B313" s="1">
        <v>40180</v>
      </c>
      <c r="C313">
        <v>2010</v>
      </c>
      <c r="D313">
        <v>1</v>
      </c>
      <c r="E313">
        <v>656</v>
      </c>
      <c r="F313">
        <v>1.5</v>
      </c>
      <c r="P313">
        <v>466</v>
      </c>
      <c r="Q313">
        <v>73</v>
      </c>
      <c r="R313">
        <v>73</v>
      </c>
      <c r="S313">
        <v>2223</v>
      </c>
      <c r="T313">
        <v>2222</v>
      </c>
      <c r="U313">
        <v>1</v>
      </c>
      <c r="V313">
        <v>3279.5</v>
      </c>
      <c r="W313">
        <v>2798</v>
      </c>
      <c r="X313">
        <v>1480</v>
      </c>
      <c r="Y313">
        <v>7.9</v>
      </c>
      <c r="Z313">
        <v>7.9</v>
      </c>
      <c r="AB313">
        <v>15.872256097560978</v>
      </c>
      <c r="AD313">
        <v>0</v>
      </c>
      <c r="AE313">
        <v>11</v>
      </c>
      <c r="AG313">
        <v>0</v>
      </c>
      <c r="AI313">
        <v>0</v>
      </c>
      <c r="AJ313">
        <v>60.178407094175114</v>
      </c>
      <c r="AK313">
        <v>0</v>
      </c>
      <c r="AL313">
        <v>97.5</v>
      </c>
      <c r="AM313">
        <v>0</v>
      </c>
      <c r="AY313">
        <v>5.2</v>
      </c>
      <c r="AZ313">
        <v>37.9</v>
      </c>
      <c r="BA313">
        <v>34.799999999999997</v>
      </c>
      <c r="BB313">
        <v>34</v>
      </c>
    </row>
    <row r="314" spans="1:54" x14ac:dyDescent="0.25">
      <c r="A314">
        <v>33</v>
      </c>
      <c r="B314" s="1">
        <v>40187</v>
      </c>
      <c r="C314">
        <v>2010</v>
      </c>
      <c r="D314">
        <v>1</v>
      </c>
      <c r="E314">
        <v>654</v>
      </c>
      <c r="F314">
        <v>1.5</v>
      </c>
      <c r="P314">
        <v>459</v>
      </c>
      <c r="Q314">
        <v>63</v>
      </c>
      <c r="R314">
        <v>63</v>
      </c>
      <c r="S314">
        <v>2070</v>
      </c>
      <c r="T314">
        <v>2068</v>
      </c>
      <c r="U314">
        <v>2</v>
      </c>
      <c r="V314">
        <v>3098</v>
      </c>
      <c r="W314">
        <v>2873</v>
      </c>
      <c r="X314">
        <v>1480</v>
      </c>
      <c r="Y314">
        <v>8.6999999999999993</v>
      </c>
      <c r="Z314">
        <v>8.6999999999999993</v>
      </c>
      <c r="AB314">
        <v>18.530733944954125</v>
      </c>
      <c r="AD314">
        <v>0</v>
      </c>
      <c r="AE314">
        <v>11</v>
      </c>
      <c r="AG314">
        <v>0</v>
      </c>
      <c r="AI314">
        <v>0</v>
      </c>
      <c r="AJ314">
        <v>59.499150419121648</v>
      </c>
      <c r="AK314">
        <v>0</v>
      </c>
      <c r="AL314">
        <v>97.5</v>
      </c>
      <c r="AM314">
        <v>0</v>
      </c>
      <c r="AY314">
        <v>18.399999999999999</v>
      </c>
      <c r="AZ314">
        <v>32.6</v>
      </c>
      <c r="BA314">
        <v>29</v>
      </c>
      <c r="BB314">
        <v>34</v>
      </c>
    </row>
    <row r="315" spans="1:54" x14ac:dyDescent="0.25">
      <c r="A315">
        <v>34</v>
      </c>
      <c r="B315" s="1">
        <v>40194</v>
      </c>
      <c r="C315">
        <v>2010</v>
      </c>
      <c r="D315">
        <v>1</v>
      </c>
      <c r="E315">
        <v>652</v>
      </c>
      <c r="F315">
        <v>1.49</v>
      </c>
      <c r="P315">
        <v>475</v>
      </c>
      <c r="Q315">
        <v>66</v>
      </c>
      <c r="R315">
        <v>66</v>
      </c>
      <c r="S315">
        <v>2131</v>
      </c>
      <c r="T315">
        <v>2124</v>
      </c>
      <c r="U315">
        <v>7</v>
      </c>
      <c r="V315">
        <v>3164</v>
      </c>
      <c r="W315">
        <v>2704</v>
      </c>
      <c r="X315">
        <v>1480</v>
      </c>
      <c r="Y315">
        <v>8.4</v>
      </c>
      <c r="Z315">
        <v>8.4</v>
      </c>
      <c r="AB315">
        <v>15.769325153374234</v>
      </c>
      <c r="AD315">
        <v>4.5999999999999996</v>
      </c>
      <c r="AE315">
        <v>11</v>
      </c>
      <c r="AG315">
        <v>50.599999999999994</v>
      </c>
      <c r="AI315">
        <v>50.599999999999994</v>
      </c>
      <c r="AJ315">
        <v>61.048002397517287</v>
      </c>
      <c r="AK315">
        <v>0</v>
      </c>
      <c r="AL315">
        <v>96.85</v>
      </c>
      <c r="AM315">
        <v>0</v>
      </c>
      <c r="AV315" t="s">
        <v>71</v>
      </c>
      <c r="AY315">
        <v>5</v>
      </c>
      <c r="AZ315">
        <v>20.2</v>
      </c>
      <c r="BA315">
        <v>0</v>
      </c>
      <c r="BB315">
        <v>37</v>
      </c>
    </row>
    <row r="316" spans="1:54" x14ac:dyDescent="0.25">
      <c r="A316">
        <v>35</v>
      </c>
      <c r="B316" s="1">
        <v>40201</v>
      </c>
      <c r="C316">
        <v>2010</v>
      </c>
      <c r="D316">
        <v>1</v>
      </c>
      <c r="E316">
        <v>653</v>
      </c>
      <c r="F316">
        <v>1.49</v>
      </c>
      <c r="P316">
        <v>474</v>
      </c>
      <c r="Q316">
        <v>80</v>
      </c>
      <c r="R316">
        <v>80</v>
      </c>
      <c r="S316">
        <v>2210</v>
      </c>
      <c r="T316">
        <v>2208</v>
      </c>
      <c r="U316">
        <v>2</v>
      </c>
      <c r="V316">
        <v>3263</v>
      </c>
      <c r="W316">
        <v>2714</v>
      </c>
      <c r="X316">
        <v>1550</v>
      </c>
      <c r="Y316">
        <v>8.5</v>
      </c>
      <c r="Z316">
        <v>8.5</v>
      </c>
      <c r="AB316">
        <v>15.151607963246555</v>
      </c>
      <c r="AD316">
        <v>4.7</v>
      </c>
      <c r="AE316">
        <v>11</v>
      </c>
      <c r="AG316">
        <v>51.7</v>
      </c>
      <c r="AI316">
        <v>51.7</v>
      </c>
      <c r="AJ316">
        <v>60.951585426300952</v>
      </c>
      <c r="AK316">
        <v>0</v>
      </c>
      <c r="AL316">
        <v>96.85</v>
      </c>
      <c r="AM316">
        <v>0</v>
      </c>
      <c r="AV316" t="s">
        <v>71</v>
      </c>
      <c r="AY316">
        <v>20</v>
      </c>
      <c r="AZ316">
        <v>21.8</v>
      </c>
      <c r="BA316">
        <v>0</v>
      </c>
      <c r="BB316">
        <v>33</v>
      </c>
    </row>
    <row r="317" spans="1:54" x14ac:dyDescent="0.25">
      <c r="A317">
        <v>36</v>
      </c>
      <c r="B317" s="1">
        <v>40208</v>
      </c>
      <c r="C317">
        <v>2010</v>
      </c>
      <c r="D317">
        <v>1</v>
      </c>
      <c r="E317">
        <v>654</v>
      </c>
      <c r="F317">
        <v>1.5</v>
      </c>
      <c r="P317">
        <v>472</v>
      </c>
      <c r="Q317">
        <v>82</v>
      </c>
      <c r="R317">
        <v>82</v>
      </c>
      <c r="S317">
        <v>2320</v>
      </c>
      <c r="T317">
        <v>2320</v>
      </c>
      <c r="U317">
        <v>0</v>
      </c>
      <c r="V317">
        <v>3395</v>
      </c>
      <c r="W317">
        <v>2866</v>
      </c>
      <c r="X317">
        <v>1480</v>
      </c>
      <c r="Y317">
        <v>6.98</v>
      </c>
      <c r="Z317">
        <v>6.98</v>
      </c>
      <c r="AB317">
        <v>14.792477064220185</v>
      </c>
      <c r="AD317">
        <v>3.4</v>
      </c>
      <c r="AE317">
        <v>11</v>
      </c>
      <c r="AG317">
        <v>37.4</v>
      </c>
      <c r="AI317">
        <v>37.4</v>
      </c>
      <c r="AJ317">
        <v>60.758598750542973</v>
      </c>
      <c r="AK317">
        <v>0</v>
      </c>
      <c r="AL317">
        <v>97.5</v>
      </c>
      <c r="AM317">
        <v>0</v>
      </c>
      <c r="AQ317">
        <v>11.9</v>
      </c>
      <c r="AR317">
        <v>20</v>
      </c>
      <c r="AS317">
        <v>13.9</v>
      </c>
      <c r="AU317">
        <v>37.6</v>
      </c>
      <c r="AV317" t="s">
        <v>71</v>
      </c>
      <c r="AY317">
        <v>0</v>
      </c>
      <c r="AZ317">
        <v>29.2</v>
      </c>
      <c r="BA317">
        <v>23.2</v>
      </c>
      <c r="BB317">
        <v>40</v>
      </c>
    </row>
    <row r="318" spans="1:54" x14ac:dyDescent="0.25">
      <c r="A318">
        <v>37</v>
      </c>
      <c r="B318" s="1">
        <v>40215</v>
      </c>
      <c r="C318">
        <v>2010</v>
      </c>
      <c r="D318">
        <v>2</v>
      </c>
      <c r="E318">
        <v>652</v>
      </c>
      <c r="F318">
        <v>1.5</v>
      </c>
      <c r="P318">
        <v>476</v>
      </c>
      <c r="Q318">
        <v>90</v>
      </c>
      <c r="R318">
        <v>90</v>
      </c>
      <c r="S318">
        <v>2310</v>
      </c>
      <c r="T318">
        <v>2306</v>
      </c>
      <c r="U318">
        <v>4</v>
      </c>
      <c r="V318">
        <v>3586.5</v>
      </c>
      <c r="W318">
        <v>3144</v>
      </c>
      <c r="X318">
        <v>1480</v>
      </c>
      <c r="Y318">
        <v>7.7</v>
      </c>
      <c r="Z318">
        <v>7.7</v>
      </c>
      <c r="AB318">
        <v>19.651533742331289</v>
      </c>
      <c r="AD318">
        <v>0</v>
      </c>
      <c r="AE318">
        <v>11</v>
      </c>
      <c r="AG318">
        <v>0</v>
      </c>
      <c r="AI318">
        <v>0</v>
      </c>
      <c r="AJ318">
        <v>61.144368636268965</v>
      </c>
      <c r="AK318">
        <v>0</v>
      </c>
      <c r="AL318">
        <v>97.5</v>
      </c>
      <c r="AM318">
        <v>0</v>
      </c>
      <c r="AY318">
        <v>1</v>
      </c>
      <c r="AZ318">
        <v>24.7</v>
      </c>
      <c r="BA318">
        <v>23.2</v>
      </c>
      <c r="BB318">
        <v>28</v>
      </c>
    </row>
    <row r="319" spans="1:54" x14ac:dyDescent="0.25">
      <c r="A319">
        <v>38</v>
      </c>
      <c r="B319" s="1">
        <v>40222</v>
      </c>
      <c r="C319">
        <v>2010</v>
      </c>
      <c r="D319">
        <v>2</v>
      </c>
      <c r="E319">
        <v>648</v>
      </c>
      <c r="F319">
        <v>1.46</v>
      </c>
      <c r="P319">
        <v>471</v>
      </c>
      <c r="Q319">
        <v>93</v>
      </c>
      <c r="R319">
        <v>93</v>
      </c>
      <c r="S319">
        <v>2345</v>
      </c>
      <c r="T319">
        <v>2334</v>
      </c>
      <c r="U319">
        <v>11</v>
      </c>
      <c r="V319">
        <v>3623.5</v>
      </c>
      <c r="W319">
        <v>3343</v>
      </c>
      <c r="X319">
        <v>1500</v>
      </c>
      <c r="Y319">
        <v>7.28</v>
      </c>
      <c r="Z319">
        <v>7.28</v>
      </c>
      <c r="AB319">
        <v>20.705308641975307</v>
      </c>
      <c r="AD319">
        <v>0</v>
      </c>
      <c r="AE319">
        <v>11</v>
      </c>
      <c r="AG319">
        <v>0</v>
      </c>
      <c r="AI319">
        <v>0</v>
      </c>
      <c r="AJ319">
        <v>60.662028776439428</v>
      </c>
      <c r="AK319">
        <v>0</v>
      </c>
      <c r="AL319">
        <v>94.899999999999991</v>
      </c>
      <c r="AM319">
        <v>0</v>
      </c>
      <c r="AQ319">
        <v>12</v>
      </c>
      <c r="AR319">
        <v>25.6</v>
      </c>
      <c r="AS319">
        <v>14.4</v>
      </c>
      <c r="AU319">
        <v>34</v>
      </c>
      <c r="AY319">
        <v>2.8</v>
      </c>
      <c r="AZ319">
        <v>19.3</v>
      </c>
      <c r="BA319">
        <v>17.399999999999999</v>
      </c>
      <c r="BB319">
        <v>23</v>
      </c>
    </row>
    <row r="320" spans="1:54" x14ac:dyDescent="0.25">
      <c r="A320">
        <v>39</v>
      </c>
      <c r="B320" s="1">
        <v>40229</v>
      </c>
      <c r="C320">
        <v>2010</v>
      </c>
      <c r="D320">
        <v>2</v>
      </c>
      <c r="E320">
        <v>649</v>
      </c>
      <c r="F320">
        <v>1.44</v>
      </c>
      <c r="P320">
        <v>474</v>
      </c>
      <c r="Q320">
        <v>77</v>
      </c>
      <c r="R320">
        <v>77</v>
      </c>
      <c r="S320">
        <v>2299</v>
      </c>
      <c r="T320">
        <v>2292</v>
      </c>
      <c r="U320">
        <v>7</v>
      </c>
      <c r="V320">
        <v>3568</v>
      </c>
      <c r="W320">
        <v>3095</v>
      </c>
      <c r="X320">
        <v>1480</v>
      </c>
      <c r="Y320">
        <v>7.8</v>
      </c>
      <c r="Z320">
        <v>7.8</v>
      </c>
      <c r="AB320">
        <v>19.409861325115557</v>
      </c>
      <c r="AD320">
        <v>0</v>
      </c>
      <c r="AE320">
        <v>11</v>
      </c>
      <c r="AG320">
        <v>0</v>
      </c>
      <c r="AI320">
        <v>0</v>
      </c>
      <c r="AJ320">
        <v>60.951585426300952</v>
      </c>
      <c r="AK320">
        <v>0</v>
      </c>
      <c r="AL320">
        <v>93.6</v>
      </c>
      <c r="AM320">
        <v>0</v>
      </c>
      <c r="AY320">
        <v>19</v>
      </c>
      <c r="AZ320">
        <v>18.5</v>
      </c>
      <c r="BA320">
        <v>11.6</v>
      </c>
      <c r="BB320">
        <v>25</v>
      </c>
    </row>
    <row r="321" spans="1:54" x14ac:dyDescent="0.25">
      <c r="A321">
        <v>40</v>
      </c>
      <c r="B321" s="1">
        <v>40236</v>
      </c>
      <c r="C321">
        <v>2010</v>
      </c>
      <c r="D321">
        <v>2</v>
      </c>
      <c r="E321">
        <v>639</v>
      </c>
      <c r="F321">
        <v>1.3</v>
      </c>
      <c r="N321">
        <v>4.2</v>
      </c>
      <c r="P321">
        <v>470</v>
      </c>
      <c r="Q321">
        <v>70</v>
      </c>
      <c r="R321">
        <v>70</v>
      </c>
      <c r="S321">
        <v>2274</v>
      </c>
      <c r="T321">
        <v>2264</v>
      </c>
      <c r="U321">
        <v>10</v>
      </c>
      <c r="V321">
        <v>3531</v>
      </c>
      <c r="W321">
        <v>3034</v>
      </c>
      <c r="X321">
        <v>1480</v>
      </c>
      <c r="Y321">
        <v>6.8</v>
      </c>
      <c r="Z321">
        <v>6.8</v>
      </c>
      <c r="AB321">
        <v>16.537089201877937</v>
      </c>
      <c r="AD321">
        <v>0</v>
      </c>
      <c r="AE321">
        <v>11</v>
      </c>
      <c r="AG321">
        <v>0</v>
      </c>
      <c r="AI321">
        <v>0</v>
      </c>
      <c r="AJ321">
        <v>60.565407530738611</v>
      </c>
      <c r="AK321">
        <v>0</v>
      </c>
      <c r="AL321">
        <v>84.5</v>
      </c>
      <c r="AM321">
        <v>0</v>
      </c>
      <c r="AY321">
        <v>2.8</v>
      </c>
      <c r="AZ321">
        <v>37</v>
      </c>
      <c r="BA321">
        <v>34.799999999999997</v>
      </c>
      <c r="BB321">
        <v>39</v>
      </c>
    </row>
    <row r="322" spans="1:54" x14ac:dyDescent="0.25">
      <c r="A322">
        <v>41</v>
      </c>
      <c r="B322" s="1">
        <v>40243</v>
      </c>
      <c r="C322">
        <v>2010</v>
      </c>
      <c r="D322">
        <v>3</v>
      </c>
      <c r="E322">
        <v>630</v>
      </c>
      <c r="F322">
        <v>1.3</v>
      </c>
      <c r="P322">
        <v>478</v>
      </c>
      <c r="Q322">
        <v>73</v>
      </c>
      <c r="R322">
        <v>73</v>
      </c>
      <c r="S322">
        <v>2260</v>
      </c>
      <c r="T322">
        <v>2250</v>
      </c>
      <c r="U322">
        <v>10</v>
      </c>
      <c r="V322">
        <v>3225</v>
      </c>
      <c r="W322">
        <v>2923</v>
      </c>
      <c r="X322">
        <v>1480</v>
      </c>
      <c r="Y322">
        <v>6.28</v>
      </c>
      <c r="Z322">
        <v>6.28</v>
      </c>
      <c r="AB322">
        <v>14.384190476190478</v>
      </c>
      <c r="AD322">
        <v>2.5</v>
      </c>
      <c r="AE322">
        <v>11</v>
      </c>
      <c r="AG322">
        <v>27.5</v>
      </c>
      <c r="AI322">
        <v>27.5</v>
      </c>
      <c r="AJ322">
        <v>61.336949448515171</v>
      </c>
      <c r="AK322">
        <v>0</v>
      </c>
      <c r="AL322">
        <v>84.5</v>
      </c>
      <c r="AM322">
        <v>0</v>
      </c>
      <c r="AQ322">
        <v>12</v>
      </c>
      <c r="AR322">
        <v>22.5</v>
      </c>
      <c r="AS322">
        <v>16.8</v>
      </c>
      <c r="AU322">
        <v>36.799999999999997</v>
      </c>
      <c r="AV322" t="s">
        <v>71</v>
      </c>
      <c r="AY322">
        <v>1</v>
      </c>
      <c r="AZ322">
        <v>24.8</v>
      </c>
      <c r="BA322">
        <v>17.399999999999999</v>
      </c>
      <c r="BB322">
        <v>38</v>
      </c>
    </row>
    <row r="323" spans="1:54" x14ac:dyDescent="0.25">
      <c r="A323">
        <v>42</v>
      </c>
      <c r="B323" s="1">
        <v>40250</v>
      </c>
      <c r="C323">
        <v>2010</v>
      </c>
      <c r="D323">
        <v>3</v>
      </c>
      <c r="E323">
        <v>630</v>
      </c>
      <c r="F323">
        <v>1.39</v>
      </c>
      <c r="P323">
        <v>482</v>
      </c>
      <c r="Q323">
        <v>68</v>
      </c>
      <c r="R323">
        <v>68</v>
      </c>
      <c r="S323">
        <v>2290</v>
      </c>
      <c r="T323">
        <v>2292</v>
      </c>
      <c r="U323">
        <v>-2</v>
      </c>
      <c r="V323">
        <v>3276</v>
      </c>
      <c r="W323">
        <v>3180</v>
      </c>
      <c r="X323">
        <v>1480</v>
      </c>
      <c r="Y323">
        <v>6</v>
      </c>
      <c r="Z323">
        <v>6</v>
      </c>
      <c r="AB323">
        <v>16.19047619047619</v>
      </c>
      <c r="AD323">
        <v>3.5</v>
      </c>
      <c r="AE323">
        <v>11</v>
      </c>
      <c r="AG323">
        <v>38.5</v>
      </c>
      <c r="AI323">
        <v>38.5</v>
      </c>
      <c r="AJ323">
        <v>61.721508102001017</v>
      </c>
      <c r="AK323">
        <v>0</v>
      </c>
      <c r="AL323">
        <v>90.35</v>
      </c>
      <c r="AM323">
        <v>0</v>
      </c>
      <c r="AV323" t="s">
        <v>71</v>
      </c>
      <c r="AY323">
        <v>10.199999999999999</v>
      </c>
      <c r="AZ323">
        <v>18.7</v>
      </c>
      <c r="BA323">
        <v>8.6999999999999993</v>
      </c>
      <c r="BB323">
        <v>38</v>
      </c>
    </row>
    <row r="324" spans="1:54" x14ac:dyDescent="0.25">
      <c r="A324">
        <v>43</v>
      </c>
      <c r="B324" s="1">
        <v>40257</v>
      </c>
      <c r="C324">
        <v>2010</v>
      </c>
      <c r="D324">
        <v>3</v>
      </c>
      <c r="E324">
        <v>619</v>
      </c>
      <c r="F324">
        <v>1.44</v>
      </c>
      <c r="P324">
        <v>484</v>
      </c>
      <c r="Q324">
        <v>86</v>
      </c>
      <c r="R324">
        <v>86</v>
      </c>
      <c r="S324">
        <v>2414</v>
      </c>
      <c r="T324">
        <v>2404</v>
      </c>
      <c r="U324">
        <v>10</v>
      </c>
      <c r="V324">
        <v>3412</v>
      </c>
      <c r="W324">
        <v>3180</v>
      </c>
      <c r="X324">
        <v>1480</v>
      </c>
      <c r="Y324">
        <v>5.58</v>
      </c>
      <c r="Z324">
        <v>5.58</v>
      </c>
      <c r="AB324">
        <v>15.324717285945074</v>
      </c>
      <c r="AD324">
        <v>4.7</v>
      </c>
      <c r="AE324">
        <v>11</v>
      </c>
      <c r="AG324">
        <v>51.7</v>
      </c>
      <c r="AI324">
        <v>51.7</v>
      </c>
      <c r="AJ324">
        <v>61.913488029669288</v>
      </c>
      <c r="AK324">
        <v>0</v>
      </c>
      <c r="AL324">
        <v>93.6</v>
      </c>
      <c r="AM324">
        <v>0</v>
      </c>
      <c r="AV324" t="s">
        <v>71</v>
      </c>
      <c r="AY324">
        <v>4.4000000000000004</v>
      </c>
      <c r="AZ324">
        <v>20.5</v>
      </c>
      <c r="BA324">
        <v>17.399999999999999</v>
      </c>
      <c r="BB324">
        <v>38</v>
      </c>
    </row>
    <row r="325" spans="1:54" x14ac:dyDescent="0.25">
      <c r="A325">
        <v>44</v>
      </c>
      <c r="B325" s="1">
        <v>40264</v>
      </c>
      <c r="C325">
        <v>2010</v>
      </c>
      <c r="D325">
        <v>3</v>
      </c>
      <c r="E325">
        <v>619</v>
      </c>
      <c r="F325">
        <v>1.46</v>
      </c>
      <c r="P325">
        <v>484</v>
      </c>
      <c r="Q325">
        <v>53</v>
      </c>
      <c r="R325">
        <v>53</v>
      </c>
      <c r="S325">
        <v>2287</v>
      </c>
      <c r="T325">
        <v>2278</v>
      </c>
      <c r="U325">
        <v>9</v>
      </c>
      <c r="V325">
        <v>3259</v>
      </c>
      <c r="W325">
        <v>3284</v>
      </c>
      <c r="X325">
        <v>1480</v>
      </c>
      <c r="Y325">
        <v>6.1</v>
      </c>
      <c r="Z325">
        <v>6.1</v>
      </c>
      <c r="AB325">
        <v>17.777705977382876</v>
      </c>
      <c r="AD325">
        <v>4</v>
      </c>
      <c r="AE325">
        <v>11</v>
      </c>
      <c r="AG325">
        <v>44</v>
      </c>
      <c r="AI325">
        <v>44</v>
      </c>
      <c r="AJ325">
        <v>61.913488029669288</v>
      </c>
      <c r="AK325">
        <v>0</v>
      </c>
      <c r="AL325">
        <v>94.899999999999991</v>
      </c>
      <c r="AM325">
        <v>0</v>
      </c>
      <c r="AV325" t="s">
        <v>71</v>
      </c>
      <c r="AY325">
        <v>7.2</v>
      </c>
      <c r="AZ325">
        <v>21</v>
      </c>
      <c r="BA325">
        <v>0</v>
      </c>
      <c r="BB325">
        <v>49</v>
      </c>
    </row>
    <row r="326" spans="1:54" x14ac:dyDescent="0.25">
      <c r="A326">
        <v>45</v>
      </c>
      <c r="B326" s="1">
        <v>40271</v>
      </c>
      <c r="C326">
        <v>2010</v>
      </c>
      <c r="D326">
        <v>4</v>
      </c>
      <c r="E326">
        <v>611</v>
      </c>
      <c r="F326">
        <v>1.5</v>
      </c>
      <c r="P326">
        <v>488</v>
      </c>
      <c r="Q326">
        <v>52</v>
      </c>
      <c r="R326">
        <v>52</v>
      </c>
      <c r="S326">
        <v>2251</v>
      </c>
      <c r="T326">
        <v>2250</v>
      </c>
      <c r="U326">
        <v>1</v>
      </c>
      <c r="V326">
        <v>2250</v>
      </c>
      <c r="W326">
        <v>3037</v>
      </c>
      <c r="X326">
        <v>1480</v>
      </c>
      <c r="Y326">
        <v>5.7</v>
      </c>
      <c r="Z326">
        <v>5.7</v>
      </c>
      <c r="AB326">
        <v>14.525204582651391</v>
      </c>
      <c r="AD326">
        <v>4.3</v>
      </c>
      <c r="AE326">
        <v>11</v>
      </c>
      <c r="AG326">
        <v>47.3</v>
      </c>
      <c r="AI326">
        <v>47.3</v>
      </c>
      <c r="AJ326">
        <v>62.296854230361554</v>
      </c>
      <c r="AK326">
        <v>0</v>
      </c>
      <c r="AL326">
        <v>97.5</v>
      </c>
      <c r="AM326">
        <v>0</v>
      </c>
      <c r="AV326" t="s">
        <v>71</v>
      </c>
      <c r="AY326">
        <v>2</v>
      </c>
      <c r="AZ326">
        <v>16.399999999999999</v>
      </c>
      <c r="BA326">
        <v>11.6</v>
      </c>
      <c r="BB326">
        <v>35</v>
      </c>
    </row>
    <row r="327" spans="1:54" x14ac:dyDescent="0.25">
      <c r="A327">
        <v>46</v>
      </c>
      <c r="B327" s="1">
        <v>40278</v>
      </c>
      <c r="C327">
        <v>2010</v>
      </c>
      <c r="D327">
        <v>4</v>
      </c>
      <c r="E327">
        <v>609</v>
      </c>
      <c r="F327">
        <v>1.4</v>
      </c>
      <c r="N327">
        <v>4.4000000000000004</v>
      </c>
      <c r="P327">
        <v>487</v>
      </c>
      <c r="Q327">
        <v>56</v>
      </c>
      <c r="R327">
        <v>56</v>
      </c>
      <c r="S327">
        <v>2330</v>
      </c>
      <c r="T327">
        <v>2320</v>
      </c>
      <c r="U327">
        <v>10</v>
      </c>
      <c r="V327">
        <v>2320</v>
      </c>
      <c r="W327">
        <v>3120</v>
      </c>
      <c r="X327">
        <v>1480</v>
      </c>
      <c r="Y327">
        <v>4.8</v>
      </c>
      <c r="Z327">
        <v>4.8</v>
      </c>
      <c r="AB327">
        <v>12.926108374384235</v>
      </c>
      <c r="AD327">
        <v>6.8</v>
      </c>
      <c r="AE327">
        <v>11</v>
      </c>
      <c r="AG327">
        <v>74.8</v>
      </c>
      <c r="AI327">
        <v>74.8</v>
      </c>
      <c r="AJ327">
        <v>62.20108656890136</v>
      </c>
      <c r="AK327">
        <v>0</v>
      </c>
      <c r="AL327">
        <v>91</v>
      </c>
      <c r="AM327">
        <v>0</v>
      </c>
      <c r="AQ327">
        <v>12.3</v>
      </c>
      <c r="AR327">
        <v>22.6</v>
      </c>
      <c r="AS327">
        <v>17.2</v>
      </c>
      <c r="AU327">
        <v>32</v>
      </c>
      <c r="AV327" t="s">
        <v>71</v>
      </c>
      <c r="AY327">
        <v>0</v>
      </c>
      <c r="AZ327">
        <v>13.6</v>
      </c>
      <c r="BA327">
        <v>23.2</v>
      </c>
      <c r="BB327">
        <v>45</v>
      </c>
    </row>
    <row r="328" spans="1:54" x14ac:dyDescent="0.25">
      <c r="A328">
        <v>47</v>
      </c>
      <c r="B328" s="1">
        <v>40285</v>
      </c>
      <c r="C328">
        <v>2010</v>
      </c>
      <c r="D328">
        <v>4</v>
      </c>
      <c r="E328">
        <v>601</v>
      </c>
      <c r="F328">
        <v>1.43</v>
      </c>
      <c r="P328">
        <v>490</v>
      </c>
      <c r="Q328">
        <v>41</v>
      </c>
      <c r="R328">
        <v>41</v>
      </c>
      <c r="S328">
        <v>2241</v>
      </c>
      <c r="T328">
        <v>2236</v>
      </c>
      <c r="U328">
        <v>5</v>
      </c>
      <c r="V328">
        <v>2236</v>
      </c>
      <c r="W328">
        <v>3100</v>
      </c>
      <c r="X328">
        <v>1480</v>
      </c>
      <c r="Y328">
        <v>5.5</v>
      </c>
      <c r="Z328">
        <v>5.5</v>
      </c>
      <c r="AB328">
        <v>14.825291181364392</v>
      </c>
      <c r="AD328">
        <v>5</v>
      </c>
      <c r="AE328">
        <v>11</v>
      </c>
      <c r="AG328">
        <v>55</v>
      </c>
      <c r="AI328">
        <v>55</v>
      </c>
      <c r="AJ328">
        <v>62.488242532302891</v>
      </c>
      <c r="AK328">
        <v>0</v>
      </c>
      <c r="AL328">
        <v>92.95</v>
      </c>
      <c r="AM328">
        <v>0</v>
      </c>
      <c r="AV328" t="s">
        <v>71</v>
      </c>
      <c r="AY328">
        <v>13</v>
      </c>
      <c r="AZ328">
        <v>14.2</v>
      </c>
      <c r="BA328">
        <v>0</v>
      </c>
      <c r="BB328">
        <v>40</v>
      </c>
    </row>
    <row r="329" spans="1:54" x14ac:dyDescent="0.25">
      <c r="A329">
        <v>48</v>
      </c>
      <c r="B329" s="1">
        <v>40292</v>
      </c>
      <c r="C329">
        <v>2010</v>
      </c>
      <c r="D329">
        <v>4</v>
      </c>
      <c r="E329">
        <v>569</v>
      </c>
      <c r="F329">
        <v>1.33</v>
      </c>
      <c r="P329">
        <v>488</v>
      </c>
      <c r="Q329">
        <v>51</v>
      </c>
      <c r="R329">
        <v>51</v>
      </c>
      <c r="S329">
        <v>2245</v>
      </c>
      <c r="T329">
        <v>2236</v>
      </c>
      <c r="U329">
        <v>9</v>
      </c>
      <c r="V329">
        <v>2236</v>
      </c>
      <c r="W329">
        <v>3081</v>
      </c>
      <c r="X329">
        <v>1480</v>
      </c>
      <c r="Y329">
        <v>4.8</v>
      </c>
      <c r="Z329">
        <v>4.8</v>
      </c>
      <c r="AB329">
        <v>13.50579964850615</v>
      </c>
      <c r="AD329">
        <v>5.9</v>
      </c>
      <c r="AE329">
        <v>11</v>
      </c>
      <c r="AG329">
        <v>64.900000000000006</v>
      </c>
      <c r="AI329">
        <v>64.900000000000006</v>
      </c>
      <c r="AJ329">
        <v>62.296854230361554</v>
      </c>
      <c r="AK329">
        <v>0</v>
      </c>
      <c r="AL329">
        <v>86.45</v>
      </c>
      <c r="AM329">
        <v>0</v>
      </c>
      <c r="AV329" t="s">
        <v>71</v>
      </c>
      <c r="AY329">
        <v>8.4</v>
      </c>
      <c r="AZ329">
        <v>11.2</v>
      </c>
      <c r="BA329">
        <v>0</v>
      </c>
      <c r="BB329">
        <v>34</v>
      </c>
    </row>
    <row r="330" spans="1:54" x14ac:dyDescent="0.25">
      <c r="A330">
        <v>49</v>
      </c>
      <c r="B330" s="1">
        <v>40300</v>
      </c>
      <c r="C330">
        <v>2010</v>
      </c>
      <c r="D330">
        <v>5</v>
      </c>
      <c r="E330">
        <v>540</v>
      </c>
      <c r="F330">
        <v>1.3</v>
      </c>
      <c r="P330">
        <v>489</v>
      </c>
      <c r="Q330">
        <v>44</v>
      </c>
      <c r="R330">
        <v>44</v>
      </c>
      <c r="S330">
        <v>2262</v>
      </c>
      <c r="T330">
        <v>2264</v>
      </c>
      <c r="U330">
        <v>-2</v>
      </c>
      <c r="V330">
        <v>2264</v>
      </c>
      <c r="W330">
        <v>3035</v>
      </c>
      <c r="X330">
        <v>1480</v>
      </c>
      <c r="Y330">
        <v>4.3</v>
      </c>
      <c r="Z330">
        <v>4.3</v>
      </c>
      <c r="AB330">
        <v>12.382407407407406</v>
      </c>
      <c r="AD330">
        <v>4.3</v>
      </c>
      <c r="AE330">
        <v>11</v>
      </c>
      <c r="AG330">
        <v>47.3</v>
      </c>
      <c r="AI330">
        <v>47.3</v>
      </c>
      <c r="AJ330">
        <v>62.392572843045912</v>
      </c>
      <c r="AK330">
        <v>0</v>
      </c>
      <c r="AL330">
        <v>84.5</v>
      </c>
      <c r="AM330">
        <v>0</v>
      </c>
      <c r="AQ330">
        <v>12.1</v>
      </c>
      <c r="AR330">
        <v>22.1</v>
      </c>
      <c r="AS330">
        <v>15.8</v>
      </c>
      <c r="AU330">
        <v>38.6</v>
      </c>
      <c r="AV330" t="s">
        <v>71</v>
      </c>
      <c r="AY330">
        <v>0.4</v>
      </c>
      <c r="AZ330">
        <v>12.3</v>
      </c>
      <c r="BA330">
        <v>0</v>
      </c>
      <c r="BB330">
        <v>44</v>
      </c>
    </row>
    <row r="331" spans="1:54" x14ac:dyDescent="0.25">
      <c r="A331">
        <v>50</v>
      </c>
      <c r="B331" s="1">
        <v>40306</v>
      </c>
      <c r="C331">
        <v>2010</v>
      </c>
      <c r="D331">
        <v>5</v>
      </c>
      <c r="E331">
        <v>540</v>
      </c>
      <c r="F331">
        <v>1.2</v>
      </c>
      <c r="P331">
        <v>495</v>
      </c>
      <c r="Q331">
        <v>33</v>
      </c>
      <c r="R331">
        <v>33</v>
      </c>
      <c r="S331">
        <v>2206</v>
      </c>
      <c r="T331">
        <v>2208</v>
      </c>
      <c r="U331">
        <v>-2</v>
      </c>
      <c r="V331">
        <v>2208</v>
      </c>
      <c r="W331">
        <v>3065</v>
      </c>
      <c r="X331">
        <v>1480</v>
      </c>
      <c r="Y331">
        <v>4.3</v>
      </c>
      <c r="Z331">
        <v>4.3</v>
      </c>
      <c r="AB331">
        <v>12.621296296296295</v>
      </c>
      <c r="AD331">
        <v>4.9000000000000004</v>
      </c>
      <c r="AE331">
        <v>11</v>
      </c>
      <c r="AG331">
        <v>53.900000000000006</v>
      </c>
      <c r="AI331">
        <v>53.900000000000006</v>
      </c>
      <c r="AJ331">
        <v>62.965861474304795</v>
      </c>
      <c r="AK331">
        <v>0</v>
      </c>
      <c r="AL331">
        <v>78</v>
      </c>
      <c r="AM331">
        <v>0</v>
      </c>
      <c r="AV331" t="s">
        <v>71</v>
      </c>
      <c r="AY331">
        <v>0</v>
      </c>
      <c r="AZ331">
        <v>7.6</v>
      </c>
      <c r="BA331">
        <v>0</v>
      </c>
      <c r="BB331">
        <v>31</v>
      </c>
    </row>
    <row r="332" spans="1:54" x14ac:dyDescent="0.25">
      <c r="A332">
        <v>51</v>
      </c>
      <c r="B332" s="1">
        <v>40313</v>
      </c>
      <c r="C332">
        <v>2010</v>
      </c>
      <c r="D332">
        <v>5</v>
      </c>
      <c r="E332">
        <v>412</v>
      </c>
      <c r="F332">
        <v>1.23</v>
      </c>
      <c r="P332">
        <v>505</v>
      </c>
      <c r="Q332">
        <v>32</v>
      </c>
      <c r="R332">
        <v>32</v>
      </c>
      <c r="S332">
        <v>2137</v>
      </c>
      <c r="T332">
        <v>2138</v>
      </c>
      <c r="U332">
        <v>-1</v>
      </c>
      <c r="V332">
        <v>2138</v>
      </c>
      <c r="W332">
        <v>3098</v>
      </c>
      <c r="X332">
        <v>1480</v>
      </c>
      <c r="Y332">
        <v>3.4</v>
      </c>
      <c r="Z332">
        <v>3.4</v>
      </c>
      <c r="AB332">
        <v>13.352427184466018</v>
      </c>
      <c r="AD332">
        <v>4.3</v>
      </c>
      <c r="AE332">
        <v>11</v>
      </c>
      <c r="AG332">
        <v>47.3</v>
      </c>
      <c r="AI332">
        <v>47.3</v>
      </c>
      <c r="AJ332">
        <v>63.917500568010318</v>
      </c>
      <c r="AK332">
        <v>0</v>
      </c>
      <c r="AL332">
        <v>79.95</v>
      </c>
      <c r="AM332">
        <v>0</v>
      </c>
      <c r="AV332" t="s">
        <v>71</v>
      </c>
      <c r="AY332">
        <v>290</v>
      </c>
      <c r="AZ332">
        <v>5.7</v>
      </c>
      <c r="BA332">
        <v>0</v>
      </c>
      <c r="BB332">
        <v>20</v>
      </c>
    </row>
    <row r="333" spans="1:54" x14ac:dyDescent="0.25">
      <c r="A333">
        <v>52</v>
      </c>
      <c r="B333" s="1">
        <v>40320</v>
      </c>
      <c r="C333">
        <v>2010</v>
      </c>
      <c r="D333">
        <v>5</v>
      </c>
      <c r="E333">
        <v>334</v>
      </c>
      <c r="F333">
        <v>1.08</v>
      </c>
      <c r="P333">
        <v>502</v>
      </c>
      <c r="Q333">
        <v>34</v>
      </c>
      <c r="R333">
        <v>34</v>
      </c>
      <c r="S333">
        <v>2139</v>
      </c>
      <c r="T333">
        <v>2138</v>
      </c>
      <c r="U333">
        <v>1</v>
      </c>
      <c r="V333">
        <v>2138</v>
      </c>
      <c r="W333">
        <v>3149</v>
      </c>
      <c r="X333">
        <v>1480</v>
      </c>
      <c r="Y333">
        <v>3.5</v>
      </c>
      <c r="Z333" t="s">
        <v>80</v>
      </c>
      <c r="AB333">
        <v>17.489520958083833</v>
      </c>
      <c r="AD333">
        <v>3.8</v>
      </c>
      <c r="AE333">
        <v>11</v>
      </c>
      <c r="AG333">
        <v>41.8</v>
      </c>
      <c r="AI333">
        <v>41.8</v>
      </c>
      <c r="AJ333">
        <v>63.632507628689176</v>
      </c>
      <c r="AK333">
        <v>0</v>
      </c>
      <c r="AL333">
        <v>70.2</v>
      </c>
      <c r="AM333">
        <v>0</v>
      </c>
      <c r="AV333" t="s">
        <v>71</v>
      </c>
      <c r="AY333">
        <v>150</v>
      </c>
      <c r="AZ333">
        <v>2</v>
      </c>
      <c r="BA333">
        <v>0</v>
      </c>
      <c r="BB333">
        <v>19</v>
      </c>
    </row>
    <row r="334" spans="1:54" x14ac:dyDescent="0.25">
      <c r="A334">
        <v>1</v>
      </c>
      <c r="B334" s="1">
        <v>40327</v>
      </c>
      <c r="C334">
        <v>2010</v>
      </c>
      <c r="D334">
        <v>5</v>
      </c>
      <c r="E334">
        <v>0</v>
      </c>
      <c r="F334">
        <v>0</v>
      </c>
      <c r="AE334">
        <v>11</v>
      </c>
      <c r="AI334">
        <v>0</v>
      </c>
      <c r="AK334">
        <v>0</v>
      </c>
      <c r="AM334">
        <v>0</v>
      </c>
      <c r="AY334">
        <v>43</v>
      </c>
    </row>
    <row r="335" spans="1:54" x14ac:dyDescent="0.25">
      <c r="A335">
        <v>2</v>
      </c>
      <c r="B335" s="1">
        <v>40334</v>
      </c>
      <c r="C335">
        <v>2010</v>
      </c>
      <c r="D335">
        <v>6</v>
      </c>
      <c r="E335">
        <v>0</v>
      </c>
      <c r="F335">
        <v>0</v>
      </c>
      <c r="AE335">
        <v>11</v>
      </c>
      <c r="AI335">
        <v>0</v>
      </c>
      <c r="AK335">
        <v>0</v>
      </c>
      <c r="AM335">
        <v>0</v>
      </c>
      <c r="AY335">
        <v>27</v>
      </c>
    </row>
    <row r="336" spans="1:54" x14ac:dyDescent="0.25">
      <c r="A336">
        <v>3</v>
      </c>
      <c r="B336" s="1">
        <v>40341</v>
      </c>
      <c r="C336">
        <v>2010</v>
      </c>
      <c r="D336">
        <v>6</v>
      </c>
      <c r="E336">
        <v>0</v>
      </c>
      <c r="F336">
        <v>0</v>
      </c>
      <c r="AE336">
        <v>11</v>
      </c>
      <c r="AI336">
        <v>0</v>
      </c>
      <c r="AK336">
        <v>0</v>
      </c>
      <c r="AM336">
        <v>0</v>
      </c>
      <c r="AY336">
        <v>15</v>
      </c>
    </row>
    <row r="337" spans="1:54" x14ac:dyDescent="0.25">
      <c r="A337">
        <v>4</v>
      </c>
      <c r="B337" s="1">
        <v>40348</v>
      </c>
      <c r="C337">
        <v>2010</v>
      </c>
      <c r="D337">
        <v>6</v>
      </c>
      <c r="E337">
        <v>0</v>
      </c>
      <c r="F337">
        <v>0</v>
      </c>
      <c r="AE337">
        <v>11</v>
      </c>
      <c r="AI337">
        <v>0</v>
      </c>
      <c r="AK337">
        <v>0</v>
      </c>
      <c r="AM337">
        <v>0</v>
      </c>
      <c r="AY337">
        <v>31</v>
      </c>
    </row>
    <row r="338" spans="1:54" x14ac:dyDescent="0.25">
      <c r="A338">
        <v>5</v>
      </c>
      <c r="B338" s="1">
        <v>40356</v>
      </c>
      <c r="C338">
        <v>2010</v>
      </c>
      <c r="D338">
        <v>6</v>
      </c>
      <c r="E338">
        <v>0</v>
      </c>
      <c r="F338">
        <v>0</v>
      </c>
      <c r="R338">
        <v>27</v>
      </c>
      <c r="Z338" t="s">
        <v>80</v>
      </c>
      <c r="AD338">
        <v>0</v>
      </c>
      <c r="AE338">
        <v>11</v>
      </c>
      <c r="AG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Y338">
        <v>0</v>
      </c>
    </row>
    <row r="339" spans="1:54" x14ac:dyDescent="0.25">
      <c r="A339">
        <v>6</v>
      </c>
      <c r="B339" s="1">
        <v>40363</v>
      </c>
      <c r="C339">
        <v>2010</v>
      </c>
      <c r="D339">
        <v>7</v>
      </c>
      <c r="E339">
        <v>0</v>
      </c>
      <c r="F339">
        <v>0</v>
      </c>
      <c r="R339">
        <v>27</v>
      </c>
      <c r="Z339" t="s">
        <v>80</v>
      </c>
      <c r="AD339">
        <v>0</v>
      </c>
      <c r="AE339">
        <v>11</v>
      </c>
      <c r="AG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Y339">
        <v>0</v>
      </c>
      <c r="AZ339">
        <v>3</v>
      </c>
    </row>
    <row r="340" spans="1:54" x14ac:dyDescent="0.25">
      <c r="A340">
        <v>7</v>
      </c>
      <c r="B340" s="1">
        <v>40370</v>
      </c>
      <c r="C340">
        <v>2010</v>
      </c>
      <c r="D340">
        <v>7</v>
      </c>
      <c r="E340">
        <v>0</v>
      </c>
      <c r="F340">
        <v>0</v>
      </c>
      <c r="R340">
        <v>27</v>
      </c>
      <c r="Z340" t="s">
        <v>80</v>
      </c>
      <c r="AD340">
        <v>0</v>
      </c>
      <c r="AE340">
        <v>11</v>
      </c>
      <c r="AG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Y340">
        <v>9.8000000000000007</v>
      </c>
      <c r="AZ340">
        <v>3.4</v>
      </c>
    </row>
    <row r="341" spans="1:54" x14ac:dyDescent="0.25">
      <c r="A341">
        <v>8</v>
      </c>
      <c r="B341" s="1">
        <v>40377</v>
      </c>
      <c r="C341">
        <v>2010</v>
      </c>
      <c r="D341">
        <v>7</v>
      </c>
      <c r="E341">
        <v>0</v>
      </c>
      <c r="F341">
        <v>0</v>
      </c>
      <c r="R341">
        <v>27</v>
      </c>
      <c r="Z341" t="s">
        <v>80</v>
      </c>
      <c r="AD341">
        <v>0</v>
      </c>
      <c r="AE341">
        <v>11</v>
      </c>
      <c r="AG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Y341">
        <v>5.7</v>
      </c>
      <c r="AZ341">
        <v>2.8</v>
      </c>
    </row>
    <row r="342" spans="1:54" x14ac:dyDescent="0.25">
      <c r="A342">
        <v>9</v>
      </c>
      <c r="B342" s="1">
        <v>40384</v>
      </c>
      <c r="C342">
        <v>2010</v>
      </c>
      <c r="D342">
        <v>7</v>
      </c>
      <c r="E342">
        <v>0</v>
      </c>
      <c r="F342">
        <v>0</v>
      </c>
      <c r="Q342">
        <v>27</v>
      </c>
      <c r="R342">
        <v>27</v>
      </c>
      <c r="S342">
        <v>2532</v>
      </c>
      <c r="T342">
        <v>2530</v>
      </c>
      <c r="U342">
        <v>2</v>
      </c>
      <c r="V342">
        <v>2530</v>
      </c>
      <c r="W342">
        <v>3450</v>
      </c>
      <c r="X342">
        <v>1700</v>
      </c>
      <c r="Y342">
        <v>7.0000000000000007E-2</v>
      </c>
      <c r="Z342" t="s">
        <v>80</v>
      </c>
      <c r="AD342">
        <v>0</v>
      </c>
      <c r="AE342">
        <v>11</v>
      </c>
      <c r="AG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Y342">
        <v>20.6</v>
      </c>
      <c r="AZ342">
        <v>2.1</v>
      </c>
      <c r="BA342">
        <v>0</v>
      </c>
      <c r="BB342">
        <v>26</v>
      </c>
    </row>
    <row r="343" spans="1:54" x14ac:dyDescent="0.25">
      <c r="A343">
        <v>10</v>
      </c>
      <c r="B343" s="1">
        <v>40390</v>
      </c>
      <c r="C343">
        <v>2010</v>
      </c>
      <c r="D343">
        <v>7</v>
      </c>
      <c r="E343">
        <v>42</v>
      </c>
      <c r="F343">
        <v>0</v>
      </c>
      <c r="Q343">
        <v>12</v>
      </c>
      <c r="R343">
        <v>12</v>
      </c>
      <c r="S343">
        <v>2435</v>
      </c>
      <c r="T343">
        <v>2432</v>
      </c>
      <c r="U343">
        <v>3</v>
      </c>
      <c r="V343">
        <v>2432</v>
      </c>
      <c r="W343">
        <v>3300</v>
      </c>
      <c r="X343">
        <v>1480</v>
      </c>
      <c r="Y343">
        <v>1.02</v>
      </c>
      <c r="Z343" t="s">
        <v>80</v>
      </c>
      <c r="AD343">
        <v>0</v>
      </c>
      <c r="AE343">
        <v>11</v>
      </c>
      <c r="AG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Y343">
        <v>0</v>
      </c>
      <c r="BA343">
        <v>0</v>
      </c>
      <c r="BB343">
        <v>23</v>
      </c>
    </row>
    <row r="344" spans="1:54" x14ac:dyDescent="0.25">
      <c r="A344">
        <v>11</v>
      </c>
      <c r="B344" s="1">
        <v>40397</v>
      </c>
      <c r="C344">
        <v>2010</v>
      </c>
      <c r="D344">
        <v>8</v>
      </c>
      <c r="E344">
        <v>75</v>
      </c>
      <c r="F344">
        <v>1.2</v>
      </c>
      <c r="P344">
        <v>457</v>
      </c>
      <c r="Q344">
        <v>13</v>
      </c>
      <c r="R344">
        <v>13</v>
      </c>
      <c r="S344">
        <v>2385</v>
      </c>
      <c r="T344">
        <v>2376</v>
      </c>
      <c r="U344">
        <v>9</v>
      </c>
      <c r="V344">
        <v>2376</v>
      </c>
      <c r="W344">
        <v>3350</v>
      </c>
      <c r="X344">
        <v>1480</v>
      </c>
      <c r="Y344">
        <v>0.98</v>
      </c>
      <c r="Z344" t="s">
        <v>80</v>
      </c>
      <c r="AB344">
        <v>24.434666666666665</v>
      </c>
      <c r="AD344">
        <v>0</v>
      </c>
      <c r="AE344">
        <v>11</v>
      </c>
      <c r="AG344">
        <v>0</v>
      </c>
      <c r="AI344">
        <v>0</v>
      </c>
      <c r="AJ344">
        <v>59.304602653289791</v>
      </c>
      <c r="AK344">
        <v>0</v>
      </c>
      <c r="AL344">
        <v>78</v>
      </c>
      <c r="AM344">
        <v>0</v>
      </c>
      <c r="AY344">
        <v>63</v>
      </c>
      <c r="BA344">
        <v>0</v>
      </c>
      <c r="BB344">
        <v>17</v>
      </c>
    </row>
    <row r="345" spans="1:54" x14ac:dyDescent="0.25">
      <c r="A345">
        <v>12</v>
      </c>
      <c r="B345" s="1">
        <v>40404</v>
      </c>
      <c r="C345">
        <v>2010</v>
      </c>
      <c r="D345">
        <v>8</v>
      </c>
      <c r="E345">
        <v>131</v>
      </c>
      <c r="F345">
        <v>1.55</v>
      </c>
      <c r="P345">
        <v>457</v>
      </c>
      <c r="Q345">
        <v>18</v>
      </c>
      <c r="R345">
        <v>18</v>
      </c>
      <c r="S345">
        <v>2434</v>
      </c>
      <c r="T345">
        <v>2432</v>
      </c>
      <c r="U345">
        <v>2</v>
      </c>
      <c r="V345">
        <v>2432</v>
      </c>
      <c r="W345">
        <v>3300</v>
      </c>
      <c r="X345">
        <v>1480</v>
      </c>
      <c r="Y345">
        <v>1.5</v>
      </c>
      <c r="Z345" t="s">
        <v>80</v>
      </c>
      <c r="AB345">
        <v>20.83969465648855</v>
      </c>
      <c r="AD345">
        <v>0</v>
      </c>
      <c r="AE345">
        <v>11</v>
      </c>
      <c r="AG345">
        <v>0</v>
      </c>
      <c r="AI345">
        <v>0</v>
      </c>
      <c r="AJ345">
        <v>59.304602653289791</v>
      </c>
      <c r="AK345">
        <v>0</v>
      </c>
      <c r="AL345">
        <v>100.75</v>
      </c>
      <c r="AM345">
        <v>0</v>
      </c>
      <c r="AY345">
        <v>2</v>
      </c>
      <c r="BA345">
        <v>0</v>
      </c>
      <c r="BB345">
        <v>28</v>
      </c>
    </row>
    <row r="346" spans="1:54" x14ac:dyDescent="0.25">
      <c r="A346">
        <v>13</v>
      </c>
      <c r="B346" s="1">
        <v>40411</v>
      </c>
      <c r="C346">
        <v>2010</v>
      </c>
      <c r="D346">
        <v>8</v>
      </c>
      <c r="E346">
        <v>260</v>
      </c>
      <c r="F346">
        <v>1.48</v>
      </c>
      <c r="P346">
        <v>457</v>
      </c>
      <c r="Q346">
        <v>27</v>
      </c>
      <c r="R346">
        <v>27</v>
      </c>
      <c r="S346">
        <v>2424</v>
      </c>
      <c r="T346">
        <v>2418</v>
      </c>
      <c r="U346">
        <v>6</v>
      </c>
      <c r="V346">
        <v>2418</v>
      </c>
      <c r="W346">
        <v>3600</v>
      </c>
      <c r="X346">
        <v>1550</v>
      </c>
      <c r="Y346">
        <v>1.9</v>
      </c>
      <c r="Z346" t="s">
        <v>80</v>
      </c>
      <c r="AB346">
        <v>14.98076923076923</v>
      </c>
      <c r="AD346">
        <v>0</v>
      </c>
      <c r="AE346">
        <v>11</v>
      </c>
      <c r="AG346">
        <v>0</v>
      </c>
      <c r="AI346">
        <v>0</v>
      </c>
      <c r="AJ346">
        <v>59.304602653289791</v>
      </c>
      <c r="AK346">
        <v>0</v>
      </c>
      <c r="AL346">
        <v>96.2</v>
      </c>
      <c r="AM346">
        <v>0</v>
      </c>
      <c r="AY346">
        <v>34</v>
      </c>
      <c r="BA346">
        <v>0</v>
      </c>
      <c r="BB346">
        <v>33</v>
      </c>
    </row>
    <row r="347" spans="1:54" x14ac:dyDescent="0.25">
      <c r="A347">
        <v>14</v>
      </c>
      <c r="B347" s="1">
        <v>40418</v>
      </c>
      <c r="C347">
        <v>2010</v>
      </c>
      <c r="D347">
        <v>8</v>
      </c>
      <c r="E347">
        <v>389</v>
      </c>
      <c r="F347">
        <v>1.63</v>
      </c>
      <c r="P347">
        <v>457</v>
      </c>
      <c r="Q347">
        <v>41</v>
      </c>
      <c r="R347">
        <v>41</v>
      </c>
      <c r="S347">
        <v>2357</v>
      </c>
      <c r="T347">
        <v>2348</v>
      </c>
      <c r="U347">
        <v>9</v>
      </c>
      <c r="V347">
        <v>2348</v>
      </c>
      <c r="W347">
        <v>3400</v>
      </c>
      <c r="X347">
        <v>1550</v>
      </c>
      <c r="Y347">
        <v>3.47</v>
      </c>
      <c r="Z347">
        <v>3.47</v>
      </c>
      <c r="AB347">
        <v>16.502570694087407</v>
      </c>
      <c r="AD347">
        <v>0</v>
      </c>
      <c r="AE347">
        <v>11</v>
      </c>
      <c r="AG347">
        <v>0</v>
      </c>
      <c r="AI347">
        <v>0</v>
      </c>
      <c r="AJ347">
        <v>59.304602653289791</v>
      </c>
      <c r="AK347">
        <v>0</v>
      </c>
      <c r="AL347">
        <v>105.94999999999999</v>
      </c>
      <c r="AM347">
        <v>0</v>
      </c>
      <c r="AY347">
        <v>21</v>
      </c>
      <c r="BA347">
        <v>0</v>
      </c>
      <c r="BB347">
        <v>41</v>
      </c>
    </row>
    <row r="348" spans="1:54" x14ac:dyDescent="0.25">
      <c r="A348">
        <v>15</v>
      </c>
      <c r="B348" s="1">
        <v>40425</v>
      </c>
      <c r="C348">
        <v>2010</v>
      </c>
      <c r="D348">
        <v>9</v>
      </c>
      <c r="E348">
        <v>473</v>
      </c>
      <c r="F348">
        <v>1.7</v>
      </c>
      <c r="P348">
        <v>457</v>
      </c>
      <c r="Q348">
        <v>37</v>
      </c>
      <c r="R348">
        <v>37</v>
      </c>
      <c r="S348">
        <v>2124</v>
      </c>
      <c r="T348">
        <v>2124</v>
      </c>
      <c r="U348">
        <v>0</v>
      </c>
      <c r="V348">
        <v>2124</v>
      </c>
      <c r="W348">
        <v>3300</v>
      </c>
      <c r="X348">
        <v>1520</v>
      </c>
      <c r="Y348">
        <v>4.5999999999999996</v>
      </c>
      <c r="Z348">
        <v>4.5999999999999996</v>
      </c>
      <c r="AB348">
        <v>17.310782241014795</v>
      </c>
      <c r="AD348">
        <v>0</v>
      </c>
      <c r="AE348">
        <v>11</v>
      </c>
      <c r="AG348">
        <v>0</v>
      </c>
      <c r="AI348">
        <v>0</v>
      </c>
      <c r="AJ348">
        <v>59.304602653289791</v>
      </c>
      <c r="AK348">
        <v>0</v>
      </c>
      <c r="AL348">
        <v>110.5</v>
      </c>
      <c r="AM348">
        <v>0</v>
      </c>
      <c r="AQ348">
        <v>12.8</v>
      </c>
      <c r="AR348">
        <v>17</v>
      </c>
      <c r="AS348">
        <v>21.2</v>
      </c>
      <c r="AU348">
        <v>34.5</v>
      </c>
      <c r="AY348">
        <v>6</v>
      </c>
      <c r="BA348">
        <v>0</v>
      </c>
      <c r="BB348">
        <v>36</v>
      </c>
    </row>
    <row r="349" spans="1:54" x14ac:dyDescent="0.25">
      <c r="A349">
        <v>16</v>
      </c>
      <c r="B349" s="1">
        <v>40432</v>
      </c>
      <c r="C349">
        <v>2010</v>
      </c>
      <c r="D349">
        <v>9</v>
      </c>
      <c r="E349">
        <v>535</v>
      </c>
      <c r="F349">
        <v>1.9</v>
      </c>
      <c r="P349">
        <v>457</v>
      </c>
      <c r="Q349">
        <v>65</v>
      </c>
      <c r="R349">
        <v>65</v>
      </c>
      <c r="S349">
        <v>2310</v>
      </c>
      <c r="T349">
        <v>2306</v>
      </c>
      <c r="U349">
        <v>4</v>
      </c>
      <c r="V349">
        <v>2306</v>
      </c>
      <c r="W349">
        <v>3300</v>
      </c>
      <c r="X349">
        <v>1500</v>
      </c>
      <c r="Y349">
        <v>3.9</v>
      </c>
      <c r="Z349">
        <v>3.9</v>
      </c>
      <c r="AB349">
        <v>13.121495327102801</v>
      </c>
      <c r="AD349">
        <v>0</v>
      </c>
      <c r="AE349">
        <v>11</v>
      </c>
      <c r="AG349">
        <v>0</v>
      </c>
      <c r="AI349">
        <v>0</v>
      </c>
      <c r="AJ349">
        <v>59.304602653289791</v>
      </c>
      <c r="AK349">
        <v>0</v>
      </c>
      <c r="AL349">
        <v>123.5</v>
      </c>
      <c r="AM349">
        <v>0</v>
      </c>
      <c r="AY349">
        <v>20</v>
      </c>
      <c r="BA349">
        <v>0</v>
      </c>
      <c r="BB349">
        <v>28</v>
      </c>
    </row>
    <row r="350" spans="1:54" x14ac:dyDescent="0.25">
      <c r="A350">
        <v>17</v>
      </c>
      <c r="B350" s="1">
        <v>40439</v>
      </c>
      <c r="C350">
        <v>2010</v>
      </c>
      <c r="D350">
        <v>9</v>
      </c>
      <c r="E350">
        <v>574</v>
      </c>
      <c r="F350">
        <v>1.93</v>
      </c>
      <c r="P350">
        <v>457</v>
      </c>
      <c r="Q350">
        <v>21</v>
      </c>
      <c r="R350">
        <v>21</v>
      </c>
      <c r="S350">
        <v>1991</v>
      </c>
      <c r="T350">
        <v>1984</v>
      </c>
      <c r="U350">
        <v>7</v>
      </c>
      <c r="V350">
        <v>1984</v>
      </c>
      <c r="W350">
        <v>3021</v>
      </c>
      <c r="X350">
        <v>1550</v>
      </c>
      <c r="Y350">
        <v>7.7</v>
      </c>
      <c r="Z350">
        <v>7.7</v>
      </c>
      <c r="AB350">
        <v>19.732926829268294</v>
      </c>
      <c r="AD350">
        <v>0</v>
      </c>
      <c r="AE350">
        <v>11</v>
      </c>
      <c r="AG350">
        <v>0</v>
      </c>
      <c r="AI350">
        <v>0</v>
      </c>
      <c r="AJ350">
        <v>59.304602653289791</v>
      </c>
      <c r="AK350">
        <v>0</v>
      </c>
      <c r="AL350">
        <v>125.45</v>
      </c>
      <c r="AM350">
        <v>0</v>
      </c>
      <c r="AQ350">
        <v>12.7</v>
      </c>
      <c r="AR350">
        <v>23.7</v>
      </c>
      <c r="AS350">
        <v>17.3</v>
      </c>
      <c r="AU350">
        <v>34.799999999999997</v>
      </c>
      <c r="AY350">
        <v>6</v>
      </c>
      <c r="BA350">
        <v>0</v>
      </c>
      <c r="BB350">
        <v>34</v>
      </c>
    </row>
    <row r="351" spans="1:54" x14ac:dyDescent="0.25">
      <c r="A351">
        <v>18</v>
      </c>
      <c r="B351" s="1">
        <v>40446</v>
      </c>
      <c r="C351">
        <v>2010</v>
      </c>
      <c r="D351">
        <v>9</v>
      </c>
      <c r="E351">
        <v>612</v>
      </c>
      <c r="F351">
        <v>1.91</v>
      </c>
      <c r="P351">
        <v>457</v>
      </c>
      <c r="Q351">
        <v>45</v>
      </c>
      <c r="R351">
        <v>45</v>
      </c>
      <c r="S351">
        <v>1958</v>
      </c>
      <c r="T351">
        <v>1956</v>
      </c>
      <c r="U351">
        <v>2</v>
      </c>
      <c r="V351">
        <v>1956</v>
      </c>
      <c r="W351">
        <v>2644</v>
      </c>
      <c r="X351">
        <v>1450</v>
      </c>
      <c r="Y351">
        <v>6.1</v>
      </c>
      <c r="Z351">
        <v>6.1</v>
      </c>
      <c r="AB351">
        <v>11.900980392156862</v>
      </c>
      <c r="AD351">
        <v>5.4</v>
      </c>
      <c r="AE351">
        <v>11</v>
      </c>
      <c r="AG351">
        <v>59.400000000000006</v>
      </c>
      <c r="AI351">
        <v>59.400000000000006</v>
      </c>
      <c r="AJ351">
        <v>59.304602653289791</v>
      </c>
      <c r="AK351">
        <v>0</v>
      </c>
      <c r="AL351">
        <v>124.14999999999999</v>
      </c>
      <c r="AM351">
        <v>0</v>
      </c>
      <c r="AV351" t="s">
        <v>71</v>
      </c>
      <c r="AY351">
        <v>5</v>
      </c>
      <c r="BA351">
        <v>0</v>
      </c>
      <c r="BB351">
        <v>50</v>
      </c>
    </row>
    <row r="352" spans="1:54" x14ac:dyDescent="0.25">
      <c r="A352">
        <v>19</v>
      </c>
      <c r="B352" s="1">
        <v>40453</v>
      </c>
      <c r="C352">
        <v>2010</v>
      </c>
      <c r="D352">
        <v>10</v>
      </c>
      <c r="E352">
        <v>624</v>
      </c>
      <c r="F352">
        <v>2</v>
      </c>
      <c r="P352">
        <v>457</v>
      </c>
      <c r="Q352">
        <v>67</v>
      </c>
      <c r="R352">
        <v>67</v>
      </c>
      <c r="S352">
        <v>2193</v>
      </c>
      <c r="T352">
        <v>2180</v>
      </c>
      <c r="U352">
        <v>13</v>
      </c>
      <c r="V352">
        <v>2230</v>
      </c>
      <c r="W352">
        <v>2696</v>
      </c>
      <c r="X352">
        <v>1480</v>
      </c>
      <c r="Y352">
        <v>5.9</v>
      </c>
      <c r="Z352">
        <v>5.9</v>
      </c>
      <c r="AB352">
        <v>11.497435897435899</v>
      </c>
      <c r="AD352">
        <v>4.8</v>
      </c>
      <c r="AE352">
        <v>11</v>
      </c>
      <c r="AG352">
        <v>52.8</v>
      </c>
      <c r="AI352">
        <v>52.8</v>
      </c>
      <c r="AJ352">
        <v>59.304602653289791</v>
      </c>
      <c r="AK352">
        <v>0</v>
      </c>
      <c r="AL352">
        <v>130</v>
      </c>
      <c r="AM352">
        <v>0</v>
      </c>
      <c r="AV352" t="s">
        <v>71</v>
      </c>
      <c r="AY352">
        <v>0</v>
      </c>
      <c r="BA352">
        <v>17.399999999999999</v>
      </c>
    </row>
    <row r="353" spans="1:54" x14ac:dyDescent="0.25">
      <c r="A353">
        <v>20</v>
      </c>
      <c r="B353" s="1">
        <v>40460</v>
      </c>
      <c r="C353">
        <v>2010</v>
      </c>
      <c r="D353">
        <v>10</v>
      </c>
      <c r="E353">
        <v>649</v>
      </c>
      <c r="F353">
        <v>2</v>
      </c>
      <c r="P353">
        <v>457</v>
      </c>
      <c r="Q353">
        <v>59</v>
      </c>
      <c r="R353">
        <v>59</v>
      </c>
      <c r="S353">
        <v>2198</v>
      </c>
      <c r="T353">
        <v>2194</v>
      </c>
      <c r="U353">
        <v>4</v>
      </c>
      <c r="V353">
        <v>2241.5</v>
      </c>
      <c r="W353">
        <v>2780</v>
      </c>
      <c r="X353">
        <v>1480</v>
      </c>
      <c r="Y353">
        <v>8</v>
      </c>
      <c r="Z353">
        <v>8</v>
      </c>
      <c r="AB353">
        <v>16.024653312788903</v>
      </c>
      <c r="AD353">
        <v>0</v>
      </c>
      <c r="AE353">
        <v>11</v>
      </c>
      <c r="AG353">
        <v>0</v>
      </c>
      <c r="AI353">
        <v>0</v>
      </c>
      <c r="AJ353">
        <v>59.304602653289791</v>
      </c>
      <c r="AK353">
        <v>0</v>
      </c>
      <c r="AL353">
        <v>130</v>
      </c>
      <c r="AM353">
        <v>0</v>
      </c>
      <c r="AQ353">
        <v>12.7</v>
      </c>
      <c r="AR353">
        <v>24.4</v>
      </c>
      <c r="AS353">
        <v>18.399999999999999</v>
      </c>
      <c r="AU353">
        <v>32.700000000000003</v>
      </c>
      <c r="AY353">
        <v>15</v>
      </c>
      <c r="BA353">
        <v>17.399999999999999</v>
      </c>
      <c r="BB353">
        <v>25</v>
      </c>
    </row>
    <row r="354" spans="1:54" x14ac:dyDescent="0.25">
      <c r="A354">
        <v>21</v>
      </c>
      <c r="B354" s="1">
        <v>40467</v>
      </c>
      <c r="C354">
        <v>2010</v>
      </c>
      <c r="D354">
        <v>10</v>
      </c>
      <c r="E354">
        <v>662</v>
      </c>
      <c r="F354">
        <v>2.02</v>
      </c>
      <c r="P354">
        <v>457</v>
      </c>
      <c r="Q354">
        <v>78</v>
      </c>
      <c r="R354">
        <v>78</v>
      </c>
      <c r="S354">
        <v>2235</v>
      </c>
      <c r="T354">
        <v>2236</v>
      </c>
      <c r="U354">
        <v>-1</v>
      </c>
      <c r="V354">
        <v>2276</v>
      </c>
      <c r="W354">
        <v>2976</v>
      </c>
      <c r="X354">
        <v>1480</v>
      </c>
      <c r="Y354">
        <v>7.6</v>
      </c>
      <c r="Z354">
        <v>7.6</v>
      </c>
      <c r="AB354">
        <v>17.174622356495465</v>
      </c>
      <c r="AD354">
        <v>0</v>
      </c>
      <c r="AE354">
        <v>11</v>
      </c>
      <c r="AG354">
        <v>0</v>
      </c>
      <c r="AI354">
        <v>0</v>
      </c>
      <c r="AJ354">
        <v>59.304602653289791</v>
      </c>
      <c r="AK354">
        <v>0</v>
      </c>
      <c r="AL354">
        <v>131.30000000000001</v>
      </c>
      <c r="AM354">
        <v>0</v>
      </c>
      <c r="AY354">
        <v>2</v>
      </c>
      <c r="BA354">
        <v>11.6</v>
      </c>
      <c r="BB354">
        <v>32</v>
      </c>
    </row>
    <row r="355" spans="1:54" x14ac:dyDescent="0.25">
      <c r="A355">
        <v>22</v>
      </c>
      <c r="B355" s="1">
        <v>40474</v>
      </c>
      <c r="C355">
        <v>2010</v>
      </c>
      <c r="D355">
        <v>10</v>
      </c>
      <c r="E355">
        <v>657</v>
      </c>
      <c r="F355">
        <v>1.99</v>
      </c>
      <c r="P355">
        <v>457</v>
      </c>
      <c r="Q355">
        <v>88</v>
      </c>
      <c r="R355">
        <v>88</v>
      </c>
      <c r="S355">
        <v>2382</v>
      </c>
      <c r="T355">
        <v>2376</v>
      </c>
      <c r="U355">
        <v>6</v>
      </c>
      <c r="V355">
        <v>2391</v>
      </c>
      <c r="W355">
        <v>2994</v>
      </c>
      <c r="X355">
        <v>1480</v>
      </c>
      <c r="Y355">
        <v>6.4</v>
      </c>
      <c r="Z355">
        <v>6.4</v>
      </c>
      <c r="AB355">
        <v>14.748249619482497</v>
      </c>
      <c r="AD355">
        <v>0</v>
      </c>
      <c r="AE355">
        <v>11</v>
      </c>
      <c r="AG355">
        <v>0</v>
      </c>
      <c r="AI355">
        <v>0</v>
      </c>
      <c r="AJ355">
        <v>59.304602653289791</v>
      </c>
      <c r="AK355">
        <v>0</v>
      </c>
      <c r="AL355">
        <v>129.35</v>
      </c>
      <c r="AM355">
        <v>0</v>
      </c>
      <c r="AQ355">
        <v>12.3</v>
      </c>
      <c r="AR355">
        <v>24.9</v>
      </c>
      <c r="AS355">
        <v>16.399999999999999</v>
      </c>
      <c r="AU355">
        <v>31.4</v>
      </c>
      <c r="AY355">
        <v>0</v>
      </c>
      <c r="BA355">
        <v>23.2</v>
      </c>
      <c r="BB355">
        <v>28</v>
      </c>
    </row>
    <row r="356" spans="1:54" x14ac:dyDescent="0.25">
      <c r="A356">
        <v>23</v>
      </c>
      <c r="B356" s="1">
        <v>40481</v>
      </c>
      <c r="C356">
        <v>2010</v>
      </c>
      <c r="D356">
        <v>10</v>
      </c>
      <c r="E356">
        <v>662</v>
      </c>
      <c r="F356">
        <v>2</v>
      </c>
      <c r="P356">
        <v>457</v>
      </c>
      <c r="Q356">
        <v>92</v>
      </c>
      <c r="R356">
        <v>92</v>
      </c>
      <c r="S356">
        <v>2266</v>
      </c>
      <c r="T356">
        <v>2264</v>
      </c>
      <c r="U356">
        <v>2</v>
      </c>
      <c r="V356">
        <v>2299</v>
      </c>
      <c r="W356">
        <v>2930</v>
      </c>
      <c r="X356">
        <v>1480</v>
      </c>
      <c r="Y356">
        <v>8.1</v>
      </c>
      <c r="Z356">
        <v>8.1</v>
      </c>
      <c r="AB356">
        <v>17.741691842900298</v>
      </c>
      <c r="AD356">
        <v>0</v>
      </c>
      <c r="AE356">
        <v>11</v>
      </c>
      <c r="AG356">
        <v>0</v>
      </c>
      <c r="AI356">
        <v>0</v>
      </c>
      <c r="AJ356">
        <v>59.304602653289791</v>
      </c>
      <c r="AK356">
        <v>0</v>
      </c>
      <c r="AL356">
        <v>130</v>
      </c>
      <c r="AM356">
        <v>0</v>
      </c>
      <c r="AY356">
        <v>0</v>
      </c>
      <c r="BA356">
        <v>34.799999999999997</v>
      </c>
      <c r="BB356">
        <v>36</v>
      </c>
    </row>
    <row r="357" spans="1:54" x14ac:dyDescent="0.25">
      <c r="A357">
        <v>24</v>
      </c>
      <c r="B357" s="1">
        <v>40488</v>
      </c>
      <c r="C357">
        <v>2010</v>
      </c>
      <c r="D357">
        <v>11</v>
      </c>
      <c r="E357">
        <v>662</v>
      </c>
      <c r="F357">
        <v>1.9</v>
      </c>
      <c r="P357">
        <v>448</v>
      </c>
      <c r="Q357">
        <v>79</v>
      </c>
      <c r="R357">
        <v>79</v>
      </c>
      <c r="S357">
        <v>2265</v>
      </c>
      <c r="T357">
        <v>2264</v>
      </c>
      <c r="U357">
        <v>1</v>
      </c>
      <c r="V357">
        <v>2512</v>
      </c>
      <c r="W357">
        <v>3021</v>
      </c>
      <c r="X357">
        <v>1480</v>
      </c>
      <c r="Y357">
        <v>7.6</v>
      </c>
      <c r="Z357">
        <v>7.6</v>
      </c>
      <c r="AB357">
        <v>17.691238670694862</v>
      </c>
      <c r="AD357">
        <v>0</v>
      </c>
      <c r="AE357">
        <v>11</v>
      </c>
      <c r="AG357">
        <v>0</v>
      </c>
      <c r="AI357">
        <v>0</v>
      </c>
      <c r="AJ357">
        <v>58.426485189406847</v>
      </c>
      <c r="AK357">
        <v>0</v>
      </c>
      <c r="AL357">
        <v>123.5</v>
      </c>
      <c r="AM357">
        <v>0</v>
      </c>
      <c r="AQ357">
        <v>12.4</v>
      </c>
      <c r="AR357">
        <v>26.5</v>
      </c>
      <c r="AS357">
        <v>15.6</v>
      </c>
      <c r="AU357">
        <v>30</v>
      </c>
      <c r="AY357">
        <v>40</v>
      </c>
      <c r="BA357">
        <v>17.399999999999999</v>
      </c>
      <c r="BB357">
        <v>31</v>
      </c>
    </row>
    <row r="358" spans="1:54" x14ac:dyDescent="0.25">
      <c r="A358">
        <v>25</v>
      </c>
      <c r="B358" s="1">
        <v>40495</v>
      </c>
      <c r="C358">
        <v>2010</v>
      </c>
      <c r="D358">
        <v>11</v>
      </c>
      <c r="E358">
        <v>659</v>
      </c>
      <c r="F358">
        <v>1.77</v>
      </c>
      <c r="P358">
        <v>449</v>
      </c>
      <c r="Q358">
        <v>82</v>
      </c>
      <c r="R358">
        <v>82</v>
      </c>
      <c r="S358">
        <v>2327</v>
      </c>
      <c r="T358">
        <v>2320</v>
      </c>
      <c r="U358">
        <v>7</v>
      </c>
      <c r="V358">
        <v>2560</v>
      </c>
      <c r="W358">
        <v>2969</v>
      </c>
      <c r="X358">
        <v>1480</v>
      </c>
      <c r="Y358">
        <v>8.1</v>
      </c>
      <c r="Z358">
        <v>8.1</v>
      </c>
      <c r="AB358">
        <v>18.301820940819422</v>
      </c>
      <c r="AD358">
        <v>0</v>
      </c>
      <c r="AE358">
        <v>11</v>
      </c>
      <c r="AG358">
        <v>0</v>
      </c>
      <c r="AI358">
        <v>0</v>
      </c>
      <c r="AJ358">
        <v>58.524270119595862</v>
      </c>
      <c r="AK358">
        <v>0</v>
      </c>
      <c r="AL358">
        <v>115.05</v>
      </c>
      <c r="AM358">
        <v>0</v>
      </c>
      <c r="AY358">
        <v>0</v>
      </c>
      <c r="BA358">
        <v>34.799999999999997</v>
      </c>
      <c r="BB358">
        <v>40</v>
      </c>
    </row>
    <row r="359" spans="1:54" x14ac:dyDescent="0.25">
      <c r="A359">
        <v>26</v>
      </c>
      <c r="B359" s="1">
        <v>40502</v>
      </c>
      <c r="C359">
        <v>2010</v>
      </c>
      <c r="D359">
        <v>11</v>
      </c>
      <c r="E359">
        <v>663</v>
      </c>
      <c r="F359">
        <v>1.69</v>
      </c>
      <c r="N359">
        <v>4.2</v>
      </c>
      <c r="P359">
        <v>456</v>
      </c>
      <c r="Q359">
        <v>122</v>
      </c>
      <c r="R359">
        <v>122</v>
      </c>
      <c r="S359">
        <v>2531</v>
      </c>
      <c r="T359">
        <v>2530</v>
      </c>
      <c r="U359">
        <v>1</v>
      </c>
      <c r="V359">
        <v>2740</v>
      </c>
      <c r="W359">
        <v>3055</v>
      </c>
      <c r="X359">
        <v>1480</v>
      </c>
      <c r="Y359">
        <v>7.7</v>
      </c>
      <c r="Z359">
        <v>7.7</v>
      </c>
      <c r="AB359">
        <v>18.29185520361991</v>
      </c>
      <c r="AD359">
        <v>0</v>
      </c>
      <c r="AE359">
        <v>11</v>
      </c>
      <c r="AG359">
        <v>0</v>
      </c>
      <c r="AI359">
        <v>0</v>
      </c>
      <c r="AJ359">
        <v>59.207248979385284</v>
      </c>
      <c r="AK359">
        <v>0</v>
      </c>
      <c r="AL359">
        <v>109.85</v>
      </c>
      <c r="AM359">
        <v>0</v>
      </c>
      <c r="AQ359">
        <v>12</v>
      </c>
      <c r="AR359">
        <v>15.5</v>
      </c>
      <c r="AS359">
        <v>19.2</v>
      </c>
      <c r="AU359">
        <v>40</v>
      </c>
      <c r="AY359">
        <v>19</v>
      </c>
      <c r="BA359">
        <v>29</v>
      </c>
      <c r="BB359">
        <v>34</v>
      </c>
    </row>
    <row r="360" spans="1:54" x14ac:dyDescent="0.25">
      <c r="A360">
        <v>27</v>
      </c>
      <c r="B360" s="1">
        <v>40509</v>
      </c>
      <c r="C360">
        <v>2010</v>
      </c>
      <c r="D360">
        <v>11</v>
      </c>
      <c r="E360">
        <v>665</v>
      </c>
      <c r="F360">
        <v>1.69</v>
      </c>
      <c r="P360">
        <v>462</v>
      </c>
      <c r="Q360">
        <v>86</v>
      </c>
      <c r="R360">
        <v>86</v>
      </c>
      <c r="S360">
        <v>2322</v>
      </c>
      <c r="T360">
        <v>2320</v>
      </c>
      <c r="U360">
        <v>2</v>
      </c>
      <c r="V360">
        <v>2560</v>
      </c>
      <c r="W360">
        <v>3217</v>
      </c>
      <c r="X360">
        <v>1480</v>
      </c>
      <c r="Y360">
        <v>7.2</v>
      </c>
      <c r="Z360">
        <v>7.2</v>
      </c>
      <c r="AB360">
        <v>18.806616541353385</v>
      </c>
      <c r="AD360">
        <v>0</v>
      </c>
      <c r="AE360">
        <v>11</v>
      </c>
      <c r="AG360">
        <v>0</v>
      </c>
      <c r="AI360">
        <v>0</v>
      </c>
      <c r="AJ360">
        <v>59.790575281370565</v>
      </c>
      <c r="AK360">
        <v>0</v>
      </c>
      <c r="AL360">
        <v>109.85</v>
      </c>
      <c r="AM360">
        <v>0</v>
      </c>
      <c r="AQ360">
        <v>12.2</v>
      </c>
      <c r="AR360">
        <v>21</v>
      </c>
      <c r="AS360">
        <v>16.2</v>
      </c>
      <c r="AU360">
        <v>36</v>
      </c>
      <c r="AY360">
        <v>0</v>
      </c>
      <c r="BA360">
        <v>23.2</v>
      </c>
      <c r="BB360">
        <v>42</v>
      </c>
    </row>
    <row r="361" spans="1:54" x14ac:dyDescent="0.25">
      <c r="A361">
        <v>28</v>
      </c>
      <c r="B361" s="1">
        <v>40516</v>
      </c>
      <c r="C361">
        <v>2010</v>
      </c>
      <c r="D361">
        <v>12</v>
      </c>
      <c r="E361">
        <v>664</v>
      </c>
      <c r="F361">
        <v>1.6</v>
      </c>
      <c r="P361">
        <v>452</v>
      </c>
      <c r="Q361">
        <v>78</v>
      </c>
      <c r="R361">
        <v>78</v>
      </c>
      <c r="S361">
        <v>2174</v>
      </c>
      <c r="T361">
        <v>2166</v>
      </c>
      <c r="U361">
        <v>8</v>
      </c>
      <c r="V361">
        <v>2866</v>
      </c>
      <c r="W361">
        <v>3027</v>
      </c>
      <c r="X361">
        <v>1480</v>
      </c>
      <c r="Y361">
        <v>7.9</v>
      </c>
      <c r="Z361">
        <v>7.9</v>
      </c>
      <c r="AB361">
        <v>18.405572289156627</v>
      </c>
      <c r="AD361">
        <v>0</v>
      </c>
      <c r="AE361">
        <v>11</v>
      </c>
      <c r="AG361">
        <v>0</v>
      </c>
      <c r="AI361">
        <v>0</v>
      </c>
      <c r="AJ361">
        <v>58.817298928940673</v>
      </c>
      <c r="AK361">
        <v>0</v>
      </c>
      <c r="AL361">
        <v>104</v>
      </c>
      <c r="AM361">
        <v>0</v>
      </c>
      <c r="AY361">
        <v>7</v>
      </c>
      <c r="BA361">
        <v>34.799999999999997</v>
      </c>
      <c r="BB361">
        <v>34</v>
      </c>
    </row>
    <row r="362" spans="1:54" x14ac:dyDescent="0.25">
      <c r="A362">
        <v>29</v>
      </c>
      <c r="B362" s="1">
        <v>40523</v>
      </c>
      <c r="C362">
        <v>2010</v>
      </c>
      <c r="D362">
        <v>12</v>
      </c>
      <c r="E362">
        <v>664</v>
      </c>
      <c r="F362">
        <v>1.5</v>
      </c>
      <c r="P362">
        <v>459</v>
      </c>
      <c r="Q362">
        <v>83</v>
      </c>
      <c r="R362">
        <v>83</v>
      </c>
      <c r="S362">
        <v>2235</v>
      </c>
      <c r="T362">
        <v>2236</v>
      </c>
      <c r="U362">
        <v>-1</v>
      </c>
      <c r="V362">
        <v>2936</v>
      </c>
      <c r="W362">
        <v>2850</v>
      </c>
      <c r="X362">
        <v>1480</v>
      </c>
      <c r="Y362">
        <v>8</v>
      </c>
      <c r="Z362">
        <v>8</v>
      </c>
      <c r="AB362">
        <v>16.506024096385541</v>
      </c>
      <c r="AD362">
        <v>5.2</v>
      </c>
      <c r="AE362">
        <v>11</v>
      </c>
      <c r="AG362">
        <v>57.2</v>
      </c>
      <c r="AI362">
        <v>57.2</v>
      </c>
      <c r="AJ362">
        <v>59.499150419121648</v>
      </c>
      <c r="AK362">
        <v>0</v>
      </c>
      <c r="AL362">
        <v>97.5</v>
      </c>
      <c r="AM362">
        <v>0</v>
      </c>
      <c r="AQ362">
        <v>12.1</v>
      </c>
      <c r="AR362">
        <v>23.4</v>
      </c>
      <c r="AS362">
        <v>16.100000000000001</v>
      </c>
      <c r="AU362">
        <v>33.9</v>
      </c>
      <c r="AV362" t="s">
        <v>71</v>
      </c>
      <c r="AY362">
        <v>0</v>
      </c>
      <c r="BA362">
        <v>23.2</v>
      </c>
      <c r="BB362">
        <v>49</v>
      </c>
    </row>
    <row r="363" spans="1:54" x14ac:dyDescent="0.25">
      <c r="A363">
        <v>30</v>
      </c>
      <c r="B363" s="1">
        <v>40530</v>
      </c>
      <c r="C363">
        <v>2010</v>
      </c>
      <c r="D363">
        <v>12</v>
      </c>
      <c r="E363">
        <v>664</v>
      </c>
      <c r="F363">
        <v>1.55</v>
      </c>
      <c r="N363">
        <v>4.1500000000000004</v>
      </c>
      <c r="P363">
        <v>459</v>
      </c>
      <c r="Q363">
        <v>85</v>
      </c>
      <c r="R363">
        <v>85</v>
      </c>
      <c r="S363">
        <v>2302</v>
      </c>
      <c r="T363">
        <v>2306</v>
      </c>
      <c r="U363">
        <v>-4</v>
      </c>
      <c r="V363">
        <v>3006</v>
      </c>
      <c r="W363">
        <v>2868</v>
      </c>
      <c r="X363">
        <v>1480</v>
      </c>
      <c r="Y363">
        <v>7.7</v>
      </c>
      <c r="Z363">
        <v>7.7</v>
      </c>
      <c r="AB363">
        <v>16.095783132530119</v>
      </c>
      <c r="AD363">
        <v>1.8</v>
      </c>
      <c r="AE363">
        <v>11</v>
      </c>
      <c r="AG363">
        <v>19.8</v>
      </c>
      <c r="AI363">
        <v>19.8</v>
      </c>
      <c r="AJ363">
        <v>59.499150419121648</v>
      </c>
      <c r="AK363">
        <v>0</v>
      </c>
      <c r="AL363">
        <v>100.75</v>
      </c>
      <c r="AM363">
        <v>0</v>
      </c>
      <c r="AV363" t="s">
        <v>71</v>
      </c>
      <c r="AY363">
        <v>6</v>
      </c>
      <c r="BA363">
        <v>34.799999999999997</v>
      </c>
      <c r="BB363">
        <v>39</v>
      </c>
    </row>
    <row r="364" spans="1:54" x14ac:dyDescent="0.25">
      <c r="A364">
        <v>31</v>
      </c>
      <c r="B364" s="1">
        <v>40537</v>
      </c>
      <c r="C364">
        <v>2010</v>
      </c>
      <c r="D364">
        <v>12</v>
      </c>
      <c r="E364">
        <v>661</v>
      </c>
      <c r="F364">
        <v>1.5</v>
      </c>
      <c r="P364">
        <v>458</v>
      </c>
      <c r="Q364">
        <v>74</v>
      </c>
      <c r="R364">
        <v>74</v>
      </c>
      <c r="S364">
        <v>2208</v>
      </c>
      <c r="T364">
        <v>2208</v>
      </c>
      <c r="U364">
        <v>0</v>
      </c>
      <c r="V364">
        <v>2908</v>
      </c>
      <c r="W364">
        <v>3015</v>
      </c>
      <c r="X364">
        <v>1480</v>
      </c>
      <c r="Y364">
        <v>7.7</v>
      </c>
      <c r="Z364">
        <v>7.7</v>
      </c>
      <c r="AB364">
        <v>17.881240544629353</v>
      </c>
      <c r="AD364">
        <v>0</v>
      </c>
      <c r="AE364">
        <v>11</v>
      </c>
      <c r="AG364">
        <v>0</v>
      </c>
      <c r="AI364">
        <v>0</v>
      </c>
      <c r="AJ364">
        <v>59.401903084777636</v>
      </c>
      <c r="AK364">
        <v>0</v>
      </c>
      <c r="AL364">
        <v>97.5</v>
      </c>
      <c r="AM364">
        <v>0</v>
      </c>
      <c r="AY364">
        <v>0</v>
      </c>
      <c r="BA364">
        <v>40.6</v>
      </c>
      <c r="BB364">
        <v>54</v>
      </c>
    </row>
    <row r="365" spans="1:54" x14ac:dyDescent="0.25">
      <c r="A365">
        <v>32</v>
      </c>
      <c r="B365" s="1">
        <v>40544</v>
      </c>
      <c r="C365">
        <v>2011</v>
      </c>
      <c r="D365">
        <v>1</v>
      </c>
      <c r="E365">
        <v>661</v>
      </c>
      <c r="F365">
        <v>1.5</v>
      </c>
      <c r="P365">
        <v>459</v>
      </c>
      <c r="Q365">
        <v>87</v>
      </c>
      <c r="R365">
        <v>87</v>
      </c>
      <c r="S365">
        <v>2367</v>
      </c>
      <c r="T365">
        <v>2362</v>
      </c>
      <c r="U365">
        <v>5</v>
      </c>
      <c r="V365">
        <v>3444.5</v>
      </c>
      <c r="W365">
        <v>3088</v>
      </c>
      <c r="X365">
        <v>1480</v>
      </c>
      <c r="Y365">
        <v>6.1</v>
      </c>
      <c r="Z365">
        <v>6.1</v>
      </c>
      <c r="AB365">
        <v>14.839334341906204</v>
      </c>
      <c r="AD365">
        <v>3.7</v>
      </c>
      <c r="AE365">
        <v>11</v>
      </c>
      <c r="AG365">
        <v>40.700000000000003</v>
      </c>
      <c r="AI365">
        <v>40.700000000000003</v>
      </c>
      <c r="AJ365">
        <v>59.499150419121648</v>
      </c>
      <c r="AK365">
        <v>0</v>
      </c>
      <c r="AL365">
        <v>97.5</v>
      </c>
      <c r="AM365">
        <v>0</v>
      </c>
      <c r="AV365" t="s">
        <v>71</v>
      </c>
      <c r="AY365">
        <v>35</v>
      </c>
      <c r="BA365">
        <v>29</v>
      </c>
      <c r="BB365">
        <v>44</v>
      </c>
    </row>
    <row r="366" spans="1:54" x14ac:dyDescent="0.25">
      <c r="A366">
        <v>33</v>
      </c>
      <c r="B366" s="1">
        <v>40551</v>
      </c>
      <c r="C366">
        <v>2011</v>
      </c>
      <c r="D366">
        <v>1</v>
      </c>
      <c r="E366">
        <v>663</v>
      </c>
      <c r="F366">
        <v>1.5</v>
      </c>
      <c r="P366">
        <v>464</v>
      </c>
      <c r="Q366">
        <v>92</v>
      </c>
      <c r="R366">
        <v>92</v>
      </c>
      <c r="S366">
        <v>2418</v>
      </c>
      <c r="T366">
        <v>2418</v>
      </c>
      <c r="U366">
        <v>0</v>
      </c>
      <c r="V366">
        <v>3510.5</v>
      </c>
      <c r="W366">
        <v>3109</v>
      </c>
      <c r="X366">
        <v>1550</v>
      </c>
      <c r="Y366">
        <v>7.1</v>
      </c>
      <c r="Z366">
        <v>7.1</v>
      </c>
      <c r="AB366">
        <v>16.695173453996983</v>
      </c>
      <c r="AD366">
        <v>0</v>
      </c>
      <c r="AE366">
        <v>11</v>
      </c>
      <c r="AG366">
        <v>0</v>
      </c>
      <c r="AI366">
        <v>0</v>
      </c>
      <c r="AJ366">
        <v>59.984595668679702</v>
      </c>
      <c r="AK366">
        <v>0</v>
      </c>
      <c r="AL366">
        <v>97.5</v>
      </c>
      <c r="AM366">
        <v>0</v>
      </c>
      <c r="AY366">
        <v>0</v>
      </c>
      <c r="BA366">
        <v>11.6</v>
      </c>
      <c r="BB366">
        <v>42</v>
      </c>
    </row>
    <row r="367" spans="1:54" x14ac:dyDescent="0.25">
      <c r="A367">
        <v>34</v>
      </c>
      <c r="B367" s="1">
        <v>40558</v>
      </c>
      <c r="C367">
        <v>2011</v>
      </c>
      <c r="D367">
        <v>1</v>
      </c>
      <c r="E367">
        <v>663</v>
      </c>
      <c r="F367">
        <v>1.47</v>
      </c>
      <c r="P367">
        <v>465</v>
      </c>
      <c r="Q367">
        <v>77</v>
      </c>
      <c r="R367">
        <v>77</v>
      </c>
      <c r="S367">
        <v>2327</v>
      </c>
      <c r="T367">
        <v>2320</v>
      </c>
      <c r="U367">
        <v>7</v>
      </c>
      <c r="V367">
        <v>3395</v>
      </c>
      <c r="W367">
        <v>3237</v>
      </c>
      <c r="X367">
        <v>1550</v>
      </c>
      <c r="Y367">
        <v>7.6</v>
      </c>
      <c r="Z367">
        <v>7.6</v>
      </c>
      <c r="AB367">
        <v>19.338159879336349</v>
      </c>
      <c r="AD367">
        <v>0</v>
      </c>
      <c r="AE367">
        <v>11</v>
      </c>
      <c r="AG367">
        <v>0</v>
      </c>
      <c r="AI367">
        <v>0</v>
      </c>
      <c r="AJ367">
        <v>60.081527431372145</v>
      </c>
      <c r="AK367">
        <v>0</v>
      </c>
      <c r="AL367">
        <v>95.55</v>
      </c>
      <c r="AM367">
        <v>0</v>
      </c>
      <c r="AY367">
        <v>4</v>
      </c>
      <c r="BA367">
        <v>29</v>
      </c>
      <c r="BB367">
        <v>34</v>
      </c>
    </row>
    <row r="368" spans="1:54" x14ac:dyDescent="0.25">
      <c r="A368">
        <v>35</v>
      </c>
      <c r="B368" s="1">
        <v>40565</v>
      </c>
      <c r="C368">
        <v>2011</v>
      </c>
      <c r="D368">
        <v>1</v>
      </c>
      <c r="E368">
        <v>663</v>
      </c>
      <c r="F368">
        <v>1.41</v>
      </c>
      <c r="P368">
        <v>461</v>
      </c>
      <c r="Q368">
        <v>78</v>
      </c>
      <c r="R368">
        <v>78</v>
      </c>
      <c r="S368">
        <v>2434</v>
      </c>
      <c r="T368">
        <v>2432</v>
      </c>
      <c r="U368">
        <v>2</v>
      </c>
      <c r="V368">
        <v>3527</v>
      </c>
      <c r="W368">
        <v>3160</v>
      </c>
      <c r="X368">
        <v>1550</v>
      </c>
      <c r="Y368">
        <v>6.28</v>
      </c>
      <c r="Z368">
        <v>6.28</v>
      </c>
      <c r="AB368">
        <v>15.250075414781298</v>
      </c>
      <c r="AD368">
        <v>0</v>
      </c>
      <c r="AE368">
        <v>11</v>
      </c>
      <c r="AG368">
        <v>0</v>
      </c>
      <c r="AI368">
        <v>0</v>
      </c>
      <c r="AJ368">
        <v>59.693486373915036</v>
      </c>
      <c r="AK368">
        <v>0</v>
      </c>
      <c r="AL368">
        <v>91.649999999999991</v>
      </c>
      <c r="AM368">
        <v>0</v>
      </c>
      <c r="AQ368">
        <v>12.3</v>
      </c>
      <c r="AR368">
        <v>21.1</v>
      </c>
      <c r="AS368">
        <v>15.9</v>
      </c>
      <c r="AU368">
        <v>36.200000000000003</v>
      </c>
      <c r="AY368">
        <v>28</v>
      </c>
      <c r="BA368">
        <v>5.8</v>
      </c>
      <c r="BB368">
        <v>20</v>
      </c>
    </row>
    <row r="369" spans="1:54" x14ac:dyDescent="0.25">
      <c r="A369">
        <v>36</v>
      </c>
      <c r="B369" s="1">
        <v>40572</v>
      </c>
      <c r="C369">
        <v>2011</v>
      </c>
      <c r="D369">
        <v>1</v>
      </c>
      <c r="E369">
        <v>659</v>
      </c>
      <c r="F369">
        <v>1.5</v>
      </c>
      <c r="P369">
        <v>470</v>
      </c>
      <c r="Q369">
        <v>74</v>
      </c>
      <c r="R369">
        <v>74</v>
      </c>
      <c r="S369">
        <v>2320</v>
      </c>
      <c r="T369">
        <v>2320</v>
      </c>
      <c r="U369">
        <v>0</v>
      </c>
      <c r="V369">
        <v>3395</v>
      </c>
      <c r="W369">
        <v>3174</v>
      </c>
      <c r="X369">
        <v>1550</v>
      </c>
      <c r="Y369">
        <v>7.8</v>
      </c>
      <c r="Z369">
        <v>7.8</v>
      </c>
      <c r="AB369">
        <v>19.221851289833076</v>
      </c>
      <c r="AD369">
        <v>0</v>
      </c>
      <c r="AE369">
        <v>11</v>
      </c>
      <c r="AG369">
        <v>0</v>
      </c>
      <c r="AI369">
        <v>0</v>
      </c>
      <c r="AJ369">
        <v>60.565407530738611</v>
      </c>
      <c r="AK369">
        <v>0</v>
      </c>
      <c r="AL369">
        <v>97.5</v>
      </c>
      <c r="AM369">
        <v>0</v>
      </c>
      <c r="AY369">
        <v>0</v>
      </c>
      <c r="BA369">
        <v>34.799999999999997</v>
      </c>
      <c r="BB369">
        <v>46</v>
      </c>
    </row>
    <row r="370" spans="1:54" x14ac:dyDescent="0.25">
      <c r="A370">
        <v>37</v>
      </c>
      <c r="B370" s="1">
        <v>40579</v>
      </c>
      <c r="C370">
        <v>2011</v>
      </c>
      <c r="D370">
        <v>2</v>
      </c>
      <c r="E370">
        <v>661</v>
      </c>
      <c r="F370">
        <v>1.5</v>
      </c>
      <c r="P370">
        <v>467</v>
      </c>
      <c r="Q370">
        <v>78</v>
      </c>
      <c r="R370">
        <v>78</v>
      </c>
      <c r="S370">
        <v>2348</v>
      </c>
      <c r="T370">
        <v>2348</v>
      </c>
      <c r="U370">
        <v>0</v>
      </c>
      <c r="V370">
        <v>3642</v>
      </c>
      <c r="W370">
        <v>3002</v>
      </c>
      <c r="X370">
        <v>1550</v>
      </c>
      <c r="Y370">
        <v>7.9</v>
      </c>
      <c r="Z370">
        <v>7.9</v>
      </c>
      <c r="AB370">
        <v>17.353706505295012</v>
      </c>
      <c r="AD370">
        <v>0</v>
      </c>
      <c r="AE370">
        <v>11</v>
      </c>
      <c r="AG370">
        <v>0</v>
      </c>
      <c r="AI370">
        <v>0</v>
      </c>
      <c r="AJ370">
        <v>60.27523479680427</v>
      </c>
      <c r="AK370">
        <v>0</v>
      </c>
      <c r="AL370">
        <v>97.5</v>
      </c>
      <c r="AM370">
        <v>0</v>
      </c>
      <c r="AY370">
        <v>21</v>
      </c>
      <c r="BA370">
        <v>34.799999999999997</v>
      </c>
      <c r="BB370">
        <v>26</v>
      </c>
    </row>
    <row r="371" spans="1:54" x14ac:dyDescent="0.25">
      <c r="A371">
        <v>38</v>
      </c>
      <c r="B371" s="1">
        <v>40586</v>
      </c>
      <c r="C371">
        <v>2011</v>
      </c>
      <c r="D371">
        <v>2</v>
      </c>
      <c r="E371">
        <v>660</v>
      </c>
      <c r="F371">
        <v>1.37</v>
      </c>
      <c r="P371">
        <v>467</v>
      </c>
      <c r="Q371">
        <v>69</v>
      </c>
      <c r="R371">
        <v>69</v>
      </c>
      <c r="S371">
        <v>2304</v>
      </c>
      <c r="T371">
        <v>2292</v>
      </c>
      <c r="U371">
        <v>12</v>
      </c>
      <c r="V371">
        <v>3568</v>
      </c>
      <c r="W371">
        <v>3019</v>
      </c>
      <c r="X371">
        <v>1550</v>
      </c>
      <c r="Y371">
        <v>7.6</v>
      </c>
      <c r="Z371">
        <v>7.6</v>
      </c>
      <c r="AB371">
        <v>16.915757575757574</v>
      </c>
      <c r="AD371">
        <v>1.4</v>
      </c>
      <c r="AE371">
        <v>11</v>
      </c>
      <c r="AG371">
        <v>15.399999999999999</v>
      </c>
      <c r="AI371">
        <v>15.399999999999999</v>
      </c>
      <c r="AJ371">
        <v>60.27523479680427</v>
      </c>
      <c r="AK371">
        <v>0</v>
      </c>
      <c r="AL371">
        <v>89.050000000000011</v>
      </c>
      <c r="AM371">
        <v>0</v>
      </c>
      <c r="AQ371">
        <v>12.1</v>
      </c>
      <c r="AR371">
        <v>23</v>
      </c>
      <c r="AS371">
        <v>15.5</v>
      </c>
      <c r="AU371">
        <v>34.5</v>
      </c>
      <c r="AV371" t="s">
        <v>71</v>
      </c>
      <c r="AY371">
        <v>8</v>
      </c>
      <c r="BA371">
        <v>11.6</v>
      </c>
      <c r="BB371">
        <v>40</v>
      </c>
    </row>
    <row r="372" spans="1:54" x14ac:dyDescent="0.25">
      <c r="A372">
        <v>39</v>
      </c>
      <c r="B372" s="1">
        <v>40593</v>
      </c>
      <c r="C372">
        <v>2011</v>
      </c>
      <c r="D372">
        <v>2</v>
      </c>
      <c r="E372">
        <v>659</v>
      </c>
      <c r="F372">
        <v>1.36</v>
      </c>
      <c r="N372">
        <v>4</v>
      </c>
      <c r="P372">
        <v>469</v>
      </c>
      <c r="Q372">
        <v>68</v>
      </c>
      <c r="R372">
        <v>68</v>
      </c>
      <c r="S372">
        <v>2192</v>
      </c>
      <c r="T372">
        <v>2180</v>
      </c>
      <c r="U372">
        <v>12</v>
      </c>
      <c r="V372">
        <v>3420</v>
      </c>
      <c r="W372">
        <v>3053</v>
      </c>
      <c r="X372">
        <v>1550</v>
      </c>
      <c r="Y372">
        <v>7.6</v>
      </c>
      <c r="Z372">
        <v>7.6</v>
      </c>
      <c r="AB372">
        <v>17.333535660091044</v>
      </c>
      <c r="AD372">
        <v>0</v>
      </c>
      <c r="AE372">
        <v>11</v>
      </c>
      <c r="AG372">
        <v>0</v>
      </c>
      <c r="AI372">
        <v>0</v>
      </c>
      <c r="AJ372">
        <v>60.468734877043424</v>
      </c>
      <c r="AK372">
        <v>0</v>
      </c>
      <c r="AL372">
        <v>88.4</v>
      </c>
      <c r="AM372">
        <v>0</v>
      </c>
      <c r="AY372">
        <v>0</v>
      </c>
      <c r="BA372">
        <v>17.399999999999999</v>
      </c>
      <c r="BB372">
        <v>36</v>
      </c>
    </row>
    <row r="373" spans="1:54" x14ac:dyDescent="0.25">
      <c r="A373">
        <v>40</v>
      </c>
      <c r="B373" s="1">
        <v>40600</v>
      </c>
      <c r="C373">
        <v>2011</v>
      </c>
      <c r="D373">
        <v>2</v>
      </c>
      <c r="E373">
        <v>658</v>
      </c>
      <c r="F373">
        <v>1.3</v>
      </c>
      <c r="N373">
        <v>4</v>
      </c>
      <c r="P373">
        <v>466</v>
      </c>
      <c r="Q373">
        <v>91</v>
      </c>
      <c r="R373">
        <v>91</v>
      </c>
      <c r="S373">
        <v>2040</v>
      </c>
      <c r="T373">
        <v>2404</v>
      </c>
      <c r="U373">
        <v>-364</v>
      </c>
      <c r="V373">
        <v>3716</v>
      </c>
      <c r="W373">
        <v>2822</v>
      </c>
      <c r="X373">
        <v>1550</v>
      </c>
      <c r="Y373">
        <v>6.5</v>
      </c>
      <c r="Z373">
        <v>6.5</v>
      </c>
      <c r="AB373">
        <v>12.565349544072948</v>
      </c>
      <c r="AD373">
        <v>5.4</v>
      </c>
      <c r="AE373">
        <v>11</v>
      </c>
      <c r="AG373">
        <v>59.400000000000006</v>
      </c>
      <c r="AI373">
        <v>59.400000000000006</v>
      </c>
      <c r="AJ373">
        <v>60.178407094175114</v>
      </c>
      <c r="AK373">
        <v>0</v>
      </c>
      <c r="AL373">
        <v>84.5</v>
      </c>
      <c r="AM373">
        <v>0</v>
      </c>
      <c r="AV373" t="s">
        <v>71</v>
      </c>
      <c r="BA373">
        <v>5.8</v>
      </c>
      <c r="BB373">
        <v>40</v>
      </c>
    </row>
    <row r="374" spans="1:54" x14ac:dyDescent="0.25">
      <c r="A374">
        <v>41</v>
      </c>
      <c r="B374" s="1">
        <v>40607</v>
      </c>
      <c r="C374">
        <v>2011</v>
      </c>
      <c r="D374">
        <v>3</v>
      </c>
      <c r="E374">
        <v>658</v>
      </c>
      <c r="F374">
        <v>1.3</v>
      </c>
      <c r="P374">
        <v>471</v>
      </c>
      <c r="Q374">
        <v>48</v>
      </c>
      <c r="R374">
        <v>48</v>
      </c>
      <c r="S374">
        <v>2225</v>
      </c>
      <c r="T374">
        <v>2222</v>
      </c>
      <c r="U374">
        <v>3</v>
      </c>
      <c r="V374">
        <v>3191</v>
      </c>
      <c r="W374">
        <v>3058</v>
      </c>
      <c r="X374">
        <v>1550</v>
      </c>
      <c r="Y374">
        <v>6.3</v>
      </c>
      <c r="Z374">
        <v>6.3</v>
      </c>
      <c r="AB374">
        <v>14.438297872340426</v>
      </c>
      <c r="AD374">
        <v>1.1000000000000001</v>
      </c>
      <c r="AE374">
        <v>11</v>
      </c>
      <c r="AG374">
        <v>12.100000000000001</v>
      </c>
      <c r="AI374">
        <v>12.100000000000001</v>
      </c>
      <c r="AJ374">
        <v>60.662028776439428</v>
      </c>
      <c r="AK374">
        <v>0</v>
      </c>
      <c r="AL374">
        <v>84.5</v>
      </c>
      <c r="AM374">
        <v>0</v>
      </c>
      <c r="AV374" t="s">
        <v>71</v>
      </c>
      <c r="AY374">
        <v>18</v>
      </c>
      <c r="BA374">
        <v>17.399999999999999</v>
      </c>
      <c r="BB374">
        <v>36</v>
      </c>
    </row>
    <row r="375" spans="1:54" x14ac:dyDescent="0.25">
      <c r="A375">
        <v>42</v>
      </c>
      <c r="B375" s="1">
        <v>40614</v>
      </c>
      <c r="C375">
        <v>2011</v>
      </c>
      <c r="D375">
        <v>3</v>
      </c>
      <c r="E375">
        <v>658</v>
      </c>
      <c r="F375">
        <v>1.33</v>
      </c>
      <c r="N375">
        <v>4.0999999999999996</v>
      </c>
      <c r="P375">
        <v>480</v>
      </c>
      <c r="Q375">
        <v>69</v>
      </c>
      <c r="R375">
        <v>69</v>
      </c>
      <c r="S375">
        <v>2294</v>
      </c>
      <c r="T375">
        <v>2292</v>
      </c>
      <c r="U375">
        <v>2</v>
      </c>
      <c r="V375">
        <v>3276</v>
      </c>
      <c r="W375">
        <v>2941</v>
      </c>
      <c r="X375">
        <v>1550</v>
      </c>
      <c r="Y375">
        <v>6.4</v>
      </c>
      <c r="Z375">
        <v>6.4</v>
      </c>
      <c r="AB375">
        <v>13.529483282674773</v>
      </c>
      <c r="AD375">
        <v>2.1</v>
      </c>
      <c r="AE375">
        <v>11</v>
      </c>
      <c r="AG375">
        <v>23.1</v>
      </c>
      <c r="AI375">
        <v>23.1</v>
      </c>
      <c r="AJ375">
        <v>61.529328921057719</v>
      </c>
      <c r="AK375">
        <v>0</v>
      </c>
      <c r="AL375">
        <v>86.45</v>
      </c>
      <c r="AM375">
        <v>0</v>
      </c>
      <c r="AQ375">
        <v>12.1</v>
      </c>
      <c r="AR375">
        <v>22.7</v>
      </c>
      <c r="AS375">
        <v>13.2</v>
      </c>
      <c r="AU375">
        <v>37.4</v>
      </c>
      <c r="AV375" t="s">
        <v>71</v>
      </c>
      <c r="AY375">
        <v>0</v>
      </c>
      <c r="BA375">
        <v>11.6</v>
      </c>
      <c r="BB375">
        <v>56</v>
      </c>
    </row>
    <row r="376" spans="1:54" x14ac:dyDescent="0.25">
      <c r="A376">
        <v>43</v>
      </c>
      <c r="B376" s="1">
        <v>40621</v>
      </c>
      <c r="C376">
        <v>2011</v>
      </c>
      <c r="D376">
        <v>3</v>
      </c>
      <c r="E376">
        <v>657</v>
      </c>
      <c r="F376">
        <v>1.27</v>
      </c>
      <c r="P376">
        <v>471</v>
      </c>
      <c r="Q376">
        <v>69</v>
      </c>
      <c r="R376">
        <v>69</v>
      </c>
      <c r="S376">
        <v>2352</v>
      </c>
      <c r="T376">
        <v>2348</v>
      </c>
      <c r="U376">
        <v>4</v>
      </c>
      <c r="V376">
        <v>3344</v>
      </c>
      <c r="W376">
        <v>3020</v>
      </c>
      <c r="X376">
        <v>1550</v>
      </c>
      <c r="Y376">
        <v>5.8</v>
      </c>
      <c r="Z376">
        <v>5.8</v>
      </c>
      <c r="AB376">
        <v>12.977168949771688</v>
      </c>
      <c r="AD376">
        <v>4.0999999999999996</v>
      </c>
      <c r="AE376">
        <v>11</v>
      </c>
      <c r="AG376">
        <v>45.099999999999994</v>
      </c>
      <c r="AI376">
        <v>45.099999999999994</v>
      </c>
      <c r="AJ376">
        <v>60.662028776439428</v>
      </c>
      <c r="AK376">
        <v>0</v>
      </c>
      <c r="AL376">
        <v>82.55</v>
      </c>
      <c r="AM376">
        <v>0</v>
      </c>
      <c r="AV376" t="s">
        <v>71</v>
      </c>
      <c r="AY376">
        <v>7.6</v>
      </c>
      <c r="BA376">
        <v>11.6</v>
      </c>
      <c r="BB376">
        <v>41</v>
      </c>
    </row>
    <row r="377" spans="1:54" x14ac:dyDescent="0.25">
      <c r="A377">
        <v>44</v>
      </c>
      <c r="B377" s="1">
        <v>40628</v>
      </c>
      <c r="C377">
        <v>2011</v>
      </c>
      <c r="D377">
        <v>3</v>
      </c>
      <c r="E377">
        <v>656</v>
      </c>
      <c r="F377">
        <v>1.2</v>
      </c>
      <c r="P377">
        <v>479</v>
      </c>
      <c r="Q377">
        <v>62</v>
      </c>
      <c r="R377">
        <v>62</v>
      </c>
      <c r="S377">
        <v>2482</v>
      </c>
      <c r="T377">
        <v>2474</v>
      </c>
      <c r="U377">
        <v>8</v>
      </c>
      <c r="V377">
        <v>3497</v>
      </c>
      <c r="W377">
        <v>3094</v>
      </c>
      <c r="X377">
        <v>1550</v>
      </c>
      <c r="Y377">
        <v>5.4</v>
      </c>
      <c r="Z377">
        <v>5.4</v>
      </c>
      <c r="AB377">
        <v>12.709756097560978</v>
      </c>
      <c r="AD377">
        <v>5.4</v>
      </c>
      <c r="AE377">
        <v>11</v>
      </c>
      <c r="AG377">
        <v>59.400000000000006</v>
      </c>
      <c r="AI377">
        <v>59.400000000000006</v>
      </c>
      <c r="AJ377">
        <v>61.433164286512067</v>
      </c>
      <c r="AK377">
        <v>0</v>
      </c>
      <c r="AL377">
        <v>78</v>
      </c>
      <c r="AM377">
        <v>0</v>
      </c>
      <c r="AV377" t="s">
        <v>71</v>
      </c>
      <c r="AY377">
        <v>35</v>
      </c>
      <c r="BA377">
        <v>0</v>
      </c>
      <c r="BB377">
        <v>40</v>
      </c>
    </row>
    <row r="378" spans="1:54" x14ac:dyDescent="0.25">
      <c r="A378">
        <v>45</v>
      </c>
      <c r="B378" s="1">
        <v>40635</v>
      </c>
      <c r="C378">
        <v>2011</v>
      </c>
      <c r="D378">
        <v>4</v>
      </c>
      <c r="E378">
        <v>657</v>
      </c>
      <c r="F378">
        <v>1.2</v>
      </c>
      <c r="N378">
        <v>4</v>
      </c>
      <c r="P378">
        <v>485</v>
      </c>
      <c r="Q378">
        <v>60</v>
      </c>
      <c r="R378">
        <v>60</v>
      </c>
      <c r="S378">
        <v>2414</v>
      </c>
      <c r="T378">
        <v>2404</v>
      </c>
      <c r="U378">
        <v>10</v>
      </c>
      <c r="V378">
        <v>2404</v>
      </c>
      <c r="W378">
        <v>3297</v>
      </c>
      <c r="X378">
        <v>1500</v>
      </c>
      <c r="Y378">
        <v>4.95</v>
      </c>
      <c r="Z378">
        <v>4.95</v>
      </c>
      <c r="AB378">
        <v>13.539041095890409</v>
      </c>
      <c r="AD378">
        <v>4.5999999999999996</v>
      </c>
      <c r="AE378">
        <v>11</v>
      </c>
      <c r="AG378">
        <v>50.599999999999994</v>
      </c>
      <c r="AI378">
        <v>50.599999999999994</v>
      </c>
      <c r="AJ378">
        <v>62.009403595359643</v>
      </c>
      <c r="AK378">
        <v>0</v>
      </c>
      <c r="AL378">
        <v>78</v>
      </c>
      <c r="AM378">
        <v>0</v>
      </c>
      <c r="AV378" t="s">
        <v>71</v>
      </c>
      <c r="AY378">
        <v>41</v>
      </c>
      <c r="BA378">
        <v>0</v>
      </c>
      <c r="BB378">
        <v>42</v>
      </c>
    </row>
    <row r="379" spans="1:54" x14ac:dyDescent="0.25">
      <c r="A379">
        <v>46</v>
      </c>
      <c r="B379" s="1">
        <v>40642</v>
      </c>
      <c r="C379">
        <v>2011</v>
      </c>
      <c r="D379">
        <v>4</v>
      </c>
      <c r="E379">
        <v>634</v>
      </c>
      <c r="F379">
        <v>1.3</v>
      </c>
      <c r="P379">
        <v>488</v>
      </c>
      <c r="Q379">
        <v>49</v>
      </c>
      <c r="R379">
        <v>49</v>
      </c>
      <c r="S379">
        <v>2346</v>
      </c>
      <c r="T379">
        <v>2348</v>
      </c>
      <c r="U379">
        <v>-2</v>
      </c>
      <c r="V379">
        <v>2348</v>
      </c>
      <c r="W379">
        <v>3434</v>
      </c>
      <c r="X379">
        <v>1500</v>
      </c>
      <c r="Y379">
        <v>4.7</v>
      </c>
      <c r="Z379">
        <v>4.7</v>
      </c>
      <c r="AB379">
        <v>14.337223974763408</v>
      </c>
      <c r="AD379">
        <v>5.2</v>
      </c>
      <c r="AE379">
        <v>11</v>
      </c>
      <c r="AG379">
        <v>57.2</v>
      </c>
      <c r="AI379">
        <v>57.2</v>
      </c>
      <c r="AJ379">
        <v>62.296854230361554</v>
      </c>
      <c r="AK379">
        <v>0</v>
      </c>
      <c r="AL379">
        <v>84.5</v>
      </c>
      <c r="AM379">
        <v>0</v>
      </c>
      <c r="AQ379">
        <v>12.3</v>
      </c>
      <c r="AR379">
        <v>20.6</v>
      </c>
      <c r="AS379">
        <v>13.9</v>
      </c>
      <c r="AU379">
        <v>36.6</v>
      </c>
      <c r="AV379" t="s">
        <v>71</v>
      </c>
      <c r="AY379">
        <v>0.8</v>
      </c>
      <c r="BA379">
        <v>0</v>
      </c>
      <c r="BB379">
        <v>29</v>
      </c>
    </row>
    <row r="380" spans="1:54" x14ac:dyDescent="0.25">
      <c r="A380">
        <v>47</v>
      </c>
      <c r="B380" s="1">
        <v>40649</v>
      </c>
      <c r="C380">
        <v>2011</v>
      </c>
      <c r="D380">
        <v>4</v>
      </c>
      <c r="E380">
        <v>615</v>
      </c>
      <c r="F380">
        <v>1.25</v>
      </c>
      <c r="P380">
        <v>479</v>
      </c>
      <c r="Q380">
        <v>56</v>
      </c>
      <c r="R380">
        <v>56</v>
      </c>
      <c r="S380">
        <v>2437</v>
      </c>
      <c r="T380">
        <v>2432</v>
      </c>
      <c r="U380">
        <v>5</v>
      </c>
      <c r="V380">
        <v>2432</v>
      </c>
      <c r="W380">
        <v>3413</v>
      </c>
      <c r="X380">
        <v>1550</v>
      </c>
      <c r="Y380">
        <v>4.5999999999999996</v>
      </c>
      <c r="Z380">
        <v>4.5999999999999996</v>
      </c>
      <c r="AB380">
        <v>13.934634146341462</v>
      </c>
      <c r="AD380">
        <v>4</v>
      </c>
      <c r="AE380">
        <v>11</v>
      </c>
      <c r="AG380">
        <v>44</v>
      </c>
      <c r="AI380">
        <v>44</v>
      </c>
      <c r="AJ380">
        <v>61.433164286512067</v>
      </c>
      <c r="AK380">
        <v>0</v>
      </c>
      <c r="AL380">
        <v>81.25</v>
      </c>
      <c r="AM380">
        <v>0</v>
      </c>
      <c r="AQ380">
        <v>12.2</v>
      </c>
      <c r="AR380">
        <v>20.3</v>
      </c>
      <c r="AS380">
        <v>17.2</v>
      </c>
      <c r="AU380">
        <v>37.4</v>
      </c>
      <c r="AV380" t="s">
        <v>71</v>
      </c>
      <c r="AY380">
        <v>23</v>
      </c>
      <c r="BA380">
        <v>0</v>
      </c>
      <c r="BB380">
        <v>17</v>
      </c>
    </row>
    <row r="381" spans="1:54" x14ac:dyDescent="0.25">
      <c r="A381">
        <v>48</v>
      </c>
      <c r="B381" s="1">
        <v>40656</v>
      </c>
      <c r="C381">
        <v>2011</v>
      </c>
      <c r="D381">
        <v>4</v>
      </c>
      <c r="E381">
        <v>600</v>
      </c>
      <c r="F381">
        <v>1.1399999999999999</v>
      </c>
      <c r="P381">
        <v>479</v>
      </c>
      <c r="Q381">
        <v>48</v>
      </c>
      <c r="R381">
        <v>48</v>
      </c>
      <c r="S381">
        <v>2404</v>
      </c>
      <c r="T381">
        <v>2404</v>
      </c>
      <c r="U381">
        <v>0</v>
      </c>
      <c r="V381">
        <v>2404</v>
      </c>
      <c r="W381">
        <v>3349</v>
      </c>
      <c r="X381">
        <v>1550</v>
      </c>
      <c r="Y381">
        <v>4.3</v>
      </c>
      <c r="Z381">
        <v>4.3</v>
      </c>
      <c r="AB381">
        <v>12.892833333333332</v>
      </c>
      <c r="AD381">
        <v>3.9</v>
      </c>
      <c r="AE381">
        <v>11</v>
      </c>
      <c r="AG381">
        <v>42.9</v>
      </c>
      <c r="AI381">
        <v>42.9</v>
      </c>
      <c r="AJ381">
        <v>61.433164286512067</v>
      </c>
      <c r="AK381">
        <v>0</v>
      </c>
      <c r="AL381">
        <v>74.099999999999994</v>
      </c>
      <c r="AM381">
        <v>0</v>
      </c>
      <c r="AV381" t="s">
        <v>71</v>
      </c>
      <c r="AY381">
        <v>5</v>
      </c>
      <c r="BA381">
        <v>0</v>
      </c>
      <c r="BB381">
        <v>27</v>
      </c>
    </row>
    <row r="382" spans="1:54" x14ac:dyDescent="0.25">
      <c r="A382">
        <v>49</v>
      </c>
      <c r="B382" s="1">
        <v>40663</v>
      </c>
      <c r="C382">
        <v>2011</v>
      </c>
      <c r="D382">
        <v>4</v>
      </c>
      <c r="E382">
        <v>558</v>
      </c>
      <c r="F382">
        <v>1.1000000000000001</v>
      </c>
      <c r="N382">
        <v>4.2</v>
      </c>
      <c r="P382">
        <v>484</v>
      </c>
      <c r="Q382">
        <v>42</v>
      </c>
      <c r="R382">
        <v>42</v>
      </c>
      <c r="S382">
        <v>2369</v>
      </c>
      <c r="T382">
        <v>2362</v>
      </c>
      <c r="U382">
        <v>7</v>
      </c>
      <c r="V382">
        <v>2362</v>
      </c>
      <c r="W382">
        <v>3265</v>
      </c>
      <c r="X382">
        <v>1550</v>
      </c>
      <c r="Y382">
        <v>4.5</v>
      </c>
      <c r="Z382">
        <v>4.5</v>
      </c>
      <c r="AB382">
        <v>13.830645161290324</v>
      </c>
      <c r="AD382">
        <v>4.9000000000000004</v>
      </c>
      <c r="AE382">
        <v>11</v>
      </c>
      <c r="AG382">
        <v>53.900000000000006</v>
      </c>
      <c r="AI382">
        <v>53.900000000000006</v>
      </c>
      <c r="AJ382">
        <v>61.913488029669288</v>
      </c>
      <c r="AK382">
        <v>0</v>
      </c>
      <c r="AL382">
        <v>71.5</v>
      </c>
      <c r="AM382">
        <v>0</v>
      </c>
      <c r="AV382" t="s">
        <v>71</v>
      </c>
      <c r="AY382">
        <v>12</v>
      </c>
      <c r="BA382">
        <v>0</v>
      </c>
      <c r="BB382">
        <v>38</v>
      </c>
    </row>
    <row r="383" spans="1:54" x14ac:dyDescent="0.25">
      <c r="A383">
        <v>50</v>
      </c>
      <c r="B383" s="1">
        <v>40670</v>
      </c>
      <c r="C383">
        <v>2011</v>
      </c>
      <c r="D383">
        <v>5</v>
      </c>
      <c r="E383">
        <v>558</v>
      </c>
      <c r="F383">
        <v>1</v>
      </c>
      <c r="P383">
        <v>482</v>
      </c>
      <c r="Q383">
        <v>51</v>
      </c>
      <c r="R383">
        <v>51</v>
      </c>
      <c r="S383">
        <v>2386</v>
      </c>
      <c r="T383">
        <v>2376</v>
      </c>
      <c r="U383">
        <v>10</v>
      </c>
      <c r="V383">
        <v>2376</v>
      </c>
      <c r="W383">
        <v>3180</v>
      </c>
      <c r="X383">
        <v>1550</v>
      </c>
      <c r="Y383">
        <v>4.8</v>
      </c>
      <c r="Z383">
        <v>4.8</v>
      </c>
      <c r="AB383">
        <v>14.021505376344086</v>
      </c>
      <c r="AD383">
        <v>3.8</v>
      </c>
      <c r="AE383">
        <v>11</v>
      </c>
      <c r="AG383">
        <v>41.8</v>
      </c>
      <c r="AI383">
        <v>41.8</v>
      </c>
      <c r="AJ383">
        <v>61.721508102001017</v>
      </c>
      <c r="AK383">
        <v>0</v>
      </c>
      <c r="AL383">
        <v>65</v>
      </c>
      <c r="AM383">
        <v>0</v>
      </c>
      <c r="AV383" t="s">
        <v>71</v>
      </c>
      <c r="AY383">
        <v>26.4</v>
      </c>
      <c r="BA383">
        <v>0</v>
      </c>
      <c r="BB383">
        <v>10</v>
      </c>
    </row>
    <row r="384" spans="1:54" x14ac:dyDescent="0.25">
      <c r="A384">
        <v>51</v>
      </c>
      <c r="B384" s="1">
        <v>40677</v>
      </c>
      <c r="C384">
        <v>2011</v>
      </c>
      <c r="D384">
        <v>5</v>
      </c>
      <c r="E384">
        <v>524</v>
      </c>
      <c r="F384">
        <v>0.92</v>
      </c>
      <c r="N384">
        <v>4.3</v>
      </c>
      <c r="P384">
        <v>481</v>
      </c>
      <c r="Q384">
        <v>41</v>
      </c>
      <c r="R384">
        <v>41</v>
      </c>
      <c r="S384">
        <v>2254</v>
      </c>
      <c r="T384">
        <v>2250</v>
      </c>
      <c r="U384">
        <v>4</v>
      </c>
      <c r="V384">
        <v>2250</v>
      </c>
      <c r="W384">
        <v>3252</v>
      </c>
      <c r="X384">
        <v>1550</v>
      </c>
      <c r="Y384">
        <v>5.32</v>
      </c>
      <c r="Z384">
        <v>5.32</v>
      </c>
      <c r="AB384">
        <v>17.279847328244273</v>
      </c>
      <c r="AD384">
        <v>0</v>
      </c>
      <c r="AE384">
        <v>11</v>
      </c>
      <c r="AG384">
        <v>0</v>
      </c>
      <c r="AI384">
        <v>0</v>
      </c>
      <c r="AJ384">
        <v>61.625443482856312</v>
      </c>
      <c r="AK384">
        <v>0</v>
      </c>
      <c r="AL384">
        <v>59.800000000000004</v>
      </c>
      <c r="AM384">
        <v>0</v>
      </c>
      <c r="AQ384">
        <v>12</v>
      </c>
      <c r="AR384">
        <v>22</v>
      </c>
      <c r="AS384">
        <v>12</v>
      </c>
      <c r="AU384">
        <v>30.3</v>
      </c>
      <c r="AY384">
        <v>1.4</v>
      </c>
      <c r="BA384">
        <v>0</v>
      </c>
      <c r="BB384">
        <v>14</v>
      </c>
    </row>
    <row r="385" spans="1:54" x14ac:dyDescent="0.25">
      <c r="A385">
        <v>52</v>
      </c>
      <c r="B385" s="1">
        <v>40684</v>
      </c>
      <c r="C385">
        <v>2011</v>
      </c>
      <c r="D385">
        <v>5</v>
      </c>
      <c r="E385">
        <v>473</v>
      </c>
      <c r="F385">
        <v>0.9</v>
      </c>
      <c r="P385">
        <v>482</v>
      </c>
      <c r="Q385">
        <v>27</v>
      </c>
      <c r="R385">
        <v>27</v>
      </c>
      <c r="S385">
        <v>2074</v>
      </c>
      <c r="T385">
        <v>2068</v>
      </c>
      <c r="U385">
        <v>6</v>
      </c>
      <c r="V385">
        <v>2068</v>
      </c>
      <c r="W385">
        <v>3163</v>
      </c>
      <c r="X385">
        <v>1550</v>
      </c>
      <c r="Y385">
        <v>5</v>
      </c>
      <c r="Z385">
        <v>5</v>
      </c>
      <c r="AB385">
        <v>17.050739957716704</v>
      </c>
      <c r="AD385">
        <v>2.2000000000000002</v>
      </c>
      <c r="AE385">
        <v>11</v>
      </c>
      <c r="AG385">
        <v>24.200000000000003</v>
      </c>
      <c r="AI385">
        <v>24.200000000000003</v>
      </c>
      <c r="AJ385">
        <v>61.721508102001017</v>
      </c>
      <c r="AK385">
        <v>0</v>
      </c>
      <c r="AL385">
        <v>58.5</v>
      </c>
      <c r="AM385">
        <v>0</v>
      </c>
      <c r="AV385" t="s">
        <v>71</v>
      </c>
      <c r="AY385">
        <v>0</v>
      </c>
      <c r="BA385">
        <v>0</v>
      </c>
      <c r="BB385">
        <v>24</v>
      </c>
    </row>
    <row r="386" spans="1:54" x14ac:dyDescent="0.25">
      <c r="A386">
        <v>53</v>
      </c>
      <c r="B386" s="1">
        <v>40691</v>
      </c>
      <c r="C386">
        <v>2011</v>
      </c>
      <c r="D386">
        <v>5</v>
      </c>
      <c r="E386">
        <v>400</v>
      </c>
      <c r="F386">
        <v>0.75</v>
      </c>
      <c r="P386">
        <v>482</v>
      </c>
      <c r="Q386">
        <v>27</v>
      </c>
      <c r="R386">
        <v>27</v>
      </c>
      <c r="S386">
        <v>2088</v>
      </c>
      <c r="T386">
        <v>2082</v>
      </c>
      <c r="U386">
        <v>6</v>
      </c>
      <c r="V386">
        <v>2082</v>
      </c>
      <c r="W386">
        <v>2676</v>
      </c>
      <c r="X386">
        <v>1550</v>
      </c>
      <c r="Y386">
        <v>3.52</v>
      </c>
      <c r="Z386">
        <v>3.52</v>
      </c>
      <c r="AB386">
        <v>9.9088000000000012</v>
      </c>
      <c r="AD386">
        <v>0</v>
      </c>
      <c r="AE386">
        <v>11</v>
      </c>
      <c r="AG386">
        <v>0</v>
      </c>
      <c r="AI386">
        <v>0</v>
      </c>
      <c r="AJ386">
        <v>61.721508102001017</v>
      </c>
      <c r="AK386">
        <v>0</v>
      </c>
      <c r="AL386">
        <v>48.75</v>
      </c>
      <c r="AM386">
        <v>0</v>
      </c>
      <c r="AY386">
        <v>6</v>
      </c>
      <c r="BA386">
        <v>0</v>
      </c>
      <c r="BB386">
        <v>13</v>
      </c>
    </row>
    <row r="387" spans="1:54" x14ac:dyDescent="0.25">
      <c r="A387">
        <v>1</v>
      </c>
      <c r="B387" s="1">
        <v>40692</v>
      </c>
      <c r="C387">
        <v>2011</v>
      </c>
      <c r="D387">
        <v>5</v>
      </c>
      <c r="E387">
        <v>0</v>
      </c>
      <c r="F387">
        <v>0</v>
      </c>
      <c r="AE387">
        <v>11</v>
      </c>
      <c r="AI387">
        <v>0</v>
      </c>
      <c r="AK387">
        <v>0</v>
      </c>
      <c r="AM387">
        <v>0</v>
      </c>
    </row>
    <row r="388" spans="1:54" x14ac:dyDescent="0.25">
      <c r="A388">
        <v>2</v>
      </c>
      <c r="B388" s="1">
        <v>40699</v>
      </c>
      <c r="C388">
        <v>2011</v>
      </c>
      <c r="D388">
        <v>6</v>
      </c>
      <c r="E388">
        <v>0</v>
      </c>
      <c r="F388">
        <v>0</v>
      </c>
      <c r="AE388">
        <v>11</v>
      </c>
      <c r="AI388">
        <v>0</v>
      </c>
      <c r="AK388">
        <v>0</v>
      </c>
      <c r="AM388">
        <v>0</v>
      </c>
    </row>
    <row r="389" spans="1:54" x14ac:dyDescent="0.25">
      <c r="A389">
        <v>3</v>
      </c>
      <c r="B389" s="1">
        <v>40706</v>
      </c>
      <c r="C389">
        <v>2011</v>
      </c>
      <c r="D389">
        <v>6</v>
      </c>
      <c r="E389">
        <v>0</v>
      </c>
      <c r="F389">
        <v>0</v>
      </c>
      <c r="AE389">
        <v>11</v>
      </c>
      <c r="AI389">
        <v>0</v>
      </c>
      <c r="AK389">
        <v>0</v>
      </c>
      <c r="AM389">
        <v>0</v>
      </c>
    </row>
    <row r="390" spans="1:54" x14ac:dyDescent="0.25">
      <c r="A390">
        <v>4</v>
      </c>
      <c r="B390" s="1">
        <v>40713</v>
      </c>
      <c r="C390">
        <v>2011</v>
      </c>
      <c r="D390">
        <v>6</v>
      </c>
      <c r="E390">
        <v>0</v>
      </c>
      <c r="F390">
        <v>0</v>
      </c>
      <c r="AE390">
        <v>11</v>
      </c>
      <c r="AI390">
        <v>0</v>
      </c>
      <c r="AK390">
        <v>0</v>
      </c>
      <c r="AM390">
        <v>0</v>
      </c>
    </row>
    <row r="391" spans="1:54" x14ac:dyDescent="0.25">
      <c r="A391">
        <v>5</v>
      </c>
      <c r="B391" s="1">
        <v>40720</v>
      </c>
      <c r="C391">
        <v>2011</v>
      </c>
      <c r="D391">
        <v>6</v>
      </c>
      <c r="E391">
        <v>0</v>
      </c>
      <c r="F391">
        <v>0</v>
      </c>
      <c r="AE391">
        <v>11</v>
      </c>
      <c r="AI391">
        <v>0</v>
      </c>
      <c r="AK391">
        <v>0</v>
      </c>
      <c r="AM391">
        <v>0</v>
      </c>
    </row>
    <row r="392" spans="1:54" x14ac:dyDescent="0.25">
      <c r="A392">
        <v>6</v>
      </c>
      <c r="B392" s="1">
        <v>40726</v>
      </c>
      <c r="C392">
        <v>2011</v>
      </c>
      <c r="D392">
        <v>7</v>
      </c>
      <c r="E392">
        <v>0</v>
      </c>
      <c r="F392">
        <v>0</v>
      </c>
      <c r="N392">
        <v>4.7</v>
      </c>
      <c r="R392">
        <v>6</v>
      </c>
      <c r="AD392">
        <v>0</v>
      </c>
      <c r="AE392">
        <v>11</v>
      </c>
      <c r="AG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Z392">
        <v>3</v>
      </c>
    </row>
    <row r="393" spans="1:54" x14ac:dyDescent="0.25">
      <c r="A393">
        <v>7</v>
      </c>
      <c r="B393" s="1">
        <v>40733</v>
      </c>
      <c r="C393">
        <v>2011</v>
      </c>
      <c r="D393">
        <v>7</v>
      </c>
      <c r="E393">
        <v>0</v>
      </c>
      <c r="F393">
        <v>0</v>
      </c>
      <c r="R393">
        <v>6</v>
      </c>
      <c r="AD393">
        <v>0</v>
      </c>
      <c r="AE393">
        <v>11</v>
      </c>
      <c r="AG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Z393">
        <v>3.4</v>
      </c>
    </row>
    <row r="394" spans="1:54" x14ac:dyDescent="0.25">
      <c r="A394">
        <v>8</v>
      </c>
      <c r="B394" s="1">
        <v>40740</v>
      </c>
      <c r="C394">
        <v>2011</v>
      </c>
      <c r="D394">
        <v>7</v>
      </c>
      <c r="E394">
        <v>0</v>
      </c>
      <c r="F394">
        <v>0</v>
      </c>
      <c r="R394">
        <v>6</v>
      </c>
      <c r="AD394">
        <v>0</v>
      </c>
      <c r="AE394">
        <v>11</v>
      </c>
      <c r="AG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Z394">
        <v>2.8</v>
      </c>
    </row>
    <row r="395" spans="1:54" x14ac:dyDescent="0.25">
      <c r="A395">
        <v>9</v>
      </c>
      <c r="B395" s="1">
        <v>40747</v>
      </c>
      <c r="C395">
        <v>2011</v>
      </c>
      <c r="D395">
        <v>7</v>
      </c>
      <c r="E395">
        <v>0</v>
      </c>
      <c r="F395">
        <v>0</v>
      </c>
      <c r="R395">
        <v>6</v>
      </c>
      <c r="AD395">
        <v>0</v>
      </c>
      <c r="AE395">
        <v>11</v>
      </c>
      <c r="AG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Z395">
        <v>2.1</v>
      </c>
    </row>
    <row r="396" spans="1:54" x14ac:dyDescent="0.25">
      <c r="A396">
        <v>10</v>
      </c>
      <c r="B396" s="1">
        <v>40761</v>
      </c>
      <c r="C396">
        <v>2011</v>
      </c>
      <c r="D396">
        <v>8</v>
      </c>
      <c r="E396">
        <v>112</v>
      </c>
      <c r="F396">
        <v>1.6</v>
      </c>
      <c r="G396">
        <v>5.4</v>
      </c>
      <c r="H396">
        <v>54</v>
      </c>
      <c r="I396">
        <v>4.1580000000000004</v>
      </c>
      <c r="J396">
        <v>41.580000000000005</v>
      </c>
      <c r="K396">
        <v>9.5579999999999998</v>
      </c>
      <c r="L396">
        <v>16.739903745553466</v>
      </c>
      <c r="M396">
        <v>20.255283532119694</v>
      </c>
      <c r="Q396">
        <v>6</v>
      </c>
      <c r="R396">
        <v>6</v>
      </c>
      <c r="S396">
        <v>2460</v>
      </c>
      <c r="T396">
        <v>2950</v>
      </c>
      <c r="U396">
        <v>-490</v>
      </c>
      <c r="V396">
        <v>2950</v>
      </c>
      <c r="W396">
        <v>3700</v>
      </c>
      <c r="X396">
        <v>1600</v>
      </c>
      <c r="Y396">
        <v>1.7</v>
      </c>
      <c r="Z396" t="s">
        <v>80</v>
      </c>
      <c r="AC396">
        <v>147</v>
      </c>
      <c r="AD396">
        <v>0</v>
      </c>
      <c r="AE396">
        <v>11</v>
      </c>
      <c r="AF396">
        <v>0</v>
      </c>
      <c r="AG396">
        <v>0</v>
      </c>
      <c r="AH396">
        <v>147</v>
      </c>
      <c r="AI396">
        <v>147</v>
      </c>
      <c r="AJ396">
        <v>0</v>
      </c>
      <c r="AK396">
        <v>0</v>
      </c>
      <c r="AL396">
        <v>104</v>
      </c>
      <c r="AM396">
        <v>61.859635907093541</v>
      </c>
      <c r="AY396">
        <v>0</v>
      </c>
    </row>
    <row r="397" spans="1:54" x14ac:dyDescent="0.25">
      <c r="A397">
        <v>11</v>
      </c>
      <c r="B397" s="1">
        <v>40768</v>
      </c>
      <c r="C397">
        <v>2011</v>
      </c>
      <c r="D397">
        <v>8</v>
      </c>
      <c r="E397">
        <v>210</v>
      </c>
      <c r="F397">
        <v>1.8</v>
      </c>
      <c r="G397">
        <v>5.4</v>
      </c>
      <c r="H397">
        <v>54</v>
      </c>
      <c r="I397">
        <v>4.1580000000000004</v>
      </c>
      <c r="J397">
        <v>41.580000000000005</v>
      </c>
      <c r="K397">
        <v>9.5579999999999998</v>
      </c>
      <c r="L397">
        <v>18.832391713747647</v>
      </c>
      <c r="M397">
        <v>22.787193973634654</v>
      </c>
      <c r="P397">
        <v>474</v>
      </c>
      <c r="Q397">
        <v>0</v>
      </c>
      <c r="R397">
        <v>0</v>
      </c>
      <c r="W397">
        <v>3700</v>
      </c>
      <c r="X397">
        <v>1600</v>
      </c>
      <c r="Y397">
        <v>2.6</v>
      </c>
      <c r="Z397" t="s">
        <v>80</v>
      </c>
      <c r="AC397">
        <v>0</v>
      </c>
      <c r="AD397">
        <v>0</v>
      </c>
      <c r="AE397">
        <v>11</v>
      </c>
      <c r="AF397">
        <v>0</v>
      </c>
      <c r="AG397">
        <v>0</v>
      </c>
      <c r="AI397">
        <v>0</v>
      </c>
      <c r="AJ397">
        <v>60.951585426300952</v>
      </c>
      <c r="AK397">
        <v>0</v>
      </c>
      <c r="AL397">
        <v>117</v>
      </c>
      <c r="AM397">
        <v>69.592090395480227</v>
      </c>
      <c r="AY397">
        <v>3.5</v>
      </c>
    </row>
    <row r="398" spans="1:54" x14ac:dyDescent="0.25">
      <c r="A398">
        <v>12</v>
      </c>
      <c r="B398" s="1">
        <v>40775</v>
      </c>
      <c r="C398">
        <v>2011</v>
      </c>
      <c r="D398">
        <v>8</v>
      </c>
      <c r="E398">
        <v>316</v>
      </c>
      <c r="F398">
        <v>1.9</v>
      </c>
      <c r="G398">
        <v>5.4</v>
      </c>
      <c r="H398">
        <v>54</v>
      </c>
      <c r="I398">
        <v>4.1580000000000004</v>
      </c>
      <c r="J398">
        <v>41.580000000000005</v>
      </c>
      <c r="K398">
        <v>9.5579999999999998</v>
      </c>
      <c r="L398">
        <v>19.878635697844736</v>
      </c>
      <c r="M398">
        <v>24.05314919439213</v>
      </c>
      <c r="P398">
        <v>467</v>
      </c>
      <c r="Q398">
        <v>6</v>
      </c>
      <c r="R398">
        <v>6</v>
      </c>
      <c r="S398">
        <v>2252</v>
      </c>
      <c r="T398">
        <v>2250</v>
      </c>
      <c r="U398">
        <v>2</v>
      </c>
      <c r="V398">
        <v>2250</v>
      </c>
      <c r="W398">
        <v>3500</v>
      </c>
      <c r="X398">
        <v>1650</v>
      </c>
      <c r="Y398">
        <v>2.6</v>
      </c>
      <c r="Z398" t="s">
        <v>80</v>
      </c>
      <c r="AB398">
        <v>15.221518987341772</v>
      </c>
      <c r="AC398">
        <v>175</v>
      </c>
      <c r="AD398">
        <v>0</v>
      </c>
      <c r="AE398">
        <v>11</v>
      </c>
      <c r="AF398">
        <v>0</v>
      </c>
      <c r="AG398">
        <v>0</v>
      </c>
      <c r="AH398">
        <v>175</v>
      </c>
      <c r="AI398">
        <v>175</v>
      </c>
      <c r="AJ398">
        <v>60.27523479680427</v>
      </c>
      <c r="AK398">
        <v>0</v>
      </c>
      <c r="AL398">
        <v>123.5</v>
      </c>
      <c r="AM398">
        <v>73.458317639673567</v>
      </c>
      <c r="AY398">
        <v>0</v>
      </c>
    </row>
    <row r="399" spans="1:54" x14ac:dyDescent="0.25">
      <c r="A399">
        <v>13</v>
      </c>
      <c r="B399" s="1">
        <v>40782</v>
      </c>
      <c r="C399">
        <v>2011</v>
      </c>
      <c r="D399">
        <v>8</v>
      </c>
      <c r="E399">
        <v>425</v>
      </c>
      <c r="F399">
        <v>1.8</v>
      </c>
      <c r="G399">
        <v>5.4</v>
      </c>
      <c r="H399">
        <v>54</v>
      </c>
      <c r="I399">
        <v>4.1580000000000004</v>
      </c>
      <c r="J399">
        <v>41.580000000000005</v>
      </c>
      <c r="K399">
        <v>9.5579999999999998</v>
      </c>
      <c r="L399">
        <v>18.832391713747647</v>
      </c>
      <c r="M399">
        <v>22.787193973634654</v>
      </c>
      <c r="P399">
        <v>464</v>
      </c>
      <c r="Q399">
        <v>24</v>
      </c>
      <c r="R399">
        <v>24</v>
      </c>
      <c r="S399">
        <v>2176</v>
      </c>
      <c r="T399">
        <v>2180</v>
      </c>
      <c r="U399">
        <v>-4</v>
      </c>
      <c r="V399">
        <v>2180</v>
      </c>
      <c r="W399">
        <v>3533</v>
      </c>
      <c r="X399">
        <v>1500</v>
      </c>
      <c r="Y399">
        <v>3</v>
      </c>
      <c r="Z399">
        <v>3</v>
      </c>
      <c r="AB399">
        <v>14.350588235294117</v>
      </c>
      <c r="AC399">
        <v>160</v>
      </c>
      <c r="AD399">
        <v>0</v>
      </c>
      <c r="AE399">
        <v>11</v>
      </c>
      <c r="AF399">
        <v>0</v>
      </c>
      <c r="AG399">
        <v>0</v>
      </c>
      <c r="AH399">
        <v>160</v>
      </c>
      <c r="AI399">
        <v>160</v>
      </c>
      <c r="AJ399">
        <v>59.984595668679702</v>
      </c>
      <c r="AK399">
        <v>0</v>
      </c>
      <c r="AL399">
        <v>117</v>
      </c>
      <c r="AM399">
        <v>69.592090395480227</v>
      </c>
      <c r="AY399">
        <v>0</v>
      </c>
    </row>
    <row r="400" spans="1:54" x14ac:dyDescent="0.25">
      <c r="A400">
        <v>14</v>
      </c>
      <c r="B400" s="1">
        <v>40789</v>
      </c>
      <c r="C400">
        <v>2011</v>
      </c>
      <c r="D400">
        <v>9</v>
      </c>
      <c r="E400">
        <v>465</v>
      </c>
      <c r="F400">
        <v>1.86</v>
      </c>
      <c r="G400">
        <v>5.09</v>
      </c>
      <c r="H400">
        <v>50.9</v>
      </c>
      <c r="I400">
        <v>3.9192999999999998</v>
      </c>
      <c r="J400">
        <v>39.192999999999998</v>
      </c>
      <c r="K400">
        <v>9.0092999999999996</v>
      </c>
      <c r="L400">
        <v>20.645333155739074</v>
      </c>
      <c r="M400">
        <v>24.020845126702412</v>
      </c>
      <c r="N400">
        <v>4.5999999999999996</v>
      </c>
      <c r="P400">
        <v>462</v>
      </c>
      <c r="Q400">
        <v>24</v>
      </c>
      <c r="R400">
        <v>24</v>
      </c>
      <c r="S400">
        <v>2082</v>
      </c>
      <c r="T400">
        <v>2082</v>
      </c>
      <c r="U400">
        <v>0</v>
      </c>
      <c r="V400">
        <v>2082</v>
      </c>
      <c r="W400">
        <v>3110</v>
      </c>
      <c r="X400">
        <v>1550</v>
      </c>
      <c r="Y400">
        <v>3.6</v>
      </c>
      <c r="Z400">
        <v>3.6</v>
      </c>
      <c r="AB400">
        <v>12.07741935483871</v>
      </c>
      <c r="AC400">
        <v>0</v>
      </c>
      <c r="AD400">
        <v>4</v>
      </c>
      <c r="AE400">
        <v>11</v>
      </c>
      <c r="AF400">
        <v>39</v>
      </c>
      <c r="AG400">
        <v>44</v>
      </c>
      <c r="AI400">
        <v>44</v>
      </c>
      <c r="AJ400">
        <v>59.790575281370565</v>
      </c>
      <c r="AK400">
        <v>0</v>
      </c>
      <c r="AL400">
        <v>120.9</v>
      </c>
      <c r="AM400">
        <v>73.359661016949161</v>
      </c>
      <c r="AQ400">
        <v>12.8</v>
      </c>
      <c r="AR400">
        <v>18</v>
      </c>
      <c r="AS400">
        <v>21.8</v>
      </c>
      <c r="AU400">
        <v>35.299999999999997</v>
      </c>
      <c r="AV400" t="s">
        <v>71</v>
      </c>
      <c r="AY400">
        <v>7</v>
      </c>
    </row>
    <row r="401" spans="1:51" x14ac:dyDescent="0.25">
      <c r="A401">
        <v>15</v>
      </c>
      <c r="B401" s="1">
        <v>40796</v>
      </c>
      <c r="C401">
        <v>2011</v>
      </c>
      <c r="D401">
        <v>9</v>
      </c>
      <c r="E401">
        <v>501</v>
      </c>
      <c r="F401">
        <v>1.92</v>
      </c>
      <c r="G401">
        <v>5.09</v>
      </c>
      <c r="H401">
        <v>50.9</v>
      </c>
      <c r="I401">
        <v>3.9192999999999998</v>
      </c>
      <c r="J401">
        <v>39.192999999999998</v>
      </c>
      <c r="K401">
        <v>9.0092999999999996</v>
      </c>
      <c r="L401">
        <v>21.311311644633879</v>
      </c>
      <c r="M401">
        <v>24.795711098531516</v>
      </c>
      <c r="N401">
        <v>4.5999999999999996</v>
      </c>
      <c r="P401">
        <v>467</v>
      </c>
      <c r="Q401">
        <v>74</v>
      </c>
      <c r="R401">
        <v>74</v>
      </c>
      <c r="S401">
        <v>2414</v>
      </c>
      <c r="T401">
        <v>2418</v>
      </c>
      <c r="U401">
        <v>-4</v>
      </c>
      <c r="V401">
        <v>2418</v>
      </c>
      <c r="W401">
        <v>2863</v>
      </c>
      <c r="X401">
        <v>1480</v>
      </c>
      <c r="Y401">
        <v>4.4000000000000004</v>
      </c>
      <c r="Z401">
        <v>4.4000000000000004</v>
      </c>
      <c r="AB401">
        <v>12.146107784431139</v>
      </c>
      <c r="AC401">
        <v>0</v>
      </c>
      <c r="AD401">
        <v>4</v>
      </c>
      <c r="AE401">
        <v>11</v>
      </c>
      <c r="AF401">
        <v>43</v>
      </c>
      <c r="AG401">
        <v>44</v>
      </c>
      <c r="AI401">
        <v>44</v>
      </c>
      <c r="AJ401">
        <v>60.27523479680427</v>
      </c>
      <c r="AK401">
        <v>0</v>
      </c>
      <c r="AL401">
        <v>124.8</v>
      </c>
      <c r="AM401">
        <v>75.726101694915243</v>
      </c>
      <c r="AQ401">
        <v>12.6</v>
      </c>
      <c r="AR401">
        <v>19.8</v>
      </c>
      <c r="AS401">
        <v>20.7</v>
      </c>
      <c r="AU401">
        <v>33.799999999999997</v>
      </c>
      <c r="AV401" t="s">
        <v>71</v>
      </c>
      <c r="AY401">
        <v>2</v>
      </c>
    </row>
    <row r="402" spans="1:51" x14ac:dyDescent="0.25">
      <c r="A402">
        <v>16</v>
      </c>
      <c r="B402" s="1">
        <v>40803</v>
      </c>
      <c r="C402">
        <v>2011</v>
      </c>
      <c r="D402">
        <v>9</v>
      </c>
      <c r="E402">
        <v>530</v>
      </c>
      <c r="F402">
        <v>2.0499999999999998</v>
      </c>
      <c r="G402">
        <v>5.09</v>
      </c>
      <c r="H402">
        <v>50.9</v>
      </c>
      <c r="I402">
        <v>3.9192999999999998</v>
      </c>
      <c r="J402">
        <v>39.192999999999998</v>
      </c>
      <c r="K402">
        <v>9.0092999999999996</v>
      </c>
      <c r="L402">
        <v>22.754265037239296</v>
      </c>
      <c r="M402">
        <v>26.474587370827919</v>
      </c>
      <c r="N402">
        <v>4.55</v>
      </c>
      <c r="P402">
        <v>460</v>
      </c>
      <c r="Q402">
        <v>52</v>
      </c>
      <c r="R402">
        <v>52</v>
      </c>
      <c r="S402">
        <v>2370</v>
      </c>
      <c r="T402">
        <v>2376</v>
      </c>
      <c r="U402">
        <v>-6</v>
      </c>
      <c r="V402">
        <v>2376</v>
      </c>
      <c r="W402">
        <v>3003</v>
      </c>
      <c r="X402">
        <v>1480</v>
      </c>
      <c r="Y402">
        <v>5.2</v>
      </c>
      <c r="Z402">
        <v>5.2</v>
      </c>
      <c r="AB402">
        <v>14.942641509433964</v>
      </c>
      <c r="AC402">
        <v>211</v>
      </c>
      <c r="AD402">
        <v>0</v>
      </c>
      <c r="AE402">
        <v>11</v>
      </c>
      <c r="AF402">
        <v>0</v>
      </c>
      <c r="AG402">
        <v>0</v>
      </c>
      <c r="AH402">
        <v>211</v>
      </c>
      <c r="AI402">
        <v>211</v>
      </c>
      <c r="AJ402">
        <v>59.596344800882797</v>
      </c>
      <c r="AK402">
        <v>0</v>
      </c>
      <c r="AL402">
        <v>133.25</v>
      </c>
      <c r="AM402">
        <v>80.853389830508462</v>
      </c>
      <c r="AQ402">
        <v>12.7</v>
      </c>
      <c r="AR402">
        <v>18.3</v>
      </c>
      <c r="AS402">
        <v>21</v>
      </c>
      <c r="AU402">
        <v>37.1</v>
      </c>
      <c r="AY402">
        <v>6.6</v>
      </c>
    </row>
    <row r="403" spans="1:51" x14ac:dyDescent="0.25">
      <c r="A403">
        <v>17</v>
      </c>
      <c r="B403" s="1">
        <v>40810</v>
      </c>
      <c r="C403">
        <v>2011</v>
      </c>
      <c r="D403">
        <v>9</v>
      </c>
      <c r="E403">
        <v>559</v>
      </c>
      <c r="F403">
        <v>2.12</v>
      </c>
      <c r="G403">
        <v>5.09</v>
      </c>
      <c r="H403">
        <v>50.9</v>
      </c>
      <c r="I403">
        <v>3.9192999999999998</v>
      </c>
      <c r="J403">
        <v>39.192999999999998</v>
      </c>
      <c r="K403">
        <v>9.0092999999999996</v>
      </c>
      <c r="L403">
        <v>23.531239940949909</v>
      </c>
      <c r="M403">
        <v>27.378597671295218</v>
      </c>
      <c r="N403">
        <v>4.55</v>
      </c>
      <c r="P403">
        <v>458</v>
      </c>
      <c r="Q403">
        <v>65</v>
      </c>
      <c r="R403">
        <v>65</v>
      </c>
      <c r="S403">
        <v>2354</v>
      </c>
      <c r="T403">
        <v>2348</v>
      </c>
      <c r="U403">
        <v>6</v>
      </c>
      <c r="V403">
        <v>2348</v>
      </c>
      <c r="W403">
        <v>3042</v>
      </c>
      <c r="X403">
        <v>1550</v>
      </c>
      <c r="Y403">
        <v>5.9</v>
      </c>
      <c r="Z403">
        <v>5.9</v>
      </c>
      <c r="AB403">
        <v>15.747406082289805</v>
      </c>
      <c r="AC403">
        <v>211</v>
      </c>
      <c r="AD403">
        <v>0</v>
      </c>
      <c r="AE403">
        <v>11</v>
      </c>
      <c r="AF403">
        <v>0</v>
      </c>
      <c r="AG403">
        <v>0</v>
      </c>
      <c r="AH403">
        <v>211</v>
      </c>
      <c r="AI403">
        <v>211</v>
      </c>
      <c r="AJ403">
        <v>59.401903084777636</v>
      </c>
      <c r="AK403">
        <v>0</v>
      </c>
      <c r="AL403">
        <v>137.80000000000001</v>
      </c>
      <c r="AM403">
        <v>83.614237288135584</v>
      </c>
      <c r="AY403">
        <v>7.2</v>
      </c>
    </row>
    <row r="404" spans="1:51" x14ac:dyDescent="0.25">
      <c r="A404">
        <v>18</v>
      </c>
      <c r="B404" s="1">
        <v>40817</v>
      </c>
      <c r="C404">
        <v>2011</v>
      </c>
      <c r="D404">
        <v>10</v>
      </c>
      <c r="E404">
        <v>587</v>
      </c>
      <c r="F404">
        <v>2.14</v>
      </c>
      <c r="G404">
        <v>5.0999999999999996</v>
      </c>
      <c r="H404">
        <v>51</v>
      </c>
      <c r="I404">
        <v>3.9269999999999996</v>
      </c>
      <c r="J404">
        <v>39.269999999999996</v>
      </c>
      <c r="K404">
        <v>9.0269999999999992</v>
      </c>
      <c r="L404">
        <v>23.706657804364689</v>
      </c>
      <c r="M404">
        <v>27.618256342084862</v>
      </c>
      <c r="P404">
        <v>456</v>
      </c>
      <c r="Q404">
        <v>73</v>
      </c>
      <c r="R404">
        <v>73</v>
      </c>
      <c r="S404">
        <v>2400</v>
      </c>
      <c r="T404">
        <v>2404</v>
      </c>
      <c r="U404">
        <v>-4</v>
      </c>
      <c r="V404">
        <v>2414</v>
      </c>
      <c r="W404">
        <v>3122</v>
      </c>
      <c r="X404">
        <v>1480</v>
      </c>
      <c r="Y404">
        <v>6</v>
      </c>
      <c r="Z404">
        <v>6</v>
      </c>
      <c r="AB404">
        <v>16.78364565587734</v>
      </c>
      <c r="AC404">
        <v>217</v>
      </c>
      <c r="AD404">
        <v>0</v>
      </c>
      <c r="AE404">
        <v>11</v>
      </c>
      <c r="AF404">
        <v>0</v>
      </c>
      <c r="AG404">
        <v>0</v>
      </c>
      <c r="AI404">
        <v>217</v>
      </c>
      <c r="AJ404">
        <v>59.207248979385284</v>
      </c>
      <c r="AK404">
        <v>0</v>
      </c>
      <c r="AL404">
        <v>139.1</v>
      </c>
      <c r="AM404">
        <v>84.346154868727169</v>
      </c>
      <c r="AQ404">
        <v>12.5</v>
      </c>
      <c r="AR404">
        <v>25.2</v>
      </c>
      <c r="AS404">
        <v>18.600000000000001</v>
      </c>
      <c r="AU404">
        <v>34.4</v>
      </c>
      <c r="AY404">
        <v>32</v>
      </c>
    </row>
    <row r="405" spans="1:51" x14ac:dyDescent="0.25">
      <c r="A405">
        <v>19</v>
      </c>
      <c r="B405" s="1">
        <v>40824</v>
      </c>
      <c r="C405">
        <v>2011</v>
      </c>
      <c r="D405">
        <v>10</v>
      </c>
      <c r="E405">
        <v>612</v>
      </c>
      <c r="F405">
        <v>2.16</v>
      </c>
      <c r="G405">
        <v>5.0999999999999996</v>
      </c>
      <c r="H405">
        <v>51</v>
      </c>
      <c r="I405">
        <v>3.9269999999999996</v>
      </c>
      <c r="J405">
        <v>39.269999999999996</v>
      </c>
      <c r="K405">
        <v>9.0269999999999992</v>
      </c>
      <c r="L405">
        <v>23.928215353938189</v>
      </c>
      <c r="M405">
        <v>27.876370887337991</v>
      </c>
      <c r="P405">
        <v>456</v>
      </c>
      <c r="Q405">
        <v>100</v>
      </c>
      <c r="R405">
        <v>100</v>
      </c>
      <c r="S405">
        <v>2616</v>
      </c>
      <c r="T405">
        <v>2614</v>
      </c>
      <c r="U405">
        <v>2</v>
      </c>
      <c r="V405">
        <v>2586.5</v>
      </c>
      <c r="W405">
        <v>3218</v>
      </c>
      <c r="X405">
        <v>1500</v>
      </c>
      <c r="Y405">
        <v>5.7</v>
      </c>
      <c r="Z405">
        <v>5.7</v>
      </c>
      <c r="AB405">
        <v>16.000980392156865</v>
      </c>
      <c r="AC405">
        <v>224</v>
      </c>
      <c r="AD405">
        <v>0</v>
      </c>
      <c r="AE405">
        <v>11</v>
      </c>
      <c r="AF405">
        <v>0</v>
      </c>
      <c r="AG405">
        <v>0</v>
      </c>
      <c r="AI405">
        <v>224</v>
      </c>
      <c r="AJ405">
        <v>59.207248979385284</v>
      </c>
      <c r="AK405">
        <v>0</v>
      </c>
      <c r="AL405">
        <v>140.4</v>
      </c>
      <c r="AM405">
        <v>85.134436689930226</v>
      </c>
      <c r="AQ405">
        <v>12.4</v>
      </c>
      <c r="AR405">
        <v>21.8</v>
      </c>
      <c r="AS405">
        <v>17.5</v>
      </c>
      <c r="AU405">
        <v>38</v>
      </c>
      <c r="AY405">
        <v>6.6</v>
      </c>
    </row>
    <row r="406" spans="1:51" x14ac:dyDescent="0.25">
      <c r="A406">
        <v>20</v>
      </c>
      <c r="B406" s="1">
        <v>40831</v>
      </c>
      <c r="C406">
        <v>2011</v>
      </c>
      <c r="D406">
        <v>10</v>
      </c>
      <c r="E406">
        <v>630</v>
      </c>
      <c r="F406">
        <v>2.0699999999999998</v>
      </c>
      <c r="G406">
        <v>5.0999999999999996</v>
      </c>
      <c r="H406">
        <v>51</v>
      </c>
      <c r="I406">
        <v>3.9269999999999996</v>
      </c>
      <c r="J406">
        <v>39.269999999999996</v>
      </c>
      <c r="K406">
        <v>9.0269999999999992</v>
      </c>
      <c r="L406">
        <v>22.931206380857429</v>
      </c>
      <c r="M406">
        <v>26.714855433698904</v>
      </c>
      <c r="P406">
        <v>458</v>
      </c>
      <c r="Q406">
        <v>133</v>
      </c>
      <c r="R406">
        <v>133</v>
      </c>
      <c r="S406">
        <v>3028</v>
      </c>
      <c r="T406">
        <v>3034</v>
      </c>
      <c r="U406">
        <v>-6</v>
      </c>
      <c r="V406">
        <v>2931.5</v>
      </c>
      <c r="W406">
        <v>3289</v>
      </c>
      <c r="X406">
        <v>1500</v>
      </c>
      <c r="Y406">
        <v>6.1</v>
      </c>
      <c r="Z406">
        <v>6.1</v>
      </c>
      <c r="AB406">
        <v>17.322063492063492</v>
      </c>
      <c r="AC406">
        <v>0</v>
      </c>
      <c r="AD406">
        <v>0</v>
      </c>
      <c r="AE406">
        <v>11</v>
      </c>
      <c r="AF406">
        <v>0</v>
      </c>
      <c r="AG406">
        <v>0</v>
      </c>
      <c r="AI406">
        <v>0</v>
      </c>
      <c r="AJ406">
        <v>59.401903084777636</v>
      </c>
      <c r="AK406">
        <v>0</v>
      </c>
      <c r="AL406">
        <v>134.54999999999998</v>
      </c>
      <c r="AM406">
        <v>81.587168494516447</v>
      </c>
      <c r="AQ406">
        <v>12.4</v>
      </c>
      <c r="AR406">
        <v>25.9</v>
      </c>
      <c r="AS406">
        <v>16.3</v>
      </c>
      <c r="AU406">
        <v>33.4</v>
      </c>
      <c r="AY406">
        <v>3.2</v>
      </c>
    </row>
    <row r="407" spans="1:51" x14ac:dyDescent="0.25">
      <c r="A407">
        <v>21</v>
      </c>
      <c r="B407" s="1">
        <v>40838</v>
      </c>
      <c r="C407">
        <v>2011</v>
      </c>
      <c r="D407">
        <v>10</v>
      </c>
      <c r="E407">
        <v>627</v>
      </c>
      <c r="F407">
        <v>2.09</v>
      </c>
      <c r="G407">
        <v>5.0999999999999996</v>
      </c>
      <c r="H407">
        <v>51</v>
      </c>
      <c r="I407">
        <v>3.8759999999999999</v>
      </c>
      <c r="J407">
        <v>38.76</v>
      </c>
      <c r="K407">
        <v>8.9759999999999991</v>
      </c>
      <c r="L407">
        <v>23.284313725490197</v>
      </c>
      <c r="M407">
        <v>27.126225490196081</v>
      </c>
      <c r="P407">
        <v>452</v>
      </c>
      <c r="Q407">
        <v>80</v>
      </c>
      <c r="R407">
        <v>80</v>
      </c>
      <c r="S407">
        <v>2499</v>
      </c>
      <c r="W407">
        <v>3500</v>
      </c>
      <c r="X407">
        <v>1650</v>
      </c>
      <c r="Y407">
        <v>7</v>
      </c>
      <c r="Z407">
        <v>7</v>
      </c>
      <c r="AB407">
        <v>20.65390749601276</v>
      </c>
      <c r="AC407">
        <v>192</v>
      </c>
      <c r="AD407">
        <v>0</v>
      </c>
      <c r="AE407">
        <v>11</v>
      </c>
      <c r="AF407">
        <v>0</v>
      </c>
      <c r="AG407">
        <v>0</v>
      </c>
      <c r="AH407">
        <v>192</v>
      </c>
      <c r="AI407">
        <v>192</v>
      </c>
      <c r="AJ407">
        <v>58.817298928940673</v>
      </c>
      <c r="AK407">
        <v>0</v>
      </c>
      <c r="AL407">
        <v>135.85</v>
      </c>
      <c r="AM407">
        <v>82.843492647058824</v>
      </c>
      <c r="AQ407">
        <v>12.1</v>
      </c>
      <c r="AR407">
        <v>25.9</v>
      </c>
      <c r="AS407">
        <v>12.1</v>
      </c>
      <c r="AU407">
        <v>38.200000000000003</v>
      </c>
      <c r="AY407">
        <v>67.599999999999994</v>
      </c>
    </row>
    <row r="408" spans="1:51" x14ac:dyDescent="0.25">
      <c r="A408">
        <v>22</v>
      </c>
      <c r="B408" s="1">
        <v>40845</v>
      </c>
      <c r="C408">
        <v>2011</v>
      </c>
      <c r="D408">
        <v>10</v>
      </c>
      <c r="E408">
        <v>632</v>
      </c>
      <c r="F408">
        <v>1.96</v>
      </c>
      <c r="G408">
        <v>5.03</v>
      </c>
      <c r="H408">
        <v>50.300000000000004</v>
      </c>
      <c r="I408">
        <v>3.8731000000000004</v>
      </c>
      <c r="J408">
        <v>38.731000000000002</v>
      </c>
      <c r="K408">
        <v>8.9031000000000002</v>
      </c>
      <c r="L408">
        <v>22.014803832372994</v>
      </c>
      <c r="M408">
        <v>25.416091024474625</v>
      </c>
      <c r="P408">
        <v>462</v>
      </c>
      <c r="Q408">
        <v>58</v>
      </c>
      <c r="R408">
        <v>58</v>
      </c>
      <c r="S408">
        <v>2254</v>
      </c>
      <c r="T408">
        <v>2250</v>
      </c>
      <c r="U408">
        <v>4</v>
      </c>
      <c r="V408">
        <v>2287.5</v>
      </c>
      <c r="W408">
        <v>3550</v>
      </c>
      <c r="X408">
        <v>1500</v>
      </c>
      <c r="Y408">
        <v>6.3</v>
      </c>
      <c r="Z408">
        <v>6.3</v>
      </c>
      <c r="AB408">
        <v>20.435126582278482</v>
      </c>
      <c r="AC408">
        <v>215</v>
      </c>
      <c r="AD408">
        <v>0</v>
      </c>
      <c r="AE408">
        <v>11</v>
      </c>
      <c r="AF408">
        <v>0</v>
      </c>
      <c r="AG408">
        <v>0</v>
      </c>
      <c r="AH408">
        <v>215</v>
      </c>
      <c r="AI408">
        <v>215</v>
      </c>
      <c r="AJ408">
        <v>59.790575281370565</v>
      </c>
      <c r="AK408">
        <v>0</v>
      </c>
      <c r="AL408">
        <v>127.39999999999999</v>
      </c>
      <c r="AM408">
        <v>77.620741988745493</v>
      </c>
      <c r="AQ408">
        <v>12.4</v>
      </c>
      <c r="AR408">
        <v>20.2</v>
      </c>
      <c r="AU408">
        <v>35.4</v>
      </c>
      <c r="AY408">
        <v>1</v>
      </c>
    </row>
    <row r="409" spans="1:51" x14ac:dyDescent="0.25">
      <c r="A409">
        <v>23</v>
      </c>
      <c r="B409" s="1">
        <v>40852</v>
      </c>
      <c r="C409">
        <v>2011</v>
      </c>
      <c r="D409">
        <v>11</v>
      </c>
      <c r="E409">
        <v>627</v>
      </c>
      <c r="F409">
        <v>1.97</v>
      </c>
      <c r="G409">
        <v>5.03</v>
      </c>
      <c r="H409">
        <v>50.300000000000004</v>
      </c>
      <c r="I409">
        <v>3.8228000000000004</v>
      </c>
      <c r="J409">
        <v>38.228000000000002</v>
      </c>
      <c r="K409">
        <v>8.8528000000000002</v>
      </c>
      <c r="L409">
        <v>22.25284655702151</v>
      </c>
      <c r="M409">
        <v>25.690911350081336</v>
      </c>
      <c r="P409">
        <v>460</v>
      </c>
      <c r="Q409">
        <v>63</v>
      </c>
      <c r="R409">
        <v>63</v>
      </c>
      <c r="S409">
        <v>2135</v>
      </c>
      <c r="T409">
        <v>2138</v>
      </c>
      <c r="U409">
        <v>-3</v>
      </c>
      <c r="V409">
        <v>2404</v>
      </c>
      <c r="W409">
        <v>3024</v>
      </c>
      <c r="X409">
        <v>1500</v>
      </c>
      <c r="Y409">
        <v>8.1</v>
      </c>
      <c r="Z409">
        <v>8.1</v>
      </c>
      <c r="AB409">
        <v>19.688038277511957</v>
      </c>
      <c r="AC409">
        <v>210</v>
      </c>
      <c r="AD409">
        <v>0</v>
      </c>
      <c r="AE409">
        <v>11</v>
      </c>
      <c r="AF409">
        <v>0</v>
      </c>
      <c r="AG409">
        <v>0</v>
      </c>
      <c r="AH409">
        <v>210</v>
      </c>
      <c r="AI409">
        <v>210</v>
      </c>
      <c r="AJ409">
        <v>59.596344800882797</v>
      </c>
      <c r="AK409">
        <v>0</v>
      </c>
      <c r="AL409">
        <v>128.05000000000001</v>
      </c>
      <c r="AM409">
        <v>78.460043263148393</v>
      </c>
      <c r="AQ409">
        <v>12.2</v>
      </c>
      <c r="AR409">
        <v>25.4</v>
      </c>
      <c r="AU409">
        <v>35.6</v>
      </c>
      <c r="AY409">
        <v>0.4</v>
      </c>
    </row>
    <row r="410" spans="1:51" x14ac:dyDescent="0.25">
      <c r="A410">
        <v>24</v>
      </c>
      <c r="B410" s="1">
        <v>40859</v>
      </c>
      <c r="C410">
        <v>2011</v>
      </c>
      <c r="D410">
        <v>11</v>
      </c>
      <c r="E410">
        <v>627</v>
      </c>
      <c r="F410">
        <v>1.93</v>
      </c>
      <c r="G410">
        <v>5.03</v>
      </c>
      <c r="H410">
        <v>50.300000000000004</v>
      </c>
      <c r="I410">
        <v>3.8228000000000004</v>
      </c>
      <c r="J410">
        <v>38.228000000000002</v>
      </c>
      <c r="K410">
        <v>8.8528000000000002</v>
      </c>
      <c r="L410">
        <v>21.801012109163203</v>
      </c>
      <c r="M410">
        <v>25.169268480028919</v>
      </c>
      <c r="P410">
        <v>463</v>
      </c>
      <c r="Q410">
        <v>94</v>
      </c>
      <c r="R410">
        <v>94</v>
      </c>
      <c r="S410">
        <v>2280</v>
      </c>
      <c r="T410">
        <v>2278</v>
      </c>
      <c r="U410">
        <v>2</v>
      </c>
      <c r="V410">
        <v>2524</v>
      </c>
      <c r="W410">
        <v>2706</v>
      </c>
      <c r="X410">
        <v>1500</v>
      </c>
      <c r="Y410">
        <v>8.1</v>
      </c>
      <c r="Z410">
        <v>8.1</v>
      </c>
      <c r="AB410">
        <v>15.579904306220094</v>
      </c>
      <c r="AC410">
        <v>160</v>
      </c>
      <c r="AD410">
        <v>6</v>
      </c>
      <c r="AE410">
        <v>11</v>
      </c>
      <c r="AF410">
        <v>58</v>
      </c>
      <c r="AG410">
        <v>66</v>
      </c>
      <c r="AH410">
        <v>218</v>
      </c>
      <c r="AI410">
        <v>226</v>
      </c>
      <c r="AJ410">
        <v>59.887611665704455</v>
      </c>
      <c r="AK410">
        <v>0</v>
      </c>
      <c r="AL410">
        <v>125.45</v>
      </c>
      <c r="AM410">
        <v>76.866945938008314</v>
      </c>
      <c r="AQ410">
        <v>12.4</v>
      </c>
      <c r="AR410">
        <v>23.8</v>
      </c>
      <c r="AU410">
        <v>31.4</v>
      </c>
      <c r="AV410" t="s">
        <v>71</v>
      </c>
      <c r="AY410">
        <v>26.2</v>
      </c>
    </row>
    <row r="411" spans="1:51" x14ac:dyDescent="0.25">
      <c r="A411">
        <v>25</v>
      </c>
      <c r="B411" s="1">
        <v>40866</v>
      </c>
      <c r="C411">
        <v>2011</v>
      </c>
      <c r="D411">
        <v>11</v>
      </c>
      <c r="E411">
        <v>626</v>
      </c>
      <c r="F411">
        <v>1.93</v>
      </c>
      <c r="G411">
        <v>5.03</v>
      </c>
      <c r="H411">
        <v>50.300000000000004</v>
      </c>
      <c r="I411">
        <v>3.8731000000000004</v>
      </c>
      <c r="J411">
        <v>38.731000000000002</v>
      </c>
      <c r="K411">
        <v>8.9031000000000002</v>
      </c>
      <c r="L411">
        <v>21.677842549224426</v>
      </c>
      <c r="M411">
        <v>25.0270692230796</v>
      </c>
      <c r="P411">
        <v>464</v>
      </c>
      <c r="Q411">
        <v>76</v>
      </c>
      <c r="R411">
        <v>76</v>
      </c>
      <c r="S411">
        <v>2280</v>
      </c>
      <c r="T411">
        <v>2278</v>
      </c>
      <c r="U411">
        <v>2</v>
      </c>
      <c r="V411">
        <v>2524</v>
      </c>
      <c r="W411">
        <v>2920</v>
      </c>
      <c r="X411">
        <v>1500</v>
      </c>
      <c r="Y411">
        <v>7.5</v>
      </c>
      <c r="Z411">
        <v>7.5</v>
      </c>
      <c r="AB411">
        <v>17.012779552715653</v>
      </c>
      <c r="AC411">
        <v>218</v>
      </c>
      <c r="AD411">
        <v>0.86</v>
      </c>
      <c r="AE411">
        <v>11</v>
      </c>
      <c r="AF411">
        <v>0</v>
      </c>
      <c r="AG411">
        <v>9.4599999999999991</v>
      </c>
      <c r="AH411">
        <v>218</v>
      </c>
      <c r="AI411">
        <v>227.46</v>
      </c>
      <c r="AJ411">
        <v>59.984595668679702</v>
      </c>
      <c r="AK411">
        <v>0</v>
      </c>
      <c r="AL411">
        <v>125.45</v>
      </c>
      <c r="AM411">
        <v>76.43266940728509</v>
      </c>
      <c r="AQ411">
        <v>11.9</v>
      </c>
      <c r="AR411">
        <v>21.8</v>
      </c>
      <c r="AU411">
        <v>72.3</v>
      </c>
      <c r="AV411" t="s">
        <v>71</v>
      </c>
      <c r="AY411">
        <v>0</v>
      </c>
    </row>
    <row r="412" spans="1:51" x14ac:dyDescent="0.25">
      <c r="A412">
        <v>26</v>
      </c>
      <c r="B412" s="1">
        <v>40873</v>
      </c>
      <c r="C412">
        <v>2011</v>
      </c>
      <c r="D412">
        <v>11</v>
      </c>
      <c r="E412">
        <v>628</v>
      </c>
      <c r="F412">
        <v>1.89</v>
      </c>
      <c r="G412">
        <v>5.03</v>
      </c>
      <c r="H412">
        <v>50.300000000000004</v>
      </c>
      <c r="I412">
        <v>3.9737000000000005</v>
      </c>
      <c r="J412">
        <v>39.737000000000002</v>
      </c>
      <c r="K412">
        <v>9.0037000000000003</v>
      </c>
      <c r="L412">
        <v>20.991370214467384</v>
      </c>
      <c r="M412">
        <v>24.234536912602596</v>
      </c>
      <c r="P412">
        <v>464</v>
      </c>
      <c r="Q412">
        <v>71</v>
      </c>
      <c r="R412">
        <v>71</v>
      </c>
      <c r="S412">
        <v>2277</v>
      </c>
      <c r="T412">
        <v>2278</v>
      </c>
      <c r="U412">
        <v>-1</v>
      </c>
      <c r="V412">
        <v>2524</v>
      </c>
      <c r="W412">
        <v>2909</v>
      </c>
      <c r="X412">
        <v>1550</v>
      </c>
      <c r="Y412">
        <v>8.5</v>
      </c>
      <c r="Z412">
        <v>8.5</v>
      </c>
      <c r="AB412">
        <v>18.394108280254777</v>
      </c>
      <c r="AC412">
        <v>210</v>
      </c>
      <c r="AD412">
        <v>0</v>
      </c>
      <c r="AE412">
        <v>11</v>
      </c>
      <c r="AF412">
        <v>0</v>
      </c>
      <c r="AG412">
        <v>0</v>
      </c>
      <c r="AH412">
        <v>210</v>
      </c>
      <c r="AI412">
        <v>210</v>
      </c>
      <c r="AJ412">
        <v>59.984595668679702</v>
      </c>
      <c r="AK412">
        <v>0</v>
      </c>
      <c r="AL412">
        <v>122.85</v>
      </c>
      <c r="AM412">
        <v>74.012275731088323</v>
      </c>
      <c r="AU412">
        <v>40.799999999999997</v>
      </c>
      <c r="AY412">
        <v>11.8</v>
      </c>
    </row>
    <row r="413" spans="1:51" x14ac:dyDescent="0.25">
      <c r="A413">
        <v>27</v>
      </c>
      <c r="B413" s="1">
        <v>40880</v>
      </c>
      <c r="C413">
        <v>2011</v>
      </c>
      <c r="D413">
        <v>12</v>
      </c>
      <c r="E413">
        <v>628</v>
      </c>
      <c r="F413">
        <v>1.94</v>
      </c>
      <c r="G413">
        <v>4.9800000000000004</v>
      </c>
      <c r="H413">
        <v>49.800000000000004</v>
      </c>
      <c r="I413">
        <v>4.0835999999999997</v>
      </c>
      <c r="J413">
        <v>40.835999999999999</v>
      </c>
      <c r="K413">
        <v>9.063600000000001</v>
      </c>
      <c r="L413">
        <v>21.404298512732247</v>
      </c>
      <c r="M413">
        <v>24.550730394103887</v>
      </c>
      <c r="P413">
        <v>469</v>
      </c>
      <c r="Q413">
        <v>93</v>
      </c>
      <c r="R413">
        <v>93</v>
      </c>
      <c r="S413">
        <v>2270</v>
      </c>
      <c r="T413">
        <v>2264</v>
      </c>
      <c r="U413">
        <v>6</v>
      </c>
      <c r="V413">
        <v>2964</v>
      </c>
      <c r="W413">
        <v>2930</v>
      </c>
      <c r="X413">
        <v>1550</v>
      </c>
      <c r="Y413">
        <v>8.5</v>
      </c>
      <c r="Z413">
        <v>8.5</v>
      </c>
      <c r="AB413">
        <v>18.678343949044585</v>
      </c>
      <c r="AC413">
        <v>0</v>
      </c>
      <c r="AD413">
        <v>0</v>
      </c>
      <c r="AE413">
        <v>11</v>
      </c>
      <c r="AF413">
        <v>0</v>
      </c>
      <c r="AG413">
        <v>0</v>
      </c>
      <c r="AI413">
        <v>0</v>
      </c>
      <c r="AJ413">
        <v>60.468734877043424</v>
      </c>
      <c r="AK413">
        <v>0</v>
      </c>
      <c r="AL413">
        <v>126.1</v>
      </c>
      <c r="AM413">
        <v>74.977930623593267</v>
      </c>
      <c r="AQ413">
        <v>12.6</v>
      </c>
      <c r="AR413">
        <v>20.2</v>
      </c>
      <c r="AS413">
        <v>17</v>
      </c>
      <c r="AU413">
        <v>32.6</v>
      </c>
      <c r="AY413">
        <v>0</v>
      </c>
    </row>
    <row r="414" spans="1:51" x14ac:dyDescent="0.25">
      <c r="A414">
        <v>28</v>
      </c>
      <c r="B414" s="1">
        <v>40887</v>
      </c>
      <c r="C414">
        <v>2011</v>
      </c>
      <c r="D414">
        <v>12</v>
      </c>
      <c r="E414">
        <v>627</v>
      </c>
      <c r="F414">
        <v>1.93</v>
      </c>
      <c r="G414">
        <v>4.9800000000000004</v>
      </c>
      <c r="H414">
        <v>49.800000000000004</v>
      </c>
      <c r="I414">
        <v>3.8844000000000003</v>
      </c>
      <c r="J414">
        <v>38.844000000000001</v>
      </c>
      <c r="K414">
        <v>8.8643999999999998</v>
      </c>
      <c r="L414">
        <v>21.772483191191732</v>
      </c>
      <c r="M414">
        <v>24.973038220296917</v>
      </c>
      <c r="N414">
        <v>4.2</v>
      </c>
      <c r="P414">
        <v>465</v>
      </c>
      <c r="Q414">
        <v>93</v>
      </c>
      <c r="R414">
        <v>93</v>
      </c>
      <c r="S414">
        <v>2303</v>
      </c>
      <c r="W414">
        <v>2877</v>
      </c>
      <c r="X414">
        <v>1550</v>
      </c>
      <c r="Y414">
        <v>9.8000000000000007</v>
      </c>
      <c r="Z414">
        <v>9.8000000000000007</v>
      </c>
      <c r="AB414">
        <v>20.740988835725677</v>
      </c>
      <c r="AC414">
        <v>225</v>
      </c>
      <c r="AD414">
        <v>0</v>
      </c>
      <c r="AE414">
        <v>11</v>
      </c>
      <c r="AF414">
        <v>0</v>
      </c>
      <c r="AG414">
        <v>0</v>
      </c>
      <c r="AH414">
        <v>210</v>
      </c>
      <c r="AI414">
        <v>225</v>
      </c>
      <c r="AJ414">
        <v>60.081527431372145</v>
      </c>
      <c r="AK414">
        <v>0</v>
      </c>
      <c r="AL414">
        <v>125.45</v>
      </c>
      <c r="AM414">
        <v>76.267658724786784</v>
      </c>
      <c r="AQ414">
        <v>12.5</v>
      </c>
      <c r="AR414">
        <v>29.3</v>
      </c>
      <c r="AS414">
        <v>16.5</v>
      </c>
      <c r="AU414">
        <v>46.9</v>
      </c>
      <c r="AY414">
        <v>34.200000000000003</v>
      </c>
    </row>
    <row r="415" spans="1:51" x14ac:dyDescent="0.25">
      <c r="A415">
        <v>29</v>
      </c>
      <c r="B415" s="1">
        <v>40894</v>
      </c>
      <c r="C415">
        <v>2011</v>
      </c>
      <c r="D415">
        <v>12</v>
      </c>
      <c r="E415">
        <v>626</v>
      </c>
      <c r="F415">
        <v>1.85</v>
      </c>
      <c r="G415">
        <v>4.9800000000000004</v>
      </c>
      <c r="H415">
        <v>49.800000000000004</v>
      </c>
      <c r="I415">
        <v>4.0338000000000003</v>
      </c>
      <c r="J415">
        <v>40.338000000000001</v>
      </c>
      <c r="K415">
        <v>9.0137999999999998</v>
      </c>
      <c r="L415">
        <v>20.524085291442013</v>
      </c>
      <c r="M415">
        <v>23.541125829283988</v>
      </c>
      <c r="N415">
        <v>4.2</v>
      </c>
      <c r="P415">
        <v>469</v>
      </c>
      <c r="Q415">
        <v>91</v>
      </c>
      <c r="R415">
        <v>91</v>
      </c>
      <c r="S415">
        <v>2268</v>
      </c>
      <c r="T415">
        <v>2264</v>
      </c>
      <c r="U415">
        <v>4</v>
      </c>
      <c r="V415">
        <v>2964</v>
      </c>
      <c r="W415">
        <v>2929</v>
      </c>
      <c r="X415">
        <v>1550</v>
      </c>
      <c r="Y415">
        <v>10.199999999999999</v>
      </c>
      <c r="Z415">
        <v>10.199999999999999</v>
      </c>
      <c r="AB415">
        <v>22.469329073482427</v>
      </c>
      <c r="AC415">
        <v>215</v>
      </c>
      <c r="AD415">
        <v>0</v>
      </c>
      <c r="AE415">
        <v>11</v>
      </c>
      <c r="AF415">
        <v>0</v>
      </c>
      <c r="AG415">
        <v>0</v>
      </c>
      <c r="AH415">
        <v>215</v>
      </c>
      <c r="AI415">
        <v>215</v>
      </c>
      <c r="AJ415">
        <v>60.468734877043424</v>
      </c>
      <c r="AK415">
        <v>0</v>
      </c>
      <c r="AL415">
        <v>120.25</v>
      </c>
      <c r="AM415">
        <v>71.894598282633297</v>
      </c>
      <c r="AQ415">
        <v>12.4</v>
      </c>
      <c r="AR415">
        <v>24</v>
      </c>
      <c r="AS415">
        <v>15.2</v>
      </c>
      <c r="AU415">
        <v>47.8</v>
      </c>
      <c r="AY415">
        <v>22.4</v>
      </c>
    </row>
    <row r="416" spans="1:51" x14ac:dyDescent="0.25">
      <c r="A416">
        <v>30</v>
      </c>
      <c r="B416" s="1">
        <v>40901</v>
      </c>
      <c r="C416">
        <v>2011</v>
      </c>
      <c r="D416">
        <v>12</v>
      </c>
      <c r="E416">
        <v>627</v>
      </c>
      <c r="F416">
        <v>1.84</v>
      </c>
      <c r="G416">
        <v>4.9800000000000004</v>
      </c>
      <c r="H416">
        <v>49.800000000000004</v>
      </c>
      <c r="I416">
        <v>4.0338000000000003</v>
      </c>
      <c r="J416">
        <v>40.338000000000001</v>
      </c>
      <c r="K416">
        <v>9.0137999999999998</v>
      </c>
      <c r="L416">
        <v>20.413144289866651</v>
      </c>
      <c r="M416">
        <v>23.413876500477048</v>
      </c>
      <c r="N416">
        <v>4.0999999999999996</v>
      </c>
      <c r="P416">
        <v>472</v>
      </c>
      <c r="Q416">
        <v>101</v>
      </c>
      <c r="R416">
        <v>101</v>
      </c>
      <c r="S416">
        <v>2410</v>
      </c>
      <c r="T416">
        <v>2404</v>
      </c>
      <c r="U416">
        <v>6</v>
      </c>
      <c r="V416">
        <v>3104</v>
      </c>
      <c r="W416">
        <v>2989</v>
      </c>
      <c r="X416">
        <v>1550</v>
      </c>
      <c r="Y416">
        <v>9.6999999999999993</v>
      </c>
      <c r="Z416">
        <v>9.6999999999999993</v>
      </c>
      <c r="AB416">
        <v>22.262041467304623</v>
      </c>
      <c r="AC416">
        <v>218</v>
      </c>
      <c r="AD416">
        <v>0</v>
      </c>
      <c r="AE416">
        <v>11</v>
      </c>
      <c r="AF416">
        <v>0</v>
      </c>
      <c r="AG416">
        <v>0</v>
      </c>
      <c r="AI416">
        <v>218</v>
      </c>
      <c r="AJ416">
        <v>60.758598750542973</v>
      </c>
      <c r="AK416">
        <v>0</v>
      </c>
      <c r="AL416">
        <v>119.60000000000001</v>
      </c>
      <c r="AM416">
        <v>71.505978832456904</v>
      </c>
      <c r="AQ416">
        <v>12.7</v>
      </c>
      <c r="AR416">
        <v>29.2</v>
      </c>
      <c r="AS416">
        <v>15.9</v>
      </c>
      <c r="AU416">
        <v>36.799999999999997</v>
      </c>
      <c r="AY416">
        <v>0</v>
      </c>
    </row>
    <row r="417" spans="1:51" x14ac:dyDescent="0.25">
      <c r="A417">
        <v>31</v>
      </c>
      <c r="B417" s="1">
        <v>40908</v>
      </c>
      <c r="C417">
        <v>2012</v>
      </c>
      <c r="D417">
        <v>12</v>
      </c>
      <c r="E417">
        <v>628</v>
      </c>
      <c r="F417">
        <v>1.8</v>
      </c>
      <c r="G417">
        <v>5.0999999999999996</v>
      </c>
      <c r="H417">
        <v>51</v>
      </c>
      <c r="I417">
        <v>4.08</v>
      </c>
      <c r="J417">
        <v>40.799999999999997</v>
      </c>
      <c r="K417">
        <v>9.18</v>
      </c>
      <c r="L417">
        <v>19.607843137254903</v>
      </c>
      <c r="M417">
        <v>22.843137254901961</v>
      </c>
      <c r="N417">
        <v>4.0999999999999996</v>
      </c>
      <c r="P417">
        <v>469</v>
      </c>
      <c r="Q417">
        <v>95</v>
      </c>
      <c r="R417">
        <v>95</v>
      </c>
      <c r="S417">
        <v>2405</v>
      </c>
      <c r="T417">
        <v>2404</v>
      </c>
      <c r="U417">
        <v>1</v>
      </c>
      <c r="V417">
        <v>3104</v>
      </c>
      <c r="W417">
        <v>3018</v>
      </c>
      <c r="X417">
        <v>1550</v>
      </c>
      <c r="Y417">
        <v>9.1999999999999993</v>
      </c>
      <c r="Z417">
        <v>9.1999999999999993</v>
      </c>
      <c r="AB417">
        <v>21.505732484076429</v>
      </c>
      <c r="AC417">
        <v>215</v>
      </c>
      <c r="AD417">
        <v>0</v>
      </c>
      <c r="AE417">
        <v>11</v>
      </c>
      <c r="AF417">
        <v>0</v>
      </c>
      <c r="AG417">
        <v>0</v>
      </c>
      <c r="AH417">
        <v>215</v>
      </c>
      <c r="AI417">
        <v>215</v>
      </c>
      <c r="AJ417">
        <v>60.468734877043424</v>
      </c>
      <c r="AK417">
        <v>0</v>
      </c>
      <c r="AL417">
        <v>117</v>
      </c>
      <c r="AM417">
        <v>69.762941176470591</v>
      </c>
      <c r="AY417">
        <v>1.4</v>
      </c>
    </row>
    <row r="418" spans="1:51" x14ac:dyDescent="0.25">
      <c r="A418">
        <v>32</v>
      </c>
      <c r="B418" s="1">
        <v>40915</v>
      </c>
      <c r="C418">
        <v>2012</v>
      </c>
      <c r="D418">
        <v>1</v>
      </c>
      <c r="E418">
        <v>630</v>
      </c>
      <c r="F418">
        <v>1.83</v>
      </c>
      <c r="G418">
        <v>5.0999999999999996</v>
      </c>
      <c r="H418">
        <v>51</v>
      </c>
      <c r="I418">
        <v>4.1819999999999995</v>
      </c>
      <c r="J418">
        <v>41.819999999999993</v>
      </c>
      <c r="K418">
        <v>9.282</v>
      </c>
      <c r="L418">
        <v>19.715578539107952</v>
      </c>
      <c r="M418">
        <v>22.968648998060765</v>
      </c>
      <c r="N418">
        <v>4.0999999999999996</v>
      </c>
      <c r="P418">
        <v>473</v>
      </c>
      <c r="Q418">
        <v>104</v>
      </c>
      <c r="R418">
        <v>104</v>
      </c>
      <c r="S418">
        <v>2392</v>
      </c>
      <c r="T418">
        <v>2390</v>
      </c>
      <c r="U418">
        <v>2</v>
      </c>
      <c r="V418">
        <v>3477.5</v>
      </c>
      <c r="W418">
        <v>3112</v>
      </c>
      <c r="X418">
        <v>1650</v>
      </c>
      <c r="Y418">
        <v>8.68</v>
      </c>
      <c r="Z418">
        <v>8.68</v>
      </c>
      <c r="AB418">
        <v>20.143111111111107</v>
      </c>
      <c r="AC418">
        <v>0</v>
      </c>
      <c r="AD418">
        <v>0</v>
      </c>
      <c r="AE418">
        <v>11</v>
      </c>
      <c r="AF418">
        <v>0</v>
      </c>
      <c r="AG418">
        <v>0</v>
      </c>
      <c r="AI418">
        <v>0</v>
      </c>
      <c r="AJ418">
        <v>60.855117588796247</v>
      </c>
      <c r="AK418">
        <v>0</v>
      </c>
      <c r="AL418">
        <v>118.95</v>
      </c>
      <c r="AM418">
        <v>70.146254040077565</v>
      </c>
      <c r="AQ418">
        <v>12.6</v>
      </c>
      <c r="AR418">
        <v>27.1</v>
      </c>
      <c r="AS418">
        <v>15.9</v>
      </c>
      <c r="AU418">
        <v>40.6</v>
      </c>
      <c r="AY418">
        <v>3</v>
      </c>
    </row>
    <row r="419" spans="1:51" x14ac:dyDescent="0.25">
      <c r="A419">
        <v>33</v>
      </c>
      <c r="B419" s="1">
        <v>40922</v>
      </c>
      <c r="C419">
        <v>2012</v>
      </c>
      <c r="D419">
        <v>1</v>
      </c>
      <c r="E419">
        <v>621</v>
      </c>
      <c r="F419">
        <v>1.74</v>
      </c>
      <c r="G419">
        <v>5.0999999999999996</v>
      </c>
      <c r="H419">
        <v>51</v>
      </c>
      <c r="I419">
        <v>4.1310000000000002</v>
      </c>
      <c r="J419">
        <v>41.31</v>
      </c>
      <c r="K419">
        <v>9.2309999999999999</v>
      </c>
      <c r="L419">
        <v>18.849528761780956</v>
      </c>
      <c r="M419">
        <v>21.959701007474813</v>
      </c>
      <c r="N419">
        <v>4.0999999999999996</v>
      </c>
      <c r="P419">
        <v>474</v>
      </c>
      <c r="Q419">
        <v>99</v>
      </c>
      <c r="R419">
        <v>99</v>
      </c>
      <c r="S419">
        <v>2597</v>
      </c>
      <c r="T419">
        <v>2600</v>
      </c>
      <c r="U419">
        <v>-3</v>
      </c>
      <c r="V419">
        <v>3725</v>
      </c>
      <c r="W419">
        <v>3174</v>
      </c>
      <c r="X419">
        <v>1650</v>
      </c>
      <c r="Y419">
        <v>7.65</v>
      </c>
      <c r="Z419">
        <v>7.65</v>
      </c>
      <c r="AB419">
        <v>18.77391304347826</v>
      </c>
      <c r="AC419">
        <v>205</v>
      </c>
      <c r="AD419">
        <v>0</v>
      </c>
      <c r="AE419">
        <v>11</v>
      </c>
      <c r="AF419">
        <v>0</v>
      </c>
      <c r="AG419">
        <v>0</v>
      </c>
      <c r="AH419">
        <v>205</v>
      </c>
      <c r="AI419">
        <v>205</v>
      </c>
      <c r="AJ419">
        <v>60.951585426300952</v>
      </c>
      <c r="AK419">
        <v>0</v>
      </c>
      <c r="AL419">
        <v>113.1</v>
      </c>
      <c r="AM419">
        <v>67.064926876828068</v>
      </c>
      <c r="AQ419">
        <v>13.2</v>
      </c>
      <c r="AR419">
        <v>32</v>
      </c>
      <c r="AS419">
        <v>14.3</v>
      </c>
      <c r="AU419">
        <v>45.5</v>
      </c>
      <c r="AY419">
        <v>4.5999999999999996</v>
      </c>
    </row>
    <row r="420" spans="1:51" x14ac:dyDescent="0.25">
      <c r="A420">
        <v>34</v>
      </c>
      <c r="B420" s="1">
        <v>40929</v>
      </c>
      <c r="C420">
        <v>2012</v>
      </c>
      <c r="D420">
        <v>1</v>
      </c>
      <c r="E420">
        <v>621</v>
      </c>
      <c r="F420">
        <v>1.78</v>
      </c>
      <c r="G420">
        <v>5.0999999999999996</v>
      </c>
      <c r="H420">
        <v>51</v>
      </c>
      <c r="I420">
        <v>4.2329999999999997</v>
      </c>
      <c r="J420">
        <v>42.33</v>
      </c>
      <c r="K420">
        <v>9.3329999999999984</v>
      </c>
      <c r="L420">
        <v>19.072109718204224</v>
      </c>
      <c r="M420">
        <v>22.219007821707923</v>
      </c>
      <c r="N420">
        <v>4.0999999999999996</v>
      </c>
      <c r="P420">
        <v>478</v>
      </c>
      <c r="Q420">
        <v>95</v>
      </c>
      <c r="R420">
        <v>95</v>
      </c>
      <c r="S420">
        <v>2365</v>
      </c>
      <c r="T420">
        <v>2362</v>
      </c>
      <c r="U420">
        <v>3</v>
      </c>
      <c r="V420">
        <v>3444.5</v>
      </c>
      <c r="W420">
        <v>3303</v>
      </c>
      <c r="X420">
        <v>1650</v>
      </c>
      <c r="Y420">
        <v>8.9</v>
      </c>
      <c r="Z420">
        <v>8.9</v>
      </c>
      <c r="AB420">
        <v>23.690338164251209</v>
      </c>
      <c r="AC420">
        <v>215</v>
      </c>
      <c r="AD420">
        <v>0</v>
      </c>
      <c r="AE420">
        <v>11</v>
      </c>
      <c r="AF420">
        <v>0</v>
      </c>
      <c r="AG420">
        <v>0</v>
      </c>
      <c r="AH420">
        <v>215</v>
      </c>
      <c r="AI420">
        <v>215</v>
      </c>
      <c r="AJ420">
        <v>61.336949448515171</v>
      </c>
      <c r="AK420">
        <v>0</v>
      </c>
      <c r="AL420">
        <v>115.7</v>
      </c>
      <c r="AM420">
        <v>67.856849887495997</v>
      </c>
      <c r="AQ420">
        <v>12.4</v>
      </c>
      <c r="AR420">
        <v>26.3</v>
      </c>
      <c r="AS420">
        <v>16.899999999999999</v>
      </c>
      <c r="AU420">
        <v>49.2</v>
      </c>
      <c r="AY420">
        <v>10.199999999999999</v>
      </c>
    </row>
    <row r="421" spans="1:51" x14ac:dyDescent="0.25">
      <c r="A421">
        <v>35</v>
      </c>
      <c r="B421" s="1">
        <v>40936</v>
      </c>
      <c r="C421">
        <v>2012</v>
      </c>
      <c r="D421">
        <v>1</v>
      </c>
      <c r="E421">
        <v>618</v>
      </c>
      <c r="F421">
        <v>1.82</v>
      </c>
      <c r="G421">
        <v>5.0999999999999996</v>
      </c>
      <c r="H421">
        <v>51</v>
      </c>
      <c r="I421">
        <v>4.1819999999999995</v>
      </c>
      <c r="J421">
        <v>41.819999999999993</v>
      </c>
      <c r="K421">
        <v>9.282</v>
      </c>
      <c r="L421">
        <v>19.607843137254903</v>
      </c>
      <c r="M421">
        <v>22.843137254901961</v>
      </c>
      <c r="N421">
        <v>4.0999999999999996</v>
      </c>
      <c r="P421">
        <v>477</v>
      </c>
      <c r="Q421">
        <v>81</v>
      </c>
      <c r="R421">
        <v>81</v>
      </c>
      <c r="S421">
        <v>2254</v>
      </c>
      <c r="T421">
        <v>2250</v>
      </c>
      <c r="U421">
        <v>4</v>
      </c>
      <c r="V421">
        <v>3312.5</v>
      </c>
      <c r="W421">
        <v>3027</v>
      </c>
      <c r="X421">
        <v>1650</v>
      </c>
      <c r="Y421">
        <v>9.99</v>
      </c>
      <c r="Z421">
        <v>9.99</v>
      </c>
      <c r="AB421">
        <v>22.259271844660191</v>
      </c>
      <c r="AC421">
        <v>215</v>
      </c>
      <c r="AD421">
        <v>0</v>
      </c>
      <c r="AE421">
        <v>11</v>
      </c>
      <c r="AF421">
        <v>0</v>
      </c>
      <c r="AG421">
        <v>0</v>
      </c>
      <c r="AH421">
        <v>215</v>
      </c>
      <c r="AI421">
        <v>215</v>
      </c>
      <c r="AJ421">
        <v>61.240684275747213</v>
      </c>
      <c r="AK421">
        <v>0</v>
      </c>
      <c r="AL421">
        <v>118.3</v>
      </c>
      <c r="AM421">
        <v>69.762941176470591</v>
      </c>
      <c r="AQ421">
        <v>12.7</v>
      </c>
      <c r="AR421">
        <v>33.1</v>
      </c>
      <c r="AS421">
        <v>15.3</v>
      </c>
      <c r="AU421">
        <v>41.6</v>
      </c>
      <c r="AY421">
        <v>12.4</v>
      </c>
    </row>
    <row r="422" spans="1:51" x14ac:dyDescent="0.25">
      <c r="A422">
        <v>36</v>
      </c>
      <c r="B422" s="1">
        <v>40943</v>
      </c>
      <c r="C422">
        <v>2012</v>
      </c>
      <c r="D422">
        <v>2</v>
      </c>
      <c r="E422">
        <v>618</v>
      </c>
      <c r="F422">
        <v>1.71</v>
      </c>
      <c r="G422">
        <v>5.32</v>
      </c>
      <c r="H422">
        <v>53.2</v>
      </c>
      <c r="I422">
        <v>4.3092000000000006</v>
      </c>
      <c r="J422">
        <v>43.092000000000006</v>
      </c>
      <c r="K422">
        <v>9.6292000000000009</v>
      </c>
      <c r="L422">
        <v>17.758484609313339</v>
      </c>
      <c r="M422">
        <v>21.27466456195738</v>
      </c>
      <c r="N422">
        <v>4.0999999999999996</v>
      </c>
      <c r="P422">
        <v>481</v>
      </c>
      <c r="Q422">
        <v>88</v>
      </c>
      <c r="R422">
        <v>88</v>
      </c>
      <c r="S422">
        <v>2373</v>
      </c>
      <c r="T422">
        <v>2376</v>
      </c>
      <c r="U422">
        <v>-3</v>
      </c>
      <c r="V422">
        <v>3679</v>
      </c>
      <c r="W422">
        <v>2714</v>
      </c>
      <c r="X422">
        <v>1750</v>
      </c>
      <c r="Y422">
        <v>9.8000000000000007</v>
      </c>
      <c r="Z422">
        <v>9.8000000000000007</v>
      </c>
      <c r="AB422">
        <v>15.286731391585761</v>
      </c>
      <c r="AC422">
        <v>0</v>
      </c>
      <c r="AD422">
        <v>0</v>
      </c>
      <c r="AE422">
        <v>11</v>
      </c>
      <c r="AF422">
        <v>0</v>
      </c>
      <c r="AG422">
        <v>0</v>
      </c>
      <c r="AI422">
        <v>0</v>
      </c>
      <c r="AJ422">
        <v>61.625443482856312</v>
      </c>
      <c r="AK422">
        <v>0</v>
      </c>
      <c r="AL422">
        <v>111.14999999999999</v>
      </c>
      <c r="AM422">
        <v>64.972825572217829</v>
      </c>
      <c r="AQ422">
        <v>12.7</v>
      </c>
      <c r="AR422">
        <v>30.6</v>
      </c>
      <c r="AS422">
        <v>14.7</v>
      </c>
      <c r="AU422">
        <v>49</v>
      </c>
      <c r="AY422">
        <v>0.4</v>
      </c>
    </row>
    <row r="423" spans="1:51" x14ac:dyDescent="0.25">
      <c r="A423">
        <v>37</v>
      </c>
      <c r="B423" s="1">
        <v>40950</v>
      </c>
      <c r="C423">
        <v>2012</v>
      </c>
      <c r="D423">
        <v>2</v>
      </c>
      <c r="E423">
        <v>620</v>
      </c>
      <c r="F423">
        <v>1.7</v>
      </c>
      <c r="G423">
        <v>5.32</v>
      </c>
      <c r="H423">
        <v>53.2</v>
      </c>
      <c r="I423">
        <v>4.3624000000000001</v>
      </c>
      <c r="J423">
        <v>43.624000000000002</v>
      </c>
      <c r="K423">
        <v>9.6824000000000012</v>
      </c>
      <c r="L423">
        <v>17.557630339585224</v>
      </c>
      <c r="M423">
        <v>21.034041146823096</v>
      </c>
      <c r="N423">
        <v>4.0999999999999996</v>
      </c>
      <c r="P423">
        <v>486</v>
      </c>
      <c r="Q423">
        <v>70</v>
      </c>
      <c r="R423">
        <v>70</v>
      </c>
      <c r="S423">
        <v>2381</v>
      </c>
      <c r="T423">
        <v>2376</v>
      </c>
      <c r="U423">
        <v>5</v>
      </c>
      <c r="V423">
        <v>3679</v>
      </c>
      <c r="W423">
        <v>3052</v>
      </c>
      <c r="X423">
        <v>1750</v>
      </c>
      <c r="Y423">
        <v>7.3</v>
      </c>
      <c r="Z423">
        <v>7.3</v>
      </c>
      <c r="AB423">
        <v>15.33</v>
      </c>
      <c r="AC423">
        <v>160</v>
      </c>
      <c r="AD423">
        <v>4</v>
      </c>
      <c r="AE423">
        <v>11</v>
      </c>
      <c r="AF423">
        <v>44</v>
      </c>
      <c r="AG423">
        <v>44</v>
      </c>
      <c r="AH423">
        <v>215</v>
      </c>
      <c r="AI423">
        <v>204</v>
      </c>
      <c r="AJ423">
        <v>62.105269732737661</v>
      </c>
      <c r="AK423">
        <v>0</v>
      </c>
      <c r="AL423">
        <v>110.5</v>
      </c>
      <c r="AM423">
        <v>64.237961662397737</v>
      </c>
      <c r="AQ423">
        <v>12.7</v>
      </c>
      <c r="AR423">
        <v>26</v>
      </c>
      <c r="AS423">
        <v>26.1</v>
      </c>
      <c r="AU423">
        <v>45.7</v>
      </c>
      <c r="AV423" t="s">
        <v>71</v>
      </c>
      <c r="AY423">
        <v>5.8</v>
      </c>
    </row>
    <row r="424" spans="1:51" x14ac:dyDescent="0.25">
      <c r="A424">
        <v>38</v>
      </c>
      <c r="B424" s="1">
        <v>40957</v>
      </c>
      <c r="C424">
        <v>2012</v>
      </c>
      <c r="D424">
        <v>2</v>
      </c>
      <c r="E424">
        <v>620</v>
      </c>
      <c r="F424">
        <v>1.67</v>
      </c>
      <c r="G424">
        <v>5.32</v>
      </c>
      <c r="H424">
        <v>53.2</v>
      </c>
      <c r="I424">
        <v>4.2560000000000002</v>
      </c>
      <c r="J424">
        <v>42.56</v>
      </c>
      <c r="K424">
        <v>9.5760000000000005</v>
      </c>
      <c r="L424">
        <v>17.43943191311612</v>
      </c>
      <c r="M424">
        <v>20.892439431913111</v>
      </c>
      <c r="N424">
        <v>4.0999999999999996</v>
      </c>
      <c r="P424">
        <v>486</v>
      </c>
      <c r="Q424">
        <v>100</v>
      </c>
      <c r="R424">
        <v>100</v>
      </c>
      <c r="S424">
        <v>2578</v>
      </c>
      <c r="T424">
        <v>2572</v>
      </c>
      <c r="U424">
        <v>6</v>
      </c>
      <c r="V424">
        <v>3938</v>
      </c>
      <c r="W424">
        <v>3194</v>
      </c>
      <c r="X424">
        <v>1750</v>
      </c>
      <c r="Y424">
        <v>7.1</v>
      </c>
      <c r="Z424">
        <v>7.1</v>
      </c>
      <c r="AB424">
        <v>16.536129032258064</v>
      </c>
      <c r="AC424">
        <v>146</v>
      </c>
      <c r="AD424">
        <v>5</v>
      </c>
      <c r="AE424">
        <v>11</v>
      </c>
      <c r="AF424">
        <v>44</v>
      </c>
      <c r="AG424">
        <v>55</v>
      </c>
      <c r="AH424">
        <v>190</v>
      </c>
      <c r="AI424">
        <v>201</v>
      </c>
      <c r="AJ424">
        <v>62.105269732737661</v>
      </c>
      <c r="AK424">
        <v>0</v>
      </c>
      <c r="AL424">
        <v>108.55</v>
      </c>
      <c r="AM424">
        <v>63.805510025062638</v>
      </c>
      <c r="AQ424">
        <v>12.1</v>
      </c>
      <c r="AR424">
        <v>29.7</v>
      </c>
      <c r="AS424">
        <v>12.9</v>
      </c>
      <c r="AU424">
        <v>48.8</v>
      </c>
      <c r="AV424" t="s">
        <v>71</v>
      </c>
      <c r="AY424">
        <v>11</v>
      </c>
    </row>
    <row r="425" spans="1:51" x14ac:dyDescent="0.25">
      <c r="A425">
        <v>39</v>
      </c>
      <c r="B425" s="1">
        <v>40964</v>
      </c>
      <c r="C425">
        <v>2012</v>
      </c>
      <c r="D425">
        <v>2</v>
      </c>
      <c r="E425">
        <v>620</v>
      </c>
      <c r="F425">
        <v>1.65</v>
      </c>
      <c r="G425">
        <v>5.32</v>
      </c>
      <c r="H425">
        <v>53.2</v>
      </c>
      <c r="I425">
        <v>4.3092000000000006</v>
      </c>
      <c r="J425">
        <v>43.092000000000006</v>
      </c>
      <c r="K425">
        <v>9.6292000000000009</v>
      </c>
      <c r="L425">
        <v>17.135379886179535</v>
      </c>
      <c r="M425">
        <v>20.528185103643082</v>
      </c>
      <c r="N425">
        <v>4.0999999999999996</v>
      </c>
      <c r="P425">
        <v>487</v>
      </c>
      <c r="Q425">
        <v>82</v>
      </c>
      <c r="R425">
        <v>82</v>
      </c>
      <c r="S425">
        <v>2539</v>
      </c>
      <c r="T425">
        <v>2544</v>
      </c>
      <c r="U425">
        <v>-5</v>
      </c>
      <c r="V425">
        <v>3901</v>
      </c>
      <c r="W425">
        <v>3238</v>
      </c>
      <c r="X425">
        <v>1750</v>
      </c>
      <c r="Y425">
        <v>7.3</v>
      </c>
      <c r="Z425">
        <v>7.3</v>
      </c>
      <c r="AB425">
        <v>17.52</v>
      </c>
      <c r="AC425">
        <v>200</v>
      </c>
      <c r="AD425">
        <v>0</v>
      </c>
      <c r="AE425">
        <v>11</v>
      </c>
      <c r="AF425">
        <v>0</v>
      </c>
      <c r="AG425">
        <v>0</v>
      </c>
      <c r="AH425">
        <v>200</v>
      </c>
      <c r="AI425">
        <v>200</v>
      </c>
      <c r="AJ425">
        <v>62.20108656890136</v>
      </c>
      <c r="AK425">
        <v>0</v>
      </c>
      <c r="AL425">
        <v>107.25</v>
      </c>
      <c r="AM425">
        <v>62.693077306525971</v>
      </c>
      <c r="AY425">
        <v>26</v>
      </c>
    </row>
    <row r="426" spans="1:51" x14ac:dyDescent="0.25">
      <c r="A426">
        <v>40</v>
      </c>
      <c r="B426" s="1">
        <v>40971</v>
      </c>
      <c r="C426">
        <v>2012</v>
      </c>
      <c r="D426">
        <v>3</v>
      </c>
      <c r="E426">
        <v>620</v>
      </c>
      <c r="F426">
        <v>1.61</v>
      </c>
      <c r="G426">
        <v>5.68</v>
      </c>
      <c r="H426">
        <v>56.8</v>
      </c>
      <c r="I426">
        <v>4.4871999999999996</v>
      </c>
      <c r="J426">
        <v>44.872</v>
      </c>
      <c r="K426">
        <v>10.167199999999999</v>
      </c>
      <c r="L426">
        <v>15.835234872924699</v>
      </c>
      <c r="M426">
        <v>19.825714060901724</v>
      </c>
      <c r="N426">
        <v>4.0999999999999996</v>
      </c>
      <c r="P426">
        <v>491</v>
      </c>
      <c r="Q426">
        <v>72</v>
      </c>
      <c r="R426">
        <v>72</v>
      </c>
      <c r="S426">
        <v>2416</v>
      </c>
      <c r="T426">
        <v>2418</v>
      </c>
      <c r="U426">
        <v>-2</v>
      </c>
      <c r="V426">
        <v>3429</v>
      </c>
      <c r="W426">
        <v>3522</v>
      </c>
      <c r="X426">
        <v>1750</v>
      </c>
      <c r="Y426">
        <v>6.85</v>
      </c>
      <c r="Z426">
        <v>6.85</v>
      </c>
      <c r="AB426">
        <v>19.577741935483871</v>
      </c>
      <c r="AC426">
        <v>225</v>
      </c>
      <c r="AD426">
        <v>0</v>
      </c>
      <c r="AE426">
        <v>11</v>
      </c>
      <c r="AF426">
        <v>0</v>
      </c>
      <c r="AG426">
        <v>0</v>
      </c>
      <c r="AH426">
        <v>225</v>
      </c>
      <c r="AI426">
        <v>225</v>
      </c>
      <c r="AJ426">
        <v>62.58386342290558</v>
      </c>
      <c r="AK426">
        <v>0</v>
      </c>
      <c r="AL426">
        <v>104.65</v>
      </c>
      <c r="AM426">
        <v>60.54773074199386</v>
      </c>
      <c r="AQ426">
        <v>12.3</v>
      </c>
      <c r="AR426">
        <v>24</v>
      </c>
      <c r="AS426">
        <v>15.5</v>
      </c>
      <c r="AU426">
        <v>37.4</v>
      </c>
      <c r="AY426">
        <v>41.4</v>
      </c>
    </row>
    <row r="427" spans="1:51" x14ac:dyDescent="0.25">
      <c r="A427">
        <v>41</v>
      </c>
      <c r="B427" s="1">
        <v>40978</v>
      </c>
      <c r="C427">
        <v>2012</v>
      </c>
      <c r="D427">
        <v>3</v>
      </c>
      <c r="E427">
        <v>622</v>
      </c>
      <c r="F427">
        <v>1.6</v>
      </c>
      <c r="G427">
        <v>5.68</v>
      </c>
      <c r="H427">
        <v>56.8</v>
      </c>
      <c r="I427">
        <v>4.4871999999999996</v>
      </c>
      <c r="J427">
        <v>44.872</v>
      </c>
      <c r="K427">
        <v>10.167199999999999</v>
      </c>
      <c r="L427">
        <v>15.736879376819578</v>
      </c>
      <c r="M427">
        <v>19.702572979778111</v>
      </c>
      <c r="N427">
        <v>4.0999999999999996</v>
      </c>
      <c r="P427">
        <v>492</v>
      </c>
      <c r="Q427">
        <v>77</v>
      </c>
      <c r="R427">
        <v>77</v>
      </c>
      <c r="S427">
        <v>2413</v>
      </c>
      <c r="T427">
        <v>2418</v>
      </c>
      <c r="U427">
        <v>-5</v>
      </c>
      <c r="V427">
        <v>3429</v>
      </c>
      <c r="W427">
        <v>3221</v>
      </c>
      <c r="X427">
        <v>1750</v>
      </c>
      <c r="Y427">
        <v>7.6</v>
      </c>
      <c r="Z427">
        <v>7.6</v>
      </c>
      <c r="AB427">
        <v>17.973633440514465</v>
      </c>
      <c r="AC427">
        <v>193</v>
      </c>
      <c r="AD427">
        <v>1</v>
      </c>
      <c r="AE427">
        <v>11</v>
      </c>
      <c r="AF427">
        <v>11</v>
      </c>
      <c r="AG427">
        <v>11</v>
      </c>
      <c r="AH427">
        <v>204</v>
      </c>
      <c r="AI427">
        <v>204</v>
      </c>
      <c r="AJ427">
        <v>62.679435639055264</v>
      </c>
      <c r="AK427">
        <v>0</v>
      </c>
      <c r="AL427">
        <v>104</v>
      </c>
      <c r="AM427">
        <v>60.17165788024235</v>
      </c>
      <c r="AQ427">
        <v>11.5</v>
      </c>
      <c r="AR427">
        <v>21.1</v>
      </c>
      <c r="AS427">
        <v>14.8</v>
      </c>
      <c r="AU427">
        <v>38.200000000000003</v>
      </c>
      <c r="AV427" t="s">
        <v>71</v>
      </c>
      <c r="AY427">
        <v>3.8</v>
      </c>
    </row>
    <row r="428" spans="1:51" x14ac:dyDescent="0.25">
      <c r="A428">
        <v>42</v>
      </c>
      <c r="B428" s="1">
        <v>40985</v>
      </c>
      <c r="C428">
        <v>2012</v>
      </c>
      <c r="D428">
        <v>3</v>
      </c>
      <c r="E428">
        <v>622</v>
      </c>
      <c r="F428">
        <v>1.58</v>
      </c>
      <c r="G428">
        <v>5.68</v>
      </c>
      <c r="H428">
        <v>56.8</v>
      </c>
      <c r="I428">
        <v>4.5439999999999996</v>
      </c>
      <c r="J428">
        <v>45.44</v>
      </c>
      <c r="K428">
        <v>10.224</v>
      </c>
      <c r="L428">
        <v>15.453834115805948</v>
      </c>
      <c r="M428">
        <v>19.348200312989047</v>
      </c>
      <c r="N428">
        <v>4.0999999999999996</v>
      </c>
      <c r="P428">
        <v>494</v>
      </c>
      <c r="Q428">
        <v>82</v>
      </c>
      <c r="R428">
        <v>82</v>
      </c>
      <c r="S428">
        <v>2540</v>
      </c>
      <c r="T428">
        <v>2544</v>
      </c>
      <c r="U428">
        <v>-4</v>
      </c>
      <c r="V428">
        <v>3582</v>
      </c>
      <c r="W428">
        <v>3011</v>
      </c>
      <c r="X428">
        <v>1700</v>
      </c>
      <c r="Y428">
        <v>6.1</v>
      </c>
      <c r="Z428">
        <v>6.1</v>
      </c>
      <c r="AB428">
        <v>12.857073954983921</v>
      </c>
      <c r="AC428">
        <v>138</v>
      </c>
      <c r="AD428">
        <v>6</v>
      </c>
      <c r="AE428">
        <v>11</v>
      </c>
      <c r="AF428">
        <v>60</v>
      </c>
      <c r="AG428">
        <v>66</v>
      </c>
      <c r="AH428">
        <v>198</v>
      </c>
      <c r="AI428">
        <v>204</v>
      </c>
      <c r="AJ428">
        <v>62.870434541965679</v>
      </c>
      <c r="AK428">
        <v>0</v>
      </c>
      <c r="AL428">
        <v>102.7</v>
      </c>
      <c r="AM428">
        <v>59.089403755868545</v>
      </c>
      <c r="AQ428">
        <v>12.6</v>
      </c>
      <c r="AR428">
        <v>25.3</v>
      </c>
      <c r="AS428">
        <v>16.5</v>
      </c>
      <c r="AU428">
        <v>33</v>
      </c>
      <c r="AV428" t="s">
        <v>71</v>
      </c>
      <c r="AY428">
        <v>11</v>
      </c>
    </row>
    <row r="429" spans="1:51" x14ac:dyDescent="0.25">
      <c r="A429">
        <v>43</v>
      </c>
      <c r="B429" s="1">
        <v>40992</v>
      </c>
      <c r="C429">
        <v>2012</v>
      </c>
      <c r="D429">
        <v>3</v>
      </c>
      <c r="E429">
        <v>620</v>
      </c>
      <c r="F429">
        <v>1.58</v>
      </c>
      <c r="G429">
        <v>5.68</v>
      </c>
      <c r="H429">
        <v>56.8</v>
      </c>
      <c r="I429">
        <v>4.4871999999999996</v>
      </c>
      <c r="J429">
        <v>44.872</v>
      </c>
      <c r="K429">
        <v>10.167199999999999</v>
      </c>
      <c r="L429">
        <v>15.540168384609332</v>
      </c>
      <c r="M429">
        <v>19.456290817530885</v>
      </c>
      <c r="N429">
        <v>4.0999999999999996</v>
      </c>
      <c r="P429">
        <v>495</v>
      </c>
      <c r="Q429">
        <v>111</v>
      </c>
      <c r="R429">
        <v>111</v>
      </c>
      <c r="S429">
        <v>2740</v>
      </c>
      <c r="T429">
        <v>2740</v>
      </c>
      <c r="U429">
        <v>0</v>
      </c>
      <c r="V429">
        <v>3820</v>
      </c>
      <c r="W429">
        <v>3238</v>
      </c>
      <c r="X429">
        <v>1700</v>
      </c>
      <c r="Y429">
        <v>6.77</v>
      </c>
      <c r="Z429">
        <v>6.77</v>
      </c>
      <c r="AB429">
        <v>16.793967741935482</v>
      </c>
      <c r="AC429">
        <v>153</v>
      </c>
      <c r="AD429">
        <v>4.5999999999999996</v>
      </c>
      <c r="AE429">
        <v>11</v>
      </c>
      <c r="AF429">
        <v>45</v>
      </c>
      <c r="AG429">
        <v>50.599999999999994</v>
      </c>
      <c r="AH429">
        <v>198</v>
      </c>
      <c r="AI429">
        <v>203.6</v>
      </c>
      <c r="AJ429">
        <v>62.965861474304795</v>
      </c>
      <c r="AK429">
        <v>0</v>
      </c>
      <c r="AL429">
        <v>102.7</v>
      </c>
      <c r="AM429">
        <v>59.419512156739316</v>
      </c>
      <c r="AQ429">
        <v>11.9</v>
      </c>
      <c r="AR429">
        <v>21.8</v>
      </c>
      <c r="AS429">
        <v>17.399999999999999</v>
      </c>
      <c r="AU429">
        <v>35.6</v>
      </c>
      <c r="AV429" t="s">
        <v>71</v>
      </c>
      <c r="AY429">
        <v>11.6</v>
      </c>
    </row>
    <row r="430" spans="1:51" x14ac:dyDescent="0.25">
      <c r="A430">
        <v>44</v>
      </c>
      <c r="B430" s="1">
        <v>40999</v>
      </c>
      <c r="C430">
        <v>2012</v>
      </c>
      <c r="D430">
        <v>3</v>
      </c>
      <c r="E430">
        <v>622</v>
      </c>
      <c r="F430">
        <v>1.58</v>
      </c>
      <c r="G430">
        <v>5.82</v>
      </c>
      <c r="H430">
        <v>58.2</v>
      </c>
      <c r="I430">
        <v>4.7142000000000008</v>
      </c>
      <c r="J430">
        <v>47.14200000000001</v>
      </c>
      <c r="K430">
        <v>10.534200000000002</v>
      </c>
      <c r="L430">
        <v>14.998765924322679</v>
      </c>
      <c r="M430">
        <v>19.093429021662772</v>
      </c>
      <c r="N430">
        <v>4.3</v>
      </c>
      <c r="P430">
        <v>497</v>
      </c>
      <c r="Q430">
        <v>69</v>
      </c>
      <c r="R430">
        <v>69</v>
      </c>
      <c r="S430">
        <v>2687</v>
      </c>
      <c r="T430">
        <v>2684</v>
      </c>
      <c r="U430">
        <v>3</v>
      </c>
      <c r="V430">
        <v>3752</v>
      </c>
      <c r="W430">
        <v>3439</v>
      </c>
      <c r="X430">
        <v>1700</v>
      </c>
      <c r="Y430">
        <v>6.27</v>
      </c>
      <c r="Z430">
        <v>6.27</v>
      </c>
      <c r="AB430">
        <v>17.529790996784566</v>
      </c>
      <c r="AC430">
        <v>168</v>
      </c>
      <c r="AD430">
        <v>3</v>
      </c>
      <c r="AE430">
        <v>11</v>
      </c>
      <c r="AF430">
        <v>30</v>
      </c>
      <c r="AG430">
        <v>33</v>
      </c>
      <c r="AH430">
        <v>198</v>
      </c>
      <c r="AI430">
        <v>201</v>
      </c>
      <c r="AJ430">
        <v>63.156570910516137</v>
      </c>
      <c r="AK430">
        <v>0</v>
      </c>
      <c r="AL430">
        <v>102.7</v>
      </c>
      <c r="AM430">
        <v>58.311332232158101</v>
      </c>
      <c r="AQ430">
        <v>12.2</v>
      </c>
      <c r="AR430">
        <v>19.7</v>
      </c>
      <c r="AS430">
        <v>15.3</v>
      </c>
      <c r="AU430">
        <v>37.299999999999997</v>
      </c>
      <c r="AV430" t="s">
        <v>71</v>
      </c>
      <c r="AY430">
        <v>0</v>
      </c>
    </row>
    <row r="431" spans="1:51" x14ac:dyDescent="0.25">
      <c r="A431">
        <v>45</v>
      </c>
      <c r="B431" s="1">
        <v>41006</v>
      </c>
      <c r="C431">
        <v>2012</v>
      </c>
      <c r="D431">
        <v>4</v>
      </c>
      <c r="E431">
        <v>616</v>
      </c>
      <c r="F431">
        <v>1.57</v>
      </c>
      <c r="G431">
        <v>5.82</v>
      </c>
      <c r="H431">
        <v>58.2</v>
      </c>
      <c r="I431">
        <v>4.5978000000000003</v>
      </c>
      <c r="J431">
        <v>45.978000000000002</v>
      </c>
      <c r="K431">
        <v>10.4178</v>
      </c>
      <c r="L431">
        <v>15.070360344794487</v>
      </c>
      <c r="M431">
        <v>19.184568718923384</v>
      </c>
      <c r="P431">
        <v>501</v>
      </c>
      <c r="Q431">
        <v>67</v>
      </c>
      <c r="R431">
        <v>67</v>
      </c>
      <c r="S431">
        <v>2628</v>
      </c>
      <c r="T431">
        <v>2628</v>
      </c>
      <c r="U431">
        <v>0</v>
      </c>
      <c r="V431">
        <v>2628</v>
      </c>
      <c r="W431">
        <v>3519</v>
      </c>
      <c r="X431">
        <v>1750</v>
      </c>
      <c r="Y431">
        <v>5.52</v>
      </c>
      <c r="Z431">
        <v>5.52</v>
      </c>
      <c r="AB431">
        <v>15.852077922077921</v>
      </c>
      <c r="AC431">
        <v>178</v>
      </c>
      <c r="AD431">
        <v>3</v>
      </c>
      <c r="AE431">
        <v>11</v>
      </c>
      <c r="AF431">
        <v>28</v>
      </c>
      <c r="AG431">
        <v>33</v>
      </c>
      <c r="AH431">
        <v>206</v>
      </c>
      <c r="AI431">
        <v>211</v>
      </c>
      <c r="AJ431">
        <v>63.537415449093508</v>
      </c>
      <c r="AK431">
        <v>0</v>
      </c>
      <c r="AL431">
        <v>102.05</v>
      </c>
      <c r="AM431">
        <v>58.589672867592007</v>
      </c>
      <c r="AQ431">
        <v>12.5</v>
      </c>
      <c r="AR431">
        <v>26.7</v>
      </c>
      <c r="AS431">
        <v>13</v>
      </c>
      <c r="AU431">
        <v>37.299999999999997</v>
      </c>
      <c r="AV431" t="s">
        <v>71</v>
      </c>
      <c r="AY431">
        <v>0</v>
      </c>
    </row>
    <row r="432" spans="1:51" x14ac:dyDescent="0.25">
      <c r="A432">
        <v>46</v>
      </c>
      <c r="B432" s="1">
        <v>41013</v>
      </c>
      <c r="C432">
        <v>2012</v>
      </c>
      <c r="D432">
        <v>4</v>
      </c>
      <c r="E432">
        <v>615</v>
      </c>
      <c r="F432">
        <v>1.58</v>
      </c>
      <c r="G432">
        <v>5.82</v>
      </c>
      <c r="H432">
        <v>58.2</v>
      </c>
      <c r="I432">
        <v>4.4232000000000005</v>
      </c>
      <c r="J432">
        <v>44.232000000000006</v>
      </c>
      <c r="K432">
        <v>10.243200000000002</v>
      </c>
      <c r="L432">
        <v>15.424867228990937</v>
      </c>
      <c r="M432">
        <v>19.635855982505465</v>
      </c>
      <c r="N432">
        <v>4.4000000000000004</v>
      </c>
      <c r="P432">
        <v>501</v>
      </c>
      <c r="Q432">
        <v>55</v>
      </c>
      <c r="R432">
        <v>55</v>
      </c>
      <c r="S432">
        <v>2573</v>
      </c>
      <c r="T432">
        <v>2572</v>
      </c>
      <c r="U432">
        <v>1</v>
      </c>
      <c r="V432">
        <v>2572</v>
      </c>
      <c r="W432">
        <v>3473</v>
      </c>
      <c r="X432">
        <v>1750</v>
      </c>
      <c r="Y432">
        <v>5.65</v>
      </c>
      <c r="Z432">
        <v>5.65</v>
      </c>
      <c r="AB432">
        <v>15.829186991869921</v>
      </c>
      <c r="AC432">
        <v>145</v>
      </c>
      <c r="AD432">
        <v>4</v>
      </c>
      <c r="AE432">
        <v>11</v>
      </c>
      <c r="AF432">
        <v>36</v>
      </c>
      <c r="AG432">
        <v>44</v>
      </c>
      <c r="AH432">
        <v>181</v>
      </c>
      <c r="AI432">
        <v>189</v>
      </c>
      <c r="AJ432">
        <v>63.537415449093508</v>
      </c>
      <c r="AK432">
        <v>0</v>
      </c>
      <c r="AL432">
        <v>102.7</v>
      </c>
      <c r="AM432">
        <v>59.967904170571686</v>
      </c>
      <c r="AQ432">
        <v>12.3</v>
      </c>
      <c r="AR432">
        <v>21.4</v>
      </c>
      <c r="AS432">
        <v>13.3</v>
      </c>
      <c r="AU432">
        <v>37.700000000000003</v>
      </c>
      <c r="AV432" t="s">
        <v>71</v>
      </c>
      <c r="AY432">
        <v>20.6</v>
      </c>
    </row>
    <row r="433" spans="1:52" x14ac:dyDescent="0.25">
      <c r="A433">
        <v>47</v>
      </c>
      <c r="B433" s="1">
        <v>41020</v>
      </c>
      <c r="C433">
        <v>2012</v>
      </c>
      <c r="D433">
        <v>4</v>
      </c>
      <c r="E433">
        <v>616</v>
      </c>
      <c r="F433">
        <v>1.52</v>
      </c>
      <c r="G433">
        <v>5.82</v>
      </c>
      <c r="H433">
        <v>58.2</v>
      </c>
      <c r="I433">
        <v>4.5978000000000003</v>
      </c>
      <c r="J433">
        <v>45.978000000000002</v>
      </c>
      <c r="K433">
        <v>10.4178</v>
      </c>
      <c r="L433">
        <v>14.590412563113134</v>
      </c>
      <c r="M433">
        <v>18.573595192843023</v>
      </c>
      <c r="P433">
        <v>503</v>
      </c>
      <c r="Q433">
        <v>66</v>
      </c>
      <c r="R433">
        <v>66</v>
      </c>
      <c r="S433">
        <v>2569</v>
      </c>
      <c r="T433">
        <v>2572</v>
      </c>
      <c r="U433">
        <v>-3</v>
      </c>
      <c r="V433">
        <v>2572</v>
      </c>
      <c r="W433">
        <v>3291</v>
      </c>
      <c r="X433">
        <v>1750</v>
      </c>
      <c r="Y433">
        <v>5.5</v>
      </c>
      <c r="Z433">
        <v>5.5</v>
      </c>
      <c r="AB433">
        <v>13.758928571428573</v>
      </c>
      <c r="AC433">
        <v>135</v>
      </c>
      <c r="AD433">
        <v>7</v>
      </c>
      <c r="AE433">
        <v>11</v>
      </c>
      <c r="AF433">
        <v>65</v>
      </c>
      <c r="AG433">
        <v>77</v>
      </c>
      <c r="AH433">
        <v>200</v>
      </c>
      <c r="AI433">
        <v>212</v>
      </c>
      <c r="AJ433">
        <v>63.727552463376533</v>
      </c>
      <c r="AK433">
        <v>0</v>
      </c>
      <c r="AL433">
        <v>98.8</v>
      </c>
      <c r="AM433">
        <v>56.723759718942588</v>
      </c>
      <c r="AQ433">
        <v>12.3</v>
      </c>
      <c r="AR433">
        <v>20.9</v>
      </c>
      <c r="AS433">
        <v>17.3</v>
      </c>
      <c r="AU433">
        <v>36.299999999999997</v>
      </c>
      <c r="AV433" t="s">
        <v>71</v>
      </c>
      <c r="AY433">
        <v>0</v>
      </c>
    </row>
    <row r="434" spans="1:52" x14ac:dyDescent="0.25">
      <c r="A434">
        <v>48</v>
      </c>
      <c r="B434" s="1">
        <v>41027</v>
      </c>
      <c r="C434">
        <v>2012</v>
      </c>
      <c r="D434">
        <v>4</v>
      </c>
      <c r="E434">
        <v>582</v>
      </c>
      <c r="F434">
        <v>1.47</v>
      </c>
      <c r="G434">
        <v>5.99</v>
      </c>
      <c r="H434">
        <v>59.900000000000006</v>
      </c>
      <c r="I434">
        <v>4.6123000000000003</v>
      </c>
      <c r="J434">
        <v>46.123000000000005</v>
      </c>
      <c r="K434">
        <v>10.6023</v>
      </c>
      <c r="L434">
        <v>13.864916103109703</v>
      </c>
      <c r="M434">
        <v>18.00359355988795</v>
      </c>
      <c r="N434">
        <v>4.3</v>
      </c>
      <c r="P434">
        <v>506</v>
      </c>
      <c r="Q434">
        <v>49</v>
      </c>
      <c r="R434">
        <v>49</v>
      </c>
      <c r="S434">
        <v>2529</v>
      </c>
      <c r="T434">
        <v>2530</v>
      </c>
      <c r="U434">
        <v>-1</v>
      </c>
      <c r="V434">
        <v>2530</v>
      </c>
      <c r="W434">
        <v>3308</v>
      </c>
      <c r="X434">
        <v>1750</v>
      </c>
      <c r="Y434">
        <v>4.42</v>
      </c>
      <c r="Z434">
        <v>4.42</v>
      </c>
      <c r="AB434">
        <v>11.832233676975944</v>
      </c>
      <c r="AC434">
        <v>151</v>
      </c>
      <c r="AD434">
        <v>5</v>
      </c>
      <c r="AE434">
        <v>11</v>
      </c>
      <c r="AF434">
        <v>44</v>
      </c>
      <c r="AG434">
        <v>55</v>
      </c>
      <c r="AH434">
        <v>195</v>
      </c>
      <c r="AI434">
        <v>206</v>
      </c>
      <c r="AJ434">
        <v>64.012404071639665</v>
      </c>
      <c r="AK434">
        <v>0</v>
      </c>
      <c r="AL434">
        <v>95.55</v>
      </c>
      <c r="AM434">
        <v>54.982974731897798</v>
      </c>
      <c r="AQ434">
        <v>12.7</v>
      </c>
      <c r="AR434">
        <v>21.5</v>
      </c>
      <c r="AS434">
        <v>17.8</v>
      </c>
      <c r="AU434">
        <v>35.4</v>
      </c>
      <c r="AV434" t="s">
        <v>71</v>
      </c>
      <c r="AY434">
        <v>208</v>
      </c>
    </row>
    <row r="435" spans="1:52" x14ac:dyDescent="0.25">
      <c r="A435">
        <v>49</v>
      </c>
      <c r="B435" s="1">
        <v>41034</v>
      </c>
      <c r="C435">
        <v>2012</v>
      </c>
      <c r="D435">
        <v>5</v>
      </c>
      <c r="E435">
        <v>581</v>
      </c>
      <c r="F435">
        <v>1.43</v>
      </c>
      <c r="G435">
        <v>5.99</v>
      </c>
      <c r="H435">
        <v>59.900000000000006</v>
      </c>
      <c r="I435">
        <v>4.7321</v>
      </c>
      <c r="J435">
        <v>47.320999999999998</v>
      </c>
      <c r="K435">
        <v>10.722100000000001</v>
      </c>
      <c r="L435">
        <v>13.336939592057524</v>
      </c>
      <c r="M435">
        <v>17.318016060286695</v>
      </c>
      <c r="N435">
        <v>4.4000000000000004</v>
      </c>
      <c r="P435">
        <v>508</v>
      </c>
      <c r="Q435">
        <v>22</v>
      </c>
      <c r="R435">
        <v>22</v>
      </c>
      <c r="S435">
        <v>2366</v>
      </c>
      <c r="T435">
        <v>2362</v>
      </c>
      <c r="U435">
        <v>4</v>
      </c>
      <c r="V435">
        <v>2362</v>
      </c>
      <c r="W435">
        <v>3317</v>
      </c>
      <c r="X435">
        <v>1650</v>
      </c>
      <c r="Y435">
        <v>4.4000000000000004</v>
      </c>
      <c r="Z435">
        <v>4.4000000000000004</v>
      </c>
      <c r="AB435">
        <v>12.624440619621344</v>
      </c>
      <c r="AC435">
        <v>138</v>
      </c>
      <c r="AD435">
        <v>5</v>
      </c>
      <c r="AE435">
        <v>11</v>
      </c>
      <c r="AF435">
        <v>52</v>
      </c>
      <c r="AG435">
        <v>55</v>
      </c>
      <c r="AH435">
        <v>190</v>
      </c>
      <c r="AI435">
        <v>193</v>
      </c>
      <c r="AJ435">
        <v>64.202070561838397</v>
      </c>
      <c r="AK435">
        <v>0</v>
      </c>
      <c r="AL435">
        <v>92.95</v>
      </c>
      <c r="AM435">
        <v>52.889221048115566</v>
      </c>
      <c r="AQ435">
        <v>12.6</v>
      </c>
      <c r="AR435">
        <v>22</v>
      </c>
      <c r="AS435">
        <v>18.7</v>
      </c>
      <c r="AU435">
        <v>34.200000000000003</v>
      </c>
      <c r="AV435" t="s">
        <v>71</v>
      </c>
      <c r="AY435">
        <v>0.2</v>
      </c>
    </row>
    <row r="436" spans="1:52" x14ac:dyDescent="0.25">
      <c r="A436">
        <v>50</v>
      </c>
      <c r="B436" s="1">
        <v>41041</v>
      </c>
      <c r="C436">
        <v>2012</v>
      </c>
      <c r="D436">
        <v>5</v>
      </c>
      <c r="E436">
        <v>548</v>
      </c>
      <c r="F436">
        <v>1.3</v>
      </c>
      <c r="G436">
        <v>5.99</v>
      </c>
      <c r="H436">
        <v>59.900000000000006</v>
      </c>
      <c r="I436">
        <v>4.6722000000000001</v>
      </c>
      <c r="J436">
        <v>46.722000000000001</v>
      </c>
      <c r="K436">
        <v>10.6622</v>
      </c>
      <c r="L436">
        <v>12.192605653617452</v>
      </c>
      <c r="M436">
        <v>15.832098441222261</v>
      </c>
      <c r="P436">
        <v>513</v>
      </c>
      <c r="Q436">
        <v>19</v>
      </c>
      <c r="R436">
        <v>19</v>
      </c>
      <c r="S436">
        <v>2202</v>
      </c>
      <c r="T436">
        <v>2208</v>
      </c>
      <c r="U436">
        <v>-6</v>
      </c>
      <c r="V436">
        <v>2208</v>
      </c>
      <c r="W436">
        <v>3047</v>
      </c>
      <c r="X436">
        <v>1650</v>
      </c>
      <c r="Y436">
        <v>4.54</v>
      </c>
      <c r="Z436">
        <v>4.54</v>
      </c>
      <c r="AB436">
        <v>11.573686131386863</v>
      </c>
      <c r="AC436">
        <v>118</v>
      </c>
      <c r="AD436">
        <v>5</v>
      </c>
      <c r="AE436">
        <v>11</v>
      </c>
      <c r="AF436">
        <v>50</v>
      </c>
      <c r="AG436">
        <v>55</v>
      </c>
      <c r="AH436">
        <v>180</v>
      </c>
      <c r="AI436">
        <v>173</v>
      </c>
      <c r="AJ436">
        <v>64.675422461066319</v>
      </c>
      <c r="AK436">
        <v>0</v>
      </c>
      <c r="AL436">
        <v>84.5</v>
      </c>
      <c r="AM436">
        <v>48.351228639492781</v>
      </c>
      <c r="AQ436">
        <v>12.5</v>
      </c>
      <c r="AR436">
        <v>27</v>
      </c>
      <c r="AS436">
        <v>18.600000000000001</v>
      </c>
      <c r="AU436">
        <v>36.700000000000003</v>
      </c>
      <c r="AV436" t="s">
        <v>71</v>
      </c>
      <c r="AY436">
        <v>0.2</v>
      </c>
    </row>
    <row r="437" spans="1:52" x14ac:dyDescent="0.25">
      <c r="A437">
        <v>51</v>
      </c>
      <c r="B437" s="1">
        <v>41048</v>
      </c>
      <c r="C437">
        <v>2012</v>
      </c>
      <c r="D437">
        <v>5</v>
      </c>
      <c r="E437">
        <v>539</v>
      </c>
      <c r="F437">
        <v>1.31</v>
      </c>
      <c r="G437">
        <v>5.99</v>
      </c>
      <c r="H437">
        <v>59.900000000000006</v>
      </c>
      <c r="I437">
        <v>4.6722000000000001</v>
      </c>
      <c r="J437">
        <v>46.722000000000001</v>
      </c>
      <c r="K437">
        <v>10.6622</v>
      </c>
      <c r="L437">
        <v>12.286394927876048</v>
      </c>
      <c r="M437">
        <v>15.953883813847048</v>
      </c>
      <c r="P437">
        <v>522</v>
      </c>
      <c r="Q437">
        <v>15</v>
      </c>
      <c r="R437">
        <v>15</v>
      </c>
      <c r="S437">
        <v>2022</v>
      </c>
      <c r="T437">
        <v>2026</v>
      </c>
      <c r="U437">
        <v>-4</v>
      </c>
      <c r="V437">
        <v>2026</v>
      </c>
      <c r="W437">
        <v>2959</v>
      </c>
      <c r="X437">
        <v>1600</v>
      </c>
      <c r="Y437">
        <v>4.2</v>
      </c>
      <c r="Z437">
        <v>4.2</v>
      </c>
      <c r="AB437">
        <v>10.589610389610389</v>
      </c>
      <c r="AC437">
        <v>122</v>
      </c>
      <c r="AD437">
        <v>7</v>
      </c>
      <c r="AE437">
        <v>11</v>
      </c>
      <c r="AF437">
        <v>58</v>
      </c>
      <c r="AG437">
        <v>77</v>
      </c>
      <c r="AH437">
        <v>209</v>
      </c>
      <c r="AI437">
        <v>199</v>
      </c>
      <c r="AJ437">
        <v>65.524562159253207</v>
      </c>
      <c r="AK437">
        <v>0</v>
      </c>
      <c r="AL437">
        <v>85.15</v>
      </c>
      <c r="AM437">
        <v>48.723161167488882</v>
      </c>
      <c r="AQ437">
        <v>12.4</v>
      </c>
      <c r="AR437">
        <v>24.6</v>
      </c>
      <c r="AS437">
        <v>18.600000000000001</v>
      </c>
      <c r="AU437">
        <v>36.700000000000003</v>
      </c>
      <c r="AV437" t="s">
        <v>71</v>
      </c>
      <c r="AY437">
        <v>3.2</v>
      </c>
    </row>
    <row r="438" spans="1:52" x14ac:dyDescent="0.25">
      <c r="A438">
        <v>52</v>
      </c>
      <c r="B438" s="1">
        <v>41055</v>
      </c>
      <c r="C438">
        <v>2012</v>
      </c>
      <c r="D438">
        <v>5</v>
      </c>
      <c r="E438">
        <v>220</v>
      </c>
      <c r="F438">
        <v>1.27</v>
      </c>
      <c r="G438">
        <v>5.99</v>
      </c>
      <c r="H438">
        <v>59.900000000000006</v>
      </c>
      <c r="I438">
        <v>4.9117999999999995</v>
      </c>
      <c r="J438">
        <v>49.117999999999995</v>
      </c>
      <c r="K438">
        <v>10.9018</v>
      </c>
      <c r="L438">
        <v>11.64945238400998</v>
      </c>
      <c r="M438">
        <v>15.126813920636959</v>
      </c>
      <c r="N438">
        <v>4.5</v>
      </c>
      <c r="P438">
        <v>522</v>
      </c>
      <c r="Q438">
        <v>16</v>
      </c>
      <c r="R438">
        <v>16</v>
      </c>
      <c r="S438">
        <v>2042</v>
      </c>
      <c r="T438">
        <v>2040</v>
      </c>
      <c r="U438">
        <v>2</v>
      </c>
      <c r="V438">
        <v>2040</v>
      </c>
      <c r="W438">
        <v>2800</v>
      </c>
      <c r="X438">
        <v>1500</v>
      </c>
      <c r="Y438">
        <v>0.9</v>
      </c>
      <c r="Z438" t="s">
        <v>80</v>
      </c>
      <c r="AB438">
        <v>5.3181818181818183</v>
      </c>
      <c r="AC438">
        <v>0</v>
      </c>
      <c r="AD438">
        <v>0</v>
      </c>
      <c r="AE438">
        <v>11</v>
      </c>
      <c r="AF438">
        <v>0</v>
      </c>
      <c r="AG438">
        <v>0</v>
      </c>
      <c r="AI438">
        <v>0</v>
      </c>
      <c r="AJ438">
        <v>65.524562159253207</v>
      </c>
      <c r="AK438">
        <v>0</v>
      </c>
      <c r="AL438">
        <v>82.55</v>
      </c>
      <c r="AM438">
        <v>46.197289713625267</v>
      </c>
      <c r="AY438">
        <v>12</v>
      </c>
    </row>
    <row r="439" spans="1:52" x14ac:dyDescent="0.25">
      <c r="A439">
        <v>1</v>
      </c>
      <c r="B439" s="1">
        <v>41062</v>
      </c>
      <c r="C439">
        <v>2012</v>
      </c>
      <c r="D439">
        <v>6</v>
      </c>
      <c r="E439">
        <v>0</v>
      </c>
      <c r="F439">
        <v>0</v>
      </c>
      <c r="M439">
        <v>0</v>
      </c>
      <c r="Q439">
        <v>20</v>
      </c>
      <c r="R439">
        <v>20</v>
      </c>
      <c r="S439">
        <v>2086</v>
      </c>
      <c r="W439">
        <v>2750</v>
      </c>
      <c r="X439">
        <v>1500</v>
      </c>
      <c r="Y439">
        <v>0.61</v>
      </c>
      <c r="Z439" t="s">
        <v>80</v>
      </c>
      <c r="AD439">
        <v>0</v>
      </c>
      <c r="AE439">
        <v>11</v>
      </c>
      <c r="AG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Y439">
        <v>0</v>
      </c>
      <c r="AZ439">
        <v>4.7</v>
      </c>
    </row>
    <row r="440" spans="1:52" x14ac:dyDescent="0.25">
      <c r="A440">
        <v>2</v>
      </c>
      <c r="B440" s="1">
        <v>41069</v>
      </c>
      <c r="C440">
        <v>2012</v>
      </c>
      <c r="D440">
        <v>6</v>
      </c>
      <c r="E440">
        <v>0</v>
      </c>
      <c r="F440">
        <v>0</v>
      </c>
      <c r="M440">
        <v>0</v>
      </c>
      <c r="AE440">
        <v>11</v>
      </c>
      <c r="AI440">
        <v>0</v>
      </c>
      <c r="AK440">
        <v>0</v>
      </c>
      <c r="AM440">
        <v>0</v>
      </c>
      <c r="AZ440">
        <v>4.3</v>
      </c>
    </row>
    <row r="441" spans="1:52" x14ac:dyDescent="0.25">
      <c r="A441">
        <v>3</v>
      </c>
      <c r="B441" s="1">
        <v>41076</v>
      </c>
      <c r="C441">
        <v>2012</v>
      </c>
      <c r="D441">
        <v>6</v>
      </c>
      <c r="E441">
        <v>0</v>
      </c>
      <c r="F441">
        <v>0</v>
      </c>
      <c r="M441">
        <v>0</v>
      </c>
      <c r="Q441">
        <v>0</v>
      </c>
      <c r="R441">
        <v>0</v>
      </c>
      <c r="S441">
        <v>1970</v>
      </c>
      <c r="T441">
        <v>1970</v>
      </c>
      <c r="U441">
        <v>0</v>
      </c>
      <c r="V441">
        <v>1970</v>
      </c>
      <c r="W441">
        <v>2850</v>
      </c>
      <c r="X441">
        <v>1500</v>
      </c>
      <c r="Z441" t="s">
        <v>80</v>
      </c>
      <c r="AD441">
        <v>0</v>
      </c>
      <c r="AE441">
        <v>11</v>
      </c>
      <c r="AG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Y441">
        <v>63</v>
      </c>
      <c r="AZ441">
        <v>4.3</v>
      </c>
    </row>
    <row r="442" spans="1:52" x14ac:dyDescent="0.25">
      <c r="A442">
        <v>4</v>
      </c>
      <c r="B442" s="1">
        <v>41083</v>
      </c>
      <c r="C442">
        <v>2012</v>
      </c>
      <c r="D442">
        <v>6</v>
      </c>
      <c r="E442">
        <v>0</v>
      </c>
      <c r="F442">
        <v>0</v>
      </c>
      <c r="M442">
        <v>0</v>
      </c>
      <c r="AE442">
        <v>11</v>
      </c>
      <c r="AI442">
        <v>0</v>
      </c>
      <c r="AK442">
        <v>0</v>
      </c>
      <c r="AM442">
        <v>0</v>
      </c>
      <c r="AZ442">
        <v>3.5</v>
      </c>
    </row>
    <row r="443" spans="1:52" x14ac:dyDescent="0.25">
      <c r="A443">
        <v>5</v>
      </c>
      <c r="B443" s="1">
        <v>41090</v>
      </c>
      <c r="C443">
        <v>2012</v>
      </c>
      <c r="D443">
        <v>6</v>
      </c>
      <c r="E443">
        <v>0</v>
      </c>
      <c r="F443">
        <v>0</v>
      </c>
      <c r="M443">
        <v>0</v>
      </c>
      <c r="Q443">
        <v>9</v>
      </c>
      <c r="R443">
        <v>9</v>
      </c>
      <c r="S443">
        <v>2092</v>
      </c>
      <c r="T443">
        <v>2096</v>
      </c>
      <c r="U443">
        <v>-4</v>
      </c>
      <c r="V443">
        <v>2096</v>
      </c>
      <c r="Z443" t="s">
        <v>80</v>
      </c>
      <c r="AD443">
        <v>0</v>
      </c>
      <c r="AE443">
        <v>11</v>
      </c>
      <c r="AG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Y443">
        <v>0</v>
      </c>
      <c r="AZ443">
        <v>5.4</v>
      </c>
    </row>
    <row r="444" spans="1:52" x14ac:dyDescent="0.25">
      <c r="A444">
        <v>6</v>
      </c>
      <c r="B444" s="1">
        <v>41097</v>
      </c>
      <c r="C444">
        <v>2012</v>
      </c>
      <c r="D444">
        <v>7</v>
      </c>
      <c r="E444">
        <v>0</v>
      </c>
      <c r="F444">
        <v>0</v>
      </c>
      <c r="M444">
        <v>0</v>
      </c>
      <c r="AE444">
        <v>11</v>
      </c>
      <c r="AI444">
        <v>0</v>
      </c>
      <c r="AK444">
        <v>0</v>
      </c>
      <c r="AM444">
        <v>0</v>
      </c>
      <c r="AZ444">
        <v>1.5</v>
      </c>
    </row>
    <row r="445" spans="1:52" x14ac:dyDescent="0.25">
      <c r="A445">
        <v>7</v>
      </c>
      <c r="B445" s="1">
        <v>41104</v>
      </c>
      <c r="C445">
        <v>2012</v>
      </c>
      <c r="D445">
        <v>7</v>
      </c>
      <c r="E445">
        <v>0</v>
      </c>
      <c r="F445">
        <v>0</v>
      </c>
      <c r="M445">
        <v>0</v>
      </c>
      <c r="Q445">
        <v>25</v>
      </c>
      <c r="R445">
        <v>25</v>
      </c>
      <c r="S445">
        <v>2441</v>
      </c>
      <c r="T445">
        <v>2446</v>
      </c>
      <c r="U445">
        <v>-5</v>
      </c>
      <c r="V445">
        <v>2446</v>
      </c>
      <c r="W445">
        <v>3312</v>
      </c>
      <c r="X445">
        <v>1550</v>
      </c>
      <c r="Y445">
        <v>0.02</v>
      </c>
      <c r="Z445" t="s">
        <v>80</v>
      </c>
      <c r="AD445">
        <v>0</v>
      </c>
      <c r="AE445">
        <v>11</v>
      </c>
      <c r="AG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Q445">
        <v>12.6</v>
      </c>
      <c r="AR445">
        <v>25.3</v>
      </c>
      <c r="AS445">
        <v>15.2</v>
      </c>
      <c r="AU445">
        <v>32.1</v>
      </c>
      <c r="AY445">
        <v>2</v>
      </c>
      <c r="AZ445">
        <v>6.4</v>
      </c>
    </row>
    <row r="446" spans="1:52" x14ac:dyDescent="0.25">
      <c r="A446">
        <v>8</v>
      </c>
      <c r="B446" s="1">
        <v>41111</v>
      </c>
      <c r="C446">
        <v>2012</v>
      </c>
      <c r="D446">
        <v>7</v>
      </c>
      <c r="E446">
        <v>0</v>
      </c>
      <c r="F446">
        <v>0</v>
      </c>
      <c r="M446">
        <v>0</v>
      </c>
      <c r="Q446">
        <v>11</v>
      </c>
      <c r="R446">
        <v>11</v>
      </c>
      <c r="S446">
        <v>2499</v>
      </c>
      <c r="T446">
        <v>2502</v>
      </c>
      <c r="U446">
        <v>-3</v>
      </c>
      <c r="V446">
        <v>2502</v>
      </c>
      <c r="W446">
        <v>3800</v>
      </c>
      <c r="X446">
        <v>1650</v>
      </c>
      <c r="Y446">
        <v>0.65</v>
      </c>
      <c r="Z446" t="s">
        <v>80</v>
      </c>
      <c r="AD446">
        <v>0</v>
      </c>
      <c r="AE446">
        <v>11</v>
      </c>
      <c r="AG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Y446">
        <v>2.8</v>
      </c>
      <c r="AZ446">
        <v>4</v>
      </c>
    </row>
    <row r="447" spans="1:52" x14ac:dyDescent="0.25">
      <c r="A447">
        <v>9</v>
      </c>
      <c r="B447" s="1">
        <v>41118</v>
      </c>
      <c r="C447">
        <v>2012</v>
      </c>
      <c r="D447">
        <v>7</v>
      </c>
      <c r="E447">
        <v>0</v>
      </c>
      <c r="F447">
        <v>0</v>
      </c>
      <c r="M447">
        <v>0</v>
      </c>
      <c r="Q447">
        <v>12</v>
      </c>
      <c r="R447">
        <v>12</v>
      </c>
      <c r="S447">
        <v>2581</v>
      </c>
      <c r="T447">
        <v>2586</v>
      </c>
      <c r="U447">
        <v>-5</v>
      </c>
      <c r="V447">
        <v>2586</v>
      </c>
      <c r="W447">
        <v>3800</v>
      </c>
      <c r="X447">
        <v>1650</v>
      </c>
      <c r="Y447">
        <v>0.25</v>
      </c>
      <c r="Z447" t="s">
        <v>80</v>
      </c>
      <c r="AD447">
        <v>0</v>
      </c>
      <c r="AE447">
        <v>11</v>
      </c>
      <c r="AG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S447">
        <v>15.6</v>
      </c>
      <c r="AY447">
        <v>16.2</v>
      </c>
      <c r="AZ447">
        <v>5.2</v>
      </c>
    </row>
    <row r="448" spans="1:52" x14ac:dyDescent="0.25">
      <c r="A448">
        <v>10</v>
      </c>
      <c r="B448" s="1">
        <v>41125</v>
      </c>
      <c r="C448">
        <v>2012</v>
      </c>
      <c r="D448">
        <v>8</v>
      </c>
      <c r="E448">
        <v>102</v>
      </c>
      <c r="F448">
        <v>0</v>
      </c>
      <c r="M448">
        <v>0</v>
      </c>
      <c r="Q448">
        <v>45</v>
      </c>
      <c r="R448">
        <v>45</v>
      </c>
      <c r="S448">
        <v>2831</v>
      </c>
      <c r="T448">
        <v>2824</v>
      </c>
      <c r="U448">
        <v>7</v>
      </c>
      <c r="V448">
        <v>2824</v>
      </c>
      <c r="W448">
        <v>4000</v>
      </c>
      <c r="X448">
        <v>1750</v>
      </c>
      <c r="Y448">
        <v>0.71</v>
      </c>
      <c r="Z448" t="s">
        <v>80</v>
      </c>
      <c r="AB448">
        <v>15.661764705882353</v>
      </c>
      <c r="AD448">
        <v>0.8</v>
      </c>
      <c r="AE448">
        <v>11</v>
      </c>
      <c r="AG448">
        <v>8.8000000000000007</v>
      </c>
      <c r="AI448">
        <v>8.8000000000000007</v>
      </c>
      <c r="AJ448">
        <v>0</v>
      </c>
      <c r="AK448">
        <v>0</v>
      </c>
      <c r="AL448">
        <v>0</v>
      </c>
      <c r="AM448">
        <v>0</v>
      </c>
      <c r="AV448" t="s">
        <v>71</v>
      </c>
      <c r="AY448">
        <v>23.8</v>
      </c>
      <c r="AZ448">
        <v>4.5999999999999996</v>
      </c>
    </row>
    <row r="449" spans="1:52" x14ac:dyDescent="0.25">
      <c r="A449">
        <v>11</v>
      </c>
      <c r="B449" s="1">
        <v>41132</v>
      </c>
      <c r="C449">
        <v>2012</v>
      </c>
      <c r="D449">
        <v>8</v>
      </c>
      <c r="E449">
        <v>210</v>
      </c>
      <c r="F449">
        <v>1.85</v>
      </c>
      <c r="G449">
        <v>5.68</v>
      </c>
      <c r="H449">
        <v>56.8</v>
      </c>
      <c r="I449">
        <v>4.3735999999999997</v>
      </c>
      <c r="J449">
        <v>43.735999999999997</v>
      </c>
      <c r="K449">
        <v>10.053599999999999</v>
      </c>
      <c r="L449">
        <v>18.401368663961168</v>
      </c>
      <c r="M449">
        <v>23.038513567279384</v>
      </c>
      <c r="P449">
        <v>450</v>
      </c>
      <c r="Q449">
        <v>15</v>
      </c>
      <c r="R449">
        <v>15</v>
      </c>
      <c r="S449">
        <v>2693</v>
      </c>
      <c r="T449">
        <v>2698</v>
      </c>
      <c r="U449">
        <v>-5</v>
      </c>
      <c r="V449">
        <v>2698</v>
      </c>
      <c r="W449">
        <v>3500</v>
      </c>
      <c r="X449">
        <v>1700</v>
      </c>
      <c r="Y449">
        <v>2.7</v>
      </c>
      <c r="Z449" t="s">
        <v>80</v>
      </c>
      <c r="AB449">
        <v>23.142857142857146</v>
      </c>
      <c r="AD449">
        <v>1.5</v>
      </c>
      <c r="AE449">
        <v>11</v>
      </c>
      <c r="AG449">
        <v>16.5</v>
      </c>
      <c r="AI449">
        <v>16.5</v>
      </c>
      <c r="AJ449">
        <v>58.622000618936767</v>
      </c>
      <c r="AK449">
        <v>0</v>
      </c>
      <c r="AL449">
        <v>120.25</v>
      </c>
      <c r="AM449">
        <v>70.359620434471239</v>
      </c>
      <c r="AV449" t="s">
        <v>71</v>
      </c>
      <c r="AY449">
        <v>63.6</v>
      </c>
      <c r="AZ449">
        <v>4.0999999999999996</v>
      </c>
    </row>
    <row r="450" spans="1:52" x14ac:dyDescent="0.25">
      <c r="A450">
        <v>12</v>
      </c>
      <c r="B450" s="1">
        <v>41139</v>
      </c>
      <c r="C450">
        <v>2012</v>
      </c>
      <c r="D450">
        <v>8</v>
      </c>
      <c r="E450">
        <v>338</v>
      </c>
      <c r="F450">
        <v>1.86</v>
      </c>
      <c r="G450">
        <v>5.68</v>
      </c>
      <c r="H450">
        <v>56.8</v>
      </c>
      <c r="I450">
        <v>4.3735999999999997</v>
      </c>
      <c r="J450">
        <v>43.735999999999997</v>
      </c>
      <c r="K450">
        <v>10.053599999999999</v>
      </c>
      <c r="L450">
        <v>18.500835521604202</v>
      </c>
      <c r="M450">
        <v>23.163046073048459</v>
      </c>
      <c r="P450">
        <v>450</v>
      </c>
      <c r="Q450">
        <v>58</v>
      </c>
      <c r="R450">
        <v>58</v>
      </c>
      <c r="S450">
        <v>2744</v>
      </c>
      <c r="T450">
        <v>2740</v>
      </c>
      <c r="U450">
        <v>4</v>
      </c>
      <c r="V450">
        <v>2740</v>
      </c>
      <c r="W450">
        <v>3100</v>
      </c>
      <c r="X450">
        <v>1650</v>
      </c>
      <c r="Y450">
        <v>2.67</v>
      </c>
      <c r="Z450" t="s">
        <v>80</v>
      </c>
      <c r="AB450">
        <v>11.454142011834319</v>
      </c>
      <c r="AD450">
        <v>1.5</v>
      </c>
      <c r="AE450">
        <v>11</v>
      </c>
      <c r="AG450">
        <v>16.5</v>
      </c>
      <c r="AI450">
        <v>16.5</v>
      </c>
      <c r="AJ450">
        <v>58.622000618936767</v>
      </c>
      <c r="AK450">
        <v>0</v>
      </c>
      <c r="AL450">
        <v>120.9</v>
      </c>
      <c r="AM450">
        <v>70.739942707089995</v>
      </c>
      <c r="AV450" t="s">
        <v>71</v>
      </c>
      <c r="AY450">
        <v>34.6</v>
      </c>
      <c r="AZ450">
        <v>3.8</v>
      </c>
    </row>
    <row r="451" spans="1:52" x14ac:dyDescent="0.25">
      <c r="A451">
        <v>13</v>
      </c>
      <c r="B451" s="1">
        <v>41146</v>
      </c>
      <c r="C451">
        <v>2012</v>
      </c>
      <c r="D451">
        <v>8</v>
      </c>
      <c r="E451">
        <v>438</v>
      </c>
      <c r="F451">
        <v>1.85</v>
      </c>
      <c r="G451">
        <v>5.68</v>
      </c>
      <c r="H451">
        <v>56.8</v>
      </c>
      <c r="I451">
        <v>4.3735999999999997</v>
      </c>
      <c r="J451">
        <v>43.735999999999997</v>
      </c>
      <c r="K451">
        <v>10.053599999999999</v>
      </c>
      <c r="L451">
        <v>18.401368663961168</v>
      </c>
      <c r="M451">
        <v>23.038513567279384</v>
      </c>
      <c r="P451">
        <v>450</v>
      </c>
      <c r="Q451">
        <v>70</v>
      </c>
      <c r="R451">
        <v>70</v>
      </c>
      <c r="S451">
        <v>2891</v>
      </c>
      <c r="T451">
        <v>2880</v>
      </c>
      <c r="U451">
        <v>11</v>
      </c>
      <c r="V451">
        <v>2880</v>
      </c>
      <c r="W451">
        <v>3450</v>
      </c>
      <c r="X451">
        <v>1700</v>
      </c>
      <c r="Y451">
        <v>2.92</v>
      </c>
      <c r="Z451">
        <v>2.92</v>
      </c>
      <c r="AB451">
        <v>11.666666666666668</v>
      </c>
      <c r="AD451">
        <v>1.5</v>
      </c>
      <c r="AE451">
        <v>11</v>
      </c>
      <c r="AG451">
        <v>16.5</v>
      </c>
      <c r="AI451">
        <v>16.5</v>
      </c>
      <c r="AJ451">
        <v>58.622000618936767</v>
      </c>
      <c r="AK451">
        <v>0</v>
      </c>
      <c r="AL451">
        <v>120.25</v>
      </c>
      <c r="AM451">
        <v>70.359620434471239</v>
      </c>
      <c r="AQ451">
        <v>12.5</v>
      </c>
      <c r="AR451">
        <v>29.2</v>
      </c>
      <c r="AS451">
        <v>14</v>
      </c>
      <c r="AU451">
        <v>34.200000000000003</v>
      </c>
      <c r="AV451" t="s">
        <v>71</v>
      </c>
      <c r="AY451">
        <v>6</v>
      </c>
      <c r="AZ451">
        <v>10.9</v>
      </c>
    </row>
    <row r="452" spans="1:52" x14ac:dyDescent="0.25">
      <c r="A452">
        <v>14</v>
      </c>
      <c r="B452" s="1">
        <v>41153</v>
      </c>
      <c r="C452">
        <v>2012</v>
      </c>
      <c r="D452">
        <v>9</v>
      </c>
      <c r="E452">
        <v>492</v>
      </c>
      <c r="F452">
        <v>1.95</v>
      </c>
      <c r="G452">
        <v>5.16</v>
      </c>
      <c r="H452">
        <v>51.6</v>
      </c>
      <c r="I452">
        <v>3.9732000000000003</v>
      </c>
      <c r="J452">
        <v>39.731999999999999</v>
      </c>
      <c r="K452">
        <v>9.1332000000000004</v>
      </c>
      <c r="L452">
        <v>21.350676652213899</v>
      </c>
      <c r="M452">
        <v>25.065694389699114</v>
      </c>
      <c r="N452">
        <v>4.9000000000000004</v>
      </c>
      <c r="P452">
        <v>453</v>
      </c>
      <c r="Q452">
        <v>48</v>
      </c>
      <c r="R452">
        <v>48</v>
      </c>
      <c r="S452">
        <v>2594</v>
      </c>
      <c r="T452">
        <v>2600</v>
      </c>
      <c r="U452">
        <v>-6</v>
      </c>
      <c r="V452">
        <v>2600</v>
      </c>
      <c r="W452">
        <v>3820</v>
      </c>
      <c r="X452">
        <v>1700</v>
      </c>
      <c r="Y452">
        <v>4.07</v>
      </c>
      <c r="Z452">
        <v>4.07</v>
      </c>
      <c r="AB452">
        <v>17.537398373983738</v>
      </c>
      <c r="AD452">
        <v>1.5</v>
      </c>
      <c r="AE452">
        <v>11</v>
      </c>
      <c r="AG452">
        <v>16.5</v>
      </c>
      <c r="AI452">
        <v>16.5</v>
      </c>
      <c r="AJ452">
        <v>58.914867039657501</v>
      </c>
      <c r="AK452">
        <v>0</v>
      </c>
      <c r="AL452">
        <v>126.75</v>
      </c>
      <c r="AM452">
        <v>76.550630666141089</v>
      </c>
      <c r="AQ452">
        <v>12.5</v>
      </c>
      <c r="AR452">
        <v>24.9</v>
      </c>
      <c r="AS452">
        <v>16.5</v>
      </c>
      <c r="AU452">
        <v>34</v>
      </c>
      <c r="AV452" t="s">
        <v>71</v>
      </c>
      <c r="AY452">
        <v>0</v>
      </c>
      <c r="AZ452">
        <v>10.6</v>
      </c>
    </row>
    <row r="453" spans="1:52" x14ac:dyDescent="0.25">
      <c r="A453">
        <v>15</v>
      </c>
      <c r="B453" s="1">
        <v>41160</v>
      </c>
      <c r="C453">
        <v>2012</v>
      </c>
      <c r="D453">
        <v>9</v>
      </c>
      <c r="E453">
        <v>523</v>
      </c>
      <c r="F453">
        <v>1.95</v>
      </c>
      <c r="G453">
        <v>5.16</v>
      </c>
      <c r="H453">
        <v>51.6</v>
      </c>
      <c r="I453">
        <v>3.9732000000000003</v>
      </c>
      <c r="J453">
        <v>39.731999999999999</v>
      </c>
      <c r="K453">
        <v>9.1332000000000004</v>
      </c>
      <c r="L453">
        <v>21.350676652213899</v>
      </c>
      <c r="M453">
        <v>25.065694389699114</v>
      </c>
      <c r="N453">
        <v>4.8</v>
      </c>
      <c r="P453">
        <v>454</v>
      </c>
      <c r="Q453">
        <v>28</v>
      </c>
      <c r="R453">
        <v>28</v>
      </c>
      <c r="S453">
        <v>2277</v>
      </c>
      <c r="T453">
        <v>2278</v>
      </c>
      <c r="U453">
        <v>-1</v>
      </c>
      <c r="V453">
        <v>2278</v>
      </c>
      <c r="W453">
        <v>3646</v>
      </c>
      <c r="X453">
        <v>1650</v>
      </c>
      <c r="Y453">
        <v>4.3</v>
      </c>
      <c r="Z453">
        <v>4.3</v>
      </c>
      <c r="AB453">
        <v>16.410707456978969</v>
      </c>
      <c r="AD453">
        <v>1.5</v>
      </c>
      <c r="AE453">
        <v>11</v>
      </c>
      <c r="AG453">
        <v>16.5</v>
      </c>
      <c r="AI453">
        <v>16.5</v>
      </c>
      <c r="AJ453">
        <v>59.012381319644817</v>
      </c>
      <c r="AK453">
        <v>0</v>
      </c>
      <c r="AL453">
        <v>126.75</v>
      </c>
      <c r="AM453">
        <v>76.550630666141089</v>
      </c>
      <c r="AQ453">
        <v>12.5</v>
      </c>
      <c r="AR453">
        <v>23.9</v>
      </c>
      <c r="AS453">
        <v>18.3</v>
      </c>
      <c r="AU453">
        <v>35.799999999999997</v>
      </c>
      <c r="AV453" t="s">
        <v>71</v>
      </c>
      <c r="AY453">
        <v>1</v>
      </c>
      <c r="AZ453">
        <v>17.3</v>
      </c>
    </row>
    <row r="454" spans="1:52" x14ac:dyDescent="0.25">
      <c r="A454">
        <v>16</v>
      </c>
      <c r="B454" s="1">
        <v>41167</v>
      </c>
      <c r="C454">
        <v>2012</v>
      </c>
      <c r="D454">
        <v>9</v>
      </c>
      <c r="E454">
        <v>543</v>
      </c>
      <c r="F454">
        <v>2</v>
      </c>
      <c r="G454">
        <v>5.16</v>
      </c>
      <c r="H454">
        <v>51.6</v>
      </c>
      <c r="I454">
        <v>3.9732000000000003</v>
      </c>
      <c r="J454">
        <v>39.731999999999999</v>
      </c>
      <c r="K454">
        <v>9.1332000000000004</v>
      </c>
      <c r="L454">
        <v>21.898129899706564</v>
      </c>
      <c r="M454">
        <v>25.708404502255505</v>
      </c>
      <c r="P454">
        <v>452</v>
      </c>
      <c r="Q454">
        <v>44</v>
      </c>
      <c r="R454">
        <v>44</v>
      </c>
      <c r="S454">
        <v>2189</v>
      </c>
      <c r="T454">
        <v>2180</v>
      </c>
      <c r="U454">
        <v>9</v>
      </c>
      <c r="V454">
        <v>2180</v>
      </c>
      <c r="W454">
        <v>2993</v>
      </c>
      <c r="X454">
        <v>1650</v>
      </c>
      <c r="Y454">
        <v>6.18</v>
      </c>
      <c r="Z454">
        <v>6.18</v>
      </c>
      <c r="AB454">
        <v>15.284972375690607</v>
      </c>
      <c r="AD454">
        <v>0</v>
      </c>
      <c r="AE454">
        <v>11</v>
      </c>
      <c r="AG454">
        <v>0</v>
      </c>
      <c r="AI454">
        <v>0</v>
      </c>
      <c r="AJ454">
        <v>58.817298928940673</v>
      </c>
      <c r="AK454">
        <v>0</v>
      </c>
      <c r="AL454">
        <v>130</v>
      </c>
      <c r="AM454">
        <v>78.513467349888302</v>
      </c>
      <c r="AQ454">
        <v>12.6</v>
      </c>
      <c r="AR454">
        <v>22.3</v>
      </c>
      <c r="AS454">
        <v>17.3</v>
      </c>
      <c r="AU454">
        <v>34.700000000000003</v>
      </c>
      <c r="AY454">
        <v>12.6</v>
      </c>
      <c r="AZ454">
        <v>14.9</v>
      </c>
    </row>
    <row r="455" spans="1:52" x14ac:dyDescent="0.25">
      <c r="A455">
        <v>17</v>
      </c>
      <c r="B455" s="1">
        <v>41174</v>
      </c>
      <c r="C455">
        <v>2012</v>
      </c>
      <c r="D455">
        <v>9</v>
      </c>
      <c r="E455">
        <v>570</v>
      </c>
      <c r="F455">
        <v>2.02</v>
      </c>
      <c r="G455">
        <v>5.16</v>
      </c>
      <c r="H455">
        <v>51.6</v>
      </c>
      <c r="I455">
        <v>3.9732000000000003</v>
      </c>
      <c r="J455">
        <v>39.731999999999999</v>
      </c>
      <c r="K455">
        <v>9.1332000000000004</v>
      </c>
      <c r="L455">
        <v>22.117111198703629</v>
      </c>
      <c r="M455">
        <v>25.96548854727806</v>
      </c>
      <c r="P455">
        <v>457</v>
      </c>
      <c r="Q455">
        <v>43</v>
      </c>
      <c r="R455">
        <v>43</v>
      </c>
      <c r="S455">
        <v>2111</v>
      </c>
      <c r="T455">
        <v>2110</v>
      </c>
      <c r="U455">
        <v>1</v>
      </c>
      <c r="V455">
        <v>2110</v>
      </c>
      <c r="W455">
        <v>2744</v>
      </c>
      <c r="X455">
        <v>1650</v>
      </c>
      <c r="Y455">
        <v>6.8</v>
      </c>
      <c r="Z455">
        <v>6.8</v>
      </c>
      <c r="AB455">
        <v>13.051228070175437</v>
      </c>
      <c r="AD455">
        <v>0</v>
      </c>
      <c r="AE455">
        <v>11</v>
      </c>
      <c r="AG455">
        <v>0</v>
      </c>
      <c r="AI455">
        <v>0</v>
      </c>
      <c r="AJ455">
        <v>59.304602653289791</v>
      </c>
      <c r="AK455">
        <v>0</v>
      </c>
      <c r="AL455">
        <v>131.30000000000001</v>
      </c>
      <c r="AM455">
        <v>79.29860202338719</v>
      </c>
      <c r="AQ455">
        <v>12.7</v>
      </c>
      <c r="AR455">
        <v>22.8</v>
      </c>
      <c r="AS455">
        <v>20.2</v>
      </c>
      <c r="AU455">
        <v>32.200000000000003</v>
      </c>
      <c r="AY455">
        <v>11.6</v>
      </c>
      <c r="AZ455">
        <v>12.2</v>
      </c>
    </row>
    <row r="456" spans="1:52" x14ac:dyDescent="0.25">
      <c r="A456">
        <v>18</v>
      </c>
      <c r="B456" s="1">
        <v>41181</v>
      </c>
      <c r="C456">
        <v>2012</v>
      </c>
      <c r="D456">
        <v>9</v>
      </c>
      <c r="E456">
        <v>606</v>
      </c>
      <c r="F456">
        <v>1.98</v>
      </c>
      <c r="G456">
        <v>5.03</v>
      </c>
      <c r="H456">
        <v>50.300000000000004</v>
      </c>
      <c r="I456">
        <v>3.8731000000000004</v>
      </c>
      <c r="J456">
        <v>38.731000000000002</v>
      </c>
      <c r="K456">
        <v>8.9031000000000002</v>
      </c>
      <c r="L456">
        <v>22.239444687805371</v>
      </c>
      <c r="M456">
        <v>25.675438892071302</v>
      </c>
      <c r="N456">
        <v>4.3</v>
      </c>
      <c r="P456">
        <v>454</v>
      </c>
      <c r="Q456">
        <v>60</v>
      </c>
      <c r="R456">
        <v>60</v>
      </c>
      <c r="S456">
        <v>2150</v>
      </c>
      <c r="T456">
        <v>2138</v>
      </c>
      <c r="U456">
        <v>12</v>
      </c>
      <c r="V456">
        <v>2138</v>
      </c>
      <c r="W456">
        <v>2724</v>
      </c>
      <c r="X456">
        <v>1550</v>
      </c>
      <c r="Y456">
        <v>7.02</v>
      </c>
      <c r="Z456">
        <v>7.02</v>
      </c>
      <c r="AA456">
        <v>14.6</v>
      </c>
      <c r="AB456">
        <v>13.599801980198018</v>
      </c>
      <c r="AC456">
        <v>181</v>
      </c>
      <c r="AD456">
        <v>4</v>
      </c>
      <c r="AE456">
        <v>11</v>
      </c>
      <c r="AG456">
        <v>44</v>
      </c>
      <c r="AH456">
        <v>222</v>
      </c>
      <c r="AI456">
        <v>225</v>
      </c>
      <c r="AJ456">
        <v>59.012381319644817</v>
      </c>
      <c r="AK456">
        <v>0</v>
      </c>
      <c r="AL456">
        <v>128.69999999999999</v>
      </c>
      <c r="AM456">
        <v>78.412790376385757</v>
      </c>
      <c r="AQ456">
        <v>12.4</v>
      </c>
      <c r="AR456">
        <v>25.4</v>
      </c>
      <c r="AS456">
        <v>18.899999999999999</v>
      </c>
      <c r="AU456">
        <v>33.1</v>
      </c>
      <c r="AV456" t="s">
        <v>71</v>
      </c>
      <c r="AY456">
        <v>3.8</v>
      </c>
      <c r="AZ456">
        <v>17.2</v>
      </c>
    </row>
    <row r="457" spans="1:52" x14ac:dyDescent="0.25">
      <c r="A457">
        <v>19</v>
      </c>
      <c r="B457" s="1">
        <v>41188</v>
      </c>
      <c r="C457">
        <v>2012</v>
      </c>
      <c r="D457">
        <v>10</v>
      </c>
      <c r="E457">
        <v>620</v>
      </c>
      <c r="F457">
        <v>2.02</v>
      </c>
      <c r="G457">
        <v>5.03</v>
      </c>
      <c r="H457">
        <v>50.300000000000004</v>
      </c>
      <c r="I457">
        <v>3.8731000000000004</v>
      </c>
      <c r="J457">
        <v>38.731000000000002</v>
      </c>
      <c r="K457">
        <v>8.9031000000000002</v>
      </c>
      <c r="L457">
        <v>22.688726398670127</v>
      </c>
      <c r="M457">
        <v>26.194134627264663</v>
      </c>
      <c r="N457">
        <v>4.5</v>
      </c>
      <c r="P457">
        <v>450</v>
      </c>
      <c r="Q457">
        <v>74</v>
      </c>
      <c r="R457">
        <v>74</v>
      </c>
      <c r="S457">
        <v>2264</v>
      </c>
      <c r="T457">
        <v>2264</v>
      </c>
      <c r="U457">
        <v>0</v>
      </c>
      <c r="V457">
        <v>2299</v>
      </c>
      <c r="W457">
        <v>2742</v>
      </c>
      <c r="X457">
        <v>1550</v>
      </c>
      <c r="Y457">
        <v>6.59</v>
      </c>
      <c r="Z457">
        <v>6.59</v>
      </c>
      <c r="AA457">
        <v>9.9</v>
      </c>
      <c r="AB457">
        <v>12.669806451612901</v>
      </c>
      <c r="AC457">
        <v>121</v>
      </c>
      <c r="AD457">
        <v>7</v>
      </c>
      <c r="AE457">
        <v>11</v>
      </c>
      <c r="AG457">
        <v>77</v>
      </c>
      <c r="AH457">
        <v>196</v>
      </c>
      <c r="AI457">
        <v>198</v>
      </c>
      <c r="AJ457">
        <v>58.622000618936767</v>
      </c>
      <c r="AK457">
        <v>0</v>
      </c>
      <c r="AL457">
        <v>131.30000000000001</v>
      </c>
      <c r="AM457">
        <v>79.996887151666272</v>
      </c>
      <c r="AQ457">
        <v>12.2</v>
      </c>
      <c r="AR457">
        <v>31.5</v>
      </c>
      <c r="AS457">
        <v>16.2</v>
      </c>
      <c r="AU457">
        <v>32.799999999999997</v>
      </c>
      <c r="AV457" t="s">
        <v>71</v>
      </c>
      <c r="AY457">
        <v>21</v>
      </c>
      <c r="AZ457">
        <v>22.1</v>
      </c>
    </row>
    <row r="458" spans="1:52" x14ac:dyDescent="0.25">
      <c r="A458">
        <v>20</v>
      </c>
      <c r="B458" s="1">
        <v>41195</v>
      </c>
      <c r="C458">
        <v>2012</v>
      </c>
      <c r="D458">
        <v>10</v>
      </c>
      <c r="E458">
        <v>623</v>
      </c>
      <c r="F458">
        <v>2.09</v>
      </c>
      <c r="G458">
        <v>5.03</v>
      </c>
      <c r="H458">
        <v>50.300000000000004</v>
      </c>
      <c r="I458">
        <v>3.8731000000000004</v>
      </c>
      <c r="J458">
        <v>38.731000000000002</v>
      </c>
      <c r="K458">
        <v>8.9031000000000002</v>
      </c>
      <c r="L458">
        <v>23.474969392683445</v>
      </c>
      <c r="M458">
        <v>27.101852163853039</v>
      </c>
      <c r="P458">
        <v>450</v>
      </c>
      <c r="Q458">
        <v>88</v>
      </c>
      <c r="R458">
        <v>88</v>
      </c>
      <c r="S458">
        <v>2442</v>
      </c>
      <c r="T458">
        <v>2446</v>
      </c>
      <c r="U458">
        <v>-4</v>
      </c>
      <c r="V458">
        <v>2448.5</v>
      </c>
      <c r="W458">
        <v>2917</v>
      </c>
      <c r="X458">
        <v>1650</v>
      </c>
      <c r="Y458">
        <v>7.14</v>
      </c>
      <c r="Z458">
        <v>7.14</v>
      </c>
      <c r="AA458">
        <v>14.4</v>
      </c>
      <c r="AB458">
        <v>14.52067415730337</v>
      </c>
      <c r="AC458">
        <v>179</v>
      </c>
      <c r="AD458">
        <v>4</v>
      </c>
      <c r="AE458">
        <v>12</v>
      </c>
      <c r="AG458">
        <v>48</v>
      </c>
      <c r="AH458">
        <v>227</v>
      </c>
      <c r="AI458">
        <v>227</v>
      </c>
      <c r="AJ458">
        <v>58.622000618936767</v>
      </c>
      <c r="AK458">
        <v>0</v>
      </c>
      <c r="AL458">
        <v>135.85</v>
      </c>
      <c r="AM458">
        <v>82.769056508407175</v>
      </c>
      <c r="AQ458">
        <v>12.4</v>
      </c>
      <c r="AR458">
        <v>26.8</v>
      </c>
      <c r="AS458">
        <v>14.7</v>
      </c>
      <c r="AU458">
        <v>30.8</v>
      </c>
      <c r="AV458" t="s">
        <v>71</v>
      </c>
      <c r="AY458">
        <v>47.6</v>
      </c>
      <c r="AZ458">
        <v>15.1</v>
      </c>
    </row>
    <row r="459" spans="1:52" x14ac:dyDescent="0.25">
      <c r="A459">
        <v>21</v>
      </c>
      <c r="B459" s="1">
        <v>41202</v>
      </c>
      <c r="C459">
        <v>2012</v>
      </c>
      <c r="D459">
        <v>10</v>
      </c>
      <c r="E459">
        <v>626</v>
      </c>
      <c r="F459">
        <v>2.09</v>
      </c>
      <c r="G459">
        <v>5.03</v>
      </c>
      <c r="H459">
        <v>50.300000000000004</v>
      </c>
      <c r="I459">
        <v>3.8228000000000004</v>
      </c>
      <c r="J459">
        <v>38.228000000000002</v>
      </c>
      <c r="K459">
        <v>8.8528000000000002</v>
      </c>
      <c r="L459">
        <v>23.608349900596423</v>
      </c>
      <c r="M459">
        <v>27.255839960238571</v>
      </c>
      <c r="P459">
        <v>454</v>
      </c>
      <c r="Q459">
        <v>84</v>
      </c>
      <c r="R459">
        <v>84</v>
      </c>
      <c r="S459">
        <v>2423</v>
      </c>
      <c r="T459">
        <v>2418</v>
      </c>
      <c r="U459">
        <v>5</v>
      </c>
      <c r="V459">
        <v>2425.5</v>
      </c>
      <c r="W459">
        <v>3342</v>
      </c>
      <c r="X459">
        <v>1550</v>
      </c>
      <c r="Y459">
        <v>7.4</v>
      </c>
      <c r="Z459">
        <v>7.4</v>
      </c>
      <c r="AA459">
        <v>19.7</v>
      </c>
      <c r="AB459">
        <v>21.183386581469648</v>
      </c>
      <c r="AC459">
        <v>240</v>
      </c>
      <c r="AD459">
        <v>0</v>
      </c>
      <c r="AE459">
        <v>11</v>
      </c>
      <c r="AG459">
        <v>0</v>
      </c>
      <c r="AH459">
        <v>250</v>
      </c>
      <c r="AI459">
        <v>240</v>
      </c>
      <c r="AJ459">
        <v>59.012381319644817</v>
      </c>
      <c r="AK459">
        <v>0</v>
      </c>
      <c r="AL459">
        <v>135.85</v>
      </c>
      <c r="AM459">
        <v>83.239335238568586</v>
      </c>
      <c r="AY459">
        <v>27</v>
      </c>
      <c r="AZ459">
        <v>26.6</v>
      </c>
    </row>
    <row r="460" spans="1:52" x14ac:dyDescent="0.25">
      <c r="A460">
        <v>22</v>
      </c>
      <c r="B460" s="1">
        <v>41209</v>
      </c>
      <c r="C460">
        <v>2012</v>
      </c>
      <c r="D460">
        <v>10</v>
      </c>
      <c r="E460">
        <v>626</v>
      </c>
      <c r="F460">
        <v>2.16</v>
      </c>
      <c r="G460">
        <v>5.03</v>
      </c>
      <c r="H460">
        <v>50.300000000000004</v>
      </c>
      <c r="I460">
        <v>3.8731000000000004</v>
      </c>
      <c r="J460">
        <v>38.731000000000002</v>
      </c>
      <c r="K460">
        <v>8.9031000000000002</v>
      </c>
      <c r="L460">
        <v>24.261212386696769</v>
      </c>
      <c r="M460">
        <v>28.009569700441421</v>
      </c>
      <c r="N460">
        <v>4.5</v>
      </c>
      <c r="P460">
        <v>460</v>
      </c>
      <c r="Q460">
        <v>95</v>
      </c>
      <c r="R460">
        <v>95</v>
      </c>
      <c r="S460">
        <v>2389</v>
      </c>
      <c r="T460">
        <v>2390</v>
      </c>
      <c r="U460">
        <v>-1</v>
      </c>
      <c r="V460">
        <v>2402.5</v>
      </c>
      <c r="W460">
        <v>3361</v>
      </c>
      <c r="X460">
        <v>1600</v>
      </c>
      <c r="Y460">
        <v>8.19</v>
      </c>
      <c r="Z460">
        <v>8.19</v>
      </c>
      <c r="AA460">
        <v>22.2</v>
      </c>
      <c r="AB460">
        <v>23.039281150159741</v>
      </c>
      <c r="AC460">
        <v>275</v>
      </c>
      <c r="AD460">
        <v>0</v>
      </c>
      <c r="AE460">
        <v>11</v>
      </c>
      <c r="AG460">
        <v>0</v>
      </c>
      <c r="AH460">
        <v>275</v>
      </c>
      <c r="AI460">
        <v>275</v>
      </c>
      <c r="AJ460">
        <v>59.596344800882797</v>
      </c>
      <c r="AK460">
        <v>0</v>
      </c>
      <c r="AL460">
        <v>140.4</v>
      </c>
      <c r="AM460">
        <v>85.541225865148093</v>
      </c>
      <c r="AQ460">
        <v>12.7</v>
      </c>
      <c r="AR460">
        <v>22.6</v>
      </c>
      <c r="AS460">
        <v>19.399999999999999</v>
      </c>
      <c r="AU460">
        <v>31.6</v>
      </c>
      <c r="AY460">
        <v>0</v>
      </c>
      <c r="AZ460">
        <v>23.1</v>
      </c>
    </row>
    <row r="461" spans="1:52" x14ac:dyDescent="0.25">
      <c r="A461">
        <v>23</v>
      </c>
      <c r="B461" s="1">
        <v>41216</v>
      </c>
      <c r="C461">
        <v>2012</v>
      </c>
      <c r="D461">
        <v>11</v>
      </c>
      <c r="E461">
        <v>626</v>
      </c>
      <c r="F461">
        <v>2.1800000000000002</v>
      </c>
      <c r="G461">
        <v>4.99</v>
      </c>
      <c r="H461">
        <v>49.900000000000006</v>
      </c>
      <c r="I461">
        <v>3.7924000000000002</v>
      </c>
      <c r="J461">
        <v>37.923999999999999</v>
      </c>
      <c r="K461">
        <v>8.7824000000000009</v>
      </c>
      <c r="L461">
        <v>24.822372016760792</v>
      </c>
      <c r="M461">
        <v>28.508494261249773</v>
      </c>
      <c r="N461">
        <v>4.4000000000000004</v>
      </c>
      <c r="P461">
        <v>460</v>
      </c>
      <c r="Q461">
        <v>79</v>
      </c>
      <c r="R461">
        <v>79</v>
      </c>
      <c r="S461">
        <v>2332</v>
      </c>
      <c r="T461">
        <v>2334</v>
      </c>
      <c r="U461">
        <v>-2</v>
      </c>
      <c r="V461">
        <v>2572</v>
      </c>
      <c r="W461">
        <v>3083</v>
      </c>
      <c r="X461">
        <v>1600</v>
      </c>
      <c r="Y461">
        <v>9.1</v>
      </c>
      <c r="Z461">
        <v>9.1</v>
      </c>
      <c r="AA461">
        <v>19.100000000000001</v>
      </c>
      <c r="AB461">
        <v>21.557987220447284</v>
      </c>
      <c r="AC461">
        <v>241</v>
      </c>
      <c r="AD461">
        <v>4.4000000000000004</v>
      </c>
      <c r="AE461">
        <v>11</v>
      </c>
      <c r="AG461">
        <v>48.400000000000006</v>
      </c>
      <c r="AH461">
        <v>241</v>
      </c>
      <c r="AI461">
        <v>289.39999999999998</v>
      </c>
      <c r="AJ461">
        <v>59.596344800882797</v>
      </c>
      <c r="AK461">
        <v>0</v>
      </c>
      <c r="AL461">
        <v>141.70000000000002</v>
      </c>
      <c r="AM461">
        <v>87.064941473856805</v>
      </c>
      <c r="AY461">
        <v>13.2</v>
      </c>
      <c r="AZ461">
        <v>18.7</v>
      </c>
    </row>
    <row r="462" spans="1:52" x14ac:dyDescent="0.25">
      <c r="A462">
        <v>24</v>
      </c>
      <c r="B462" s="1">
        <v>41223</v>
      </c>
      <c r="C462">
        <v>2012</v>
      </c>
      <c r="D462">
        <v>11</v>
      </c>
      <c r="E462">
        <v>623</v>
      </c>
      <c r="F462">
        <v>2.16</v>
      </c>
      <c r="G462">
        <v>4.99</v>
      </c>
      <c r="H462">
        <v>49.900000000000006</v>
      </c>
      <c r="I462">
        <v>3.7924000000000002</v>
      </c>
      <c r="J462">
        <v>37.923999999999999</v>
      </c>
      <c r="K462">
        <v>8.7824000000000009</v>
      </c>
      <c r="L462">
        <v>24.594643833120784</v>
      </c>
      <c r="M462">
        <v>28.246948442339225</v>
      </c>
      <c r="N462">
        <v>4.4000000000000004</v>
      </c>
      <c r="P462">
        <v>463</v>
      </c>
      <c r="Q462">
        <v>89</v>
      </c>
      <c r="R462">
        <v>89</v>
      </c>
      <c r="S462">
        <v>2311</v>
      </c>
      <c r="T462">
        <v>2306</v>
      </c>
      <c r="U462">
        <v>5</v>
      </c>
      <c r="V462">
        <v>2548</v>
      </c>
      <c r="W462">
        <v>3108</v>
      </c>
      <c r="X462">
        <v>1600</v>
      </c>
      <c r="Y462">
        <v>8.6</v>
      </c>
      <c r="Z462">
        <v>8.6</v>
      </c>
      <c r="AA462">
        <v>16.2</v>
      </c>
      <c r="AB462">
        <v>20.816693418940609</v>
      </c>
      <c r="AC462">
        <v>203</v>
      </c>
      <c r="AD462">
        <v>4.4000000000000004</v>
      </c>
      <c r="AE462">
        <v>12</v>
      </c>
      <c r="AG462">
        <v>52.800000000000004</v>
      </c>
      <c r="AH462">
        <v>236</v>
      </c>
      <c r="AI462">
        <v>255.8</v>
      </c>
      <c r="AJ462">
        <v>59.887611665704455</v>
      </c>
      <c r="AK462">
        <v>0</v>
      </c>
      <c r="AL462">
        <v>140.4</v>
      </c>
      <c r="AM462">
        <v>86.266180542903982</v>
      </c>
      <c r="AQ462">
        <v>12.7</v>
      </c>
      <c r="AR462">
        <v>24</v>
      </c>
      <c r="AS462">
        <v>17</v>
      </c>
      <c r="AU462">
        <v>32.9</v>
      </c>
      <c r="AY462">
        <v>17.2</v>
      </c>
      <c r="AZ462">
        <v>24.4</v>
      </c>
    </row>
    <row r="463" spans="1:52" x14ac:dyDescent="0.25">
      <c r="A463">
        <v>25</v>
      </c>
      <c r="B463" s="1">
        <v>41230</v>
      </c>
      <c r="C463">
        <v>2012</v>
      </c>
      <c r="D463">
        <v>11</v>
      </c>
      <c r="E463">
        <v>623</v>
      </c>
      <c r="F463">
        <v>2.11</v>
      </c>
      <c r="G463">
        <v>4.99</v>
      </c>
      <c r="H463">
        <v>49.900000000000006</v>
      </c>
      <c r="I463">
        <v>3.8423000000000003</v>
      </c>
      <c r="J463">
        <v>38.423000000000002</v>
      </c>
      <c r="K463">
        <v>8.8323</v>
      </c>
      <c r="L463">
        <v>23.889587083772064</v>
      </c>
      <c r="M463">
        <v>27.437190765712216</v>
      </c>
      <c r="N463">
        <v>4.3</v>
      </c>
      <c r="P463">
        <v>466</v>
      </c>
      <c r="Q463">
        <v>120</v>
      </c>
      <c r="R463">
        <v>120</v>
      </c>
      <c r="S463">
        <v>2375</v>
      </c>
      <c r="T463">
        <v>2376</v>
      </c>
      <c r="U463">
        <v>-1</v>
      </c>
      <c r="V463">
        <v>2608</v>
      </c>
      <c r="W463">
        <v>3147</v>
      </c>
      <c r="X463">
        <v>1600</v>
      </c>
      <c r="Y463">
        <v>7.6</v>
      </c>
      <c r="Z463">
        <v>7.6</v>
      </c>
      <c r="AA463">
        <v>16.5</v>
      </c>
      <c r="AB463">
        <v>18.871910112359551</v>
      </c>
      <c r="AC463">
        <v>202</v>
      </c>
      <c r="AD463">
        <v>4.3</v>
      </c>
      <c r="AE463">
        <v>12</v>
      </c>
      <c r="AG463">
        <v>51.599999999999994</v>
      </c>
      <c r="AH463">
        <v>238</v>
      </c>
      <c r="AI463">
        <v>253.6</v>
      </c>
      <c r="AJ463">
        <v>60.178407094175114</v>
      </c>
      <c r="AK463">
        <v>0</v>
      </c>
      <c r="AL463">
        <v>137.15</v>
      </c>
      <c r="AM463">
        <v>83.793180598485108</v>
      </c>
      <c r="AQ463">
        <v>12.3</v>
      </c>
      <c r="AR463">
        <v>24.3</v>
      </c>
      <c r="AS463">
        <v>15.8</v>
      </c>
      <c r="AU463">
        <v>32</v>
      </c>
      <c r="AY463">
        <v>10.199999999999999</v>
      </c>
      <c r="AZ463">
        <v>23.8</v>
      </c>
    </row>
    <row r="464" spans="1:52" x14ac:dyDescent="0.25">
      <c r="A464">
        <v>26</v>
      </c>
      <c r="B464" s="1">
        <v>41237</v>
      </c>
      <c r="C464">
        <v>2012</v>
      </c>
      <c r="D464">
        <v>11</v>
      </c>
      <c r="E464">
        <v>624</v>
      </c>
      <c r="F464">
        <v>2.0299999999999998</v>
      </c>
      <c r="G464">
        <v>4.99</v>
      </c>
      <c r="H464">
        <v>49.900000000000006</v>
      </c>
      <c r="I464">
        <v>3.9421000000000004</v>
      </c>
      <c r="J464">
        <v>39.421000000000006</v>
      </c>
      <c r="K464">
        <v>8.9321000000000002</v>
      </c>
      <c r="L464">
        <v>22.727018282374804</v>
      </c>
      <c r="M464">
        <v>26.101980497307462</v>
      </c>
      <c r="N464">
        <v>4.3</v>
      </c>
      <c r="P464">
        <v>471</v>
      </c>
      <c r="Q464">
        <v>108</v>
      </c>
      <c r="R464">
        <v>108</v>
      </c>
      <c r="S464">
        <v>2415</v>
      </c>
      <c r="T464">
        <v>2418</v>
      </c>
      <c r="U464">
        <v>-3</v>
      </c>
      <c r="V464">
        <v>2644</v>
      </c>
      <c r="W464">
        <v>3226</v>
      </c>
      <c r="X464">
        <v>1600</v>
      </c>
      <c r="Y464">
        <v>7.7</v>
      </c>
      <c r="Z464">
        <v>7.7</v>
      </c>
      <c r="AA464">
        <v>17.899999999999999</v>
      </c>
      <c r="AB464">
        <v>20.064423076923077</v>
      </c>
      <c r="AC464">
        <v>226</v>
      </c>
      <c r="AD464">
        <v>4.3</v>
      </c>
      <c r="AE464">
        <v>12</v>
      </c>
      <c r="AG464">
        <v>51.599999999999994</v>
      </c>
      <c r="AH464">
        <v>237</v>
      </c>
      <c r="AI464">
        <v>277.60000000000002</v>
      </c>
      <c r="AJ464">
        <v>60.662028776439428</v>
      </c>
      <c r="AK464">
        <v>0</v>
      </c>
      <c r="AL464">
        <v>131.94999999999999</v>
      </c>
      <c r="AM464">
        <v>79.715448438776988</v>
      </c>
      <c r="AY464">
        <v>0.2</v>
      </c>
      <c r="AZ464">
        <v>29.9</v>
      </c>
    </row>
    <row r="465" spans="1:52" x14ac:dyDescent="0.25">
      <c r="A465">
        <v>27</v>
      </c>
      <c r="B465" s="1">
        <v>41251</v>
      </c>
      <c r="C465">
        <v>2012</v>
      </c>
      <c r="D465">
        <v>12</v>
      </c>
      <c r="E465">
        <v>622</v>
      </c>
      <c r="F465">
        <v>2.09</v>
      </c>
      <c r="G465">
        <v>5</v>
      </c>
      <c r="H465">
        <v>50</v>
      </c>
      <c r="I465">
        <v>4.0999999999999996</v>
      </c>
      <c r="J465">
        <v>41</v>
      </c>
      <c r="K465">
        <v>9.1</v>
      </c>
      <c r="L465">
        <v>22.967032967032967</v>
      </c>
      <c r="M465">
        <v>26.412087912087909</v>
      </c>
      <c r="P465">
        <v>466</v>
      </c>
      <c r="Q465">
        <v>114</v>
      </c>
      <c r="R465">
        <v>114</v>
      </c>
      <c r="S465">
        <v>2567</v>
      </c>
      <c r="T465">
        <v>2572</v>
      </c>
      <c r="U465">
        <v>-5</v>
      </c>
      <c r="V465">
        <v>3272</v>
      </c>
      <c r="W465">
        <v>3210</v>
      </c>
      <c r="X465">
        <v>1650</v>
      </c>
      <c r="Y465">
        <v>8</v>
      </c>
      <c r="Z465">
        <v>8</v>
      </c>
      <c r="AA465">
        <v>18.7</v>
      </c>
      <c r="AB465">
        <v>20.064308681672024</v>
      </c>
      <c r="AC465">
        <v>218</v>
      </c>
      <c r="AD465">
        <v>0</v>
      </c>
      <c r="AE465">
        <v>11</v>
      </c>
      <c r="AG465">
        <v>0</v>
      </c>
      <c r="AH465">
        <v>218</v>
      </c>
      <c r="AI465">
        <v>218</v>
      </c>
      <c r="AJ465">
        <v>60.178407094175114</v>
      </c>
      <c r="AK465">
        <v>0</v>
      </c>
      <c r="AL465">
        <v>135.85</v>
      </c>
      <c r="AM465">
        <v>80.66251648351647</v>
      </c>
      <c r="AQ465">
        <v>12.3</v>
      </c>
      <c r="AR465">
        <v>27</v>
      </c>
      <c r="AS465">
        <v>14.8</v>
      </c>
      <c r="AU465">
        <v>35.200000000000003</v>
      </c>
      <c r="AY465">
        <v>22.8</v>
      </c>
      <c r="AZ465">
        <v>28</v>
      </c>
    </row>
    <row r="466" spans="1:52" x14ac:dyDescent="0.25">
      <c r="A466">
        <v>28</v>
      </c>
      <c r="B466" s="1">
        <v>41258</v>
      </c>
      <c r="C466">
        <v>2012</v>
      </c>
      <c r="D466">
        <v>12</v>
      </c>
      <c r="E466">
        <v>626</v>
      </c>
      <c r="F466">
        <v>2.0299999999999998</v>
      </c>
      <c r="G466">
        <v>5</v>
      </c>
      <c r="H466">
        <v>50</v>
      </c>
      <c r="I466">
        <v>3.9000000000000004</v>
      </c>
      <c r="J466">
        <v>39</v>
      </c>
      <c r="K466">
        <v>8.9</v>
      </c>
      <c r="L466">
        <v>22.80898876404494</v>
      </c>
      <c r="M466">
        <v>26.230337078651679</v>
      </c>
      <c r="N466">
        <v>4.3</v>
      </c>
      <c r="P466">
        <v>468</v>
      </c>
      <c r="Q466">
        <v>112</v>
      </c>
      <c r="R466">
        <v>112</v>
      </c>
      <c r="S466">
        <v>2601</v>
      </c>
      <c r="T466">
        <v>2600</v>
      </c>
      <c r="U466">
        <v>1</v>
      </c>
      <c r="V466">
        <v>3300</v>
      </c>
      <c r="W466">
        <v>3355</v>
      </c>
      <c r="X466">
        <v>1750</v>
      </c>
      <c r="Y466">
        <v>9.1</v>
      </c>
      <c r="Z466">
        <v>9.1</v>
      </c>
      <c r="AA466">
        <v>18.600000000000001</v>
      </c>
      <c r="AB466">
        <v>23.331469648562297</v>
      </c>
      <c r="AC466">
        <v>216</v>
      </c>
      <c r="AD466">
        <v>4.3</v>
      </c>
      <c r="AE466">
        <v>11</v>
      </c>
      <c r="AG466">
        <v>47.3</v>
      </c>
      <c r="AH466">
        <v>216</v>
      </c>
      <c r="AI466">
        <v>263.3</v>
      </c>
      <c r="AJ466">
        <v>60.372010678302267</v>
      </c>
      <c r="AK466">
        <v>0</v>
      </c>
      <c r="AL466">
        <v>131.94999999999999</v>
      </c>
      <c r="AM466">
        <v>80.107449438202224</v>
      </c>
      <c r="AQ466">
        <v>12.4</v>
      </c>
      <c r="AR466">
        <v>24.2</v>
      </c>
      <c r="AS466">
        <v>15.3</v>
      </c>
      <c r="AU466">
        <v>35.299999999999997</v>
      </c>
      <c r="AY466">
        <v>0</v>
      </c>
      <c r="AZ466">
        <v>34.4</v>
      </c>
    </row>
    <row r="467" spans="1:52" x14ac:dyDescent="0.25">
      <c r="A467">
        <v>29</v>
      </c>
      <c r="B467" s="1">
        <v>41265</v>
      </c>
      <c r="C467">
        <v>2012</v>
      </c>
      <c r="D467">
        <v>12</v>
      </c>
      <c r="E467">
        <v>626</v>
      </c>
      <c r="F467">
        <v>1.95</v>
      </c>
      <c r="G467">
        <v>5</v>
      </c>
      <c r="H467">
        <v>50</v>
      </c>
      <c r="I467">
        <v>4.0500000000000007</v>
      </c>
      <c r="J467">
        <v>40.500000000000007</v>
      </c>
      <c r="K467">
        <v>9.0500000000000007</v>
      </c>
      <c r="L467">
        <v>21.546961325966848</v>
      </c>
      <c r="M467">
        <v>24.779005524861873</v>
      </c>
      <c r="P467">
        <v>477</v>
      </c>
      <c r="Q467">
        <v>104</v>
      </c>
      <c r="R467">
        <v>104</v>
      </c>
      <c r="S467">
        <v>2628</v>
      </c>
      <c r="T467">
        <v>2628</v>
      </c>
      <c r="U467">
        <v>0</v>
      </c>
      <c r="V467">
        <v>3328</v>
      </c>
      <c r="W467">
        <v>3312</v>
      </c>
      <c r="X467">
        <v>1700</v>
      </c>
      <c r="Y467">
        <v>9.6</v>
      </c>
      <c r="Z467">
        <v>9.6</v>
      </c>
      <c r="AA467">
        <v>18.399999999999999</v>
      </c>
      <c r="AB467">
        <v>24.720766773162939</v>
      </c>
      <c r="AC467">
        <v>226</v>
      </c>
      <c r="AD467">
        <v>0</v>
      </c>
      <c r="AE467">
        <v>11</v>
      </c>
      <c r="AG467">
        <v>0</v>
      </c>
      <c r="AH467">
        <v>226</v>
      </c>
      <c r="AI467">
        <v>226</v>
      </c>
      <c r="AJ467">
        <v>61.240684275747213</v>
      </c>
      <c r="AK467">
        <v>0</v>
      </c>
      <c r="AL467">
        <v>126.75</v>
      </c>
      <c r="AM467">
        <v>75.675082872928158</v>
      </c>
      <c r="AY467">
        <v>1.2</v>
      </c>
      <c r="AZ467">
        <v>36.5</v>
      </c>
    </row>
    <row r="468" spans="1:52" x14ac:dyDescent="0.25">
      <c r="A468">
        <v>30</v>
      </c>
      <c r="B468" s="1">
        <v>41272</v>
      </c>
      <c r="C468">
        <v>2013</v>
      </c>
      <c r="D468">
        <v>12</v>
      </c>
      <c r="E468">
        <v>628</v>
      </c>
      <c r="F468">
        <v>1.92</v>
      </c>
      <c r="G468">
        <v>5.18</v>
      </c>
      <c r="H468">
        <v>51.8</v>
      </c>
      <c r="I468">
        <v>4.1958000000000002</v>
      </c>
      <c r="J468">
        <v>41.957999999999998</v>
      </c>
      <c r="K468">
        <v>9.3757999999999999</v>
      </c>
      <c r="L468">
        <v>20.478252522451417</v>
      </c>
      <c r="M468">
        <v>24.10290321892532</v>
      </c>
      <c r="P468">
        <v>479</v>
      </c>
      <c r="Q468">
        <v>93</v>
      </c>
      <c r="R468">
        <v>93</v>
      </c>
      <c r="S468">
        <v>2481</v>
      </c>
      <c r="T468">
        <v>2488</v>
      </c>
      <c r="U468">
        <v>-7</v>
      </c>
      <c r="V468">
        <v>3188</v>
      </c>
      <c r="W468">
        <v>3346</v>
      </c>
      <c r="X468">
        <v>1700</v>
      </c>
      <c r="Y468">
        <v>9.1</v>
      </c>
      <c r="Z468">
        <v>9.1</v>
      </c>
      <c r="AA468">
        <v>18.3</v>
      </c>
      <c r="AB468">
        <v>23.851273885350317</v>
      </c>
      <c r="AC468">
        <v>213</v>
      </c>
      <c r="AD468">
        <v>0</v>
      </c>
      <c r="AE468">
        <v>11</v>
      </c>
      <c r="AG468">
        <v>0</v>
      </c>
      <c r="AH468">
        <v>213</v>
      </c>
      <c r="AI468">
        <v>213</v>
      </c>
      <c r="AJ468">
        <v>61.433164286512067</v>
      </c>
      <c r="AK468">
        <v>0</v>
      </c>
      <c r="AL468">
        <v>124.8</v>
      </c>
      <c r="AM468">
        <v>73.610266430597918</v>
      </c>
      <c r="AY468">
        <v>5.2</v>
      </c>
      <c r="AZ468">
        <v>31.8</v>
      </c>
    </row>
    <row r="469" spans="1:52" x14ac:dyDescent="0.25">
      <c r="A469">
        <v>31</v>
      </c>
      <c r="B469" s="1">
        <v>41279</v>
      </c>
      <c r="C469">
        <v>2013</v>
      </c>
      <c r="D469">
        <v>1</v>
      </c>
      <c r="E469">
        <v>624</v>
      </c>
      <c r="F469">
        <v>1.75</v>
      </c>
      <c r="G469">
        <v>5.18</v>
      </c>
      <c r="H469">
        <v>51.8</v>
      </c>
      <c r="I469">
        <v>4.1440000000000001</v>
      </c>
      <c r="J469">
        <v>41.44</v>
      </c>
      <c r="K469">
        <v>9.3239999999999998</v>
      </c>
      <c r="L469">
        <v>18.768768768768769</v>
      </c>
      <c r="M469">
        <v>22.090840840840841</v>
      </c>
      <c r="N469">
        <v>4.4000000000000004</v>
      </c>
      <c r="P469">
        <v>475</v>
      </c>
      <c r="Q469">
        <v>76</v>
      </c>
      <c r="R469">
        <v>76</v>
      </c>
      <c r="S469">
        <v>2378</v>
      </c>
      <c r="T469">
        <v>2376</v>
      </c>
      <c r="U469">
        <v>2</v>
      </c>
      <c r="V469">
        <v>3461</v>
      </c>
      <c r="W469">
        <v>2942</v>
      </c>
      <c r="X469">
        <v>1750</v>
      </c>
      <c r="Y469">
        <v>7.72</v>
      </c>
      <c r="Z469">
        <v>7.72</v>
      </c>
      <c r="AA469">
        <v>8.8000000000000007</v>
      </c>
      <c r="AB469">
        <v>14.747179487179489</v>
      </c>
      <c r="AC469">
        <v>104</v>
      </c>
      <c r="AD469">
        <v>4.4000000000000004</v>
      </c>
      <c r="AE469">
        <v>11</v>
      </c>
      <c r="AG469">
        <v>48.400000000000006</v>
      </c>
      <c r="AH469">
        <v>163</v>
      </c>
      <c r="AI469">
        <v>152.4</v>
      </c>
      <c r="AJ469">
        <v>61.048002397517287</v>
      </c>
      <c r="AK469">
        <v>0</v>
      </c>
      <c r="AL469">
        <v>113.75</v>
      </c>
      <c r="AM469">
        <v>67.465427927927919</v>
      </c>
      <c r="AQ469">
        <v>11.8</v>
      </c>
      <c r="AR469">
        <v>25.3</v>
      </c>
      <c r="AS469">
        <v>17.5</v>
      </c>
      <c r="AU469">
        <v>40.1</v>
      </c>
      <c r="AY469">
        <v>0.2</v>
      </c>
      <c r="AZ469">
        <v>30.9</v>
      </c>
    </row>
    <row r="470" spans="1:52" x14ac:dyDescent="0.25">
      <c r="A470">
        <v>32</v>
      </c>
      <c r="B470" s="1">
        <v>41286</v>
      </c>
      <c r="C470">
        <v>2013</v>
      </c>
      <c r="D470">
        <v>1</v>
      </c>
      <c r="E470">
        <v>624</v>
      </c>
      <c r="F470">
        <v>1.75</v>
      </c>
      <c r="G470">
        <v>5.18</v>
      </c>
      <c r="H470">
        <v>51.8</v>
      </c>
      <c r="I470">
        <v>4.2475999999999994</v>
      </c>
      <c r="J470">
        <v>42.475999999999992</v>
      </c>
      <c r="K470">
        <v>9.4275999999999982</v>
      </c>
      <c r="L470">
        <v>18.562518562518566</v>
      </c>
      <c r="M470">
        <v>21.848084348084353</v>
      </c>
      <c r="N470">
        <v>4.4000000000000004</v>
      </c>
      <c r="P470">
        <v>475</v>
      </c>
      <c r="Q470">
        <v>76</v>
      </c>
      <c r="R470">
        <v>76</v>
      </c>
      <c r="S470">
        <v>2378</v>
      </c>
      <c r="T470">
        <v>2376</v>
      </c>
      <c r="U470">
        <v>2</v>
      </c>
      <c r="V470">
        <v>3461</v>
      </c>
      <c r="W470">
        <v>2942</v>
      </c>
      <c r="X470">
        <v>1750</v>
      </c>
      <c r="Y470">
        <v>7.72</v>
      </c>
      <c r="Z470">
        <v>7.72</v>
      </c>
      <c r="AA470">
        <v>8.8000000000000007</v>
      </c>
      <c r="AB470">
        <v>14.747179487179489</v>
      </c>
      <c r="AC470">
        <v>104</v>
      </c>
      <c r="AD470">
        <v>4.4000000000000004</v>
      </c>
      <c r="AE470">
        <v>11</v>
      </c>
      <c r="AG470">
        <v>48.400000000000006</v>
      </c>
      <c r="AH470">
        <v>163</v>
      </c>
      <c r="AI470">
        <v>152.4</v>
      </c>
      <c r="AJ470">
        <v>61.048002397517287</v>
      </c>
      <c r="AK470">
        <v>0</v>
      </c>
      <c r="AL470">
        <v>113.75</v>
      </c>
      <c r="AM470">
        <v>66.724049599049607</v>
      </c>
      <c r="AQ470">
        <v>11.8</v>
      </c>
      <c r="AR470">
        <v>25.3</v>
      </c>
      <c r="AS470">
        <v>17.5</v>
      </c>
      <c r="AU470">
        <v>40.1</v>
      </c>
      <c r="AY470">
        <v>0.2</v>
      </c>
      <c r="AZ470">
        <v>44.9</v>
      </c>
    </row>
    <row r="471" spans="1:52" x14ac:dyDescent="0.25">
      <c r="A471">
        <v>33</v>
      </c>
      <c r="B471" s="1">
        <v>41293</v>
      </c>
      <c r="C471">
        <v>2013</v>
      </c>
      <c r="D471">
        <v>1</v>
      </c>
      <c r="E471">
        <v>625</v>
      </c>
      <c r="F471">
        <v>1.74</v>
      </c>
      <c r="G471">
        <v>5.18</v>
      </c>
      <c r="H471">
        <v>51.8</v>
      </c>
      <c r="I471">
        <v>4.1958000000000002</v>
      </c>
      <c r="J471">
        <v>41.957999999999998</v>
      </c>
      <c r="K471">
        <v>9.3757999999999999</v>
      </c>
      <c r="L471">
        <v>18.558416348471599</v>
      </c>
      <c r="M471">
        <v>21.843256042151072</v>
      </c>
      <c r="P471">
        <v>480</v>
      </c>
      <c r="Q471">
        <v>125</v>
      </c>
      <c r="R471">
        <v>125</v>
      </c>
      <c r="S471">
        <v>2687</v>
      </c>
      <c r="T471">
        <v>2684</v>
      </c>
      <c r="U471">
        <v>3</v>
      </c>
      <c r="V471">
        <v>3824</v>
      </c>
      <c r="W471">
        <v>3085</v>
      </c>
      <c r="X471">
        <v>1750</v>
      </c>
      <c r="Y471">
        <v>8.42</v>
      </c>
      <c r="Z471">
        <v>8.42</v>
      </c>
      <c r="AA471">
        <v>17</v>
      </c>
      <c r="AB471">
        <v>17.985119999999998</v>
      </c>
      <c r="AC471">
        <v>204</v>
      </c>
      <c r="AD471">
        <v>0</v>
      </c>
      <c r="AE471">
        <v>11</v>
      </c>
      <c r="AG471">
        <v>0</v>
      </c>
      <c r="AH471">
        <v>236</v>
      </c>
      <c r="AI471">
        <v>204</v>
      </c>
      <c r="AJ471">
        <v>61.529328921057719</v>
      </c>
      <c r="AK471">
        <v>0</v>
      </c>
      <c r="AL471">
        <v>113.1</v>
      </c>
      <c r="AM471">
        <v>66.709303952729371</v>
      </c>
      <c r="AY471">
        <v>22.8</v>
      </c>
      <c r="AZ471">
        <v>48.6</v>
      </c>
    </row>
    <row r="472" spans="1:52" x14ac:dyDescent="0.25">
      <c r="A472">
        <v>34</v>
      </c>
      <c r="B472" s="1">
        <v>41300</v>
      </c>
      <c r="C472">
        <v>2013</v>
      </c>
      <c r="D472">
        <v>1</v>
      </c>
      <c r="E472">
        <v>624</v>
      </c>
      <c r="F472">
        <v>1.84</v>
      </c>
      <c r="G472">
        <v>5.18</v>
      </c>
      <c r="H472">
        <v>51.8</v>
      </c>
      <c r="I472">
        <v>4.2993999999999994</v>
      </c>
      <c r="J472">
        <v>42.993999999999993</v>
      </c>
      <c r="K472">
        <v>9.4793999999999983</v>
      </c>
      <c r="L472">
        <v>19.410511213789906</v>
      </c>
      <c r="M472">
        <v>22.84617169863072</v>
      </c>
      <c r="P472">
        <v>484</v>
      </c>
      <c r="Q472">
        <v>93</v>
      </c>
      <c r="R472">
        <v>93</v>
      </c>
      <c r="S472">
        <v>2585</v>
      </c>
      <c r="T472">
        <v>2586</v>
      </c>
      <c r="U472">
        <v>-1</v>
      </c>
      <c r="V472">
        <v>3708.5</v>
      </c>
      <c r="W472">
        <v>3346</v>
      </c>
      <c r="X472">
        <v>1750</v>
      </c>
      <c r="Y472">
        <v>8.48</v>
      </c>
      <c r="Z472">
        <v>8.48</v>
      </c>
      <c r="AA472">
        <v>20.3</v>
      </c>
      <c r="AB472">
        <v>21.689230769230772</v>
      </c>
      <c r="AC472">
        <v>230</v>
      </c>
      <c r="AD472">
        <v>0</v>
      </c>
      <c r="AE472">
        <v>11</v>
      </c>
      <c r="AG472">
        <v>0</v>
      </c>
      <c r="AH472">
        <v>230</v>
      </c>
      <c r="AI472">
        <v>230</v>
      </c>
      <c r="AJ472">
        <v>61.913488029669288</v>
      </c>
      <c r="AK472">
        <v>0</v>
      </c>
      <c r="AL472">
        <v>119.60000000000001</v>
      </c>
      <c r="AM472">
        <v>69.772208367618219</v>
      </c>
      <c r="AQ472">
        <v>11.8</v>
      </c>
      <c r="AR472">
        <v>26.6</v>
      </c>
      <c r="AS472">
        <v>15.7</v>
      </c>
      <c r="AU472">
        <v>38.9</v>
      </c>
      <c r="AY472">
        <v>0.2</v>
      </c>
      <c r="AZ472">
        <v>28.5</v>
      </c>
    </row>
    <row r="473" spans="1:52" x14ac:dyDescent="0.25">
      <c r="A473">
        <v>35</v>
      </c>
      <c r="B473" s="1">
        <v>41307</v>
      </c>
      <c r="C473">
        <v>2013</v>
      </c>
      <c r="D473">
        <v>2</v>
      </c>
      <c r="E473">
        <v>624</v>
      </c>
      <c r="F473">
        <v>1.79</v>
      </c>
      <c r="G473">
        <v>5.31</v>
      </c>
      <c r="H473">
        <v>53.099999999999994</v>
      </c>
      <c r="I473">
        <v>4.3541999999999996</v>
      </c>
      <c r="J473">
        <v>43.541999999999994</v>
      </c>
      <c r="K473">
        <v>9.6641999999999992</v>
      </c>
      <c r="L473">
        <v>18.521967674510048</v>
      </c>
      <c r="M473">
        <v>22.161534322551269</v>
      </c>
      <c r="N473">
        <v>4.5999999999999996</v>
      </c>
      <c r="P473">
        <v>484</v>
      </c>
      <c r="Q473">
        <v>103</v>
      </c>
      <c r="R473">
        <v>103</v>
      </c>
      <c r="S473">
        <v>2596</v>
      </c>
      <c r="T473">
        <v>2600</v>
      </c>
      <c r="U473">
        <v>-4</v>
      </c>
      <c r="V473">
        <v>3975</v>
      </c>
      <c r="W473">
        <v>3459</v>
      </c>
      <c r="X473">
        <v>1700</v>
      </c>
      <c r="Y473">
        <v>8.68</v>
      </c>
      <c r="Z473">
        <v>8.68</v>
      </c>
      <c r="AA473">
        <v>19.2</v>
      </c>
      <c r="AB473">
        <v>24.468141025641025</v>
      </c>
      <c r="AC473">
        <v>225</v>
      </c>
      <c r="AD473">
        <v>4.5999999999999996</v>
      </c>
      <c r="AE473">
        <v>11</v>
      </c>
      <c r="AG473">
        <v>50.599999999999994</v>
      </c>
      <c r="AH473">
        <v>225</v>
      </c>
      <c r="AI473">
        <v>275.60000000000002</v>
      </c>
      <c r="AJ473">
        <v>61.913488029669288</v>
      </c>
      <c r="AK473">
        <v>0</v>
      </c>
      <c r="AL473">
        <v>116.35000000000001</v>
      </c>
      <c r="AM473">
        <v>67.681325821071567</v>
      </c>
      <c r="AQ473">
        <v>11.7</v>
      </c>
      <c r="AR473">
        <v>27.1</v>
      </c>
      <c r="AS473">
        <v>15.5</v>
      </c>
      <c r="AU473">
        <v>42.7</v>
      </c>
      <c r="AY473">
        <v>15</v>
      </c>
      <c r="AZ473">
        <v>40.6</v>
      </c>
    </row>
    <row r="474" spans="1:52" x14ac:dyDescent="0.25">
      <c r="A474">
        <v>36</v>
      </c>
      <c r="B474" s="1">
        <v>41314</v>
      </c>
      <c r="C474">
        <v>2013</v>
      </c>
      <c r="D474">
        <v>2</v>
      </c>
      <c r="E474">
        <v>622</v>
      </c>
      <c r="F474">
        <v>1.69</v>
      </c>
      <c r="G474">
        <v>5.31</v>
      </c>
      <c r="H474">
        <v>53.099999999999994</v>
      </c>
      <c r="I474">
        <v>4.3010999999999999</v>
      </c>
      <c r="J474">
        <v>43.010999999999996</v>
      </c>
      <c r="K474">
        <v>9.6111000000000004</v>
      </c>
      <c r="L474">
        <v>17.583835357035095</v>
      </c>
      <c r="M474">
        <v>21.03905900469249</v>
      </c>
      <c r="P474">
        <v>483</v>
      </c>
      <c r="Q474">
        <v>101</v>
      </c>
      <c r="R474">
        <v>101</v>
      </c>
      <c r="S474">
        <v>2644</v>
      </c>
      <c r="T474">
        <v>2642</v>
      </c>
      <c r="U474">
        <v>2</v>
      </c>
      <c r="V474">
        <v>4030.5</v>
      </c>
      <c r="W474">
        <v>3432</v>
      </c>
      <c r="X474">
        <v>1700</v>
      </c>
      <c r="Y474">
        <v>7.2</v>
      </c>
      <c r="Z474">
        <v>7.2</v>
      </c>
      <c r="AA474">
        <v>17.7</v>
      </c>
      <c r="AB474">
        <v>20.048874598070739</v>
      </c>
      <c r="AC474">
        <v>209</v>
      </c>
      <c r="AD474">
        <v>0</v>
      </c>
      <c r="AE474">
        <v>11</v>
      </c>
      <c r="AG474">
        <v>0</v>
      </c>
      <c r="AH474">
        <v>209</v>
      </c>
      <c r="AI474">
        <v>209</v>
      </c>
      <c r="AJ474">
        <v>61.817522907977676</v>
      </c>
      <c r="AK474">
        <v>0</v>
      </c>
      <c r="AL474">
        <v>109.85</v>
      </c>
      <c r="AM474">
        <v>64.253286200330862</v>
      </c>
      <c r="AY474">
        <v>3.8</v>
      </c>
      <c r="AZ474">
        <v>41.6</v>
      </c>
    </row>
    <row r="475" spans="1:52" x14ac:dyDescent="0.25">
      <c r="A475">
        <v>37</v>
      </c>
      <c r="B475" s="1">
        <v>41321</v>
      </c>
      <c r="C475">
        <v>2013</v>
      </c>
      <c r="D475">
        <v>2</v>
      </c>
      <c r="E475">
        <v>623</v>
      </c>
      <c r="F475">
        <v>1.77</v>
      </c>
      <c r="G475">
        <v>5.31</v>
      </c>
      <c r="H475">
        <v>53.099999999999994</v>
      </c>
      <c r="I475">
        <v>4.3541999999999996</v>
      </c>
      <c r="J475">
        <v>43.541999999999994</v>
      </c>
      <c r="K475">
        <v>9.6641999999999992</v>
      </c>
      <c r="L475">
        <v>18.315018315018317</v>
      </c>
      <c r="M475">
        <v>21.913919413919416</v>
      </c>
      <c r="N475">
        <v>4.5</v>
      </c>
      <c r="P475">
        <v>486</v>
      </c>
      <c r="Q475">
        <v>105</v>
      </c>
      <c r="R475">
        <v>105</v>
      </c>
      <c r="S475">
        <v>2542</v>
      </c>
      <c r="T475">
        <v>2544</v>
      </c>
      <c r="U475">
        <v>-2</v>
      </c>
      <c r="V475">
        <v>3901</v>
      </c>
      <c r="W475">
        <v>3571</v>
      </c>
      <c r="X475">
        <v>1650</v>
      </c>
      <c r="Y475">
        <v>7.57</v>
      </c>
      <c r="Z475">
        <v>7.57</v>
      </c>
      <c r="AA475">
        <v>20.2</v>
      </c>
      <c r="AB475">
        <v>23.341845906902087</v>
      </c>
      <c r="AC475">
        <v>234</v>
      </c>
      <c r="AD475">
        <v>4.5</v>
      </c>
      <c r="AE475">
        <v>11</v>
      </c>
      <c r="AG475">
        <v>49.5</v>
      </c>
      <c r="AH475">
        <v>234</v>
      </c>
      <c r="AI475">
        <v>283.5</v>
      </c>
      <c r="AJ475">
        <v>62.105269732737661</v>
      </c>
      <c r="AK475">
        <v>0</v>
      </c>
      <c r="AL475">
        <v>115.05</v>
      </c>
      <c r="AM475">
        <v>66.925109890109894</v>
      </c>
      <c r="AQ475">
        <v>11.6</v>
      </c>
      <c r="AR475">
        <v>23.8</v>
      </c>
      <c r="AS475">
        <v>14.2</v>
      </c>
      <c r="AU475">
        <v>41</v>
      </c>
      <c r="AY475">
        <v>0</v>
      </c>
      <c r="AZ475">
        <v>30.6</v>
      </c>
    </row>
    <row r="476" spans="1:52" x14ac:dyDescent="0.25">
      <c r="A476">
        <v>38</v>
      </c>
      <c r="B476" s="1">
        <v>41328</v>
      </c>
      <c r="C476">
        <v>2013</v>
      </c>
      <c r="D476">
        <v>2</v>
      </c>
      <c r="E476">
        <v>623</v>
      </c>
      <c r="F476">
        <v>1.76</v>
      </c>
      <c r="G476">
        <v>5.31</v>
      </c>
      <c r="H476">
        <v>53.099999999999994</v>
      </c>
      <c r="I476">
        <v>4.2480000000000002</v>
      </c>
      <c r="J476">
        <v>42.480000000000004</v>
      </c>
      <c r="K476">
        <v>9.5579999999999998</v>
      </c>
      <c r="L476">
        <v>18.413894120108811</v>
      </c>
      <c r="M476">
        <v>22.032224314710191</v>
      </c>
      <c r="P476">
        <v>482</v>
      </c>
      <c r="Q476">
        <v>101</v>
      </c>
      <c r="R476">
        <v>101</v>
      </c>
      <c r="S476">
        <v>2642</v>
      </c>
      <c r="T476">
        <v>2642</v>
      </c>
      <c r="U476">
        <v>0</v>
      </c>
      <c r="V476">
        <v>4030.5</v>
      </c>
      <c r="W476">
        <v>3357</v>
      </c>
      <c r="X476">
        <v>1650</v>
      </c>
      <c r="Y476">
        <v>8.8800000000000008</v>
      </c>
      <c r="Z476">
        <v>8.8800000000000008</v>
      </c>
      <c r="AA476">
        <v>20.100000000000001</v>
      </c>
      <c r="AB476">
        <v>24.330914927768866</v>
      </c>
      <c r="AC476">
        <v>177</v>
      </c>
      <c r="AD476">
        <v>0</v>
      </c>
      <c r="AE476">
        <v>11</v>
      </c>
      <c r="AG476">
        <v>0</v>
      </c>
      <c r="AH476">
        <v>177</v>
      </c>
      <c r="AI476">
        <v>177</v>
      </c>
      <c r="AJ476">
        <v>61.721508102001017</v>
      </c>
      <c r="AK476">
        <v>0</v>
      </c>
      <c r="AL476">
        <v>114.4</v>
      </c>
      <c r="AM476">
        <v>67.286413057124918</v>
      </c>
      <c r="AY476">
        <v>0</v>
      </c>
      <c r="AZ476">
        <v>27.2</v>
      </c>
    </row>
    <row r="477" spans="1:52" x14ac:dyDescent="0.25">
      <c r="A477">
        <v>39</v>
      </c>
      <c r="B477" s="1">
        <v>41335</v>
      </c>
      <c r="C477">
        <v>2013</v>
      </c>
      <c r="D477">
        <v>3</v>
      </c>
      <c r="E477">
        <v>623</v>
      </c>
      <c r="F477">
        <v>1.74</v>
      </c>
      <c r="G477">
        <v>5.56</v>
      </c>
      <c r="H477">
        <v>55.599999999999994</v>
      </c>
      <c r="I477">
        <v>4.5035999999999996</v>
      </c>
      <c r="J477">
        <v>45.035999999999994</v>
      </c>
      <c r="K477">
        <v>10.063599999999999</v>
      </c>
      <c r="L477">
        <v>17.290035375014906</v>
      </c>
      <c r="M477">
        <v>21.335903652768394</v>
      </c>
      <c r="N477">
        <v>4.5999999999999996</v>
      </c>
      <c r="P477">
        <v>488</v>
      </c>
      <c r="Q477">
        <v>83</v>
      </c>
      <c r="R477">
        <v>83</v>
      </c>
      <c r="S477">
        <v>2466</v>
      </c>
      <c r="T477">
        <v>2460</v>
      </c>
      <c r="U477">
        <v>6</v>
      </c>
      <c r="V477">
        <v>3480</v>
      </c>
      <c r="W477">
        <v>3417</v>
      </c>
      <c r="X477">
        <v>1650</v>
      </c>
      <c r="Y477">
        <v>9.3000000000000007</v>
      </c>
      <c r="Z477">
        <v>9.3000000000000007</v>
      </c>
      <c r="AA477">
        <v>22.1</v>
      </c>
      <c r="AB477">
        <v>26.377367576243984</v>
      </c>
      <c r="AC477">
        <v>274</v>
      </c>
      <c r="AD477">
        <v>4.5999999999999996</v>
      </c>
      <c r="AE477">
        <v>11</v>
      </c>
      <c r="AG477">
        <v>50.599999999999994</v>
      </c>
      <c r="AH477">
        <v>274</v>
      </c>
      <c r="AI477">
        <v>324.60000000000002</v>
      </c>
      <c r="AJ477">
        <v>62.296854230361554</v>
      </c>
      <c r="AK477">
        <v>0</v>
      </c>
      <c r="AL477">
        <v>113.1</v>
      </c>
      <c r="AM477">
        <v>65.159849755554674</v>
      </c>
      <c r="AY477">
        <v>0.2</v>
      </c>
      <c r="AZ477">
        <v>25.1</v>
      </c>
    </row>
    <row r="478" spans="1:52" x14ac:dyDescent="0.25">
      <c r="A478">
        <v>40</v>
      </c>
      <c r="B478" s="1">
        <v>41342</v>
      </c>
      <c r="C478">
        <v>2013</v>
      </c>
      <c r="D478">
        <v>3</v>
      </c>
      <c r="E478">
        <v>624</v>
      </c>
      <c r="F478">
        <v>1.69</v>
      </c>
      <c r="G478">
        <v>5.56</v>
      </c>
      <c r="H478">
        <v>55.599999999999994</v>
      </c>
      <c r="I478">
        <v>4.3924000000000003</v>
      </c>
      <c r="J478">
        <v>43.924000000000007</v>
      </c>
      <c r="K478">
        <v>9.9524000000000008</v>
      </c>
      <c r="L478">
        <v>16.980828744825367</v>
      </c>
      <c r="M478">
        <v>20.954342671114503</v>
      </c>
      <c r="P478">
        <v>494</v>
      </c>
      <c r="Q478">
        <v>90</v>
      </c>
      <c r="R478">
        <v>90</v>
      </c>
      <c r="S478">
        <v>2633</v>
      </c>
      <c r="T478">
        <v>2628</v>
      </c>
      <c r="U478">
        <v>5</v>
      </c>
      <c r="V478">
        <v>3684</v>
      </c>
      <c r="W478">
        <v>3303</v>
      </c>
      <c r="X478">
        <v>1650</v>
      </c>
      <c r="Y478">
        <v>6.9</v>
      </c>
      <c r="Z478">
        <v>6.9</v>
      </c>
      <c r="AA478">
        <v>15.2</v>
      </c>
      <c r="AB478">
        <v>18.278365384615384</v>
      </c>
      <c r="AC478">
        <v>188</v>
      </c>
      <c r="AD478">
        <v>0</v>
      </c>
      <c r="AE478">
        <v>11</v>
      </c>
      <c r="AG478">
        <v>0</v>
      </c>
      <c r="AH478">
        <v>245</v>
      </c>
      <c r="AI478">
        <v>188</v>
      </c>
      <c r="AJ478">
        <v>62.870434541965679</v>
      </c>
      <c r="AK478">
        <v>0</v>
      </c>
      <c r="AL478">
        <v>109.85</v>
      </c>
      <c r="AM478">
        <v>63.994562517583688</v>
      </c>
      <c r="AY478">
        <v>0.8</v>
      </c>
      <c r="AZ478">
        <v>26.8</v>
      </c>
    </row>
    <row r="479" spans="1:52" x14ac:dyDescent="0.25">
      <c r="A479">
        <v>41</v>
      </c>
      <c r="B479" s="1">
        <v>41349</v>
      </c>
      <c r="C479">
        <v>2013</v>
      </c>
      <c r="D479">
        <v>3</v>
      </c>
      <c r="E479">
        <v>625</v>
      </c>
      <c r="F479">
        <v>1.63</v>
      </c>
      <c r="G479">
        <v>5.56</v>
      </c>
      <c r="H479">
        <v>55.599999999999994</v>
      </c>
      <c r="I479">
        <v>4.3924000000000003</v>
      </c>
      <c r="J479">
        <v>43.924000000000007</v>
      </c>
      <c r="K479">
        <v>9.9524000000000008</v>
      </c>
      <c r="L479">
        <v>16.37795908524577</v>
      </c>
      <c r="M479">
        <v>20.210401511193279</v>
      </c>
      <c r="P479">
        <v>496</v>
      </c>
      <c r="Q479">
        <v>105</v>
      </c>
      <c r="R479">
        <v>105</v>
      </c>
      <c r="S479">
        <v>2757</v>
      </c>
      <c r="T479">
        <v>2754</v>
      </c>
      <c r="U479">
        <v>3</v>
      </c>
      <c r="V479">
        <v>3837.0000000000005</v>
      </c>
      <c r="W479">
        <v>3263</v>
      </c>
      <c r="X479">
        <v>1650</v>
      </c>
      <c r="Y479">
        <v>6.6</v>
      </c>
      <c r="Z479">
        <v>6.6</v>
      </c>
      <c r="AA479">
        <v>11.5</v>
      </c>
      <c r="AB479">
        <v>17.033279999999998</v>
      </c>
      <c r="AC479">
        <v>143</v>
      </c>
      <c r="AD479">
        <v>0</v>
      </c>
      <c r="AE479">
        <v>11</v>
      </c>
      <c r="AG479">
        <v>0</v>
      </c>
      <c r="AH479">
        <v>210</v>
      </c>
      <c r="AI479">
        <v>143</v>
      </c>
      <c r="AJ479">
        <v>63.061240223355256</v>
      </c>
      <c r="AK479">
        <v>0</v>
      </c>
      <c r="AL479">
        <v>105.94999999999999</v>
      </c>
      <c r="AM479">
        <v>61.722566215184273</v>
      </c>
      <c r="AY479">
        <v>30.2</v>
      </c>
      <c r="AZ479">
        <v>23.1</v>
      </c>
    </row>
    <row r="480" spans="1:52" x14ac:dyDescent="0.25">
      <c r="A480">
        <v>42</v>
      </c>
      <c r="B480" s="1">
        <v>41356</v>
      </c>
      <c r="C480">
        <v>2013</v>
      </c>
      <c r="D480">
        <v>3</v>
      </c>
      <c r="E480">
        <v>623</v>
      </c>
      <c r="F480">
        <v>1.62</v>
      </c>
      <c r="G480">
        <v>5.56</v>
      </c>
      <c r="H480">
        <v>55.599999999999994</v>
      </c>
      <c r="I480">
        <v>4.4479999999999995</v>
      </c>
      <c r="J480">
        <v>44.48</v>
      </c>
      <c r="K480">
        <v>10.007999999999999</v>
      </c>
      <c r="L480">
        <v>16.187050359712234</v>
      </c>
      <c r="M480">
        <v>19.974820143884898</v>
      </c>
      <c r="N480">
        <v>4.4000000000000004</v>
      </c>
      <c r="P480">
        <v>497</v>
      </c>
      <c r="Q480">
        <v>80</v>
      </c>
      <c r="R480">
        <v>80</v>
      </c>
      <c r="S480">
        <v>2803</v>
      </c>
      <c r="T480">
        <v>2810</v>
      </c>
      <c r="U480">
        <v>-7</v>
      </c>
      <c r="V480">
        <v>3905</v>
      </c>
      <c r="W480">
        <v>3559</v>
      </c>
      <c r="X480">
        <v>1750</v>
      </c>
      <c r="Y480">
        <v>5.8</v>
      </c>
      <c r="Z480">
        <v>5.8</v>
      </c>
      <c r="AA480">
        <v>10.199999999999999</v>
      </c>
      <c r="AB480">
        <v>16.841412520064207</v>
      </c>
      <c r="AC480">
        <v>126</v>
      </c>
      <c r="AD480">
        <v>4.4000000000000004</v>
      </c>
      <c r="AE480">
        <v>11</v>
      </c>
      <c r="AG480">
        <v>48.400000000000006</v>
      </c>
      <c r="AH480">
        <v>190</v>
      </c>
      <c r="AI480">
        <v>174.4</v>
      </c>
      <c r="AJ480">
        <v>63.156570910516137</v>
      </c>
      <c r="AK480">
        <v>0</v>
      </c>
      <c r="AL480">
        <v>105.30000000000001</v>
      </c>
      <c r="AM480">
        <v>61.003100719424474</v>
      </c>
      <c r="AY480">
        <v>9.1999999999999993</v>
      </c>
      <c r="AZ480">
        <v>17.8</v>
      </c>
    </row>
    <row r="481" spans="1:52" x14ac:dyDescent="0.25">
      <c r="A481">
        <v>43</v>
      </c>
      <c r="B481" s="1">
        <v>41363</v>
      </c>
      <c r="C481">
        <v>2013</v>
      </c>
      <c r="D481">
        <v>3</v>
      </c>
      <c r="E481">
        <v>622</v>
      </c>
      <c r="F481">
        <v>1.5</v>
      </c>
      <c r="G481">
        <v>5.77</v>
      </c>
      <c r="H481">
        <v>57.699999999999996</v>
      </c>
      <c r="I481">
        <v>4.5583</v>
      </c>
      <c r="J481">
        <v>45.582999999999998</v>
      </c>
      <c r="K481">
        <v>10.328299999999999</v>
      </c>
      <c r="L481">
        <v>14.523203237706111</v>
      </c>
      <c r="M481">
        <v>18.379113697317081</v>
      </c>
      <c r="P481">
        <v>500</v>
      </c>
      <c r="Q481">
        <v>86</v>
      </c>
      <c r="R481">
        <v>86</v>
      </c>
      <c r="S481">
        <v>2886</v>
      </c>
      <c r="T481">
        <v>2880</v>
      </c>
      <c r="U481">
        <v>6</v>
      </c>
      <c r="V481">
        <v>3990</v>
      </c>
      <c r="W481">
        <v>4000</v>
      </c>
      <c r="X481">
        <v>1650</v>
      </c>
      <c r="Y481">
        <v>4.95</v>
      </c>
      <c r="Z481">
        <v>4.95</v>
      </c>
      <c r="AB481">
        <v>18.70176848874598</v>
      </c>
      <c r="AD481">
        <v>0</v>
      </c>
      <c r="AE481">
        <v>11</v>
      </c>
      <c r="AG481">
        <v>0</v>
      </c>
      <c r="AI481">
        <v>0</v>
      </c>
      <c r="AJ481">
        <v>63.442275806433855</v>
      </c>
      <c r="AK481">
        <v>0</v>
      </c>
      <c r="AL481">
        <v>97.5</v>
      </c>
      <c r="AM481">
        <v>56.129813231606363</v>
      </c>
      <c r="AY481">
        <v>1.4</v>
      </c>
      <c r="AZ481">
        <v>15.9</v>
      </c>
    </row>
    <row r="482" spans="1:52" x14ac:dyDescent="0.25">
      <c r="A482">
        <v>44</v>
      </c>
      <c r="B482" s="1">
        <v>41370</v>
      </c>
      <c r="C482">
        <v>2013</v>
      </c>
      <c r="D482">
        <v>4</v>
      </c>
      <c r="E482">
        <v>607</v>
      </c>
      <c r="F482">
        <v>1.49</v>
      </c>
      <c r="G482">
        <v>5.77</v>
      </c>
      <c r="H482">
        <v>57.699999999999996</v>
      </c>
      <c r="I482">
        <v>4.6737000000000002</v>
      </c>
      <c r="J482">
        <v>46.737000000000002</v>
      </c>
      <c r="K482">
        <v>10.4437</v>
      </c>
      <c r="L482">
        <v>14.266974348171624</v>
      </c>
      <c r="M482">
        <v>18.054856037611188</v>
      </c>
      <c r="P482">
        <v>498</v>
      </c>
      <c r="Q482">
        <v>67</v>
      </c>
      <c r="R482">
        <v>67</v>
      </c>
      <c r="S482">
        <v>2716</v>
      </c>
      <c r="T482">
        <v>2712</v>
      </c>
      <c r="U482">
        <v>4</v>
      </c>
      <c r="V482">
        <v>2712</v>
      </c>
      <c r="W482">
        <v>3867</v>
      </c>
      <c r="X482">
        <v>1650</v>
      </c>
      <c r="Y482">
        <v>6.2</v>
      </c>
      <c r="Z482">
        <v>6.2</v>
      </c>
      <c r="AB482">
        <v>22.644810543657332</v>
      </c>
      <c r="AD482">
        <v>0</v>
      </c>
      <c r="AE482">
        <v>11</v>
      </c>
      <c r="AG482">
        <v>0</v>
      </c>
      <c r="AI482">
        <v>0</v>
      </c>
      <c r="AJ482">
        <v>63.251853656637373</v>
      </c>
      <c r="AK482">
        <v>0</v>
      </c>
      <c r="AL482">
        <v>96.85</v>
      </c>
      <c r="AM482">
        <v>55.139530338864567</v>
      </c>
      <c r="AY482">
        <v>1.6</v>
      </c>
      <c r="AZ482">
        <v>21</v>
      </c>
    </row>
    <row r="483" spans="1:52" x14ac:dyDescent="0.25">
      <c r="A483">
        <v>45</v>
      </c>
      <c r="B483" s="1">
        <v>41377</v>
      </c>
      <c r="C483">
        <v>2013</v>
      </c>
      <c r="D483">
        <v>4</v>
      </c>
      <c r="E483">
        <v>598</v>
      </c>
      <c r="F483">
        <v>1.5</v>
      </c>
      <c r="G483">
        <v>5.77</v>
      </c>
      <c r="H483">
        <v>57.699999999999996</v>
      </c>
      <c r="I483">
        <v>4.5583</v>
      </c>
      <c r="J483">
        <v>45.582999999999998</v>
      </c>
      <c r="K483">
        <v>10.328299999999999</v>
      </c>
      <c r="L483">
        <v>14.523203237706111</v>
      </c>
      <c r="M483">
        <v>18.379113697317081</v>
      </c>
      <c r="N483">
        <v>4.4000000000000004</v>
      </c>
      <c r="P483">
        <v>498</v>
      </c>
      <c r="Q483">
        <v>47</v>
      </c>
      <c r="R483">
        <v>47</v>
      </c>
      <c r="S483">
        <v>2624</v>
      </c>
      <c r="T483">
        <v>2628</v>
      </c>
      <c r="U483">
        <v>-4</v>
      </c>
      <c r="V483">
        <v>2628</v>
      </c>
      <c r="W483">
        <v>3627</v>
      </c>
      <c r="X483">
        <v>1700</v>
      </c>
      <c r="Y483">
        <v>4.8499999999999996</v>
      </c>
      <c r="Z483">
        <v>4.8499999999999996</v>
      </c>
      <c r="AB483">
        <v>15.628678929765886</v>
      </c>
      <c r="AD483">
        <v>4.4000000000000004</v>
      </c>
      <c r="AE483">
        <v>11</v>
      </c>
      <c r="AG483">
        <v>48.400000000000006</v>
      </c>
      <c r="AI483">
        <v>48.400000000000006</v>
      </c>
      <c r="AJ483">
        <v>63.251853656637373</v>
      </c>
      <c r="AK483">
        <v>0</v>
      </c>
      <c r="AL483">
        <v>97.5</v>
      </c>
      <c r="AM483">
        <v>56.129813231606363</v>
      </c>
      <c r="AY483">
        <v>2</v>
      </c>
      <c r="AZ483">
        <v>14.2</v>
      </c>
    </row>
    <row r="484" spans="1:52" x14ac:dyDescent="0.25">
      <c r="A484">
        <v>46</v>
      </c>
      <c r="B484" s="1">
        <v>41384</v>
      </c>
      <c r="C484">
        <v>2013</v>
      </c>
      <c r="D484">
        <v>4</v>
      </c>
      <c r="E484">
        <v>595</v>
      </c>
      <c r="F484">
        <v>1.47</v>
      </c>
      <c r="G484">
        <v>5.77</v>
      </c>
      <c r="H484">
        <v>57.699999999999996</v>
      </c>
      <c r="I484">
        <v>4.3851999999999993</v>
      </c>
      <c r="J484">
        <v>43.85199999999999</v>
      </c>
      <c r="K484">
        <v>10.155199999999999</v>
      </c>
      <c r="L484">
        <v>14.475342681581852</v>
      </c>
      <c r="M484">
        <v>18.318546163541832</v>
      </c>
      <c r="N484">
        <v>4.4000000000000004</v>
      </c>
      <c r="P484">
        <v>500</v>
      </c>
      <c r="Q484">
        <v>58</v>
      </c>
      <c r="R484">
        <v>58</v>
      </c>
      <c r="S484">
        <v>2557</v>
      </c>
      <c r="T484">
        <v>2558</v>
      </c>
      <c r="U484">
        <v>-1</v>
      </c>
      <c r="V484">
        <v>2558</v>
      </c>
      <c r="W484">
        <v>3725</v>
      </c>
      <c r="X484">
        <v>1700</v>
      </c>
      <c r="Y484">
        <v>4.74</v>
      </c>
      <c r="Z484">
        <v>4.74</v>
      </c>
      <c r="AA484">
        <v>13.8</v>
      </c>
      <c r="AB484">
        <v>16.131932773109245</v>
      </c>
      <c r="AC484">
        <v>168</v>
      </c>
      <c r="AD484">
        <v>4.4000000000000004</v>
      </c>
      <c r="AE484">
        <v>11</v>
      </c>
      <c r="AG484">
        <v>48.400000000000006</v>
      </c>
      <c r="AH484">
        <v>209</v>
      </c>
      <c r="AI484">
        <v>216.4</v>
      </c>
      <c r="AJ484">
        <v>63.442275806433855</v>
      </c>
      <c r="AK484">
        <v>0</v>
      </c>
      <c r="AL484">
        <v>95.55</v>
      </c>
      <c r="AM484">
        <v>55.944839983456752</v>
      </c>
      <c r="AY484">
        <v>34.200000000000003</v>
      </c>
      <c r="AZ484">
        <v>13.8</v>
      </c>
    </row>
    <row r="485" spans="1:52" x14ac:dyDescent="0.25">
      <c r="A485">
        <v>47</v>
      </c>
      <c r="B485" s="1">
        <v>41391</v>
      </c>
      <c r="C485">
        <v>2013</v>
      </c>
      <c r="D485">
        <v>4</v>
      </c>
      <c r="E485">
        <v>549</v>
      </c>
      <c r="F485">
        <v>1.44</v>
      </c>
      <c r="G485">
        <v>5.77</v>
      </c>
      <c r="H485">
        <v>57.699999999999996</v>
      </c>
      <c r="I485">
        <v>4.5583</v>
      </c>
      <c r="J485">
        <v>45.582999999999998</v>
      </c>
      <c r="K485">
        <v>10.328299999999999</v>
      </c>
      <c r="L485">
        <v>13.942275108197865</v>
      </c>
      <c r="M485">
        <v>17.643949149424397</v>
      </c>
      <c r="N485">
        <v>4.3</v>
      </c>
      <c r="P485">
        <v>501</v>
      </c>
      <c r="Q485">
        <v>50</v>
      </c>
      <c r="R485">
        <v>50</v>
      </c>
      <c r="S485">
        <v>2505</v>
      </c>
      <c r="T485">
        <v>2502</v>
      </c>
      <c r="U485">
        <v>3</v>
      </c>
      <c r="V485">
        <v>2502</v>
      </c>
      <c r="W485">
        <v>3553</v>
      </c>
      <c r="X485">
        <v>1700</v>
      </c>
      <c r="Y485">
        <v>4.6399999999999997</v>
      </c>
      <c r="Z485">
        <v>4.6399999999999997</v>
      </c>
      <c r="AA485">
        <v>8</v>
      </c>
      <c r="AB485">
        <v>15.661056466302368</v>
      </c>
      <c r="AC485">
        <v>98</v>
      </c>
      <c r="AD485">
        <v>4.3</v>
      </c>
      <c r="AE485">
        <v>11</v>
      </c>
      <c r="AG485">
        <v>47.3</v>
      </c>
      <c r="AH485">
        <v>161</v>
      </c>
      <c r="AI485">
        <v>145.30000000000001</v>
      </c>
      <c r="AJ485">
        <v>63.537415449093508</v>
      </c>
      <c r="AK485">
        <v>0</v>
      </c>
      <c r="AL485">
        <v>93.6</v>
      </c>
      <c r="AM485">
        <v>53.884620702342104</v>
      </c>
      <c r="AY485">
        <v>0.4</v>
      </c>
      <c r="AZ485">
        <v>5.9</v>
      </c>
    </row>
    <row r="486" spans="1:52" x14ac:dyDescent="0.25">
      <c r="A486">
        <v>48</v>
      </c>
      <c r="B486" s="1">
        <v>41398</v>
      </c>
      <c r="C486">
        <v>2013</v>
      </c>
      <c r="D486">
        <v>5</v>
      </c>
      <c r="E486">
        <v>514</v>
      </c>
      <c r="F486">
        <v>1.33</v>
      </c>
      <c r="G486">
        <v>6.23</v>
      </c>
      <c r="H486">
        <v>62.300000000000004</v>
      </c>
      <c r="I486">
        <v>4.7971000000000004</v>
      </c>
      <c r="J486">
        <v>47.971000000000004</v>
      </c>
      <c r="K486">
        <v>11.027100000000001</v>
      </c>
      <c r="L486">
        <v>12.061194693074334</v>
      </c>
      <c r="M486">
        <v>16.095664317907698</v>
      </c>
      <c r="P486">
        <v>501</v>
      </c>
      <c r="Q486">
        <v>46</v>
      </c>
      <c r="R486">
        <v>46</v>
      </c>
      <c r="S486">
        <v>2534</v>
      </c>
      <c r="T486">
        <v>2530</v>
      </c>
      <c r="U486">
        <v>4</v>
      </c>
      <c r="V486">
        <v>2530</v>
      </c>
      <c r="W486">
        <v>3339</v>
      </c>
      <c r="X486">
        <v>1700</v>
      </c>
      <c r="Y486">
        <v>4.2</v>
      </c>
      <c r="Z486">
        <v>4.2</v>
      </c>
      <c r="AA486">
        <v>8</v>
      </c>
      <c r="AB486">
        <v>13.392607003891051</v>
      </c>
      <c r="AC486">
        <v>99.2</v>
      </c>
      <c r="AD486">
        <v>7.7</v>
      </c>
      <c r="AE486">
        <v>11</v>
      </c>
      <c r="AG486">
        <v>84.7</v>
      </c>
      <c r="AH486">
        <v>160</v>
      </c>
      <c r="AI486">
        <v>183.9</v>
      </c>
      <c r="AJ486">
        <v>63.537415449093508</v>
      </c>
      <c r="AK486">
        <v>0</v>
      </c>
      <c r="AL486">
        <v>86.45</v>
      </c>
      <c r="AM486">
        <v>49.156158826890106</v>
      </c>
      <c r="AY486">
        <v>64.599999999999994</v>
      </c>
      <c r="AZ486">
        <v>9.6999999999999993</v>
      </c>
    </row>
    <row r="487" spans="1:52" x14ac:dyDescent="0.25">
      <c r="A487">
        <v>49</v>
      </c>
      <c r="B487" s="1">
        <v>41405</v>
      </c>
      <c r="C487">
        <v>2013</v>
      </c>
      <c r="D487">
        <v>5</v>
      </c>
      <c r="E487">
        <v>508</v>
      </c>
      <c r="F487">
        <v>1.31</v>
      </c>
      <c r="G487">
        <v>6.23</v>
      </c>
      <c r="H487">
        <v>62.300000000000004</v>
      </c>
      <c r="I487">
        <v>4.9217000000000004</v>
      </c>
      <c r="J487">
        <v>49.217000000000006</v>
      </c>
      <c r="K487">
        <v>11.151700000000002</v>
      </c>
      <c r="L487">
        <v>11.747087887945334</v>
      </c>
      <c r="M487">
        <v>15.676488786463048</v>
      </c>
      <c r="P487">
        <v>501</v>
      </c>
      <c r="Q487">
        <v>54</v>
      </c>
      <c r="R487">
        <v>54</v>
      </c>
      <c r="S487">
        <v>2507</v>
      </c>
      <c r="T487">
        <v>2502</v>
      </c>
      <c r="U487">
        <v>5</v>
      </c>
      <c r="V487">
        <v>2502</v>
      </c>
      <c r="W487">
        <v>3262</v>
      </c>
      <c r="X487">
        <v>1700</v>
      </c>
      <c r="Y487">
        <v>5.9</v>
      </c>
      <c r="Z487">
        <v>5.9</v>
      </c>
      <c r="AA487">
        <v>13.8</v>
      </c>
      <c r="AB487">
        <v>18.141338582677168</v>
      </c>
      <c r="AC487">
        <v>168</v>
      </c>
      <c r="AD487">
        <v>0</v>
      </c>
      <c r="AE487">
        <v>11</v>
      </c>
      <c r="AG487">
        <v>0</v>
      </c>
      <c r="AH487">
        <v>184</v>
      </c>
      <c r="AI487">
        <v>168</v>
      </c>
      <c r="AJ487">
        <v>63.537415449093508</v>
      </c>
      <c r="AK487">
        <v>0</v>
      </c>
      <c r="AL487">
        <v>85.15</v>
      </c>
      <c r="AM487">
        <v>47.875996753858146</v>
      </c>
      <c r="AY487">
        <v>24</v>
      </c>
      <c r="AZ487">
        <v>8.5</v>
      </c>
    </row>
    <row r="488" spans="1:52" x14ac:dyDescent="0.25">
      <c r="A488">
        <v>50</v>
      </c>
      <c r="B488" s="1">
        <v>41412</v>
      </c>
      <c r="C488">
        <v>2013</v>
      </c>
      <c r="D488">
        <v>5</v>
      </c>
      <c r="E488">
        <v>429</v>
      </c>
      <c r="F488">
        <v>1.1399999999999999</v>
      </c>
      <c r="G488">
        <v>6.23</v>
      </c>
      <c r="H488">
        <v>62.300000000000004</v>
      </c>
      <c r="I488">
        <v>4.8594000000000008</v>
      </c>
      <c r="J488">
        <v>48.594000000000008</v>
      </c>
      <c r="K488">
        <v>11.089400000000001</v>
      </c>
      <c r="L488">
        <v>10.280087290565763</v>
      </c>
      <c r="M488">
        <v>13.718776489260012</v>
      </c>
      <c r="N488">
        <v>4.4000000000000004</v>
      </c>
      <c r="P488">
        <v>501</v>
      </c>
      <c r="Q488">
        <v>28</v>
      </c>
      <c r="R488">
        <v>28</v>
      </c>
      <c r="S488">
        <v>2269</v>
      </c>
      <c r="T488">
        <v>2264</v>
      </c>
      <c r="U488">
        <v>5</v>
      </c>
      <c r="V488">
        <v>2264</v>
      </c>
      <c r="W488">
        <v>3277</v>
      </c>
      <c r="X488">
        <v>1850</v>
      </c>
      <c r="Y488">
        <v>5.92</v>
      </c>
      <c r="Z488">
        <v>5.92</v>
      </c>
      <c r="AA488">
        <v>13.8</v>
      </c>
      <c r="AB488">
        <v>19.691934731934733</v>
      </c>
      <c r="AC488">
        <v>168</v>
      </c>
      <c r="AD488">
        <v>4.4000000000000004</v>
      </c>
      <c r="AE488">
        <v>11</v>
      </c>
      <c r="AG488">
        <v>48.400000000000006</v>
      </c>
      <c r="AH488">
        <v>184</v>
      </c>
      <c r="AI488">
        <v>216.4</v>
      </c>
      <c r="AJ488">
        <v>63.537415449093508</v>
      </c>
      <c r="AK488">
        <v>0</v>
      </c>
      <c r="AL488">
        <v>74.099999999999994</v>
      </c>
      <c r="AM488">
        <v>41.897143398200072</v>
      </c>
      <c r="AY488">
        <v>22</v>
      </c>
      <c r="AZ488">
        <v>8.5</v>
      </c>
    </row>
    <row r="489" spans="1:52" x14ac:dyDescent="0.25">
      <c r="A489">
        <v>51</v>
      </c>
      <c r="B489" s="1">
        <v>41419</v>
      </c>
      <c r="C489">
        <v>2013</v>
      </c>
      <c r="D489">
        <v>5</v>
      </c>
      <c r="E489">
        <v>0</v>
      </c>
      <c r="F489">
        <v>0.8</v>
      </c>
      <c r="G489">
        <v>6.23</v>
      </c>
      <c r="H489">
        <v>62.300000000000004</v>
      </c>
      <c r="I489">
        <v>4.8594000000000008</v>
      </c>
      <c r="J489">
        <v>48.594000000000008</v>
      </c>
      <c r="K489">
        <v>11.089400000000001</v>
      </c>
      <c r="L489">
        <v>7.2140963442566779</v>
      </c>
      <c r="M489">
        <v>9.6272115714105375</v>
      </c>
      <c r="P489">
        <v>501</v>
      </c>
      <c r="Q489">
        <v>22</v>
      </c>
      <c r="R489">
        <v>22</v>
      </c>
      <c r="S489">
        <v>2160</v>
      </c>
      <c r="T489">
        <v>2166</v>
      </c>
      <c r="U489">
        <v>-6</v>
      </c>
      <c r="V489">
        <v>2166</v>
      </c>
      <c r="W489">
        <v>3200</v>
      </c>
      <c r="X489">
        <v>1650</v>
      </c>
      <c r="Y489">
        <v>0</v>
      </c>
      <c r="Z489">
        <v>0</v>
      </c>
      <c r="AC489">
        <v>0</v>
      </c>
      <c r="AD489">
        <v>0</v>
      </c>
      <c r="AE489">
        <v>11</v>
      </c>
      <c r="AG489">
        <v>0</v>
      </c>
      <c r="AI489">
        <v>0</v>
      </c>
      <c r="AJ489">
        <v>63.537415449093508</v>
      </c>
      <c r="AK489">
        <v>0</v>
      </c>
      <c r="AL489">
        <v>52</v>
      </c>
      <c r="AM489">
        <v>29.40150413908778</v>
      </c>
      <c r="AY489">
        <v>14</v>
      </c>
      <c r="AZ489">
        <v>3.8</v>
      </c>
    </row>
    <row r="490" spans="1:52" x14ac:dyDescent="0.25">
      <c r="A490">
        <v>1</v>
      </c>
      <c r="B490" s="1">
        <v>41426</v>
      </c>
      <c r="C490">
        <v>2013</v>
      </c>
      <c r="D490">
        <v>6</v>
      </c>
      <c r="E490">
        <v>0</v>
      </c>
      <c r="F490">
        <v>0</v>
      </c>
      <c r="M490">
        <v>0</v>
      </c>
      <c r="AE490">
        <v>11</v>
      </c>
      <c r="AI490">
        <v>0</v>
      </c>
      <c r="AK490">
        <v>0</v>
      </c>
      <c r="AM490">
        <v>0</v>
      </c>
    </row>
    <row r="491" spans="1:52" x14ac:dyDescent="0.25">
      <c r="A491">
        <v>2</v>
      </c>
      <c r="B491" s="1">
        <v>41433</v>
      </c>
      <c r="C491">
        <v>2013</v>
      </c>
      <c r="D491">
        <v>6</v>
      </c>
      <c r="E491">
        <v>0</v>
      </c>
      <c r="F491">
        <v>0</v>
      </c>
      <c r="M491">
        <v>0</v>
      </c>
      <c r="AE491">
        <v>11</v>
      </c>
      <c r="AI491">
        <v>0</v>
      </c>
      <c r="AK491">
        <v>0</v>
      </c>
      <c r="AM491">
        <v>0</v>
      </c>
    </row>
    <row r="492" spans="1:52" x14ac:dyDescent="0.25">
      <c r="A492">
        <v>3</v>
      </c>
      <c r="B492" s="1">
        <v>41440</v>
      </c>
      <c r="C492">
        <v>2013</v>
      </c>
      <c r="D492">
        <v>6</v>
      </c>
      <c r="E492">
        <v>0</v>
      </c>
      <c r="F492">
        <v>0</v>
      </c>
      <c r="M492">
        <v>0</v>
      </c>
      <c r="AE492">
        <v>11</v>
      </c>
      <c r="AI492">
        <v>0</v>
      </c>
      <c r="AK492">
        <v>0</v>
      </c>
      <c r="AM492">
        <v>0</v>
      </c>
    </row>
    <row r="493" spans="1:52" x14ac:dyDescent="0.25">
      <c r="A493">
        <v>4</v>
      </c>
      <c r="B493" s="1">
        <v>41447</v>
      </c>
      <c r="C493">
        <v>2013</v>
      </c>
      <c r="D493">
        <v>6</v>
      </c>
      <c r="E493">
        <v>0</v>
      </c>
      <c r="F493">
        <v>0</v>
      </c>
      <c r="M493">
        <v>0</v>
      </c>
      <c r="AE493">
        <v>11</v>
      </c>
      <c r="AI493">
        <v>0</v>
      </c>
      <c r="AK493">
        <v>0</v>
      </c>
      <c r="AM493">
        <v>0</v>
      </c>
    </row>
    <row r="494" spans="1:52" x14ac:dyDescent="0.25">
      <c r="A494">
        <v>5</v>
      </c>
      <c r="B494" s="1">
        <v>41454</v>
      </c>
      <c r="C494">
        <v>2013</v>
      </c>
      <c r="D494">
        <v>6</v>
      </c>
      <c r="E494">
        <v>0</v>
      </c>
      <c r="F494">
        <v>0</v>
      </c>
      <c r="M494">
        <v>0</v>
      </c>
      <c r="Q494">
        <v>3</v>
      </c>
      <c r="R494">
        <v>3</v>
      </c>
      <c r="S494">
        <v>2219</v>
      </c>
      <c r="T494">
        <v>2222</v>
      </c>
      <c r="U494">
        <v>-3</v>
      </c>
      <c r="V494">
        <v>2222</v>
      </c>
      <c r="W494">
        <v>3200</v>
      </c>
      <c r="X494">
        <v>1450</v>
      </c>
      <c r="Z494" t="s">
        <v>80</v>
      </c>
      <c r="AD494">
        <v>0</v>
      </c>
      <c r="AE494">
        <v>11</v>
      </c>
      <c r="AG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Y494">
        <v>42</v>
      </c>
    </row>
    <row r="495" spans="1:52" x14ac:dyDescent="0.25">
      <c r="A495">
        <v>6</v>
      </c>
      <c r="B495" s="1">
        <v>41461</v>
      </c>
      <c r="C495">
        <v>2013</v>
      </c>
      <c r="D495">
        <v>7</v>
      </c>
      <c r="E495">
        <v>0</v>
      </c>
      <c r="F495">
        <v>0</v>
      </c>
      <c r="M495">
        <v>0</v>
      </c>
      <c r="AE495">
        <v>11</v>
      </c>
      <c r="AI495">
        <v>0</v>
      </c>
      <c r="AK495">
        <v>0</v>
      </c>
      <c r="AM495">
        <v>0</v>
      </c>
    </row>
    <row r="496" spans="1:52" x14ac:dyDescent="0.25">
      <c r="A496">
        <v>7</v>
      </c>
      <c r="B496" s="1">
        <v>41468</v>
      </c>
      <c r="C496">
        <v>2013</v>
      </c>
      <c r="D496">
        <v>7</v>
      </c>
      <c r="E496">
        <v>0</v>
      </c>
      <c r="F496">
        <v>0</v>
      </c>
      <c r="M496">
        <v>0</v>
      </c>
      <c r="Q496">
        <v>12</v>
      </c>
      <c r="R496">
        <v>12</v>
      </c>
      <c r="S496">
        <v>2138</v>
      </c>
      <c r="T496">
        <v>2138</v>
      </c>
      <c r="U496">
        <v>0</v>
      </c>
      <c r="V496">
        <v>2138</v>
      </c>
      <c r="W496">
        <v>2800</v>
      </c>
      <c r="X496">
        <v>1400</v>
      </c>
      <c r="Z496" t="s">
        <v>80</v>
      </c>
      <c r="AD496">
        <v>0</v>
      </c>
      <c r="AE496">
        <v>11</v>
      </c>
      <c r="AG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Y496">
        <v>25.6</v>
      </c>
      <c r="AZ496">
        <v>12.6</v>
      </c>
    </row>
    <row r="497" spans="1:52" x14ac:dyDescent="0.25">
      <c r="A497">
        <v>8</v>
      </c>
      <c r="B497" s="1">
        <v>41475</v>
      </c>
      <c r="C497">
        <v>2013</v>
      </c>
      <c r="D497">
        <v>7</v>
      </c>
      <c r="E497">
        <v>0</v>
      </c>
      <c r="F497">
        <v>0</v>
      </c>
      <c r="M497">
        <v>0</v>
      </c>
      <c r="Q497">
        <v>30</v>
      </c>
      <c r="R497">
        <v>30</v>
      </c>
      <c r="S497">
        <v>2325</v>
      </c>
      <c r="T497">
        <v>2320</v>
      </c>
      <c r="U497">
        <v>5</v>
      </c>
      <c r="V497">
        <v>2320</v>
      </c>
      <c r="W497">
        <v>2900</v>
      </c>
      <c r="X497">
        <v>1400</v>
      </c>
      <c r="Z497" t="s">
        <v>80</v>
      </c>
      <c r="AD497">
        <v>0</v>
      </c>
      <c r="AE497">
        <v>11</v>
      </c>
      <c r="AG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Y497">
        <v>3</v>
      </c>
      <c r="AZ497">
        <v>9</v>
      </c>
    </row>
    <row r="498" spans="1:52" x14ac:dyDescent="0.25">
      <c r="A498">
        <v>9</v>
      </c>
      <c r="B498" s="1">
        <v>41482</v>
      </c>
      <c r="C498">
        <v>2013</v>
      </c>
      <c r="D498">
        <v>7</v>
      </c>
      <c r="E498">
        <v>0</v>
      </c>
      <c r="F498">
        <v>0</v>
      </c>
      <c r="M498">
        <v>0</v>
      </c>
      <c r="Q498">
        <v>40</v>
      </c>
      <c r="R498">
        <v>40</v>
      </c>
      <c r="S498">
        <v>2176</v>
      </c>
      <c r="T498">
        <v>2180</v>
      </c>
      <c r="U498">
        <v>-4</v>
      </c>
      <c r="V498">
        <v>2180</v>
      </c>
      <c r="W498">
        <v>2900</v>
      </c>
      <c r="X498">
        <v>1400</v>
      </c>
      <c r="Z498" t="s">
        <v>80</v>
      </c>
      <c r="AD498">
        <v>0</v>
      </c>
      <c r="AE498">
        <v>11</v>
      </c>
      <c r="AG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Y498">
        <v>1.4</v>
      </c>
      <c r="AZ498">
        <v>6</v>
      </c>
    </row>
    <row r="499" spans="1:52" x14ac:dyDescent="0.25">
      <c r="A499">
        <v>10</v>
      </c>
      <c r="B499" s="1">
        <v>41489</v>
      </c>
      <c r="C499">
        <v>2013</v>
      </c>
      <c r="D499">
        <v>8</v>
      </c>
      <c r="E499">
        <v>0</v>
      </c>
      <c r="F499">
        <v>0</v>
      </c>
      <c r="M499">
        <v>0</v>
      </c>
      <c r="Q499">
        <v>40</v>
      </c>
      <c r="R499">
        <v>40</v>
      </c>
      <c r="S499">
        <v>2665</v>
      </c>
      <c r="T499">
        <v>2670</v>
      </c>
      <c r="U499">
        <v>-5</v>
      </c>
      <c r="V499">
        <v>2670</v>
      </c>
      <c r="W499">
        <v>3200</v>
      </c>
      <c r="X499">
        <v>1850</v>
      </c>
      <c r="Y499">
        <v>0.39</v>
      </c>
      <c r="Z499" t="s">
        <v>80</v>
      </c>
      <c r="AD499">
        <v>0</v>
      </c>
      <c r="AE499">
        <v>11</v>
      </c>
      <c r="AG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Y499">
        <v>0</v>
      </c>
    </row>
    <row r="500" spans="1:52" x14ac:dyDescent="0.25">
      <c r="A500">
        <v>11</v>
      </c>
      <c r="B500" s="1">
        <v>41496</v>
      </c>
      <c r="C500">
        <v>2013</v>
      </c>
      <c r="D500">
        <v>8</v>
      </c>
      <c r="E500">
        <v>173</v>
      </c>
      <c r="F500">
        <v>1.64</v>
      </c>
      <c r="G500">
        <v>5.21</v>
      </c>
      <c r="H500">
        <v>52.1</v>
      </c>
      <c r="I500">
        <v>4.0117000000000003</v>
      </c>
      <c r="J500">
        <v>40.117000000000004</v>
      </c>
      <c r="K500">
        <v>9.2217000000000002</v>
      </c>
      <c r="L500">
        <v>17.784139583807754</v>
      </c>
      <c r="M500">
        <v>21.011960918268862</v>
      </c>
      <c r="P500">
        <v>459</v>
      </c>
      <c r="Q500">
        <v>9</v>
      </c>
      <c r="R500">
        <v>9</v>
      </c>
      <c r="S500">
        <v>2553</v>
      </c>
      <c r="T500">
        <v>2558</v>
      </c>
      <c r="U500">
        <v>-5</v>
      </c>
      <c r="V500">
        <v>2558</v>
      </c>
      <c r="W500">
        <v>3200</v>
      </c>
      <c r="X500">
        <v>1500</v>
      </c>
      <c r="Y500">
        <v>1.74</v>
      </c>
      <c r="Z500" t="s">
        <v>80</v>
      </c>
      <c r="AB500">
        <v>17.098265895953759</v>
      </c>
      <c r="AD500">
        <v>0</v>
      </c>
      <c r="AE500">
        <v>11</v>
      </c>
      <c r="AG500">
        <v>0</v>
      </c>
      <c r="AI500">
        <v>0</v>
      </c>
      <c r="AJ500">
        <v>59.499150419121648</v>
      </c>
      <c r="AK500">
        <v>0</v>
      </c>
      <c r="AL500">
        <v>106.6</v>
      </c>
      <c r="AM500">
        <v>64.170528644393102</v>
      </c>
      <c r="AY500">
        <v>7</v>
      </c>
    </row>
    <row r="501" spans="1:52" x14ac:dyDescent="0.25">
      <c r="A501">
        <v>12</v>
      </c>
      <c r="B501" s="1">
        <v>41503</v>
      </c>
      <c r="C501">
        <v>2013</v>
      </c>
      <c r="D501">
        <v>8</v>
      </c>
      <c r="E501">
        <v>211</v>
      </c>
      <c r="F501">
        <v>2.06</v>
      </c>
      <c r="G501">
        <v>5.21</v>
      </c>
      <c r="H501">
        <v>52.1</v>
      </c>
      <c r="I501">
        <v>4.0117000000000003</v>
      </c>
      <c r="J501">
        <v>40.117000000000004</v>
      </c>
      <c r="K501">
        <v>9.2217000000000002</v>
      </c>
      <c r="L501">
        <v>22.338614355270717</v>
      </c>
      <c r="M501">
        <v>26.393072860752351</v>
      </c>
      <c r="N501">
        <v>5.3</v>
      </c>
      <c r="P501">
        <v>459</v>
      </c>
      <c r="Q501">
        <v>44</v>
      </c>
      <c r="R501">
        <v>44</v>
      </c>
      <c r="S501">
        <v>2579</v>
      </c>
      <c r="T501">
        <v>2586</v>
      </c>
      <c r="U501">
        <v>-7</v>
      </c>
      <c r="V501">
        <v>2586</v>
      </c>
      <c r="W501">
        <v>3300</v>
      </c>
      <c r="X501">
        <v>1700</v>
      </c>
      <c r="Y501">
        <v>4.37</v>
      </c>
      <c r="Z501" t="s">
        <v>80</v>
      </c>
      <c r="AD501">
        <v>5.3</v>
      </c>
      <c r="AE501">
        <v>11</v>
      </c>
      <c r="AG501">
        <v>58.3</v>
      </c>
      <c r="AI501">
        <v>58.3</v>
      </c>
      <c r="AJ501">
        <v>59.499150419121648</v>
      </c>
      <c r="AK501">
        <v>0</v>
      </c>
      <c r="AL501">
        <v>133.9</v>
      </c>
      <c r="AM501">
        <v>80.604444516737672</v>
      </c>
      <c r="AY501">
        <v>18.2</v>
      </c>
      <c r="AZ501">
        <v>6.9</v>
      </c>
    </row>
    <row r="502" spans="1:52" x14ac:dyDescent="0.25">
      <c r="A502">
        <v>13</v>
      </c>
      <c r="B502" s="1">
        <v>41510</v>
      </c>
      <c r="C502">
        <v>2013</v>
      </c>
      <c r="D502">
        <v>8</v>
      </c>
      <c r="E502">
        <v>381</v>
      </c>
      <c r="F502">
        <v>2.0099999999999998</v>
      </c>
      <c r="G502">
        <v>5.21</v>
      </c>
      <c r="H502">
        <v>52.1</v>
      </c>
      <c r="I502">
        <v>4.0117000000000003</v>
      </c>
      <c r="J502">
        <v>40.117000000000004</v>
      </c>
      <c r="K502">
        <v>9.2217000000000002</v>
      </c>
      <c r="L502">
        <v>21.796414977715603</v>
      </c>
      <c r="M502">
        <v>25.752464296170984</v>
      </c>
      <c r="P502">
        <v>459</v>
      </c>
      <c r="Q502">
        <v>80</v>
      </c>
      <c r="R502">
        <v>80</v>
      </c>
      <c r="S502">
        <v>2674</v>
      </c>
      <c r="W502">
        <v>3300</v>
      </c>
      <c r="X502">
        <v>1650</v>
      </c>
      <c r="Y502">
        <v>3.85</v>
      </c>
      <c r="Z502">
        <v>3.85</v>
      </c>
      <c r="AB502">
        <v>16.673228346456693</v>
      </c>
      <c r="AD502">
        <v>0</v>
      </c>
      <c r="AE502">
        <v>11</v>
      </c>
      <c r="AG502">
        <v>0</v>
      </c>
      <c r="AI502">
        <v>0</v>
      </c>
      <c r="AJ502">
        <v>59.499150419121648</v>
      </c>
      <c r="AK502">
        <v>0</v>
      </c>
      <c r="AL502">
        <v>130.64999999999998</v>
      </c>
      <c r="AM502">
        <v>78.648025960506189</v>
      </c>
      <c r="AY502">
        <v>0</v>
      </c>
      <c r="AZ502">
        <v>11</v>
      </c>
    </row>
    <row r="503" spans="1:52" x14ac:dyDescent="0.25">
      <c r="A503">
        <v>14</v>
      </c>
      <c r="B503" s="1">
        <v>41517</v>
      </c>
      <c r="C503">
        <v>2013</v>
      </c>
      <c r="D503">
        <v>8</v>
      </c>
      <c r="E503">
        <v>452</v>
      </c>
      <c r="F503">
        <v>2.17</v>
      </c>
      <c r="G503">
        <v>5.0599999999999996</v>
      </c>
      <c r="H503">
        <v>50.599999999999994</v>
      </c>
      <c r="I503">
        <v>3.8961999999999999</v>
      </c>
      <c r="J503">
        <v>38.961999999999996</v>
      </c>
      <c r="K503">
        <v>8.9561999999999991</v>
      </c>
      <c r="L503">
        <v>24.229025702865055</v>
      </c>
      <c r="M503">
        <v>28.081440789620594</v>
      </c>
      <c r="N503">
        <v>5</v>
      </c>
      <c r="P503">
        <v>456</v>
      </c>
      <c r="Q503">
        <v>46</v>
      </c>
      <c r="R503">
        <v>46</v>
      </c>
      <c r="S503">
        <v>2560</v>
      </c>
      <c r="T503">
        <v>2558</v>
      </c>
      <c r="U503">
        <v>2</v>
      </c>
      <c r="V503">
        <v>2558</v>
      </c>
      <c r="W503">
        <v>3406</v>
      </c>
      <c r="X503">
        <v>1700</v>
      </c>
      <c r="Y503">
        <v>4.8</v>
      </c>
      <c r="Z503">
        <v>4.8</v>
      </c>
      <c r="AB503">
        <v>18.116814159292034</v>
      </c>
      <c r="AD503">
        <v>5</v>
      </c>
      <c r="AE503">
        <v>11</v>
      </c>
      <c r="AG503">
        <v>55</v>
      </c>
      <c r="AI503">
        <v>55</v>
      </c>
      <c r="AJ503">
        <v>59.207248979385284</v>
      </c>
      <c r="AK503">
        <v>0</v>
      </c>
      <c r="AL503">
        <v>141.04999999999998</v>
      </c>
      <c r="AM503">
        <v>85.760720171501291</v>
      </c>
      <c r="AQ503">
        <v>12.7</v>
      </c>
      <c r="AR503">
        <v>25</v>
      </c>
      <c r="AS503">
        <v>16</v>
      </c>
      <c r="AU503">
        <v>49</v>
      </c>
      <c r="AY503">
        <v>14</v>
      </c>
      <c r="AZ503">
        <v>11.3</v>
      </c>
    </row>
    <row r="504" spans="1:52" x14ac:dyDescent="0.25">
      <c r="A504">
        <v>15</v>
      </c>
      <c r="B504" s="1">
        <v>41524</v>
      </c>
      <c r="C504">
        <v>2013</v>
      </c>
      <c r="D504">
        <v>9</v>
      </c>
      <c r="E504">
        <v>510</v>
      </c>
      <c r="F504">
        <v>2.23</v>
      </c>
      <c r="G504">
        <v>5.0599999999999996</v>
      </c>
      <c r="H504">
        <v>50.599999999999994</v>
      </c>
      <c r="I504">
        <v>3.8961999999999999</v>
      </c>
      <c r="J504">
        <v>38.961999999999996</v>
      </c>
      <c r="K504">
        <v>8.9561999999999991</v>
      </c>
      <c r="L504">
        <v>24.898952680824461</v>
      </c>
      <c r="M504">
        <v>28.857886157075544</v>
      </c>
      <c r="P504">
        <v>459</v>
      </c>
      <c r="Q504">
        <v>36</v>
      </c>
      <c r="R504">
        <v>36</v>
      </c>
      <c r="S504">
        <v>2407</v>
      </c>
      <c r="T504">
        <v>2404</v>
      </c>
      <c r="U504">
        <v>3</v>
      </c>
      <c r="V504">
        <v>2404</v>
      </c>
      <c r="W504">
        <v>3210</v>
      </c>
      <c r="X504">
        <v>1700</v>
      </c>
      <c r="Y504">
        <v>5.7</v>
      </c>
      <c r="Z504">
        <v>5.7</v>
      </c>
      <c r="AB504">
        <v>16.876470588235296</v>
      </c>
      <c r="AD504">
        <v>0</v>
      </c>
      <c r="AE504">
        <v>11</v>
      </c>
      <c r="AG504">
        <v>0</v>
      </c>
      <c r="AI504">
        <v>0</v>
      </c>
      <c r="AJ504">
        <v>59.499150419121648</v>
      </c>
      <c r="AK504">
        <v>0</v>
      </c>
      <c r="AL504">
        <v>144.94999999999999</v>
      </c>
      <c r="AM504">
        <v>88.131984323708707</v>
      </c>
      <c r="AQ504">
        <v>12.7</v>
      </c>
      <c r="AR504">
        <v>22.4</v>
      </c>
      <c r="AS504">
        <v>15.2</v>
      </c>
      <c r="AU504">
        <v>47.3</v>
      </c>
      <c r="AY504">
        <v>12.6</v>
      </c>
      <c r="AZ504">
        <v>10.9</v>
      </c>
    </row>
    <row r="505" spans="1:52" x14ac:dyDescent="0.25">
      <c r="A505">
        <v>16</v>
      </c>
      <c r="B505" s="1">
        <v>41531</v>
      </c>
      <c r="C505">
        <v>2013</v>
      </c>
      <c r="D505">
        <v>9</v>
      </c>
      <c r="E505">
        <v>532</v>
      </c>
      <c r="F505">
        <v>2.14</v>
      </c>
      <c r="G505">
        <v>5.0599999999999996</v>
      </c>
      <c r="H505">
        <v>50.599999999999994</v>
      </c>
      <c r="I505">
        <v>3.8961999999999999</v>
      </c>
      <c r="J505">
        <v>38.961999999999996</v>
      </c>
      <c r="K505">
        <v>8.9561999999999991</v>
      </c>
      <c r="L505">
        <v>23.894062213885359</v>
      </c>
      <c r="M505">
        <v>27.693218105893127</v>
      </c>
      <c r="P505">
        <v>457</v>
      </c>
      <c r="Q505">
        <v>37</v>
      </c>
      <c r="R505">
        <v>37</v>
      </c>
      <c r="S505">
        <v>2224</v>
      </c>
      <c r="T505">
        <v>2222</v>
      </c>
      <c r="U505">
        <v>2</v>
      </c>
      <c r="V505">
        <v>2222</v>
      </c>
      <c r="W505">
        <v>3021</v>
      </c>
      <c r="X505">
        <v>1650</v>
      </c>
      <c r="Y505">
        <v>7.1</v>
      </c>
      <c r="Z505">
        <v>7.1</v>
      </c>
      <c r="AB505">
        <v>18.297180451127819</v>
      </c>
      <c r="AD505">
        <v>0</v>
      </c>
      <c r="AE505">
        <v>11</v>
      </c>
      <c r="AG505">
        <v>0</v>
      </c>
      <c r="AI505">
        <v>0</v>
      </c>
      <c r="AJ505">
        <v>59.304602653289791</v>
      </c>
      <c r="AK505">
        <v>0</v>
      </c>
      <c r="AL505">
        <v>139.1</v>
      </c>
      <c r="AM505">
        <v>84.575088095397604</v>
      </c>
      <c r="AQ505">
        <v>12.4</v>
      </c>
      <c r="AY505">
        <v>2.8</v>
      </c>
      <c r="AZ505">
        <v>16.399999999999999</v>
      </c>
    </row>
    <row r="506" spans="1:52" x14ac:dyDescent="0.25">
      <c r="A506">
        <v>17</v>
      </c>
      <c r="B506" s="1">
        <v>41538</v>
      </c>
      <c r="C506">
        <v>2013</v>
      </c>
      <c r="D506">
        <v>9</v>
      </c>
      <c r="E506">
        <v>569</v>
      </c>
      <c r="F506">
        <v>2.17</v>
      </c>
      <c r="G506">
        <v>5.0599999999999996</v>
      </c>
      <c r="H506">
        <v>50.599999999999994</v>
      </c>
      <c r="I506">
        <v>3.8961999999999999</v>
      </c>
      <c r="J506">
        <v>38.961999999999996</v>
      </c>
      <c r="K506">
        <v>8.9561999999999991</v>
      </c>
      <c r="L506">
        <v>24.229025702865055</v>
      </c>
      <c r="M506">
        <v>28.081440789620594</v>
      </c>
      <c r="N506">
        <v>4.5999999999999996</v>
      </c>
      <c r="P506">
        <v>460</v>
      </c>
      <c r="Q506">
        <v>55</v>
      </c>
      <c r="R506">
        <v>55</v>
      </c>
      <c r="S506">
        <v>2326</v>
      </c>
      <c r="T506">
        <v>2320</v>
      </c>
      <c r="U506">
        <v>6</v>
      </c>
      <c r="V506">
        <v>2320</v>
      </c>
      <c r="W506">
        <v>2680</v>
      </c>
      <c r="X506">
        <v>1600</v>
      </c>
      <c r="Y506">
        <v>6.35</v>
      </c>
      <c r="Z506">
        <v>6.35</v>
      </c>
      <c r="AA506">
        <v>11.8</v>
      </c>
      <c r="AB506">
        <v>12.052724077328646</v>
      </c>
      <c r="AC506">
        <v>146</v>
      </c>
      <c r="AD506">
        <v>4.5999999999999996</v>
      </c>
      <c r="AE506">
        <v>10</v>
      </c>
      <c r="AF506">
        <v>90</v>
      </c>
      <c r="AG506">
        <v>46</v>
      </c>
      <c r="AH506">
        <v>236</v>
      </c>
      <c r="AI506">
        <v>192</v>
      </c>
      <c r="AJ506">
        <v>59.596344800882797</v>
      </c>
      <c r="AK506">
        <v>0</v>
      </c>
      <c r="AL506">
        <v>141.04999999999998</v>
      </c>
      <c r="AM506">
        <v>85.760720171501291</v>
      </c>
      <c r="AQ506">
        <v>12.4</v>
      </c>
      <c r="AR506">
        <v>19.100000000000001</v>
      </c>
      <c r="AS506">
        <v>20.2</v>
      </c>
      <c r="AU506">
        <v>36.200000000000003</v>
      </c>
      <c r="AY506">
        <v>8.4</v>
      </c>
      <c r="AZ506">
        <v>9.9</v>
      </c>
    </row>
    <row r="507" spans="1:52" x14ac:dyDescent="0.25">
      <c r="A507">
        <v>18</v>
      </c>
      <c r="B507" s="1">
        <v>41545</v>
      </c>
      <c r="C507">
        <v>2013</v>
      </c>
      <c r="D507">
        <v>9</v>
      </c>
      <c r="E507">
        <v>587</v>
      </c>
      <c r="F507">
        <v>2.149</v>
      </c>
      <c r="G507">
        <v>4.9800000000000004</v>
      </c>
      <c r="H507">
        <v>49.800000000000004</v>
      </c>
      <c r="I507">
        <v>3.8346000000000005</v>
      </c>
      <c r="J507">
        <v>38.346000000000004</v>
      </c>
      <c r="K507">
        <v>8.8146000000000004</v>
      </c>
      <c r="L507">
        <v>24.380005899303427</v>
      </c>
      <c r="M507">
        <v>27.963866766501031</v>
      </c>
      <c r="P507">
        <v>460</v>
      </c>
      <c r="W507">
        <v>2680</v>
      </c>
      <c r="X507">
        <v>1600</v>
      </c>
      <c r="Y507">
        <v>6.35</v>
      </c>
      <c r="Z507">
        <v>6.35</v>
      </c>
      <c r="AB507">
        <v>11.683134582623508</v>
      </c>
      <c r="AE507">
        <v>10</v>
      </c>
      <c r="AI507">
        <v>0</v>
      </c>
      <c r="AK507">
        <v>0</v>
      </c>
      <c r="AL507">
        <v>139.685</v>
      </c>
      <c r="AM507">
        <v>85.401649104894148</v>
      </c>
      <c r="AZ507">
        <v>10.7</v>
      </c>
    </row>
    <row r="508" spans="1:52" x14ac:dyDescent="0.25">
      <c r="A508">
        <v>19</v>
      </c>
      <c r="B508" s="1">
        <v>41552</v>
      </c>
      <c r="C508">
        <v>2013</v>
      </c>
      <c r="D508">
        <v>10</v>
      </c>
      <c r="E508">
        <v>614</v>
      </c>
      <c r="F508">
        <v>2.15</v>
      </c>
      <c r="G508">
        <v>4.9800000000000004</v>
      </c>
      <c r="H508">
        <v>49.800000000000004</v>
      </c>
      <c r="I508">
        <v>3.8346000000000005</v>
      </c>
      <c r="J508">
        <v>38.346000000000004</v>
      </c>
      <c r="K508">
        <v>8.8146000000000004</v>
      </c>
      <c r="L508">
        <v>24.391350713588817</v>
      </c>
      <c r="M508">
        <v>27.976879268486375</v>
      </c>
      <c r="N508">
        <v>4.7</v>
      </c>
      <c r="P508">
        <v>459</v>
      </c>
      <c r="Q508">
        <v>79</v>
      </c>
      <c r="R508">
        <v>79</v>
      </c>
      <c r="S508">
        <v>2601</v>
      </c>
      <c r="T508">
        <v>2600</v>
      </c>
      <c r="U508">
        <v>1</v>
      </c>
      <c r="V508">
        <v>2575</v>
      </c>
      <c r="W508">
        <v>3245</v>
      </c>
      <c r="X508">
        <v>1600</v>
      </c>
      <c r="Y508">
        <v>6.9</v>
      </c>
      <c r="Z508">
        <v>6.9</v>
      </c>
      <c r="AA508">
        <v>16.5</v>
      </c>
      <c r="AB508">
        <v>18.486156351791532</v>
      </c>
      <c r="AC508">
        <v>198</v>
      </c>
      <c r="AD508">
        <v>4.7</v>
      </c>
      <c r="AE508">
        <v>10</v>
      </c>
      <c r="AF508">
        <v>39</v>
      </c>
      <c r="AG508">
        <v>47</v>
      </c>
      <c r="AH508">
        <v>237</v>
      </c>
      <c r="AI508">
        <v>245</v>
      </c>
      <c r="AJ508">
        <v>59.499150419121648</v>
      </c>
      <c r="AK508">
        <v>0</v>
      </c>
      <c r="AL508">
        <v>139.75</v>
      </c>
      <c r="AM508">
        <v>85.441389285957385</v>
      </c>
      <c r="AQ508">
        <v>12</v>
      </c>
      <c r="AR508">
        <v>26.3</v>
      </c>
      <c r="AS508">
        <v>14.9</v>
      </c>
      <c r="AU508">
        <v>40</v>
      </c>
      <c r="AY508">
        <v>0</v>
      </c>
      <c r="AZ508">
        <v>20.2</v>
      </c>
    </row>
    <row r="509" spans="1:52" x14ac:dyDescent="0.25">
      <c r="A509">
        <v>20</v>
      </c>
      <c r="B509" s="1">
        <v>41559</v>
      </c>
      <c r="C509">
        <v>2013</v>
      </c>
      <c r="D509">
        <v>10</v>
      </c>
      <c r="E509">
        <v>623</v>
      </c>
      <c r="F509">
        <v>2.16</v>
      </c>
      <c r="G509">
        <v>4.9800000000000004</v>
      </c>
      <c r="H509">
        <v>49.800000000000004</v>
      </c>
      <c r="I509">
        <v>3.8346000000000005</v>
      </c>
      <c r="J509">
        <v>38.346000000000004</v>
      </c>
      <c r="K509">
        <v>8.8146000000000004</v>
      </c>
      <c r="L509">
        <v>24.504798856442722</v>
      </c>
      <c r="M509">
        <v>28.107004288339802</v>
      </c>
      <c r="P509">
        <v>455</v>
      </c>
      <c r="Q509">
        <v>44</v>
      </c>
      <c r="R509">
        <v>44</v>
      </c>
      <c r="S509">
        <v>2355</v>
      </c>
      <c r="T509">
        <v>2362</v>
      </c>
      <c r="U509">
        <v>-7</v>
      </c>
      <c r="V509">
        <v>2379.5</v>
      </c>
      <c r="W509">
        <v>3336</v>
      </c>
      <c r="X509">
        <v>1700</v>
      </c>
      <c r="Y509">
        <v>8.1999999999999993</v>
      </c>
      <c r="Z509">
        <v>8.1999999999999993</v>
      </c>
      <c r="AA509">
        <v>20.3</v>
      </c>
      <c r="AB509">
        <v>21.533226324237557</v>
      </c>
      <c r="AC509">
        <v>244</v>
      </c>
      <c r="AD509">
        <v>0</v>
      </c>
      <c r="AE509">
        <v>10</v>
      </c>
      <c r="AF509">
        <v>0</v>
      </c>
      <c r="AG509">
        <v>0</v>
      </c>
      <c r="AH509">
        <v>244</v>
      </c>
      <c r="AI509">
        <v>244</v>
      </c>
      <c r="AJ509">
        <v>59.10984191707427</v>
      </c>
      <c r="AK509">
        <v>0</v>
      </c>
      <c r="AL509">
        <v>140.4</v>
      </c>
      <c r="AM509">
        <v>85.838791096589745</v>
      </c>
      <c r="AQ509">
        <v>12</v>
      </c>
      <c r="AR509">
        <v>20.399999999999999</v>
      </c>
      <c r="AS509">
        <v>16.600000000000001</v>
      </c>
      <c r="AU509">
        <v>36.1</v>
      </c>
      <c r="AY509">
        <v>61.8</v>
      </c>
      <c r="AZ509">
        <v>14</v>
      </c>
    </row>
    <row r="510" spans="1:52" x14ac:dyDescent="0.25">
      <c r="A510">
        <v>21</v>
      </c>
      <c r="B510" s="1">
        <v>41566</v>
      </c>
      <c r="C510">
        <v>2013</v>
      </c>
      <c r="D510">
        <v>10</v>
      </c>
      <c r="E510">
        <v>623</v>
      </c>
      <c r="F510">
        <v>2.15</v>
      </c>
      <c r="G510">
        <v>4.9800000000000004</v>
      </c>
      <c r="H510">
        <v>49.800000000000004</v>
      </c>
      <c r="I510">
        <v>3.7848000000000002</v>
      </c>
      <c r="J510">
        <v>37.847999999999999</v>
      </c>
      <c r="K510">
        <v>8.764800000000001</v>
      </c>
      <c r="L510">
        <v>24.529937933552389</v>
      </c>
      <c r="M510">
        <v>28.135838809784591</v>
      </c>
      <c r="N510">
        <v>4.5999999999999996</v>
      </c>
      <c r="P510">
        <v>456</v>
      </c>
      <c r="Q510">
        <v>60</v>
      </c>
      <c r="R510">
        <v>60</v>
      </c>
      <c r="S510">
        <v>2407</v>
      </c>
      <c r="T510">
        <v>2404</v>
      </c>
      <c r="U510">
        <v>3</v>
      </c>
      <c r="V510">
        <v>2414</v>
      </c>
      <c r="W510">
        <v>2869</v>
      </c>
      <c r="X510">
        <v>1600</v>
      </c>
      <c r="Y510">
        <v>7.2</v>
      </c>
      <c r="Z510">
        <v>7.2</v>
      </c>
      <c r="AA510">
        <v>14.4</v>
      </c>
      <c r="AB510">
        <v>14.665810593900483</v>
      </c>
      <c r="AC510">
        <v>173</v>
      </c>
      <c r="AD510">
        <v>4.5999999999999996</v>
      </c>
      <c r="AE510">
        <v>10</v>
      </c>
      <c r="AF510">
        <v>49</v>
      </c>
      <c r="AG510">
        <v>46</v>
      </c>
      <c r="AH510">
        <v>222</v>
      </c>
      <c r="AI510">
        <v>219</v>
      </c>
      <c r="AJ510">
        <v>59.207248979385284</v>
      </c>
      <c r="AK510">
        <v>0</v>
      </c>
      <c r="AL510">
        <v>139.75</v>
      </c>
      <c r="AM510">
        <v>85.92685172508213</v>
      </c>
      <c r="AQ510">
        <v>12.1</v>
      </c>
      <c r="AR510">
        <v>20.5</v>
      </c>
      <c r="AS510">
        <v>17.399999999999999</v>
      </c>
      <c r="AU510">
        <v>33.700000000000003</v>
      </c>
      <c r="AY510">
        <v>6.2</v>
      </c>
      <c r="AZ510">
        <v>28.1</v>
      </c>
    </row>
    <row r="511" spans="1:52" x14ac:dyDescent="0.25">
      <c r="A511">
        <v>22</v>
      </c>
      <c r="B511" s="1">
        <v>41573</v>
      </c>
      <c r="C511">
        <v>2013</v>
      </c>
      <c r="D511">
        <v>10</v>
      </c>
      <c r="E511">
        <v>625</v>
      </c>
      <c r="F511">
        <v>2.11</v>
      </c>
      <c r="G511">
        <v>4.9800000000000004</v>
      </c>
      <c r="H511">
        <v>49.800000000000004</v>
      </c>
      <c r="I511">
        <v>3.8346000000000005</v>
      </c>
      <c r="J511">
        <v>38.346000000000004</v>
      </c>
      <c r="K511">
        <v>8.8146000000000004</v>
      </c>
      <c r="L511">
        <v>23.937558142173209</v>
      </c>
      <c r="M511">
        <v>27.45637918907267</v>
      </c>
      <c r="P511">
        <v>461</v>
      </c>
      <c r="Q511">
        <v>87</v>
      </c>
      <c r="R511">
        <v>87</v>
      </c>
      <c r="S511">
        <v>2567</v>
      </c>
      <c r="T511">
        <v>2572</v>
      </c>
      <c r="U511">
        <v>-5</v>
      </c>
      <c r="V511">
        <v>2552</v>
      </c>
      <c r="W511">
        <v>3035</v>
      </c>
      <c r="X511">
        <v>1600</v>
      </c>
      <c r="Y511">
        <v>7.6</v>
      </c>
      <c r="Z511">
        <v>7.6</v>
      </c>
      <c r="AA511">
        <v>16.8</v>
      </c>
      <c r="AB511">
        <v>17.4496</v>
      </c>
      <c r="AC511">
        <v>202</v>
      </c>
      <c r="AD511">
        <v>0</v>
      </c>
      <c r="AE511">
        <v>10</v>
      </c>
      <c r="AF511">
        <v>46</v>
      </c>
      <c r="AG511">
        <v>0</v>
      </c>
      <c r="AH511">
        <v>248</v>
      </c>
      <c r="AI511">
        <v>202</v>
      </c>
      <c r="AJ511">
        <v>59.693486373915036</v>
      </c>
      <c r="AK511">
        <v>0</v>
      </c>
      <c r="AL511">
        <v>137.15</v>
      </c>
      <c r="AM511">
        <v>83.851782043427932</v>
      </c>
      <c r="AY511">
        <v>0.8</v>
      </c>
      <c r="AZ511">
        <v>31.1</v>
      </c>
    </row>
    <row r="512" spans="1:52" x14ac:dyDescent="0.25">
      <c r="A512">
        <v>23</v>
      </c>
      <c r="B512" s="1">
        <v>41580</v>
      </c>
      <c r="C512">
        <v>2013</v>
      </c>
      <c r="D512">
        <v>11</v>
      </c>
      <c r="E512">
        <v>627</v>
      </c>
      <c r="F512">
        <v>2.06</v>
      </c>
      <c r="G512">
        <v>4.99</v>
      </c>
      <c r="H512">
        <v>49.900000000000006</v>
      </c>
      <c r="I512">
        <v>3.7924000000000002</v>
      </c>
      <c r="J512">
        <v>37.923999999999999</v>
      </c>
      <c r="K512">
        <v>8.7824000000000009</v>
      </c>
      <c r="L512">
        <v>23.456002914920749</v>
      </c>
      <c r="M512">
        <v>26.93921934778648</v>
      </c>
      <c r="P512">
        <v>466</v>
      </c>
      <c r="Q512">
        <v>85</v>
      </c>
      <c r="R512">
        <v>85</v>
      </c>
      <c r="S512">
        <v>2540</v>
      </c>
      <c r="T512">
        <v>2544</v>
      </c>
      <c r="U512">
        <v>-4</v>
      </c>
      <c r="V512">
        <v>2752</v>
      </c>
      <c r="W512">
        <v>3135</v>
      </c>
      <c r="X512">
        <v>1550</v>
      </c>
      <c r="Y512">
        <v>7</v>
      </c>
      <c r="Z512">
        <v>7</v>
      </c>
      <c r="AA512">
        <v>19</v>
      </c>
      <c r="AB512">
        <v>17.695374800637957</v>
      </c>
      <c r="AC512">
        <v>228</v>
      </c>
      <c r="AD512">
        <v>0</v>
      </c>
      <c r="AE512">
        <v>10</v>
      </c>
      <c r="AF512">
        <v>10</v>
      </c>
      <c r="AG512">
        <v>0</v>
      </c>
      <c r="AH512">
        <v>238</v>
      </c>
      <c r="AI512">
        <v>228</v>
      </c>
      <c r="AJ512">
        <v>60.178407094175114</v>
      </c>
      <c r="AK512">
        <v>0</v>
      </c>
      <c r="AL512">
        <v>133.9</v>
      </c>
      <c r="AM512">
        <v>82.272375888139905</v>
      </c>
      <c r="AY512">
        <v>9</v>
      </c>
      <c r="AZ512">
        <v>35.85</v>
      </c>
    </row>
    <row r="513" spans="1:52" x14ac:dyDescent="0.25">
      <c r="A513">
        <v>24</v>
      </c>
      <c r="B513" s="1">
        <v>41587</v>
      </c>
      <c r="C513">
        <v>2013</v>
      </c>
      <c r="D513">
        <v>11</v>
      </c>
      <c r="E513">
        <v>624</v>
      </c>
      <c r="F513">
        <v>2.0499999999999998</v>
      </c>
      <c r="G513">
        <v>4.99</v>
      </c>
      <c r="H513">
        <v>49.900000000000006</v>
      </c>
      <c r="I513">
        <v>3.7924000000000002</v>
      </c>
      <c r="J513">
        <v>37.923999999999999</v>
      </c>
      <c r="K513">
        <v>8.7824000000000009</v>
      </c>
      <c r="L513">
        <v>23.34213882310074</v>
      </c>
      <c r="M513">
        <v>26.808446438331202</v>
      </c>
      <c r="N513">
        <v>4.3</v>
      </c>
      <c r="P513">
        <v>466</v>
      </c>
      <c r="Q513">
        <v>80</v>
      </c>
      <c r="R513">
        <v>80</v>
      </c>
      <c r="S513">
        <v>2500</v>
      </c>
      <c r="T513">
        <v>2502</v>
      </c>
      <c r="U513">
        <v>-2</v>
      </c>
      <c r="V513">
        <v>2716</v>
      </c>
      <c r="W513">
        <v>3346</v>
      </c>
      <c r="X513">
        <v>1550</v>
      </c>
      <c r="Y513">
        <v>6.77</v>
      </c>
      <c r="Z513">
        <v>6.77</v>
      </c>
      <c r="AA513">
        <v>17.600000000000001</v>
      </c>
      <c r="AB513">
        <v>19.485448717948721</v>
      </c>
      <c r="AC513">
        <v>202</v>
      </c>
      <c r="AD513">
        <v>4.3</v>
      </c>
      <c r="AE513">
        <v>10</v>
      </c>
      <c r="AF513">
        <v>25</v>
      </c>
      <c r="AG513">
        <v>43</v>
      </c>
      <c r="AH513">
        <v>227</v>
      </c>
      <c r="AI513">
        <v>245</v>
      </c>
      <c r="AJ513">
        <v>60.178407094175114</v>
      </c>
      <c r="AK513">
        <v>0</v>
      </c>
      <c r="AL513">
        <v>133.25</v>
      </c>
      <c r="AM513">
        <v>81.872995422663493</v>
      </c>
      <c r="AQ513">
        <v>11.5</v>
      </c>
      <c r="AR513">
        <v>18.899999999999999</v>
      </c>
      <c r="AS513">
        <v>15</v>
      </c>
      <c r="AU513">
        <v>39.9</v>
      </c>
      <c r="AY513">
        <v>0</v>
      </c>
      <c r="AZ513">
        <v>35.85</v>
      </c>
    </row>
    <row r="514" spans="1:52" x14ac:dyDescent="0.25">
      <c r="A514">
        <v>25</v>
      </c>
      <c r="B514" s="1">
        <v>41594</v>
      </c>
      <c r="C514">
        <v>2013</v>
      </c>
      <c r="D514">
        <v>11</v>
      </c>
      <c r="E514">
        <v>624</v>
      </c>
      <c r="F514">
        <v>2.02</v>
      </c>
      <c r="G514">
        <v>4.99</v>
      </c>
      <c r="H514">
        <v>49.900000000000006</v>
      </c>
      <c r="I514">
        <v>3.8423000000000003</v>
      </c>
      <c r="J514">
        <v>38.423000000000002</v>
      </c>
      <c r="K514">
        <v>8.8323</v>
      </c>
      <c r="L514">
        <v>22.8705999569761</v>
      </c>
      <c r="M514">
        <v>26.266884050587052</v>
      </c>
      <c r="P514">
        <v>469</v>
      </c>
      <c r="Q514">
        <v>82</v>
      </c>
      <c r="R514">
        <v>82</v>
      </c>
      <c r="S514">
        <v>2427</v>
      </c>
      <c r="T514">
        <v>2432</v>
      </c>
      <c r="U514">
        <v>-5</v>
      </c>
      <c r="V514">
        <v>2656</v>
      </c>
      <c r="W514">
        <v>3315</v>
      </c>
      <c r="X514">
        <v>1550</v>
      </c>
      <c r="Y514">
        <v>7</v>
      </c>
      <c r="Z514">
        <v>7</v>
      </c>
      <c r="AA514">
        <v>21.9</v>
      </c>
      <c r="AB514">
        <v>19.799679487179489</v>
      </c>
      <c r="AC514">
        <v>254</v>
      </c>
      <c r="AD514">
        <v>0</v>
      </c>
      <c r="AE514">
        <v>10</v>
      </c>
      <c r="AF514">
        <v>0</v>
      </c>
      <c r="AG514">
        <v>0</v>
      </c>
      <c r="AH514">
        <v>254</v>
      </c>
      <c r="AI514">
        <v>254</v>
      </c>
      <c r="AJ514">
        <v>60.468734877043424</v>
      </c>
      <c r="AK514">
        <v>0</v>
      </c>
      <c r="AL514">
        <v>131.30000000000001</v>
      </c>
      <c r="AM514">
        <v>80.219063890492848</v>
      </c>
      <c r="AQ514">
        <v>11.6</v>
      </c>
      <c r="AR514">
        <v>21.2</v>
      </c>
      <c r="AS514">
        <v>17</v>
      </c>
      <c r="AU514">
        <v>37.700000000000003</v>
      </c>
      <c r="AY514">
        <v>0</v>
      </c>
      <c r="AZ514">
        <v>35.85</v>
      </c>
    </row>
    <row r="515" spans="1:52" x14ac:dyDescent="0.25">
      <c r="A515">
        <v>26</v>
      </c>
      <c r="B515" s="1">
        <v>41601</v>
      </c>
      <c r="C515">
        <v>2013</v>
      </c>
      <c r="D515">
        <v>11</v>
      </c>
      <c r="E515">
        <v>621</v>
      </c>
      <c r="F515">
        <v>1.92</v>
      </c>
      <c r="G515">
        <v>4.99</v>
      </c>
      <c r="H515">
        <v>49.900000000000006</v>
      </c>
      <c r="I515">
        <v>3.9421000000000004</v>
      </c>
      <c r="J515">
        <v>39.421000000000006</v>
      </c>
      <c r="K515">
        <v>8.9321000000000002</v>
      </c>
      <c r="L515">
        <v>21.495504976433313</v>
      </c>
      <c r="M515">
        <v>24.687587465433662</v>
      </c>
      <c r="P515">
        <v>472</v>
      </c>
      <c r="Q515">
        <v>102</v>
      </c>
      <c r="R515">
        <v>102</v>
      </c>
      <c r="S515">
        <v>2423</v>
      </c>
      <c r="T515">
        <v>2418</v>
      </c>
      <c r="U515">
        <v>5</v>
      </c>
      <c r="V515">
        <v>2644</v>
      </c>
      <c r="W515">
        <v>3348</v>
      </c>
      <c r="X515">
        <v>1550</v>
      </c>
      <c r="Y515">
        <v>6.9</v>
      </c>
      <c r="Z515">
        <v>6.9</v>
      </c>
      <c r="AA515">
        <v>21.9</v>
      </c>
      <c r="AB515">
        <v>19.977777777777774</v>
      </c>
      <c r="AC515">
        <v>254</v>
      </c>
      <c r="AD515">
        <v>0</v>
      </c>
      <c r="AE515">
        <v>10</v>
      </c>
      <c r="AF515">
        <v>0</v>
      </c>
      <c r="AG515">
        <v>0</v>
      </c>
      <c r="AH515">
        <v>254</v>
      </c>
      <c r="AI515">
        <v>254</v>
      </c>
      <c r="AJ515">
        <v>60.758598750542973</v>
      </c>
      <c r="AK515">
        <v>0</v>
      </c>
      <c r="AL515">
        <v>124.8</v>
      </c>
      <c r="AM515">
        <v>75.395892119434393</v>
      </c>
      <c r="AQ515">
        <v>11.4</v>
      </c>
      <c r="AR515">
        <v>16.2</v>
      </c>
      <c r="AS515">
        <v>18</v>
      </c>
      <c r="AU515">
        <v>40.1</v>
      </c>
      <c r="AY515">
        <v>0</v>
      </c>
      <c r="AZ515">
        <v>35.85</v>
      </c>
    </row>
    <row r="516" spans="1:52" x14ac:dyDescent="0.25">
      <c r="A516">
        <v>27</v>
      </c>
      <c r="B516" s="1">
        <v>41608</v>
      </c>
      <c r="C516">
        <v>2013</v>
      </c>
      <c r="D516">
        <v>11</v>
      </c>
      <c r="E516">
        <v>621</v>
      </c>
      <c r="F516">
        <v>1.93</v>
      </c>
      <c r="G516">
        <v>5</v>
      </c>
      <c r="H516">
        <v>50</v>
      </c>
      <c r="I516">
        <v>4.0999999999999996</v>
      </c>
      <c r="J516">
        <v>41</v>
      </c>
      <c r="K516">
        <v>9.1</v>
      </c>
      <c r="L516">
        <v>21.208791208791208</v>
      </c>
      <c r="M516">
        <v>24.390109890109887</v>
      </c>
      <c r="P516">
        <v>472</v>
      </c>
      <c r="W516">
        <v>3348</v>
      </c>
      <c r="X516">
        <v>1550</v>
      </c>
      <c r="Y516">
        <v>6.9</v>
      </c>
      <c r="Z516">
        <v>6.9</v>
      </c>
      <c r="AB516">
        <v>19.977777777777774</v>
      </c>
      <c r="AE516">
        <v>10</v>
      </c>
      <c r="AI516">
        <v>0</v>
      </c>
      <c r="AK516">
        <v>0</v>
      </c>
      <c r="AL516">
        <v>125.45</v>
      </c>
      <c r="AM516">
        <v>74.487395604395587</v>
      </c>
      <c r="AZ516">
        <v>40.6</v>
      </c>
    </row>
    <row r="517" spans="1:52" x14ac:dyDescent="0.25">
      <c r="A517">
        <v>28</v>
      </c>
      <c r="B517" s="1">
        <v>41615</v>
      </c>
      <c r="C517">
        <v>2013</v>
      </c>
      <c r="D517">
        <v>12</v>
      </c>
      <c r="E517">
        <v>621</v>
      </c>
      <c r="F517">
        <v>1.94</v>
      </c>
      <c r="G517">
        <v>5</v>
      </c>
      <c r="H517">
        <v>50</v>
      </c>
      <c r="I517">
        <v>3.9000000000000004</v>
      </c>
      <c r="J517">
        <v>39</v>
      </c>
      <c r="K517">
        <v>8.9</v>
      </c>
      <c r="L517">
        <v>21.797752808988761</v>
      </c>
      <c r="M517">
        <v>25.067415730337075</v>
      </c>
      <c r="N517">
        <v>4.2</v>
      </c>
      <c r="P517">
        <v>474</v>
      </c>
      <c r="Q517">
        <v>78</v>
      </c>
      <c r="R517">
        <v>78</v>
      </c>
      <c r="S517">
        <v>2318</v>
      </c>
      <c r="T517">
        <v>2320</v>
      </c>
      <c r="U517">
        <v>-2</v>
      </c>
      <c r="V517">
        <v>3020</v>
      </c>
      <c r="W517">
        <v>3199</v>
      </c>
      <c r="X517">
        <v>1550</v>
      </c>
      <c r="Y517">
        <v>7.9</v>
      </c>
      <c r="Z517">
        <v>7.9</v>
      </c>
      <c r="AA517">
        <v>20.7</v>
      </c>
      <c r="AB517">
        <v>20.977616747181965</v>
      </c>
      <c r="AC517">
        <v>246</v>
      </c>
      <c r="AD517">
        <v>4.2</v>
      </c>
      <c r="AE517">
        <v>10</v>
      </c>
      <c r="AF517">
        <v>0</v>
      </c>
      <c r="AG517">
        <v>42</v>
      </c>
      <c r="AH517">
        <v>246</v>
      </c>
      <c r="AI517">
        <v>288</v>
      </c>
      <c r="AJ517">
        <v>60.951585426300952</v>
      </c>
      <c r="AK517">
        <v>0</v>
      </c>
      <c r="AL517">
        <v>126.1</v>
      </c>
      <c r="AM517">
        <v>76.555887640449427</v>
      </c>
      <c r="AQ517">
        <v>11.9</v>
      </c>
      <c r="AR517">
        <v>19.2</v>
      </c>
      <c r="AS517">
        <v>17.100000000000001</v>
      </c>
      <c r="AU517">
        <v>41.6</v>
      </c>
      <c r="AY517">
        <v>0.02</v>
      </c>
      <c r="AZ517">
        <v>34</v>
      </c>
    </row>
    <row r="518" spans="1:52" x14ac:dyDescent="0.25">
      <c r="A518">
        <v>29</v>
      </c>
      <c r="B518" s="1">
        <v>41622</v>
      </c>
      <c r="C518">
        <v>2013</v>
      </c>
      <c r="D518">
        <v>12</v>
      </c>
      <c r="E518">
        <v>624</v>
      </c>
      <c r="F518">
        <v>1.86</v>
      </c>
      <c r="G518">
        <v>5</v>
      </c>
      <c r="H518">
        <v>50</v>
      </c>
      <c r="I518">
        <v>4.0500000000000007</v>
      </c>
      <c r="J518">
        <v>40.500000000000007</v>
      </c>
      <c r="K518">
        <v>9.0500000000000007</v>
      </c>
      <c r="L518">
        <v>20.552486187845304</v>
      </c>
      <c r="M518">
        <v>23.635359116022098</v>
      </c>
      <c r="P518">
        <v>469</v>
      </c>
      <c r="Q518">
        <v>107</v>
      </c>
      <c r="R518">
        <v>107</v>
      </c>
      <c r="S518">
        <v>2446</v>
      </c>
      <c r="T518">
        <v>2446</v>
      </c>
      <c r="U518">
        <v>0</v>
      </c>
      <c r="V518">
        <v>3146</v>
      </c>
      <c r="W518">
        <v>3133</v>
      </c>
      <c r="X518">
        <v>1650</v>
      </c>
      <c r="Y518">
        <v>8.48</v>
      </c>
      <c r="Z518">
        <v>8.48</v>
      </c>
      <c r="AA518">
        <v>13.3</v>
      </c>
      <c r="AB518">
        <v>20.153589743589745</v>
      </c>
      <c r="AC518">
        <v>159</v>
      </c>
      <c r="AD518">
        <v>0</v>
      </c>
      <c r="AE518">
        <v>11</v>
      </c>
      <c r="AF518">
        <v>16</v>
      </c>
      <c r="AG518">
        <v>0</v>
      </c>
      <c r="AH518">
        <v>176</v>
      </c>
      <c r="AI518">
        <v>159</v>
      </c>
      <c r="AJ518">
        <v>60.468734877043424</v>
      </c>
      <c r="AK518">
        <v>0</v>
      </c>
      <c r="AL518">
        <v>120.9</v>
      </c>
      <c r="AM518">
        <v>72.182386740331481</v>
      </c>
      <c r="AY518">
        <v>0</v>
      </c>
      <c r="AZ518">
        <v>32.85</v>
      </c>
    </row>
    <row r="519" spans="1:52" x14ac:dyDescent="0.25">
      <c r="A519">
        <v>30</v>
      </c>
      <c r="B519" s="1">
        <v>41629</v>
      </c>
      <c r="C519">
        <v>2013</v>
      </c>
      <c r="D519">
        <v>12</v>
      </c>
      <c r="E519">
        <v>621</v>
      </c>
      <c r="F519">
        <v>1.96</v>
      </c>
      <c r="G519">
        <v>5</v>
      </c>
      <c r="H519">
        <v>50</v>
      </c>
      <c r="I519">
        <v>4.0500000000000007</v>
      </c>
      <c r="J519">
        <v>40.500000000000007</v>
      </c>
      <c r="K519">
        <v>9.0500000000000007</v>
      </c>
      <c r="L519">
        <v>21.657458563535908</v>
      </c>
      <c r="M519">
        <v>24.906077348066294</v>
      </c>
      <c r="P519">
        <v>467</v>
      </c>
      <c r="Q519">
        <v>107</v>
      </c>
      <c r="R519">
        <v>107</v>
      </c>
      <c r="S519">
        <v>2528</v>
      </c>
      <c r="T519">
        <v>2530</v>
      </c>
      <c r="U519">
        <v>-2</v>
      </c>
      <c r="V519">
        <v>3230</v>
      </c>
      <c r="W519">
        <v>3209</v>
      </c>
      <c r="X519">
        <v>1650</v>
      </c>
      <c r="Y519">
        <v>8.2799999999999994</v>
      </c>
      <c r="Z519">
        <v>8.2799999999999994</v>
      </c>
      <c r="AA519">
        <v>13.3</v>
      </c>
      <c r="AB519">
        <v>20.786666666666665</v>
      </c>
      <c r="AC519">
        <v>159</v>
      </c>
      <c r="AD519">
        <v>0</v>
      </c>
      <c r="AE519">
        <v>11</v>
      </c>
      <c r="AF519">
        <v>12</v>
      </c>
      <c r="AG519">
        <v>0</v>
      </c>
      <c r="AH519">
        <v>172</v>
      </c>
      <c r="AI519">
        <v>159</v>
      </c>
      <c r="AJ519">
        <v>60.27523479680427</v>
      </c>
      <c r="AK519">
        <v>0</v>
      </c>
      <c r="AL519">
        <v>127.39999999999999</v>
      </c>
      <c r="AM519">
        <v>76.063160220994462</v>
      </c>
      <c r="AY519">
        <v>13.8</v>
      </c>
      <c r="AZ519">
        <v>31.7</v>
      </c>
    </row>
    <row r="520" spans="1:52" x14ac:dyDescent="0.25">
      <c r="A520">
        <v>31</v>
      </c>
      <c r="B520" s="1">
        <v>41636</v>
      </c>
      <c r="C520">
        <v>2013</v>
      </c>
      <c r="D520">
        <v>12</v>
      </c>
      <c r="E520">
        <v>621</v>
      </c>
      <c r="F520">
        <v>1.93</v>
      </c>
      <c r="G520">
        <v>5</v>
      </c>
      <c r="H520">
        <v>50</v>
      </c>
      <c r="I520">
        <v>4</v>
      </c>
      <c r="J520">
        <v>40</v>
      </c>
      <c r="K520">
        <v>9</v>
      </c>
      <c r="L520">
        <v>21.444444444444443</v>
      </c>
      <c r="M520">
        <v>24.661111111111108</v>
      </c>
      <c r="P520">
        <v>462</v>
      </c>
      <c r="Q520">
        <v>112</v>
      </c>
      <c r="R520">
        <v>112</v>
      </c>
      <c r="S520">
        <v>2663</v>
      </c>
      <c r="T520">
        <v>2670</v>
      </c>
      <c r="U520">
        <v>-7</v>
      </c>
      <c r="V520">
        <v>3370</v>
      </c>
      <c r="W520">
        <v>3159</v>
      </c>
      <c r="X520">
        <v>1700</v>
      </c>
      <c r="Y520">
        <v>9.58</v>
      </c>
      <c r="Z520">
        <v>9.58</v>
      </c>
      <c r="AA520">
        <v>14.3</v>
      </c>
      <c r="AB520">
        <v>22.507600644122384</v>
      </c>
      <c r="AC520">
        <v>171</v>
      </c>
      <c r="AD520">
        <v>0</v>
      </c>
      <c r="AE520">
        <v>11</v>
      </c>
      <c r="AF520">
        <v>31</v>
      </c>
      <c r="AG520">
        <v>0</v>
      </c>
      <c r="AH520">
        <v>202</v>
      </c>
      <c r="AI520">
        <v>171</v>
      </c>
      <c r="AJ520">
        <v>59.790575281370565</v>
      </c>
      <c r="AK520">
        <v>0</v>
      </c>
      <c r="AL520">
        <v>125.45</v>
      </c>
      <c r="AM520">
        <v>75.315033333333318</v>
      </c>
      <c r="AY520">
        <v>38.4</v>
      </c>
      <c r="AZ520">
        <v>17.600000000000001</v>
      </c>
    </row>
    <row r="521" spans="1:52" x14ac:dyDescent="0.25">
      <c r="A521">
        <v>32</v>
      </c>
      <c r="B521" s="1">
        <v>41643</v>
      </c>
      <c r="C521">
        <v>2014</v>
      </c>
      <c r="D521">
        <v>1</v>
      </c>
      <c r="E521">
        <v>621</v>
      </c>
      <c r="F521">
        <v>1.79</v>
      </c>
      <c r="G521">
        <v>5.16</v>
      </c>
      <c r="H521">
        <v>51.6</v>
      </c>
      <c r="I521">
        <v>4.2312000000000003</v>
      </c>
      <c r="J521">
        <v>42.312000000000005</v>
      </c>
      <c r="K521">
        <v>9.3912000000000013</v>
      </c>
      <c r="L521">
        <v>19.060396967373709</v>
      </c>
      <c r="M521">
        <v>22.376906039696735</v>
      </c>
      <c r="P521">
        <v>473</v>
      </c>
      <c r="Q521">
        <v>59</v>
      </c>
      <c r="R521">
        <v>59</v>
      </c>
      <c r="S521">
        <v>2253</v>
      </c>
      <c r="T521">
        <v>2250</v>
      </c>
      <c r="U521">
        <v>3</v>
      </c>
      <c r="V521">
        <v>3312.5</v>
      </c>
      <c r="W521">
        <v>3333</v>
      </c>
      <c r="X521">
        <v>1550</v>
      </c>
      <c r="Y521">
        <v>9.4499999999999993</v>
      </c>
      <c r="Z521">
        <v>9.4499999999999993</v>
      </c>
      <c r="AA521">
        <v>23</v>
      </c>
      <c r="AB521">
        <v>27.13260869565217</v>
      </c>
      <c r="AC521">
        <v>276</v>
      </c>
      <c r="AD521">
        <v>0</v>
      </c>
      <c r="AE521">
        <v>11</v>
      </c>
      <c r="AF521">
        <v>0</v>
      </c>
      <c r="AG521">
        <v>0</v>
      </c>
      <c r="AH521">
        <v>276</v>
      </c>
      <c r="AI521">
        <v>276</v>
      </c>
      <c r="AJ521">
        <v>60.855117588796247</v>
      </c>
      <c r="AK521">
        <v>0</v>
      </c>
      <c r="AL521">
        <v>116.35000000000001</v>
      </c>
      <c r="AM521">
        <v>68.339071045233823</v>
      </c>
      <c r="AY521">
        <v>1.4</v>
      </c>
      <c r="AZ521">
        <v>38.200000000000003</v>
      </c>
    </row>
    <row r="522" spans="1:52" x14ac:dyDescent="0.25">
      <c r="A522">
        <v>33</v>
      </c>
      <c r="B522" s="1">
        <v>41650</v>
      </c>
      <c r="C522">
        <v>2014</v>
      </c>
      <c r="D522">
        <v>1</v>
      </c>
      <c r="E522">
        <v>622</v>
      </c>
      <c r="F522">
        <v>1.8</v>
      </c>
      <c r="G522">
        <v>5.16</v>
      </c>
      <c r="H522">
        <v>51.6</v>
      </c>
      <c r="I522">
        <v>4.1796000000000006</v>
      </c>
      <c r="J522">
        <v>41.796000000000006</v>
      </c>
      <c r="K522">
        <v>9.3396000000000008</v>
      </c>
      <c r="L522">
        <v>19.272773994603622</v>
      </c>
      <c r="M522">
        <v>22.62623666966465</v>
      </c>
      <c r="N522">
        <v>4.0999999999999996</v>
      </c>
      <c r="P522">
        <v>477</v>
      </c>
      <c r="Q522">
        <v>57</v>
      </c>
      <c r="R522">
        <v>57</v>
      </c>
      <c r="S522">
        <v>2114</v>
      </c>
      <c r="T522">
        <v>2110</v>
      </c>
      <c r="U522">
        <v>4</v>
      </c>
      <c r="V522">
        <v>3147.5</v>
      </c>
      <c r="W522">
        <v>2977</v>
      </c>
      <c r="X522">
        <v>1650</v>
      </c>
      <c r="Y522">
        <v>9.57</v>
      </c>
      <c r="Z522">
        <v>9.57</v>
      </c>
      <c r="AA522">
        <v>15.6</v>
      </c>
      <c r="AB522">
        <v>20.417025723472669</v>
      </c>
      <c r="AC522">
        <v>184</v>
      </c>
      <c r="AD522">
        <v>4.0999999999999996</v>
      </c>
      <c r="AE522">
        <v>11</v>
      </c>
      <c r="AF522">
        <v>55</v>
      </c>
      <c r="AG522">
        <v>45.099999999999994</v>
      </c>
      <c r="AH522">
        <v>239</v>
      </c>
      <c r="AI522">
        <v>229.1</v>
      </c>
      <c r="AJ522">
        <v>61.240684275747213</v>
      </c>
      <c r="AK522">
        <v>0</v>
      </c>
      <c r="AL522">
        <v>117</v>
      </c>
      <c r="AM522">
        <v>69.100526789155836</v>
      </c>
      <c r="AQ522">
        <v>11.9</v>
      </c>
      <c r="AR522">
        <v>20.3</v>
      </c>
      <c r="AS522">
        <v>18.8</v>
      </c>
      <c r="AU522">
        <v>40.4</v>
      </c>
      <c r="AY522">
        <v>0.6</v>
      </c>
      <c r="AZ522">
        <v>36.9</v>
      </c>
    </row>
    <row r="523" spans="1:52" x14ac:dyDescent="0.25">
      <c r="A523">
        <v>34</v>
      </c>
      <c r="B523" s="1">
        <v>41657</v>
      </c>
      <c r="C523">
        <v>2014</v>
      </c>
      <c r="D523">
        <v>1</v>
      </c>
      <c r="E523">
        <v>621</v>
      </c>
      <c r="F523">
        <v>1.74</v>
      </c>
      <c r="G523">
        <v>5.16</v>
      </c>
      <c r="H523">
        <v>51.6</v>
      </c>
      <c r="I523">
        <v>4.2827999999999999</v>
      </c>
      <c r="J523">
        <v>42.828000000000003</v>
      </c>
      <c r="K523">
        <v>9.4428000000000001</v>
      </c>
      <c r="L523">
        <v>18.426737831998985</v>
      </c>
      <c r="M523">
        <v>21.632990214766807</v>
      </c>
      <c r="P523">
        <v>478</v>
      </c>
      <c r="Q523">
        <v>55</v>
      </c>
      <c r="R523">
        <v>55</v>
      </c>
      <c r="S523">
        <v>2203</v>
      </c>
      <c r="T523">
        <v>2208</v>
      </c>
      <c r="U523">
        <v>-5</v>
      </c>
      <c r="V523">
        <v>3263</v>
      </c>
      <c r="W523">
        <v>2763</v>
      </c>
      <c r="X523">
        <v>1550</v>
      </c>
      <c r="Y523">
        <v>6.6</v>
      </c>
      <c r="Z523">
        <v>6.6</v>
      </c>
      <c r="AA523">
        <v>9.5</v>
      </c>
      <c r="AB523">
        <v>12.891787439613527</v>
      </c>
      <c r="AC523">
        <v>116</v>
      </c>
      <c r="AD523">
        <v>0</v>
      </c>
      <c r="AE523">
        <v>11</v>
      </c>
      <c r="AF523">
        <v>105</v>
      </c>
      <c r="AG523">
        <v>0</v>
      </c>
      <c r="AH523">
        <v>221</v>
      </c>
      <c r="AI523">
        <v>116</v>
      </c>
      <c r="AJ523">
        <v>61.336949448515171</v>
      </c>
      <c r="AK523">
        <v>0</v>
      </c>
      <c r="AL523">
        <v>113.1</v>
      </c>
      <c r="AM523">
        <v>66.067152115897827</v>
      </c>
      <c r="AQ523">
        <v>12.2</v>
      </c>
      <c r="AR523">
        <v>20.6</v>
      </c>
      <c r="AS523">
        <v>19</v>
      </c>
      <c r="AU523">
        <v>38.1</v>
      </c>
      <c r="AY523">
        <v>0.2</v>
      </c>
      <c r="AZ523">
        <v>39.799999999999997</v>
      </c>
    </row>
    <row r="524" spans="1:52" x14ac:dyDescent="0.25">
      <c r="A524">
        <v>35</v>
      </c>
      <c r="B524" s="1">
        <v>41664</v>
      </c>
      <c r="C524">
        <v>2014</v>
      </c>
      <c r="D524">
        <v>1</v>
      </c>
      <c r="E524">
        <v>618</v>
      </c>
      <c r="F524">
        <v>1.83</v>
      </c>
      <c r="G524">
        <v>5.16</v>
      </c>
      <c r="H524">
        <v>51.6</v>
      </c>
      <c r="I524">
        <v>4.2312000000000003</v>
      </c>
      <c r="J524">
        <v>42.312000000000005</v>
      </c>
      <c r="K524">
        <v>9.3912000000000013</v>
      </c>
      <c r="L524">
        <v>19.486327625862508</v>
      </c>
      <c r="M524">
        <v>22.876948632762584</v>
      </c>
      <c r="N524">
        <v>4.2</v>
      </c>
      <c r="P524">
        <v>474</v>
      </c>
      <c r="Q524">
        <v>78</v>
      </c>
      <c r="R524">
        <v>78</v>
      </c>
      <c r="S524">
        <v>2353</v>
      </c>
      <c r="T524">
        <v>2348</v>
      </c>
      <c r="U524">
        <v>5</v>
      </c>
      <c r="V524">
        <v>3428</v>
      </c>
      <c r="W524">
        <v>2627</v>
      </c>
      <c r="X524">
        <v>1550</v>
      </c>
      <c r="Y524">
        <v>7</v>
      </c>
      <c r="Z524">
        <v>7</v>
      </c>
      <c r="AA524">
        <v>8.1</v>
      </c>
      <c r="AB524">
        <v>12.199029126213592</v>
      </c>
      <c r="AC524">
        <v>99</v>
      </c>
      <c r="AD524">
        <v>4.2</v>
      </c>
      <c r="AE524">
        <v>11</v>
      </c>
      <c r="AF524">
        <v>92</v>
      </c>
      <c r="AG524">
        <v>46.2</v>
      </c>
      <c r="AH524">
        <v>191</v>
      </c>
      <c r="AI524">
        <v>145.19999999999999</v>
      </c>
      <c r="AJ524">
        <v>60.951585426300952</v>
      </c>
      <c r="AK524">
        <v>0</v>
      </c>
      <c r="AL524">
        <v>118.95</v>
      </c>
      <c r="AM524">
        <v>69.866201124456921</v>
      </c>
      <c r="AQ524">
        <v>12.1</v>
      </c>
      <c r="AR524">
        <v>25.5</v>
      </c>
      <c r="AS524">
        <v>15.9</v>
      </c>
      <c r="AU524">
        <v>36</v>
      </c>
      <c r="AY524">
        <v>10.4</v>
      </c>
      <c r="AZ524">
        <v>31.1</v>
      </c>
    </row>
    <row r="525" spans="1:52" x14ac:dyDescent="0.25">
      <c r="A525">
        <v>36</v>
      </c>
      <c r="B525" s="1">
        <v>41671</v>
      </c>
      <c r="C525">
        <v>2014</v>
      </c>
      <c r="D525">
        <v>2</v>
      </c>
      <c r="E525">
        <v>620</v>
      </c>
      <c r="F525">
        <v>1.81</v>
      </c>
      <c r="G525">
        <v>5.35</v>
      </c>
      <c r="H525">
        <v>53.5</v>
      </c>
      <c r="I525">
        <v>4.3334999999999999</v>
      </c>
      <c r="J525">
        <v>43.335000000000001</v>
      </c>
      <c r="K525">
        <v>9.6834999999999987</v>
      </c>
      <c r="L525">
        <v>18.691588785046733</v>
      </c>
      <c r="M525">
        <v>22.476635514018696</v>
      </c>
      <c r="P525">
        <v>476</v>
      </c>
      <c r="Q525">
        <v>90</v>
      </c>
      <c r="R525">
        <v>90</v>
      </c>
      <c r="S525">
        <v>2512</v>
      </c>
      <c r="T525">
        <v>2516</v>
      </c>
      <c r="U525">
        <v>-4</v>
      </c>
      <c r="V525">
        <v>3864</v>
      </c>
      <c r="W525">
        <v>3131</v>
      </c>
      <c r="X525">
        <v>1650</v>
      </c>
      <c r="Y525">
        <v>6.24</v>
      </c>
      <c r="Z525">
        <v>6.24</v>
      </c>
      <c r="AA525">
        <v>13.2</v>
      </c>
      <c r="AB525">
        <v>14.905548387096776</v>
      </c>
      <c r="AC525">
        <v>161</v>
      </c>
      <c r="AD525">
        <v>0</v>
      </c>
      <c r="AE525">
        <v>11</v>
      </c>
      <c r="AF525">
        <v>55</v>
      </c>
      <c r="AG525">
        <v>0</v>
      </c>
      <c r="AH525">
        <v>216</v>
      </c>
      <c r="AI525">
        <v>161</v>
      </c>
      <c r="AJ525">
        <v>61.144368636268965</v>
      </c>
      <c r="AK525">
        <v>0</v>
      </c>
      <c r="AL525">
        <v>117.65</v>
      </c>
      <c r="AM525">
        <v>68.643644859813094</v>
      </c>
      <c r="AQ525">
        <v>12</v>
      </c>
      <c r="AR525">
        <v>21.8</v>
      </c>
      <c r="AS525">
        <v>15.6</v>
      </c>
      <c r="AU525">
        <v>36.4</v>
      </c>
      <c r="AY525">
        <v>0</v>
      </c>
      <c r="AZ525">
        <v>27.5</v>
      </c>
    </row>
    <row r="526" spans="1:52" x14ac:dyDescent="0.25">
      <c r="A526">
        <v>37</v>
      </c>
      <c r="B526" s="1">
        <v>41678</v>
      </c>
      <c r="C526">
        <v>2014</v>
      </c>
      <c r="D526">
        <v>2</v>
      </c>
      <c r="E526">
        <v>622</v>
      </c>
      <c r="F526">
        <v>1.76</v>
      </c>
      <c r="G526">
        <v>5.35</v>
      </c>
      <c r="H526">
        <v>53.5</v>
      </c>
      <c r="I526">
        <v>4.3869999999999996</v>
      </c>
      <c r="J526">
        <v>43.87</v>
      </c>
      <c r="K526">
        <v>9.7369999999999983</v>
      </c>
      <c r="L526">
        <v>18.075382561363874</v>
      </c>
      <c r="M526">
        <v>21.735647530040058</v>
      </c>
      <c r="P526">
        <v>479</v>
      </c>
      <c r="Q526">
        <v>83</v>
      </c>
      <c r="R526">
        <v>83</v>
      </c>
      <c r="S526">
        <v>2597</v>
      </c>
      <c r="T526">
        <v>2600</v>
      </c>
      <c r="U526">
        <v>-3</v>
      </c>
      <c r="V526">
        <v>3975</v>
      </c>
      <c r="W526">
        <v>3064</v>
      </c>
      <c r="X526">
        <v>1650</v>
      </c>
      <c r="Y526">
        <v>6.85</v>
      </c>
      <c r="Z526">
        <v>6.85</v>
      </c>
      <c r="AA526">
        <v>14.7</v>
      </c>
      <c r="AB526">
        <v>15.572186495176849</v>
      </c>
      <c r="AC526">
        <v>179.3</v>
      </c>
      <c r="AD526">
        <v>0</v>
      </c>
      <c r="AE526">
        <v>11.4</v>
      </c>
      <c r="AF526">
        <v>47.9</v>
      </c>
      <c r="AG526">
        <v>0</v>
      </c>
      <c r="AH526">
        <v>227</v>
      </c>
      <c r="AI526">
        <v>179.3</v>
      </c>
      <c r="AJ526">
        <v>61.433164286512067</v>
      </c>
      <c r="AK526">
        <v>0</v>
      </c>
      <c r="AL526">
        <v>114.4</v>
      </c>
      <c r="AM526">
        <v>66.380667556742338</v>
      </c>
      <c r="AQ526">
        <v>11.4</v>
      </c>
      <c r="AR526">
        <v>20.7</v>
      </c>
      <c r="AS526">
        <v>15.6</v>
      </c>
      <c r="AU526">
        <v>47.4</v>
      </c>
      <c r="AY526">
        <v>6.2</v>
      </c>
      <c r="AZ526">
        <v>29.5</v>
      </c>
    </row>
    <row r="527" spans="1:52" x14ac:dyDescent="0.25">
      <c r="A527">
        <v>38</v>
      </c>
      <c r="B527" s="1">
        <v>41685</v>
      </c>
      <c r="C527">
        <v>2014</v>
      </c>
      <c r="D527">
        <v>2</v>
      </c>
      <c r="E527">
        <v>620</v>
      </c>
      <c r="F527">
        <v>1.8</v>
      </c>
      <c r="G527">
        <v>5.35</v>
      </c>
      <c r="H527">
        <v>53.5</v>
      </c>
      <c r="I527">
        <v>4.28</v>
      </c>
      <c r="J527">
        <v>42.800000000000004</v>
      </c>
      <c r="K527">
        <v>9.629999999999999</v>
      </c>
      <c r="L527">
        <v>18.691588785046729</v>
      </c>
      <c r="M527">
        <v>22.476635514018689</v>
      </c>
      <c r="N527">
        <v>4.0999999999999996</v>
      </c>
      <c r="P527">
        <v>481</v>
      </c>
      <c r="Q527">
        <v>102</v>
      </c>
      <c r="R527">
        <v>102</v>
      </c>
      <c r="S527">
        <v>2520</v>
      </c>
      <c r="T527">
        <v>2516</v>
      </c>
      <c r="U527">
        <v>4</v>
      </c>
      <c r="V527">
        <v>3864</v>
      </c>
      <c r="W527">
        <v>3474</v>
      </c>
      <c r="X527">
        <v>1700</v>
      </c>
      <c r="Y527">
        <v>7.67</v>
      </c>
      <c r="Z527">
        <v>7.67</v>
      </c>
      <c r="AA527">
        <v>18.8</v>
      </c>
      <c r="AB527">
        <v>21.946096774193546</v>
      </c>
      <c r="AC527">
        <v>229</v>
      </c>
      <c r="AD527">
        <v>4.0999999999999996</v>
      </c>
      <c r="AE527">
        <v>11</v>
      </c>
      <c r="AF527">
        <v>0</v>
      </c>
      <c r="AG527">
        <v>45.099999999999994</v>
      </c>
      <c r="AH527">
        <v>229</v>
      </c>
      <c r="AI527">
        <v>274.10000000000002</v>
      </c>
      <c r="AJ527">
        <v>61.625443482856312</v>
      </c>
      <c r="AK527">
        <v>0</v>
      </c>
      <c r="AL527">
        <v>117</v>
      </c>
      <c r="AM527">
        <v>68.643644859813065</v>
      </c>
      <c r="AQ527">
        <v>11.8</v>
      </c>
      <c r="AR527">
        <v>19.3</v>
      </c>
      <c r="AS527">
        <v>14.7</v>
      </c>
      <c r="AU527">
        <v>41.7</v>
      </c>
      <c r="AY527">
        <v>10.6</v>
      </c>
      <c r="AZ527">
        <v>23.6</v>
      </c>
    </row>
    <row r="528" spans="1:52" x14ac:dyDescent="0.25">
      <c r="A528">
        <v>39</v>
      </c>
      <c r="B528" s="1">
        <v>41692</v>
      </c>
      <c r="C528">
        <v>2014</v>
      </c>
      <c r="D528">
        <v>2</v>
      </c>
      <c r="E528">
        <v>621</v>
      </c>
      <c r="F528">
        <v>1.72</v>
      </c>
      <c r="G528">
        <v>5.35</v>
      </c>
      <c r="H528">
        <v>53.5</v>
      </c>
      <c r="I528">
        <v>4.3334999999999999</v>
      </c>
      <c r="J528">
        <v>43.335000000000001</v>
      </c>
      <c r="K528">
        <v>9.6834999999999987</v>
      </c>
      <c r="L528">
        <v>17.762172768110705</v>
      </c>
      <c r="M528">
        <v>21.359012753653122</v>
      </c>
      <c r="P528">
        <v>477</v>
      </c>
      <c r="Q528">
        <v>62</v>
      </c>
      <c r="R528">
        <v>62</v>
      </c>
      <c r="S528">
        <v>2470</v>
      </c>
      <c r="T528">
        <v>2474</v>
      </c>
      <c r="U528">
        <v>-4</v>
      </c>
      <c r="V528">
        <v>3808.5</v>
      </c>
      <c r="W528">
        <v>3329</v>
      </c>
      <c r="X528">
        <v>1700</v>
      </c>
      <c r="Y528">
        <v>7.6</v>
      </c>
      <c r="Z528">
        <v>7.6</v>
      </c>
      <c r="AA528">
        <v>15</v>
      </c>
      <c r="AB528">
        <v>19.936231884057971</v>
      </c>
      <c r="AC528">
        <v>183</v>
      </c>
      <c r="AD528">
        <v>0</v>
      </c>
      <c r="AE528">
        <v>11</v>
      </c>
      <c r="AF528">
        <v>0</v>
      </c>
      <c r="AG528">
        <v>0</v>
      </c>
      <c r="AH528">
        <v>183</v>
      </c>
      <c r="AI528">
        <v>183</v>
      </c>
      <c r="AJ528">
        <v>61.240684275747213</v>
      </c>
      <c r="AK528">
        <v>0</v>
      </c>
      <c r="AL528">
        <v>111.8</v>
      </c>
      <c r="AM528">
        <v>65.230424949656637</v>
      </c>
      <c r="AY528">
        <v>22.4</v>
      </c>
      <c r="AZ528">
        <v>23.6</v>
      </c>
    </row>
    <row r="529" spans="1:52" x14ac:dyDescent="0.25">
      <c r="A529">
        <v>40</v>
      </c>
      <c r="B529" s="1">
        <v>41699</v>
      </c>
      <c r="C529">
        <v>2014</v>
      </c>
      <c r="D529">
        <v>3</v>
      </c>
      <c r="E529">
        <v>621</v>
      </c>
      <c r="F529">
        <v>1.65</v>
      </c>
      <c r="G529">
        <v>5.67</v>
      </c>
      <c r="H529">
        <v>56.7</v>
      </c>
      <c r="I529">
        <v>4.4793000000000003</v>
      </c>
      <c r="J529">
        <v>44.793000000000006</v>
      </c>
      <c r="K529">
        <v>10.1493</v>
      </c>
      <c r="L529">
        <v>16.257278827111229</v>
      </c>
      <c r="M529">
        <v>20.32972717330259</v>
      </c>
      <c r="P529">
        <v>481</v>
      </c>
      <c r="Q529">
        <v>59</v>
      </c>
      <c r="R529">
        <v>59</v>
      </c>
      <c r="S529">
        <v>2389</v>
      </c>
      <c r="T529">
        <v>2390</v>
      </c>
      <c r="U529">
        <v>-1</v>
      </c>
      <c r="V529">
        <v>3395</v>
      </c>
      <c r="W529">
        <v>3277</v>
      </c>
      <c r="X529">
        <v>1650</v>
      </c>
      <c r="Y529">
        <v>6.72</v>
      </c>
      <c r="Z529">
        <v>6.72</v>
      </c>
      <c r="AA529">
        <v>18.2</v>
      </c>
      <c r="AB529">
        <v>17.606183574879228</v>
      </c>
      <c r="AC529">
        <v>222</v>
      </c>
      <c r="AD529">
        <v>0</v>
      </c>
      <c r="AE529">
        <v>11</v>
      </c>
      <c r="AF529">
        <v>0</v>
      </c>
      <c r="AG529">
        <v>0</v>
      </c>
      <c r="AH529">
        <v>222</v>
      </c>
      <c r="AI529">
        <v>222</v>
      </c>
      <c r="AJ529">
        <v>61.625443482856312</v>
      </c>
      <c r="AK529">
        <v>0</v>
      </c>
      <c r="AL529">
        <v>107.25</v>
      </c>
      <c r="AM529">
        <v>62.086986787266106</v>
      </c>
      <c r="AQ529">
        <v>11.4</v>
      </c>
      <c r="AR529">
        <v>23.1</v>
      </c>
      <c r="AS529">
        <v>17</v>
      </c>
      <c r="AU529">
        <v>44.9</v>
      </c>
      <c r="AY529">
        <v>21.8</v>
      </c>
      <c r="AZ529">
        <v>23.6</v>
      </c>
    </row>
    <row r="530" spans="1:52" x14ac:dyDescent="0.25">
      <c r="A530">
        <v>41</v>
      </c>
      <c r="B530" s="1">
        <v>41706</v>
      </c>
      <c r="C530">
        <v>2014</v>
      </c>
      <c r="D530">
        <v>3</v>
      </c>
      <c r="E530">
        <v>564</v>
      </c>
      <c r="F530">
        <v>1.57</v>
      </c>
      <c r="G530">
        <v>5.67</v>
      </c>
      <c r="H530">
        <v>56.7</v>
      </c>
      <c r="I530">
        <v>4.4793000000000003</v>
      </c>
      <c r="J530">
        <v>44.793000000000006</v>
      </c>
      <c r="K530">
        <v>10.1493</v>
      </c>
      <c r="L530">
        <v>15.469047126402806</v>
      </c>
      <c r="M530">
        <v>19.344043431566707</v>
      </c>
      <c r="N530">
        <v>4.3</v>
      </c>
      <c r="P530">
        <v>474</v>
      </c>
      <c r="Q530">
        <v>76</v>
      </c>
      <c r="R530">
        <v>76</v>
      </c>
      <c r="S530">
        <v>2434</v>
      </c>
      <c r="T530">
        <v>2432</v>
      </c>
      <c r="U530">
        <v>2</v>
      </c>
      <c r="V530">
        <v>3446</v>
      </c>
      <c r="W530">
        <v>3037</v>
      </c>
      <c r="X530">
        <v>1700</v>
      </c>
      <c r="Y530">
        <v>7.68</v>
      </c>
      <c r="Z530">
        <v>7.68</v>
      </c>
      <c r="AA530">
        <v>18.2</v>
      </c>
      <c r="AB530">
        <v>18.205957446808508</v>
      </c>
      <c r="AC530">
        <v>222</v>
      </c>
      <c r="AD530">
        <v>4.3</v>
      </c>
      <c r="AE530">
        <v>11</v>
      </c>
      <c r="AF530">
        <v>0</v>
      </c>
      <c r="AG530">
        <v>47.3</v>
      </c>
      <c r="AH530">
        <v>222</v>
      </c>
      <c r="AI530">
        <v>269.3</v>
      </c>
      <c r="AJ530">
        <v>60.951585426300952</v>
      </c>
      <c r="AK530">
        <v>0</v>
      </c>
      <c r="AL530">
        <v>102.05</v>
      </c>
      <c r="AM530">
        <v>59.076708640004718</v>
      </c>
      <c r="AY530">
        <v>77.599999999999994</v>
      </c>
      <c r="AZ530">
        <v>17.7</v>
      </c>
    </row>
    <row r="531" spans="1:52" x14ac:dyDescent="0.25">
      <c r="A531">
        <v>42</v>
      </c>
      <c r="B531" s="1">
        <v>41713</v>
      </c>
      <c r="C531">
        <v>2014</v>
      </c>
      <c r="D531">
        <v>3</v>
      </c>
      <c r="E531">
        <v>531</v>
      </c>
      <c r="F531">
        <v>1.53</v>
      </c>
      <c r="G531">
        <v>5.67</v>
      </c>
      <c r="H531">
        <v>56.7</v>
      </c>
      <c r="I531">
        <v>4.5360000000000005</v>
      </c>
      <c r="J531">
        <v>45.360000000000007</v>
      </c>
      <c r="K531">
        <v>10.206</v>
      </c>
      <c r="L531">
        <v>14.991181657848324</v>
      </c>
      <c r="M531">
        <v>18.746472663139329</v>
      </c>
      <c r="P531">
        <v>476</v>
      </c>
      <c r="Q531">
        <v>76</v>
      </c>
      <c r="R531">
        <v>76</v>
      </c>
      <c r="S531">
        <v>2482</v>
      </c>
      <c r="T531">
        <v>2488</v>
      </c>
      <c r="U531">
        <v>-6</v>
      </c>
      <c r="V531">
        <v>3514</v>
      </c>
      <c r="W531">
        <v>3113</v>
      </c>
      <c r="X531">
        <v>1700</v>
      </c>
      <c r="Y531">
        <v>6.9</v>
      </c>
      <c r="Z531">
        <v>6.9</v>
      </c>
      <c r="AA531">
        <v>18.8</v>
      </c>
      <c r="AB531">
        <v>18.361016949152543</v>
      </c>
      <c r="AC531">
        <v>218</v>
      </c>
      <c r="AD531">
        <v>0</v>
      </c>
      <c r="AE531">
        <v>11</v>
      </c>
      <c r="AF531">
        <v>0</v>
      </c>
      <c r="AG531">
        <v>0</v>
      </c>
      <c r="AH531">
        <v>218</v>
      </c>
      <c r="AI531">
        <v>218</v>
      </c>
      <c r="AJ531">
        <v>61.144368636268965</v>
      </c>
      <c r="AK531">
        <v>0</v>
      </c>
      <c r="AL531">
        <v>99.45</v>
      </c>
      <c r="AM531">
        <v>57.251727513227507</v>
      </c>
      <c r="AQ531">
        <v>11.6</v>
      </c>
      <c r="AR531">
        <v>23.2</v>
      </c>
      <c r="AS531">
        <v>15.1</v>
      </c>
      <c r="AU531">
        <v>45.6</v>
      </c>
      <c r="AY531">
        <v>8.1999999999999993</v>
      </c>
      <c r="AZ531">
        <v>18.3</v>
      </c>
    </row>
    <row r="532" spans="1:52" x14ac:dyDescent="0.25">
      <c r="A532">
        <v>43</v>
      </c>
      <c r="B532" s="1">
        <v>41720</v>
      </c>
      <c r="C532">
        <v>2014</v>
      </c>
      <c r="D532">
        <v>3</v>
      </c>
      <c r="E532">
        <v>516</v>
      </c>
      <c r="F532">
        <v>1.47</v>
      </c>
      <c r="G532">
        <v>5.67</v>
      </c>
      <c r="H532">
        <v>56.7</v>
      </c>
      <c r="I532">
        <v>4.4793000000000003</v>
      </c>
      <c r="J532">
        <v>44.793000000000006</v>
      </c>
      <c r="K532">
        <v>10.1493</v>
      </c>
      <c r="L532">
        <v>14.483757500517276</v>
      </c>
      <c r="M532">
        <v>18.111938754396853</v>
      </c>
      <c r="N532">
        <v>4.0999999999999996</v>
      </c>
      <c r="P532">
        <v>482</v>
      </c>
      <c r="Q532">
        <v>59</v>
      </c>
      <c r="R532">
        <v>59</v>
      </c>
      <c r="S532">
        <v>2430</v>
      </c>
      <c r="T532">
        <v>2432</v>
      </c>
      <c r="U532">
        <v>-2</v>
      </c>
      <c r="V532">
        <v>3446</v>
      </c>
      <c r="W532">
        <v>3295</v>
      </c>
      <c r="X532">
        <v>1700</v>
      </c>
      <c r="Y532">
        <v>6.88</v>
      </c>
      <c r="Z532">
        <v>6.88</v>
      </c>
      <c r="AA532">
        <v>19</v>
      </c>
      <c r="AB532">
        <v>21.266666666666669</v>
      </c>
      <c r="AC532">
        <v>220</v>
      </c>
      <c r="AD532">
        <v>4.0999999999999996</v>
      </c>
      <c r="AE532">
        <v>11</v>
      </c>
      <c r="AF532">
        <v>0</v>
      </c>
      <c r="AG532">
        <v>45.099999999999994</v>
      </c>
      <c r="AH532">
        <v>220</v>
      </c>
      <c r="AI532">
        <v>265.10000000000002</v>
      </c>
      <c r="AJ532">
        <v>61.721508102001017</v>
      </c>
      <c r="AK532">
        <v>0</v>
      </c>
      <c r="AL532">
        <v>95.55</v>
      </c>
      <c r="AM532">
        <v>55.313860955927986</v>
      </c>
      <c r="AQ532">
        <v>11.3</v>
      </c>
      <c r="AR532">
        <v>21.6</v>
      </c>
      <c r="AS532">
        <v>13.9</v>
      </c>
      <c r="AU532">
        <v>44.9</v>
      </c>
      <c r="AY532">
        <v>0.8</v>
      </c>
      <c r="AZ532">
        <v>15.7</v>
      </c>
    </row>
    <row r="533" spans="1:52" x14ac:dyDescent="0.25">
      <c r="A533">
        <v>44</v>
      </c>
      <c r="B533" s="1">
        <v>41727</v>
      </c>
      <c r="C533">
        <v>2014</v>
      </c>
      <c r="D533">
        <v>3</v>
      </c>
      <c r="E533">
        <v>507</v>
      </c>
      <c r="F533">
        <v>1.46</v>
      </c>
      <c r="G533">
        <v>6.14</v>
      </c>
      <c r="H533">
        <v>61.4</v>
      </c>
      <c r="I533">
        <v>4.9733999999999998</v>
      </c>
      <c r="J533">
        <v>49.733999999999995</v>
      </c>
      <c r="K533">
        <v>11.113399999999999</v>
      </c>
      <c r="L533">
        <v>13.137293717494197</v>
      </c>
      <c r="M533">
        <v>17.354365000809835</v>
      </c>
      <c r="P533">
        <v>481</v>
      </c>
      <c r="Q533">
        <v>79</v>
      </c>
      <c r="R533">
        <v>79</v>
      </c>
      <c r="S533">
        <v>2597</v>
      </c>
      <c r="T533">
        <v>2600</v>
      </c>
      <c r="U533">
        <v>-3</v>
      </c>
      <c r="V533">
        <v>3650</v>
      </c>
      <c r="W533">
        <v>3103</v>
      </c>
      <c r="X533">
        <v>1600</v>
      </c>
      <c r="Y533">
        <v>5.0199999999999996</v>
      </c>
      <c r="Z533">
        <v>5.0199999999999996</v>
      </c>
      <c r="AA533">
        <v>19</v>
      </c>
      <c r="AB533">
        <v>14.881775147928991</v>
      </c>
      <c r="AC533">
        <v>220</v>
      </c>
      <c r="AD533">
        <v>0</v>
      </c>
      <c r="AE533">
        <v>11</v>
      </c>
      <c r="AF533">
        <v>0</v>
      </c>
      <c r="AG533">
        <v>0</v>
      </c>
      <c r="AH533">
        <v>220</v>
      </c>
      <c r="AI533">
        <v>220</v>
      </c>
      <c r="AJ533">
        <v>61.625443482856312</v>
      </c>
      <c r="AK533">
        <v>0</v>
      </c>
      <c r="AL533">
        <v>94.899999999999991</v>
      </c>
      <c r="AM533">
        <v>53.000230712473233</v>
      </c>
      <c r="AQ533">
        <v>11.8</v>
      </c>
      <c r="AR533">
        <v>20.5</v>
      </c>
      <c r="AS533">
        <v>14.7</v>
      </c>
      <c r="AU533">
        <v>38.1</v>
      </c>
      <c r="AY533">
        <v>18</v>
      </c>
      <c r="AZ533">
        <v>14.6</v>
      </c>
    </row>
    <row r="534" spans="1:52" x14ac:dyDescent="0.25">
      <c r="A534">
        <v>45</v>
      </c>
      <c r="B534" s="1">
        <v>41734</v>
      </c>
      <c r="C534">
        <v>2014</v>
      </c>
      <c r="D534">
        <v>4</v>
      </c>
      <c r="E534">
        <v>506</v>
      </c>
      <c r="F534">
        <v>1.41</v>
      </c>
      <c r="G534">
        <v>6.14</v>
      </c>
      <c r="H534">
        <v>61.4</v>
      </c>
      <c r="I534">
        <v>4.8506</v>
      </c>
      <c r="J534">
        <v>48.506</v>
      </c>
      <c r="K534">
        <v>10.990600000000001</v>
      </c>
      <c r="L534">
        <v>12.829144905646642</v>
      </c>
      <c r="M534">
        <v>16.947300420359213</v>
      </c>
      <c r="N534">
        <v>4.0999999999999996</v>
      </c>
      <c r="P534">
        <v>479</v>
      </c>
      <c r="Q534">
        <v>75</v>
      </c>
      <c r="R534">
        <v>75</v>
      </c>
      <c r="S534">
        <v>2690</v>
      </c>
      <c r="T534">
        <v>2684</v>
      </c>
      <c r="U534">
        <v>6</v>
      </c>
      <c r="V534">
        <v>2684</v>
      </c>
      <c r="W534">
        <v>3404</v>
      </c>
      <c r="X534">
        <v>1600</v>
      </c>
      <c r="Y534">
        <v>4.5999999999999996</v>
      </c>
      <c r="Z534">
        <v>4.5999999999999996</v>
      </c>
      <c r="AA534">
        <v>15.4</v>
      </c>
      <c r="AB534">
        <v>16.399999999999999</v>
      </c>
      <c r="AC534">
        <v>182</v>
      </c>
      <c r="AD534">
        <v>4.0999999999999996</v>
      </c>
      <c r="AE534">
        <v>11</v>
      </c>
      <c r="AF534">
        <v>0</v>
      </c>
      <c r="AG534">
        <v>45.099999999999994</v>
      </c>
      <c r="AH534">
        <v>182</v>
      </c>
      <c r="AI534">
        <v>227.1</v>
      </c>
      <c r="AJ534">
        <v>61.433164286512067</v>
      </c>
      <c r="AK534">
        <v>0</v>
      </c>
      <c r="AL534">
        <v>91.649999999999991</v>
      </c>
      <c r="AM534">
        <v>51.75705548377703</v>
      </c>
      <c r="AQ534">
        <v>11.8</v>
      </c>
      <c r="AR534">
        <v>25.2</v>
      </c>
      <c r="AS534">
        <v>11.9</v>
      </c>
      <c r="AU534">
        <v>40</v>
      </c>
      <c r="AY534">
        <v>20</v>
      </c>
      <c r="AZ534">
        <v>9.6999999999999993</v>
      </c>
    </row>
    <row r="535" spans="1:52" x14ac:dyDescent="0.25">
      <c r="A535">
        <v>46</v>
      </c>
      <c r="B535" s="1">
        <v>41741</v>
      </c>
      <c r="C535">
        <v>2014</v>
      </c>
      <c r="D535">
        <v>4</v>
      </c>
      <c r="E535">
        <v>503</v>
      </c>
      <c r="F535">
        <v>1.34</v>
      </c>
      <c r="G535">
        <v>6.14</v>
      </c>
      <c r="H535">
        <v>61.4</v>
      </c>
      <c r="I535">
        <v>4.6663999999999994</v>
      </c>
      <c r="J535">
        <v>46.663999999999994</v>
      </c>
      <c r="K535">
        <v>10.8064</v>
      </c>
      <c r="L535">
        <v>12.40005922416346</v>
      </c>
      <c r="M535">
        <v>16.380478235119931</v>
      </c>
      <c r="P535">
        <v>485</v>
      </c>
      <c r="R535">
        <v>68</v>
      </c>
      <c r="W535">
        <v>3638</v>
      </c>
      <c r="X535">
        <v>1800</v>
      </c>
      <c r="Y535">
        <v>5</v>
      </c>
      <c r="Z535">
        <v>5</v>
      </c>
      <c r="AA535">
        <v>18.7</v>
      </c>
      <c r="AB535">
        <v>18.270377733598412</v>
      </c>
      <c r="AC535">
        <v>221</v>
      </c>
      <c r="AD535">
        <v>0</v>
      </c>
      <c r="AE535">
        <v>11</v>
      </c>
      <c r="AF535">
        <v>0</v>
      </c>
      <c r="AG535">
        <v>0</v>
      </c>
      <c r="AH535">
        <v>221</v>
      </c>
      <c r="AI535">
        <v>221</v>
      </c>
      <c r="AJ535">
        <v>62.009403595359643</v>
      </c>
      <c r="AK535">
        <v>0</v>
      </c>
      <c r="AL535">
        <v>87.100000000000009</v>
      </c>
      <c r="AM535">
        <v>50.025980530056266</v>
      </c>
      <c r="AQ535">
        <v>11.8</v>
      </c>
      <c r="AR535">
        <v>20.399999999999999</v>
      </c>
      <c r="AS535">
        <v>11.4</v>
      </c>
      <c r="AU535">
        <v>41.2</v>
      </c>
      <c r="AY535">
        <v>39</v>
      </c>
      <c r="AZ535">
        <v>5.6</v>
      </c>
    </row>
    <row r="536" spans="1:52" x14ac:dyDescent="0.25">
      <c r="A536">
        <v>47</v>
      </c>
      <c r="B536" s="1">
        <v>41748</v>
      </c>
      <c r="C536">
        <v>2014</v>
      </c>
      <c r="D536">
        <v>4</v>
      </c>
      <c r="E536">
        <v>489</v>
      </c>
      <c r="F536">
        <v>1.17</v>
      </c>
      <c r="G536">
        <v>6.14</v>
      </c>
      <c r="H536">
        <v>61.4</v>
      </c>
      <c r="I536">
        <v>4.8506</v>
      </c>
      <c r="J536">
        <v>48.506</v>
      </c>
      <c r="K536">
        <v>10.990600000000001</v>
      </c>
      <c r="L536">
        <v>10.64546066638764</v>
      </c>
      <c r="M536">
        <v>14.062653540298072</v>
      </c>
      <c r="N536">
        <v>4</v>
      </c>
      <c r="P536">
        <v>485</v>
      </c>
      <c r="Q536">
        <v>30</v>
      </c>
      <c r="R536">
        <v>30</v>
      </c>
      <c r="S536">
        <v>2559</v>
      </c>
      <c r="T536">
        <v>2558</v>
      </c>
      <c r="U536">
        <v>1</v>
      </c>
      <c r="V536">
        <v>2558</v>
      </c>
      <c r="W536">
        <v>3700</v>
      </c>
      <c r="X536">
        <v>1750</v>
      </c>
      <c r="Y536">
        <v>4</v>
      </c>
      <c r="Z536">
        <v>4</v>
      </c>
      <c r="AB536">
        <v>15.950920245398773</v>
      </c>
      <c r="AD536">
        <v>4</v>
      </c>
      <c r="AE536">
        <v>11</v>
      </c>
      <c r="AF536">
        <v>0</v>
      </c>
      <c r="AG536">
        <v>44</v>
      </c>
      <c r="AI536">
        <v>44</v>
      </c>
      <c r="AK536">
        <v>0</v>
      </c>
      <c r="AL536">
        <v>76.05</v>
      </c>
      <c r="AM536">
        <v>42.947343912070309</v>
      </c>
      <c r="AY536">
        <v>0</v>
      </c>
      <c r="AZ536">
        <v>7.3</v>
      </c>
    </row>
    <row r="537" spans="1:52" x14ac:dyDescent="0.25">
      <c r="A537">
        <v>48</v>
      </c>
      <c r="B537" s="1">
        <v>41755</v>
      </c>
      <c r="C537">
        <v>2014</v>
      </c>
      <c r="D537">
        <v>4</v>
      </c>
      <c r="E537">
        <v>472</v>
      </c>
      <c r="F537">
        <v>1.01</v>
      </c>
      <c r="G537">
        <v>6.14</v>
      </c>
      <c r="H537">
        <v>61.4</v>
      </c>
      <c r="I537">
        <v>4.7278000000000002</v>
      </c>
      <c r="J537">
        <v>47.278000000000006</v>
      </c>
      <c r="K537">
        <v>10.867799999999999</v>
      </c>
      <c r="L537">
        <v>9.2935092659047829</v>
      </c>
      <c r="M537">
        <v>12.276725740260218</v>
      </c>
      <c r="P537">
        <v>497</v>
      </c>
      <c r="R537">
        <v>55</v>
      </c>
      <c r="W537">
        <v>3626</v>
      </c>
      <c r="X537">
        <v>1800</v>
      </c>
      <c r="Y537">
        <v>4.4000000000000004</v>
      </c>
      <c r="Z537">
        <v>4.4000000000000004</v>
      </c>
      <c r="AB537">
        <v>17.022033898305086</v>
      </c>
      <c r="AD537">
        <v>0</v>
      </c>
      <c r="AE537">
        <v>11</v>
      </c>
      <c r="AF537">
        <v>0</v>
      </c>
      <c r="AG537">
        <v>0</v>
      </c>
      <c r="AI537">
        <v>0</v>
      </c>
      <c r="AK537">
        <v>0</v>
      </c>
      <c r="AL537">
        <v>65.650000000000006</v>
      </c>
      <c r="AM537">
        <v>37.493120410754706</v>
      </c>
      <c r="AY537">
        <v>29</v>
      </c>
      <c r="AZ537">
        <v>9</v>
      </c>
    </row>
    <row r="538" spans="1:52" x14ac:dyDescent="0.25">
      <c r="A538">
        <v>49</v>
      </c>
      <c r="B538" s="1">
        <v>41762</v>
      </c>
      <c r="C538">
        <v>2014</v>
      </c>
      <c r="D538">
        <v>5</v>
      </c>
      <c r="E538">
        <v>357</v>
      </c>
      <c r="F538">
        <v>1.1100000000000001</v>
      </c>
      <c r="G538">
        <v>6.34</v>
      </c>
      <c r="H538">
        <v>63.4</v>
      </c>
      <c r="I538">
        <v>5.0086000000000004</v>
      </c>
      <c r="J538">
        <v>50.086000000000006</v>
      </c>
      <c r="K538">
        <v>11.348600000000001</v>
      </c>
      <c r="L538">
        <v>9.7809421426431449</v>
      </c>
      <c r="M538">
        <v>13.214052834710888</v>
      </c>
      <c r="N538">
        <v>4.0999999999999996</v>
      </c>
      <c r="P538">
        <v>497</v>
      </c>
      <c r="Q538">
        <v>41</v>
      </c>
      <c r="R538">
        <v>41</v>
      </c>
      <c r="S538">
        <v>2347</v>
      </c>
      <c r="T538">
        <v>2348</v>
      </c>
      <c r="U538">
        <v>-1</v>
      </c>
      <c r="V538">
        <v>2348</v>
      </c>
      <c r="W538">
        <v>3087</v>
      </c>
      <c r="X538">
        <v>1800</v>
      </c>
      <c r="Y538">
        <v>4.2</v>
      </c>
      <c r="Z538">
        <v>4.2</v>
      </c>
      <c r="AB538">
        <v>15.141176470588233</v>
      </c>
      <c r="AD538">
        <v>4.0999999999999996</v>
      </c>
      <c r="AE538">
        <v>11</v>
      </c>
      <c r="AF538">
        <v>0</v>
      </c>
      <c r="AG538">
        <v>45.099999999999994</v>
      </c>
      <c r="AI538">
        <v>45.099999999999994</v>
      </c>
      <c r="AK538">
        <v>0</v>
      </c>
      <c r="AL538">
        <v>72.150000000000006</v>
      </c>
      <c r="AM538">
        <v>40.355717357207048</v>
      </c>
      <c r="AQ538">
        <v>11.7</v>
      </c>
      <c r="AR538">
        <v>21.8</v>
      </c>
      <c r="AS538">
        <v>14</v>
      </c>
      <c r="AU538">
        <v>42.4</v>
      </c>
      <c r="AY538">
        <v>31</v>
      </c>
    </row>
    <row r="539" spans="1:52" x14ac:dyDescent="0.25">
      <c r="A539">
        <v>50</v>
      </c>
      <c r="B539" s="1">
        <v>41769</v>
      </c>
      <c r="C539">
        <v>2014</v>
      </c>
      <c r="D539">
        <v>5</v>
      </c>
      <c r="E539">
        <v>255</v>
      </c>
      <c r="F539">
        <v>1.07</v>
      </c>
      <c r="G539">
        <v>6.34</v>
      </c>
      <c r="H539">
        <v>63.4</v>
      </c>
      <c r="I539">
        <v>4.9451999999999998</v>
      </c>
      <c r="J539">
        <v>49.451999999999998</v>
      </c>
      <c r="K539">
        <v>11.2852</v>
      </c>
      <c r="L539">
        <v>9.4814447240633761</v>
      </c>
      <c r="M539">
        <v>12.809431822209621</v>
      </c>
      <c r="P539">
        <v>497</v>
      </c>
      <c r="Q539">
        <v>20</v>
      </c>
      <c r="R539">
        <v>20</v>
      </c>
      <c r="S539">
        <v>2189</v>
      </c>
      <c r="T539">
        <v>2194</v>
      </c>
      <c r="U539">
        <v>-5</v>
      </c>
      <c r="V539">
        <v>2194</v>
      </c>
      <c r="W539">
        <v>3109</v>
      </c>
      <c r="X539">
        <v>1650</v>
      </c>
      <c r="Y539">
        <v>3.71</v>
      </c>
      <c r="Z539" t="s">
        <v>80</v>
      </c>
      <c r="AB539">
        <v>21.227019607843136</v>
      </c>
      <c r="AD539">
        <v>0</v>
      </c>
      <c r="AE539">
        <v>11</v>
      </c>
      <c r="AF539">
        <v>0</v>
      </c>
      <c r="AG539">
        <v>0</v>
      </c>
      <c r="AI539">
        <v>0</v>
      </c>
      <c r="AK539">
        <v>0</v>
      </c>
      <c r="AL539">
        <v>69.55</v>
      </c>
      <c r="AM539">
        <v>39.120004785028179</v>
      </c>
      <c r="AY539">
        <v>6</v>
      </c>
    </row>
    <row r="540" spans="1:52" x14ac:dyDescent="0.25">
      <c r="A540">
        <v>51</v>
      </c>
      <c r="B540" s="1">
        <v>41776</v>
      </c>
      <c r="C540">
        <v>2014</v>
      </c>
      <c r="D540">
        <v>5</v>
      </c>
      <c r="E540">
        <v>259</v>
      </c>
      <c r="F540">
        <v>0.95</v>
      </c>
      <c r="G540">
        <v>6.34</v>
      </c>
      <c r="H540">
        <v>63.4</v>
      </c>
      <c r="I540">
        <v>4.9451999999999998</v>
      </c>
      <c r="J540">
        <v>49.451999999999998</v>
      </c>
      <c r="K540">
        <v>11.2852</v>
      </c>
      <c r="L540">
        <v>8.4181051288413151</v>
      </c>
      <c r="M540">
        <v>11.372860029064617</v>
      </c>
      <c r="N540">
        <v>4</v>
      </c>
      <c r="P540">
        <v>497</v>
      </c>
      <c r="R540">
        <v>20</v>
      </c>
      <c r="W540">
        <v>2964</v>
      </c>
      <c r="X540">
        <v>1550</v>
      </c>
      <c r="Y540">
        <v>3.6</v>
      </c>
      <c r="Z540" t="s">
        <v>80</v>
      </c>
      <c r="AB540">
        <v>19.654054054054058</v>
      </c>
      <c r="AD540">
        <v>4</v>
      </c>
      <c r="AE540">
        <v>11</v>
      </c>
      <c r="AF540">
        <v>0</v>
      </c>
      <c r="AG540">
        <v>44</v>
      </c>
      <c r="AI540">
        <v>44</v>
      </c>
      <c r="AK540">
        <v>0</v>
      </c>
      <c r="AL540">
        <v>61.75</v>
      </c>
      <c r="AM540">
        <v>34.732714528763339</v>
      </c>
      <c r="AY540">
        <v>24.8</v>
      </c>
    </row>
    <row r="541" spans="1:52" x14ac:dyDescent="0.25">
      <c r="A541">
        <v>52</v>
      </c>
      <c r="B541" s="1">
        <v>41783</v>
      </c>
      <c r="C541">
        <v>2014</v>
      </c>
      <c r="D541">
        <v>5</v>
      </c>
      <c r="E541">
        <v>0</v>
      </c>
      <c r="F541">
        <v>0</v>
      </c>
      <c r="G541">
        <v>6.34</v>
      </c>
      <c r="H541">
        <v>63.4</v>
      </c>
      <c r="I541">
        <v>5.1987999999999994</v>
      </c>
      <c r="J541">
        <v>51.987999999999992</v>
      </c>
      <c r="K541">
        <v>11.538799999999998</v>
      </c>
      <c r="L541">
        <v>0</v>
      </c>
      <c r="M541">
        <v>0</v>
      </c>
      <c r="P541">
        <v>497</v>
      </c>
      <c r="Q541">
        <v>24</v>
      </c>
      <c r="R541">
        <v>24</v>
      </c>
      <c r="S541">
        <v>2169</v>
      </c>
      <c r="T541">
        <v>2166</v>
      </c>
      <c r="U541">
        <v>3</v>
      </c>
      <c r="V541">
        <v>2166</v>
      </c>
      <c r="W541">
        <v>3413</v>
      </c>
      <c r="X541">
        <v>1500</v>
      </c>
      <c r="Y541">
        <v>2.46</v>
      </c>
      <c r="Z541" t="s">
        <v>80</v>
      </c>
      <c r="AD541">
        <v>0</v>
      </c>
      <c r="AE541">
        <v>11</v>
      </c>
      <c r="AF541">
        <v>0</v>
      </c>
      <c r="AG541">
        <v>0</v>
      </c>
      <c r="AI541">
        <v>0</v>
      </c>
      <c r="AK541">
        <v>0</v>
      </c>
      <c r="AL541">
        <v>0</v>
      </c>
      <c r="AM541">
        <v>0</v>
      </c>
      <c r="AY541">
        <v>6</v>
      </c>
    </row>
    <row r="542" spans="1:52" x14ac:dyDescent="0.25">
      <c r="A542">
        <v>1</v>
      </c>
      <c r="B542" s="1">
        <v>41790</v>
      </c>
      <c r="C542">
        <v>2014</v>
      </c>
      <c r="D542">
        <v>5</v>
      </c>
      <c r="E542">
        <v>0</v>
      </c>
      <c r="F542">
        <v>0</v>
      </c>
      <c r="M542">
        <v>0</v>
      </c>
      <c r="AE542">
        <v>10</v>
      </c>
      <c r="AI542">
        <v>0</v>
      </c>
      <c r="AK542">
        <v>0</v>
      </c>
      <c r="AM542">
        <v>0</v>
      </c>
      <c r="AZ542">
        <v>8</v>
      </c>
    </row>
    <row r="543" spans="1:52" x14ac:dyDescent="0.25">
      <c r="A543">
        <v>2</v>
      </c>
      <c r="B543" s="1">
        <v>41797</v>
      </c>
      <c r="C543">
        <v>2014</v>
      </c>
      <c r="D543">
        <v>6</v>
      </c>
      <c r="E543">
        <v>0</v>
      </c>
      <c r="F543">
        <v>0</v>
      </c>
      <c r="M543">
        <v>0</v>
      </c>
      <c r="R543">
        <v>27</v>
      </c>
      <c r="AD543">
        <v>0</v>
      </c>
      <c r="AE543">
        <v>10</v>
      </c>
      <c r="AG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Y543">
        <v>4</v>
      </c>
      <c r="AZ543">
        <v>3</v>
      </c>
    </row>
    <row r="544" spans="1:52" x14ac:dyDescent="0.25">
      <c r="A544">
        <v>3</v>
      </c>
      <c r="B544" s="1">
        <v>41804</v>
      </c>
      <c r="C544">
        <v>2014</v>
      </c>
      <c r="D544">
        <v>6</v>
      </c>
      <c r="E544">
        <v>0</v>
      </c>
      <c r="F544">
        <v>0</v>
      </c>
      <c r="M544">
        <v>0</v>
      </c>
      <c r="Q544">
        <v>27</v>
      </c>
      <c r="R544">
        <v>27</v>
      </c>
      <c r="S544">
        <v>2286</v>
      </c>
      <c r="T544">
        <v>2292</v>
      </c>
      <c r="U544">
        <v>-6</v>
      </c>
      <c r="V544">
        <v>2292</v>
      </c>
      <c r="AD544">
        <v>0</v>
      </c>
      <c r="AE544">
        <v>10</v>
      </c>
      <c r="AG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Y544">
        <v>34.799999999999997</v>
      </c>
      <c r="AZ544">
        <v>2.2999999999999998</v>
      </c>
    </row>
    <row r="545" spans="1:52" x14ac:dyDescent="0.25">
      <c r="A545">
        <v>4</v>
      </c>
      <c r="B545" s="1">
        <v>41811</v>
      </c>
      <c r="C545">
        <v>2014</v>
      </c>
      <c r="D545">
        <v>6</v>
      </c>
      <c r="E545">
        <v>0</v>
      </c>
      <c r="F545">
        <v>0</v>
      </c>
      <c r="M545">
        <v>0</v>
      </c>
      <c r="R545">
        <v>17</v>
      </c>
      <c r="W545">
        <v>3600</v>
      </c>
      <c r="X545">
        <v>1500</v>
      </c>
      <c r="Y545">
        <v>0.56999999999999995</v>
      </c>
      <c r="Z545" t="s">
        <v>80</v>
      </c>
      <c r="AD545">
        <v>0</v>
      </c>
      <c r="AE545">
        <v>10</v>
      </c>
      <c r="AG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Q545">
        <v>11.8</v>
      </c>
      <c r="AR545">
        <v>23</v>
      </c>
      <c r="AS545">
        <v>13.1</v>
      </c>
      <c r="AU545">
        <v>43.6</v>
      </c>
      <c r="AY545">
        <v>5.2</v>
      </c>
      <c r="AZ545">
        <v>4</v>
      </c>
    </row>
    <row r="546" spans="1:52" x14ac:dyDescent="0.25">
      <c r="A546">
        <v>5</v>
      </c>
      <c r="B546" s="1">
        <v>41818</v>
      </c>
      <c r="C546">
        <v>2014</v>
      </c>
      <c r="D546">
        <v>6</v>
      </c>
      <c r="E546">
        <v>0</v>
      </c>
      <c r="F546">
        <v>0</v>
      </c>
      <c r="M546">
        <v>0</v>
      </c>
      <c r="Q546">
        <v>17</v>
      </c>
      <c r="R546">
        <v>17</v>
      </c>
      <c r="S546">
        <v>2472</v>
      </c>
      <c r="T546">
        <v>2474</v>
      </c>
      <c r="U546">
        <v>-2</v>
      </c>
      <c r="V546">
        <v>2474</v>
      </c>
      <c r="W546">
        <v>3650</v>
      </c>
      <c r="X546">
        <v>1500</v>
      </c>
      <c r="Y546">
        <v>0.56999999999999995</v>
      </c>
      <c r="Z546" t="s">
        <v>80</v>
      </c>
      <c r="AD546">
        <v>0</v>
      </c>
      <c r="AE546">
        <v>10</v>
      </c>
      <c r="AG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Y546">
        <v>1.2</v>
      </c>
      <c r="AZ546">
        <v>6.8</v>
      </c>
    </row>
    <row r="547" spans="1:52" x14ac:dyDescent="0.25">
      <c r="A547">
        <v>6</v>
      </c>
      <c r="B547" s="1">
        <v>41825</v>
      </c>
      <c r="C547">
        <v>2014</v>
      </c>
      <c r="D547">
        <v>7</v>
      </c>
      <c r="E547">
        <v>0</v>
      </c>
      <c r="F547">
        <v>0</v>
      </c>
      <c r="M547">
        <v>0</v>
      </c>
      <c r="R547">
        <v>6</v>
      </c>
      <c r="W547">
        <v>3328</v>
      </c>
      <c r="X547">
        <v>1500</v>
      </c>
      <c r="Y547">
        <v>0.5</v>
      </c>
      <c r="Z547" t="s">
        <v>80</v>
      </c>
      <c r="AD547">
        <v>0</v>
      </c>
      <c r="AE547">
        <v>10</v>
      </c>
      <c r="AG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Y547">
        <v>5</v>
      </c>
      <c r="AZ547">
        <v>6.5</v>
      </c>
    </row>
    <row r="548" spans="1:52" x14ac:dyDescent="0.25">
      <c r="A548">
        <v>7</v>
      </c>
      <c r="B548" s="1">
        <v>41832</v>
      </c>
      <c r="C548">
        <v>2014</v>
      </c>
      <c r="D548">
        <v>7</v>
      </c>
      <c r="E548">
        <v>0</v>
      </c>
      <c r="F548">
        <v>0</v>
      </c>
      <c r="M548">
        <v>0</v>
      </c>
      <c r="Q548">
        <v>6</v>
      </c>
      <c r="R548">
        <v>6</v>
      </c>
      <c r="S548">
        <v>2410</v>
      </c>
      <c r="T548">
        <v>2404</v>
      </c>
      <c r="U548">
        <v>6</v>
      </c>
      <c r="V548">
        <v>2404</v>
      </c>
      <c r="W548">
        <v>3385</v>
      </c>
      <c r="X548">
        <v>1500</v>
      </c>
      <c r="Y548">
        <v>0.85</v>
      </c>
      <c r="Z548" t="s">
        <v>80</v>
      </c>
      <c r="AD548">
        <v>0</v>
      </c>
      <c r="AE548">
        <v>10</v>
      </c>
      <c r="AG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Q548">
        <v>12.5</v>
      </c>
      <c r="AR548">
        <v>22.2</v>
      </c>
      <c r="AS548">
        <v>19.100000000000001</v>
      </c>
      <c r="AU548">
        <v>34.799999999999997</v>
      </c>
      <c r="AY548">
        <v>6</v>
      </c>
      <c r="AZ548">
        <v>5.9</v>
      </c>
    </row>
    <row r="549" spans="1:52" x14ac:dyDescent="0.25">
      <c r="A549">
        <v>8</v>
      </c>
      <c r="B549" s="1">
        <v>41839</v>
      </c>
      <c r="C549">
        <v>2014</v>
      </c>
      <c r="D549">
        <v>7</v>
      </c>
      <c r="E549">
        <v>0</v>
      </c>
      <c r="F549">
        <v>0</v>
      </c>
      <c r="M549">
        <v>0</v>
      </c>
      <c r="R549">
        <v>18</v>
      </c>
      <c r="Z549" t="s">
        <v>80</v>
      </c>
      <c r="AD549">
        <v>0</v>
      </c>
      <c r="AE549">
        <v>10</v>
      </c>
      <c r="AG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Y549">
        <v>24.6</v>
      </c>
      <c r="AZ549">
        <v>2.8</v>
      </c>
    </row>
    <row r="550" spans="1:52" x14ac:dyDescent="0.25">
      <c r="A550">
        <v>9</v>
      </c>
      <c r="B550" s="1">
        <v>41846</v>
      </c>
      <c r="C550">
        <v>2014</v>
      </c>
      <c r="D550">
        <v>7</v>
      </c>
      <c r="E550">
        <v>0</v>
      </c>
      <c r="F550">
        <v>0</v>
      </c>
      <c r="M550">
        <v>0</v>
      </c>
      <c r="N550">
        <v>5.0999999999999996</v>
      </c>
      <c r="P550">
        <v>479</v>
      </c>
      <c r="Q550">
        <v>18</v>
      </c>
      <c r="R550">
        <v>18</v>
      </c>
      <c r="S550">
        <v>2647</v>
      </c>
      <c r="T550">
        <v>2642</v>
      </c>
      <c r="U550">
        <v>5</v>
      </c>
      <c r="V550">
        <v>2642</v>
      </c>
      <c r="W550">
        <v>3700</v>
      </c>
      <c r="X550">
        <v>1550</v>
      </c>
      <c r="Y550">
        <v>0.09</v>
      </c>
      <c r="Z550" t="s">
        <v>80</v>
      </c>
      <c r="AD550">
        <v>5.0999999999999996</v>
      </c>
      <c r="AE550">
        <v>10</v>
      </c>
      <c r="AG550">
        <v>51</v>
      </c>
      <c r="AI550">
        <v>51</v>
      </c>
      <c r="AJ550">
        <v>61.433164286512067</v>
      </c>
      <c r="AK550">
        <v>0</v>
      </c>
      <c r="AL550">
        <v>0</v>
      </c>
      <c r="AM550">
        <v>0</v>
      </c>
      <c r="AY550">
        <v>13.4</v>
      </c>
      <c r="AZ550">
        <v>5.9</v>
      </c>
    </row>
    <row r="551" spans="1:52" x14ac:dyDescent="0.25">
      <c r="A551">
        <v>10</v>
      </c>
      <c r="B551" s="1">
        <v>41853</v>
      </c>
      <c r="C551">
        <v>2014</v>
      </c>
      <c r="D551">
        <v>8</v>
      </c>
      <c r="E551">
        <v>0</v>
      </c>
      <c r="F551">
        <v>0</v>
      </c>
      <c r="M551">
        <v>0</v>
      </c>
      <c r="P551">
        <v>479</v>
      </c>
      <c r="Q551">
        <v>22</v>
      </c>
      <c r="R551">
        <v>22</v>
      </c>
      <c r="S551">
        <v>2686</v>
      </c>
      <c r="T551">
        <v>2684</v>
      </c>
      <c r="U551">
        <v>2</v>
      </c>
      <c r="V551">
        <v>2684</v>
      </c>
      <c r="W551">
        <v>3950</v>
      </c>
      <c r="X551">
        <v>1650</v>
      </c>
      <c r="Y551">
        <v>0.71</v>
      </c>
      <c r="Z551" t="s">
        <v>80</v>
      </c>
      <c r="AD551">
        <v>0</v>
      </c>
      <c r="AE551">
        <v>10</v>
      </c>
      <c r="AG551">
        <v>0</v>
      </c>
      <c r="AI551">
        <v>0</v>
      </c>
      <c r="AJ551">
        <v>61.433164286512067</v>
      </c>
      <c r="AK551">
        <v>0</v>
      </c>
      <c r="AL551">
        <v>0</v>
      </c>
      <c r="AM551">
        <v>0</v>
      </c>
      <c r="AQ551">
        <v>12.6</v>
      </c>
      <c r="AR551">
        <v>20.5</v>
      </c>
      <c r="AS551">
        <v>19.5</v>
      </c>
      <c r="AU551">
        <v>36.200000000000003</v>
      </c>
      <c r="AY551">
        <v>2.4</v>
      </c>
      <c r="AZ551">
        <v>13.7</v>
      </c>
    </row>
    <row r="552" spans="1:52" x14ac:dyDescent="0.25">
      <c r="A552">
        <v>11</v>
      </c>
      <c r="B552" s="1">
        <v>41860</v>
      </c>
      <c r="C552">
        <v>2014</v>
      </c>
      <c r="D552">
        <v>8</v>
      </c>
      <c r="E552">
        <v>137</v>
      </c>
      <c r="F552">
        <v>0</v>
      </c>
      <c r="G552">
        <v>5.21</v>
      </c>
      <c r="H552">
        <v>52.1</v>
      </c>
      <c r="I552">
        <v>4.0117000000000003</v>
      </c>
      <c r="J552">
        <v>40.117000000000004</v>
      </c>
      <c r="K552">
        <v>9.2217000000000002</v>
      </c>
      <c r="L552">
        <v>0</v>
      </c>
      <c r="M552">
        <v>0</v>
      </c>
      <c r="P552">
        <v>479</v>
      </c>
      <c r="Q552">
        <v>20</v>
      </c>
      <c r="R552">
        <v>20</v>
      </c>
      <c r="S552">
        <v>2699</v>
      </c>
      <c r="T552">
        <v>2698</v>
      </c>
      <c r="U552">
        <v>1</v>
      </c>
      <c r="V552">
        <v>2698</v>
      </c>
      <c r="W552">
        <v>3900</v>
      </c>
      <c r="X552">
        <v>1650</v>
      </c>
      <c r="Y552">
        <v>1.1000000000000001</v>
      </c>
      <c r="Z552" t="s">
        <v>80</v>
      </c>
      <c r="AB552">
        <v>18.065693430656939</v>
      </c>
      <c r="AD552">
        <v>0</v>
      </c>
      <c r="AE552">
        <v>10</v>
      </c>
      <c r="AG552">
        <v>0</v>
      </c>
      <c r="AI552">
        <v>0</v>
      </c>
      <c r="AJ552">
        <v>61.433164286512067</v>
      </c>
      <c r="AK552">
        <v>0</v>
      </c>
      <c r="AL552">
        <v>0</v>
      </c>
      <c r="AM552">
        <v>0</v>
      </c>
      <c r="AY552">
        <v>5.2</v>
      </c>
      <c r="AZ552">
        <v>11.3</v>
      </c>
    </row>
    <row r="553" spans="1:52" x14ac:dyDescent="0.25">
      <c r="A553">
        <v>12</v>
      </c>
      <c r="B553" s="1">
        <v>41867</v>
      </c>
      <c r="C553">
        <v>2014</v>
      </c>
      <c r="D553">
        <v>8</v>
      </c>
      <c r="E553">
        <v>246</v>
      </c>
      <c r="F553">
        <v>2.0699999999999998</v>
      </c>
      <c r="G553">
        <v>5.21</v>
      </c>
      <c r="H553">
        <v>52.1</v>
      </c>
      <c r="I553">
        <v>4.0117000000000003</v>
      </c>
      <c r="J553">
        <v>40.117000000000004</v>
      </c>
      <c r="K553">
        <v>9.2217000000000002</v>
      </c>
      <c r="L553">
        <v>22.447054230781738</v>
      </c>
      <c r="M553">
        <v>26.521194573668623</v>
      </c>
      <c r="P553">
        <v>479</v>
      </c>
      <c r="Q553">
        <v>18</v>
      </c>
      <c r="R553">
        <v>18</v>
      </c>
      <c r="S553">
        <v>2612</v>
      </c>
      <c r="W553">
        <v>3860</v>
      </c>
      <c r="X553">
        <v>1650</v>
      </c>
      <c r="Y553">
        <v>2.08</v>
      </c>
      <c r="Z553" t="s">
        <v>80</v>
      </c>
      <c r="AB553">
        <v>18.686178861788616</v>
      </c>
      <c r="AD553">
        <v>0</v>
      </c>
      <c r="AE553">
        <v>10</v>
      </c>
      <c r="AG553">
        <v>0</v>
      </c>
      <c r="AI553">
        <v>0</v>
      </c>
      <c r="AJ553">
        <v>61.433164286512067</v>
      </c>
      <c r="AK553">
        <v>0</v>
      </c>
      <c r="AL553">
        <v>134.54999999999998</v>
      </c>
      <c r="AM553">
        <v>80.995728227983975</v>
      </c>
      <c r="AQ553">
        <v>12.5</v>
      </c>
      <c r="AR553">
        <v>14.1</v>
      </c>
      <c r="AS553">
        <v>19.8</v>
      </c>
      <c r="AU553">
        <v>40.1</v>
      </c>
      <c r="AY553">
        <v>6</v>
      </c>
      <c r="AZ553">
        <v>9.8000000000000007</v>
      </c>
    </row>
    <row r="554" spans="1:52" x14ac:dyDescent="0.25">
      <c r="A554">
        <v>13</v>
      </c>
      <c r="B554" s="1">
        <v>41874</v>
      </c>
      <c r="C554">
        <v>2014</v>
      </c>
      <c r="D554">
        <v>8</v>
      </c>
      <c r="E554">
        <v>340</v>
      </c>
      <c r="F554">
        <v>2.14</v>
      </c>
      <c r="G554">
        <v>5.21</v>
      </c>
      <c r="H554">
        <v>52.1</v>
      </c>
      <c r="I554">
        <v>4.0117000000000003</v>
      </c>
      <c r="J554">
        <v>40.117000000000004</v>
      </c>
      <c r="K554">
        <v>9.2217000000000002</v>
      </c>
      <c r="L554">
        <v>23.206133359358901</v>
      </c>
      <c r="M554">
        <v>27.418046564082541</v>
      </c>
      <c r="N554">
        <v>4.9000000000000004</v>
      </c>
      <c r="P554">
        <v>479</v>
      </c>
      <c r="Q554">
        <v>25</v>
      </c>
      <c r="R554">
        <v>25</v>
      </c>
      <c r="W554">
        <v>3464</v>
      </c>
      <c r="X554">
        <v>1700</v>
      </c>
      <c r="Y554">
        <v>2.56</v>
      </c>
      <c r="Z554" t="s">
        <v>80</v>
      </c>
      <c r="AB554">
        <v>13.281882352941176</v>
      </c>
      <c r="AD554">
        <v>4.9000000000000004</v>
      </c>
      <c r="AE554">
        <v>10</v>
      </c>
      <c r="AG554">
        <v>49</v>
      </c>
      <c r="AI554">
        <v>49</v>
      </c>
      <c r="AJ554">
        <v>61.433164286512067</v>
      </c>
      <c r="AK554">
        <v>0</v>
      </c>
      <c r="AL554">
        <v>139.1</v>
      </c>
      <c r="AM554">
        <v>83.734714206708077</v>
      </c>
      <c r="AQ554">
        <v>12.5</v>
      </c>
      <c r="AR554">
        <v>14.9</v>
      </c>
      <c r="AS554">
        <v>18.899999999999999</v>
      </c>
      <c r="AU554">
        <v>36.5</v>
      </c>
      <c r="AY554">
        <v>1.4</v>
      </c>
      <c r="AZ554">
        <v>6.4</v>
      </c>
    </row>
    <row r="555" spans="1:52" x14ac:dyDescent="0.25">
      <c r="A555">
        <v>14</v>
      </c>
      <c r="B555" s="1">
        <v>41881</v>
      </c>
      <c r="C555">
        <v>2014</v>
      </c>
      <c r="D555">
        <v>8</v>
      </c>
      <c r="E555">
        <v>401</v>
      </c>
      <c r="F555">
        <v>2.1800000000000002</v>
      </c>
      <c r="G555">
        <v>5</v>
      </c>
      <c r="H555">
        <v>50</v>
      </c>
      <c r="I555">
        <v>3.85</v>
      </c>
      <c r="J555">
        <v>38.5</v>
      </c>
      <c r="K555">
        <v>8.85</v>
      </c>
      <c r="L555">
        <v>24.632768361581924</v>
      </c>
      <c r="M555">
        <v>28.327683615819211</v>
      </c>
      <c r="P555">
        <v>479</v>
      </c>
      <c r="Q555">
        <v>29</v>
      </c>
      <c r="R555">
        <v>29</v>
      </c>
      <c r="S555">
        <v>2490</v>
      </c>
      <c r="T555">
        <v>2488</v>
      </c>
      <c r="U555">
        <v>2</v>
      </c>
      <c r="V555">
        <v>2488</v>
      </c>
      <c r="W555">
        <v>3334</v>
      </c>
      <c r="X555">
        <v>1600</v>
      </c>
      <c r="Y555">
        <v>3.51</v>
      </c>
      <c r="Z555">
        <v>3.51</v>
      </c>
      <c r="AA555">
        <v>12</v>
      </c>
      <c r="AB555">
        <v>15.177905236907728</v>
      </c>
      <c r="AC555">
        <v>156</v>
      </c>
      <c r="AD555">
        <v>0</v>
      </c>
      <c r="AE555">
        <v>10</v>
      </c>
      <c r="AG555">
        <v>0</v>
      </c>
      <c r="AI555">
        <v>156</v>
      </c>
      <c r="AJ555">
        <v>61.433164286512067</v>
      </c>
      <c r="AK555">
        <v>0</v>
      </c>
      <c r="AL555">
        <v>141.70000000000002</v>
      </c>
      <c r="AM555">
        <v>86.512745762711859</v>
      </c>
      <c r="AQ555">
        <v>13</v>
      </c>
      <c r="AR555">
        <v>18.8</v>
      </c>
      <c r="AS555">
        <v>19.2</v>
      </c>
      <c r="AU555">
        <v>31</v>
      </c>
      <c r="AY555">
        <v>0.2</v>
      </c>
      <c r="AZ555">
        <v>8.1999999999999993</v>
      </c>
    </row>
    <row r="556" spans="1:52" x14ac:dyDescent="0.25">
      <c r="A556">
        <v>15</v>
      </c>
      <c r="B556" s="1">
        <v>41888</v>
      </c>
      <c r="C556">
        <v>2014</v>
      </c>
      <c r="D556">
        <v>9</v>
      </c>
      <c r="E556">
        <v>446</v>
      </c>
      <c r="F556">
        <v>2.2999999999999998</v>
      </c>
      <c r="G556">
        <v>5</v>
      </c>
      <c r="H556">
        <v>50</v>
      </c>
      <c r="I556">
        <v>3.85</v>
      </c>
      <c r="J556">
        <v>38.5</v>
      </c>
      <c r="K556">
        <v>8.85</v>
      </c>
      <c r="L556">
        <v>25.988700564971751</v>
      </c>
      <c r="M556">
        <v>29.887005649717512</v>
      </c>
      <c r="N556">
        <v>4.8</v>
      </c>
      <c r="P556">
        <v>479</v>
      </c>
      <c r="Q556">
        <v>40</v>
      </c>
      <c r="R556">
        <v>40</v>
      </c>
      <c r="S556">
        <v>2510</v>
      </c>
      <c r="T556">
        <v>2516</v>
      </c>
      <c r="U556">
        <v>-6</v>
      </c>
      <c r="V556">
        <v>2516</v>
      </c>
      <c r="W556">
        <v>3458</v>
      </c>
      <c r="X556">
        <v>1600</v>
      </c>
      <c r="Y556">
        <v>2.97</v>
      </c>
      <c r="Z556">
        <v>2.97</v>
      </c>
      <c r="AA556">
        <v>11.9</v>
      </c>
      <c r="AB556">
        <v>12.372780269058296</v>
      </c>
      <c r="AC556">
        <v>155</v>
      </c>
      <c r="AD556">
        <v>4.8</v>
      </c>
      <c r="AE556">
        <v>10</v>
      </c>
      <c r="AG556">
        <v>48</v>
      </c>
      <c r="AI556">
        <v>203</v>
      </c>
      <c r="AJ556">
        <v>61.433164286512067</v>
      </c>
      <c r="AK556">
        <v>0</v>
      </c>
      <c r="AL556">
        <v>149.5</v>
      </c>
      <c r="AM556">
        <v>91.274915254237271</v>
      </c>
      <c r="AQ556">
        <v>12.7</v>
      </c>
      <c r="AR556">
        <v>19.2</v>
      </c>
      <c r="AS556">
        <v>18.5</v>
      </c>
      <c r="AU556">
        <v>36</v>
      </c>
      <c r="AY556">
        <v>0.2</v>
      </c>
      <c r="AZ556">
        <v>9.1</v>
      </c>
    </row>
    <row r="557" spans="1:52" x14ac:dyDescent="0.25">
      <c r="A557">
        <v>16</v>
      </c>
      <c r="B557" s="1">
        <v>41895</v>
      </c>
      <c r="C557">
        <v>2014</v>
      </c>
      <c r="D557">
        <v>9</v>
      </c>
      <c r="E557">
        <v>495</v>
      </c>
      <c r="F557">
        <v>2.2999999999999998</v>
      </c>
      <c r="G557">
        <v>5</v>
      </c>
      <c r="H557">
        <v>50</v>
      </c>
      <c r="I557">
        <v>3.85</v>
      </c>
      <c r="J557">
        <v>38.5</v>
      </c>
      <c r="K557">
        <v>8.85</v>
      </c>
      <c r="L557">
        <v>25.988700564971751</v>
      </c>
      <c r="M557">
        <v>29.887005649717512</v>
      </c>
      <c r="P557">
        <v>479</v>
      </c>
      <c r="Q557">
        <v>44</v>
      </c>
      <c r="R557">
        <v>44</v>
      </c>
      <c r="S557">
        <v>2433</v>
      </c>
      <c r="T557">
        <v>2432</v>
      </c>
      <c r="U557">
        <v>1</v>
      </c>
      <c r="V557">
        <v>2432</v>
      </c>
      <c r="W557">
        <v>3495</v>
      </c>
      <c r="X557">
        <v>1600</v>
      </c>
      <c r="Y557">
        <v>4.18</v>
      </c>
      <c r="Z557">
        <v>4.18</v>
      </c>
      <c r="AA557">
        <v>17.899999999999999</v>
      </c>
      <c r="AB557">
        <v>16.002222222222223</v>
      </c>
      <c r="AC557">
        <v>224</v>
      </c>
      <c r="AD557">
        <v>0</v>
      </c>
      <c r="AE557">
        <v>10</v>
      </c>
      <c r="AG557">
        <v>0</v>
      </c>
      <c r="AI557">
        <v>224</v>
      </c>
      <c r="AJ557">
        <v>61.433164286512067</v>
      </c>
      <c r="AK557">
        <v>0</v>
      </c>
      <c r="AL557">
        <v>149.5</v>
      </c>
      <c r="AM557">
        <v>91.274915254237271</v>
      </c>
      <c r="AQ557">
        <v>12.8</v>
      </c>
      <c r="AR557">
        <v>17</v>
      </c>
      <c r="AS557">
        <v>20.6</v>
      </c>
      <c r="AU557">
        <v>36.700000000000003</v>
      </c>
      <c r="AY557">
        <v>8.8000000000000007</v>
      </c>
      <c r="AZ557">
        <v>14.1</v>
      </c>
    </row>
    <row r="558" spans="1:52" x14ac:dyDescent="0.25">
      <c r="A558">
        <v>17</v>
      </c>
      <c r="B558" s="1">
        <v>41902</v>
      </c>
      <c r="C558">
        <v>2014</v>
      </c>
      <c r="D558">
        <v>9</v>
      </c>
      <c r="E558">
        <v>524</v>
      </c>
      <c r="F558">
        <v>2.2599999999999998</v>
      </c>
      <c r="G558">
        <v>5</v>
      </c>
      <c r="H558">
        <v>50</v>
      </c>
      <c r="I558">
        <v>3.85</v>
      </c>
      <c r="J558">
        <v>38.5</v>
      </c>
      <c r="K558">
        <v>8.85</v>
      </c>
      <c r="L558">
        <v>25.536723163841806</v>
      </c>
      <c r="M558">
        <v>29.367231638418076</v>
      </c>
      <c r="N558">
        <v>4.5999999999999996</v>
      </c>
      <c r="P558">
        <v>480</v>
      </c>
      <c r="Q558">
        <v>47</v>
      </c>
      <c r="R558">
        <v>47</v>
      </c>
      <c r="S558">
        <v>2419</v>
      </c>
      <c r="T558">
        <v>2418</v>
      </c>
      <c r="U558">
        <v>1</v>
      </c>
      <c r="V558">
        <v>2418</v>
      </c>
      <c r="W558">
        <v>3058</v>
      </c>
      <c r="X558">
        <v>1600</v>
      </c>
      <c r="Y558">
        <v>5.84</v>
      </c>
      <c r="Z558">
        <v>5.84</v>
      </c>
      <c r="AA558">
        <v>16.600000000000001</v>
      </c>
      <c r="AB558">
        <v>16.249465648854962</v>
      </c>
      <c r="AC558">
        <v>208</v>
      </c>
      <c r="AD558">
        <v>4.5999999999999996</v>
      </c>
      <c r="AE558">
        <v>10</v>
      </c>
      <c r="AG558">
        <v>46</v>
      </c>
      <c r="AI558">
        <v>254</v>
      </c>
      <c r="AJ558">
        <v>61.529328921057719</v>
      </c>
      <c r="AK558">
        <v>0</v>
      </c>
      <c r="AL558">
        <v>146.89999999999998</v>
      </c>
      <c r="AM558">
        <v>89.6875254237288</v>
      </c>
      <c r="AQ558">
        <v>12.5</v>
      </c>
      <c r="AR558">
        <v>20.100000000000001</v>
      </c>
      <c r="AS558">
        <v>19.899999999999999</v>
      </c>
      <c r="AU558">
        <v>38.200000000000003</v>
      </c>
      <c r="AY558">
        <v>12.6</v>
      </c>
      <c r="AZ558">
        <v>16.100000000000001</v>
      </c>
    </row>
    <row r="559" spans="1:52" x14ac:dyDescent="0.25">
      <c r="A559">
        <v>18</v>
      </c>
      <c r="B559" s="1">
        <v>41909</v>
      </c>
      <c r="C559">
        <v>2014</v>
      </c>
      <c r="D559">
        <v>9</v>
      </c>
      <c r="E559">
        <v>536</v>
      </c>
      <c r="F559">
        <v>2.37</v>
      </c>
      <c r="G559">
        <v>5</v>
      </c>
      <c r="H559">
        <v>50</v>
      </c>
      <c r="I559">
        <v>3.85</v>
      </c>
      <c r="J559">
        <v>38.5</v>
      </c>
      <c r="K559">
        <v>8.85</v>
      </c>
      <c r="L559">
        <v>26.779661016949156</v>
      </c>
      <c r="M559">
        <v>30.796610169491526</v>
      </c>
      <c r="P559">
        <v>480</v>
      </c>
      <c r="Q559">
        <v>74</v>
      </c>
      <c r="R559">
        <v>74</v>
      </c>
      <c r="S559">
        <v>2485</v>
      </c>
      <c r="T559">
        <v>2488</v>
      </c>
      <c r="U559">
        <v>-3</v>
      </c>
      <c r="V559">
        <v>2488</v>
      </c>
      <c r="W559">
        <v>3289</v>
      </c>
      <c r="X559">
        <v>1650</v>
      </c>
      <c r="Y559">
        <v>5.14</v>
      </c>
      <c r="Z559">
        <v>5.14</v>
      </c>
      <c r="AA559">
        <v>20.100000000000001</v>
      </c>
      <c r="AB559">
        <v>15.717276119402984</v>
      </c>
      <c r="AC559">
        <v>252</v>
      </c>
      <c r="AD559">
        <v>0</v>
      </c>
      <c r="AE559">
        <v>11</v>
      </c>
      <c r="AG559">
        <v>0</v>
      </c>
      <c r="AI559">
        <v>252</v>
      </c>
      <c r="AJ559">
        <v>61.529328921057719</v>
      </c>
      <c r="AK559">
        <v>0</v>
      </c>
      <c r="AL559">
        <v>154.05000000000001</v>
      </c>
      <c r="AM559">
        <v>94.052847457627109</v>
      </c>
      <c r="AQ559">
        <v>12.5</v>
      </c>
      <c r="AR559">
        <v>22.1</v>
      </c>
      <c r="AS559">
        <v>18.100000000000001</v>
      </c>
      <c r="AU559">
        <v>36.6</v>
      </c>
      <c r="AY559">
        <v>3</v>
      </c>
      <c r="AZ559">
        <v>16.399999999999999</v>
      </c>
    </row>
    <row r="560" spans="1:52" x14ac:dyDescent="0.25">
      <c r="A560">
        <v>19</v>
      </c>
      <c r="B560" s="1">
        <v>41916</v>
      </c>
      <c r="C560">
        <v>2014</v>
      </c>
      <c r="D560">
        <v>10</v>
      </c>
      <c r="E560">
        <v>543</v>
      </c>
      <c r="F560">
        <v>2.4</v>
      </c>
      <c r="G560">
        <v>4.99</v>
      </c>
      <c r="H560">
        <v>49.900000000000006</v>
      </c>
      <c r="I560">
        <v>3.8423000000000003</v>
      </c>
      <c r="J560">
        <v>38.423000000000002</v>
      </c>
      <c r="K560">
        <v>8.8323</v>
      </c>
      <c r="L560">
        <v>27.172990047892394</v>
      </c>
      <c r="M560">
        <v>31.208179070004416</v>
      </c>
      <c r="N560">
        <v>4.4000000000000004</v>
      </c>
      <c r="P560">
        <v>485</v>
      </c>
      <c r="Q560">
        <v>60</v>
      </c>
      <c r="R560">
        <v>60</v>
      </c>
      <c r="S560">
        <v>2537</v>
      </c>
      <c r="T560">
        <v>2544</v>
      </c>
      <c r="U560">
        <v>-7</v>
      </c>
      <c r="V560">
        <v>2529</v>
      </c>
      <c r="W560">
        <v>3314</v>
      </c>
      <c r="X560">
        <v>1650</v>
      </c>
      <c r="Y560">
        <v>4.7</v>
      </c>
      <c r="Z560">
        <v>4.7</v>
      </c>
      <c r="AA560">
        <v>23.3</v>
      </c>
      <c r="AB560">
        <v>14.402946593001843</v>
      </c>
      <c r="AC560">
        <v>291</v>
      </c>
      <c r="AD560">
        <v>4.4000000000000004</v>
      </c>
      <c r="AE560">
        <v>11</v>
      </c>
      <c r="AG560">
        <v>48.400000000000006</v>
      </c>
      <c r="AI560">
        <v>339.4</v>
      </c>
      <c r="AJ560">
        <v>62.009403595359643</v>
      </c>
      <c r="AK560">
        <v>0</v>
      </c>
      <c r="AL560">
        <v>156</v>
      </c>
      <c r="AM560">
        <v>95.309778879793484</v>
      </c>
      <c r="AY560">
        <v>5.8</v>
      </c>
      <c r="AZ560">
        <v>22.1</v>
      </c>
    </row>
    <row r="561" spans="1:52" x14ac:dyDescent="0.25">
      <c r="A561">
        <v>20</v>
      </c>
      <c r="B561" s="1">
        <v>41923</v>
      </c>
      <c r="C561">
        <v>2014</v>
      </c>
      <c r="D561">
        <v>10</v>
      </c>
      <c r="E561">
        <v>554</v>
      </c>
      <c r="F561">
        <v>2.38</v>
      </c>
      <c r="G561">
        <v>4.99</v>
      </c>
      <c r="H561">
        <v>49.900000000000006</v>
      </c>
      <c r="I561">
        <v>3.8423000000000003</v>
      </c>
      <c r="J561">
        <v>38.423000000000002</v>
      </c>
      <c r="K561">
        <v>8.8323</v>
      </c>
      <c r="L561">
        <v>26.946548464159957</v>
      </c>
      <c r="M561">
        <v>30.948110911087714</v>
      </c>
      <c r="P561">
        <v>485</v>
      </c>
      <c r="Q561">
        <v>79</v>
      </c>
      <c r="R561">
        <v>79</v>
      </c>
      <c r="S561">
        <v>2521</v>
      </c>
      <c r="T561">
        <v>2516</v>
      </c>
      <c r="U561">
        <v>5</v>
      </c>
      <c r="V561">
        <v>2506</v>
      </c>
      <c r="W561">
        <v>3216</v>
      </c>
      <c r="X561">
        <v>1650</v>
      </c>
      <c r="Y561">
        <v>7.2</v>
      </c>
      <c r="Z561">
        <v>7.2</v>
      </c>
      <c r="AA561">
        <v>22</v>
      </c>
      <c r="AB561">
        <v>20.352346570397113</v>
      </c>
      <c r="AC561">
        <v>271</v>
      </c>
      <c r="AD561">
        <v>0</v>
      </c>
      <c r="AE561">
        <v>11</v>
      </c>
      <c r="AG561">
        <v>0</v>
      </c>
      <c r="AI561">
        <v>271</v>
      </c>
      <c r="AJ561">
        <v>62.009403595359643</v>
      </c>
      <c r="AK561">
        <v>0</v>
      </c>
      <c r="AL561">
        <v>154.69999999999999</v>
      </c>
      <c r="AM561">
        <v>94.515530722461875</v>
      </c>
      <c r="AQ561">
        <v>12.3</v>
      </c>
      <c r="AR561">
        <v>20.100000000000001</v>
      </c>
      <c r="AS561">
        <v>17.2</v>
      </c>
      <c r="AU561">
        <v>37</v>
      </c>
      <c r="AY561">
        <v>7.2</v>
      </c>
      <c r="AZ561">
        <v>21.2</v>
      </c>
    </row>
    <row r="562" spans="1:52" x14ac:dyDescent="0.25">
      <c r="A562">
        <v>21</v>
      </c>
      <c r="B562" s="1">
        <v>41930</v>
      </c>
      <c r="C562">
        <v>2014</v>
      </c>
      <c r="D562">
        <v>10</v>
      </c>
      <c r="E562">
        <v>555</v>
      </c>
      <c r="F562">
        <v>2.33</v>
      </c>
      <c r="G562">
        <v>4.99</v>
      </c>
      <c r="H562">
        <v>49.900000000000006</v>
      </c>
      <c r="I562">
        <v>3.7924000000000002</v>
      </c>
      <c r="J562">
        <v>37.923999999999999</v>
      </c>
      <c r="K562">
        <v>8.7824000000000009</v>
      </c>
      <c r="L562">
        <v>26.530333394060847</v>
      </c>
      <c r="M562">
        <v>30.470087903078884</v>
      </c>
      <c r="N562">
        <v>4.5</v>
      </c>
      <c r="P562">
        <v>491</v>
      </c>
      <c r="Q562">
        <v>89</v>
      </c>
      <c r="R562">
        <v>89</v>
      </c>
      <c r="S562">
        <v>2616</v>
      </c>
      <c r="T562">
        <v>2614</v>
      </c>
      <c r="U562">
        <v>2</v>
      </c>
      <c r="V562">
        <v>2586.5</v>
      </c>
      <c r="W562">
        <v>3399</v>
      </c>
      <c r="X562">
        <v>1650</v>
      </c>
      <c r="Y562">
        <v>7.6</v>
      </c>
      <c r="Z562">
        <v>7.6</v>
      </c>
      <c r="AA562">
        <v>20</v>
      </c>
      <c r="AB562">
        <v>23.95027027027027</v>
      </c>
      <c r="AC562">
        <v>238</v>
      </c>
      <c r="AD562">
        <v>4.5</v>
      </c>
      <c r="AE562">
        <v>11</v>
      </c>
      <c r="AG562">
        <v>49.5</v>
      </c>
      <c r="AI562">
        <v>287.5</v>
      </c>
      <c r="AJ562">
        <v>62.58386342290558</v>
      </c>
      <c r="AK562">
        <v>0</v>
      </c>
      <c r="AL562">
        <v>151.45000000000002</v>
      </c>
      <c r="AM562">
        <v>93.055648456002913</v>
      </c>
      <c r="AQ562">
        <v>11.9</v>
      </c>
      <c r="AR562">
        <v>19.2</v>
      </c>
      <c r="AS562">
        <v>15.5</v>
      </c>
      <c r="AU562">
        <v>42</v>
      </c>
      <c r="AY562">
        <v>1</v>
      </c>
      <c r="AZ562">
        <v>24.2</v>
      </c>
    </row>
    <row r="563" spans="1:52" x14ac:dyDescent="0.25">
      <c r="A563">
        <v>22</v>
      </c>
      <c r="B563" s="1">
        <v>41937</v>
      </c>
      <c r="C563">
        <v>2014</v>
      </c>
      <c r="D563">
        <v>10</v>
      </c>
      <c r="E563">
        <v>558</v>
      </c>
      <c r="F563">
        <v>2.29</v>
      </c>
      <c r="G563">
        <v>4.99</v>
      </c>
      <c r="H563">
        <v>49.900000000000006</v>
      </c>
      <c r="I563">
        <v>3.8423000000000003</v>
      </c>
      <c r="J563">
        <v>38.423000000000002</v>
      </c>
      <c r="K563">
        <v>8.8323</v>
      </c>
      <c r="L563">
        <v>25.927561337363993</v>
      </c>
      <c r="M563">
        <v>29.777804195962549</v>
      </c>
      <c r="P563">
        <v>491</v>
      </c>
      <c r="Q563">
        <v>66</v>
      </c>
      <c r="R563">
        <v>66</v>
      </c>
      <c r="S563">
        <v>2558</v>
      </c>
      <c r="T563">
        <v>2558</v>
      </c>
      <c r="U563">
        <v>0</v>
      </c>
      <c r="V563">
        <v>2540.5</v>
      </c>
      <c r="W563">
        <v>3223</v>
      </c>
      <c r="X563">
        <v>1650</v>
      </c>
      <c r="Y563">
        <v>7.7</v>
      </c>
      <c r="Z563">
        <v>7.7</v>
      </c>
      <c r="AB563">
        <v>21.706272401433694</v>
      </c>
      <c r="AD563">
        <v>0</v>
      </c>
      <c r="AE563">
        <v>11</v>
      </c>
      <c r="AG563">
        <v>0</v>
      </c>
      <c r="AI563">
        <v>0</v>
      </c>
      <c r="AJ563">
        <v>62.58386342290558</v>
      </c>
      <c r="AK563">
        <v>0</v>
      </c>
      <c r="AL563">
        <v>148.85</v>
      </c>
      <c r="AM563">
        <v>90.941414014469615</v>
      </c>
      <c r="AY563">
        <v>2.8</v>
      </c>
      <c r="AZ563">
        <v>27.1</v>
      </c>
    </row>
    <row r="564" spans="1:52" x14ac:dyDescent="0.25">
      <c r="A564">
        <v>23</v>
      </c>
      <c r="B564" s="1">
        <v>41944</v>
      </c>
      <c r="C564">
        <v>2014</v>
      </c>
      <c r="D564">
        <v>11</v>
      </c>
      <c r="E564">
        <v>558</v>
      </c>
      <c r="F564">
        <v>2.29</v>
      </c>
      <c r="G564">
        <v>4.97</v>
      </c>
      <c r="H564">
        <v>49.699999999999996</v>
      </c>
      <c r="I564">
        <v>3.7771999999999997</v>
      </c>
      <c r="J564">
        <v>37.771999999999998</v>
      </c>
      <c r="K564">
        <v>8.7471999999999994</v>
      </c>
      <c r="L564">
        <v>26.179806109383577</v>
      </c>
      <c r="M564">
        <v>29.988967898298885</v>
      </c>
      <c r="N564">
        <v>4.2</v>
      </c>
      <c r="P564">
        <v>478</v>
      </c>
      <c r="Q564">
        <v>58</v>
      </c>
      <c r="R564">
        <v>58</v>
      </c>
      <c r="S564">
        <v>2438</v>
      </c>
      <c r="T564">
        <v>2432</v>
      </c>
      <c r="U564">
        <v>6</v>
      </c>
      <c r="V564">
        <v>2656</v>
      </c>
      <c r="W564">
        <v>3319</v>
      </c>
      <c r="X564">
        <v>1650</v>
      </c>
      <c r="Y564">
        <v>7.2</v>
      </c>
      <c r="Z564">
        <v>7.2</v>
      </c>
      <c r="AA564">
        <v>20</v>
      </c>
      <c r="AB564">
        <v>21.535483870967745</v>
      </c>
      <c r="AC564">
        <v>248</v>
      </c>
      <c r="AD564">
        <v>4.2</v>
      </c>
      <c r="AE564">
        <v>11</v>
      </c>
      <c r="AG564">
        <v>46.2</v>
      </c>
      <c r="AI564">
        <v>294.2</v>
      </c>
      <c r="AJ564">
        <v>61.336949448515171</v>
      </c>
      <c r="AK564">
        <v>0</v>
      </c>
      <c r="AL564">
        <v>148.85</v>
      </c>
      <c r="AM564">
        <v>91.586307961404785</v>
      </c>
      <c r="AQ564">
        <v>12.4</v>
      </c>
      <c r="AR564">
        <v>20.399999999999999</v>
      </c>
      <c r="AS564">
        <v>16.600000000000001</v>
      </c>
      <c r="AU564">
        <v>34</v>
      </c>
      <c r="AY564">
        <v>1.6</v>
      </c>
      <c r="AZ564">
        <v>31.9</v>
      </c>
    </row>
    <row r="565" spans="1:52" x14ac:dyDescent="0.25">
      <c r="A565">
        <v>24</v>
      </c>
      <c r="B565" s="1">
        <v>41951</v>
      </c>
      <c r="C565">
        <v>2014</v>
      </c>
      <c r="D565">
        <v>11</v>
      </c>
      <c r="E565">
        <v>558</v>
      </c>
      <c r="F565">
        <v>2.2599999999999998</v>
      </c>
      <c r="G565">
        <v>4.97</v>
      </c>
      <c r="H565">
        <v>49.699999999999996</v>
      </c>
      <c r="I565">
        <v>3.7771999999999997</v>
      </c>
      <c r="J565">
        <v>37.771999999999998</v>
      </c>
      <c r="K565">
        <v>8.7471999999999994</v>
      </c>
      <c r="L565">
        <v>25.836839217120907</v>
      </c>
      <c r="M565">
        <v>29.596099323211998</v>
      </c>
      <c r="P565">
        <v>478</v>
      </c>
      <c r="Q565">
        <v>99</v>
      </c>
      <c r="R565">
        <v>99</v>
      </c>
      <c r="S565">
        <v>2545</v>
      </c>
      <c r="T565">
        <v>2544</v>
      </c>
      <c r="U565">
        <v>1</v>
      </c>
      <c r="V565">
        <v>2752</v>
      </c>
      <c r="W565">
        <v>3278</v>
      </c>
      <c r="X565">
        <v>1650</v>
      </c>
      <c r="Y565">
        <v>6.38</v>
      </c>
      <c r="Z565">
        <v>6.38</v>
      </c>
      <c r="AA565">
        <v>19</v>
      </c>
      <c r="AB565">
        <v>18.614050179211471</v>
      </c>
      <c r="AC565">
        <v>239</v>
      </c>
      <c r="AD565">
        <v>0</v>
      </c>
      <c r="AE565">
        <v>11</v>
      </c>
      <c r="AG565">
        <v>0</v>
      </c>
      <c r="AI565">
        <v>239</v>
      </c>
      <c r="AJ565">
        <v>61.336949448515171</v>
      </c>
      <c r="AK565">
        <v>0</v>
      </c>
      <c r="AL565">
        <v>146.89999999999998</v>
      </c>
      <c r="AM565">
        <v>90.386487333089434</v>
      </c>
      <c r="AQ565">
        <v>12.4</v>
      </c>
      <c r="AR565">
        <v>21.4</v>
      </c>
      <c r="AS565">
        <v>13.2</v>
      </c>
      <c r="AU565">
        <v>35.200000000000003</v>
      </c>
      <c r="AY565">
        <v>7.4</v>
      </c>
      <c r="AZ565">
        <v>25.4</v>
      </c>
    </row>
    <row r="566" spans="1:52" x14ac:dyDescent="0.25">
      <c r="A566">
        <v>25</v>
      </c>
      <c r="B566" s="1">
        <v>41958</v>
      </c>
      <c r="C566">
        <v>2014</v>
      </c>
      <c r="D566">
        <v>11</v>
      </c>
      <c r="E566">
        <v>558</v>
      </c>
      <c r="F566">
        <v>2.2400000000000002</v>
      </c>
      <c r="G566">
        <v>4.97</v>
      </c>
      <c r="H566">
        <v>49.699999999999996</v>
      </c>
      <c r="I566">
        <v>3.8268999999999997</v>
      </c>
      <c r="J566">
        <v>38.268999999999998</v>
      </c>
      <c r="K566">
        <v>8.7968999999999991</v>
      </c>
      <c r="L566">
        <v>25.463515556616539</v>
      </c>
      <c r="M566">
        <v>29.168457070104242</v>
      </c>
      <c r="N566">
        <v>4.1900000000000004</v>
      </c>
      <c r="P566">
        <v>477</v>
      </c>
      <c r="Q566">
        <v>76</v>
      </c>
      <c r="R566">
        <v>76</v>
      </c>
      <c r="S566">
        <v>2614</v>
      </c>
      <c r="T566">
        <v>2614</v>
      </c>
      <c r="U566">
        <v>0</v>
      </c>
      <c r="V566">
        <v>2812</v>
      </c>
      <c r="W566">
        <v>3304</v>
      </c>
      <c r="X566">
        <v>1650</v>
      </c>
      <c r="Y566">
        <v>7.12</v>
      </c>
      <c r="Z566">
        <v>7.12</v>
      </c>
      <c r="AA566">
        <v>20</v>
      </c>
      <c r="AB566">
        <v>21.104802867383516</v>
      </c>
      <c r="AC566">
        <v>252</v>
      </c>
      <c r="AD566">
        <v>4.1900000000000004</v>
      </c>
      <c r="AE566">
        <v>11</v>
      </c>
      <c r="AG566">
        <v>46.09</v>
      </c>
      <c r="AI566">
        <v>298.09000000000003</v>
      </c>
      <c r="AJ566">
        <v>61.240684275747213</v>
      </c>
      <c r="AK566">
        <v>0</v>
      </c>
      <c r="AL566">
        <v>145.60000000000002</v>
      </c>
      <c r="AM566">
        <v>89.080467892098355</v>
      </c>
      <c r="AQ566">
        <v>12.4</v>
      </c>
      <c r="AR566">
        <v>21.4</v>
      </c>
      <c r="AS566">
        <v>13.2</v>
      </c>
      <c r="AU566">
        <v>35.200000000000003</v>
      </c>
      <c r="AY566">
        <v>3</v>
      </c>
      <c r="AZ566">
        <v>35.4</v>
      </c>
    </row>
    <row r="567" spans="1:52" x14ac:dyDescent="0.25">
      <c r="A567">
        <v>26</v>
      </c>
      <c r="B567" s="1">
        <v>41965</v>
      </c>
      <c r="C567">
        <v>2014</v>
      </c>
      <c r="D567">
        <v>11</v>
      </c>
      <c r="E567">
        <v>557</v>
      </c>
      <c r="F567">
        <v>2.21</v>
      </c>
      <c r="G567">
        <v>4.97</v>
      </c>
      <c r="H567">
        <v>49.699999999999996</v>
      </c>
      <c r="I567">
        <v>3.9262999999999999</v>
      </c>
      <c r="J567">
        <v>39.262999999999998</v>
      </c>
      <c r="K567">
        <v>8.8963000000000001</v>
      </c>
      <c r="L567">
        <v>24.841788159122331</v>
      </c>
      <c r="M567">
        <v>28.456268336274629</v>
      </c>
      <c r="P567">
        <v>477</v>
      </c>
      <c r="Q567">
        <v>90</v>
      </c>
      <c r="R567">
        <v>90</v>
      </c>
      <c r="S567">
        <v>2666</v>
      </c>
      <c r="T567">
        <v>2670</v>
      </c>
      <c r="U567">
        <v>-4</v>
      </c>
      <c r="V567">
        <v>2860</v>
      </c>
      <c r="W567">
        <v>3262</v>
      </c>
      <c r="X567">
        <v>1650</v>
      </c>
      <c r="Y567">
        <v>6.7</v>
      </c>
      <c r="Z567">
        <v>6.7</v>
      </c>
      <c r="AA567">
        <v>20</v>
      </c>
      <c r="AB567">
        <v>19.390305206463196</v>
      </c>
      <c r="AC567">
        <v>248</v>
      </c>
      <c r="AD567">
        <v>0</v>
      </c>
      <c r="AE567">
        <v>11</v>
      </c>
      <c r="AG567">
        <v>0</v>
      </c>
      <c r="AI567">
        <v>248</v>
      </c>
      <c r="AJ567">
        <v>61.240684275747213</v>
      </c>
      <c r="AK567">
        <v>0</v>
      </c>
      <c r="AL567">
        <v>143.65</v>
      </c>
      <c r="AM567">
        <v>86.905443498982706</v>
      </c>
      <c r="AY567">
        <v>11.6</v>
      </c>
      <c r="AZ567">
        <v>37.799999999999997</v>
      </c>
    </row>
    <row r="568" spans="1:52" x14ac:dyDescent="0.25">
      <c r="A568">
        <v>27</v>
      </c>
      <c r="B568" s="1">
        <v>41972</v>
      </c>
      <c r="C568">
        <v>2014</v>
      </c>
      <c r="D568">
        <v>11</v>
      </c>
      <c r="E568">
        <v>557</v>
      </c>
      <c r="F568">
        <v>2.09</v>
      </c>
      <c r="G568">
        <v>5.05</v>
      </c>
      <c r="H568">
        <v>50.5</v>
      </c>
      <c r="I568">
        <v>4.141</v>
      </c>
      <c r="J568">
        <v>41.41</v>
      </c>
      <c r="K568">
        <v>9.1909999999999989</v>
      </c>
      <c r="L568">
        <v>22.739636601022742</v>
      </c>
      <c r="M568">
        <v>26.321129365683824</v>
      </c>
      <c r="N568">
        <v>4.2</v>
      </c>
      <c r="P568">
        <v>478</v>
      </c>
      <c r="Q568">
        <v>90</v>
      </c>
      <c r="R568">
        <v>90</v>
      </c>
      <c r="S568">
        <v>2623</v>
      </c>
      <c r="T568">
        <v>2628</v>
      </c>
      <c r="U568">
        <v>-5</v>
      </c>
      <c r="V568">
        <v>2824</v>
      </c>
      <c r="W568">
        <v>3390</v>
      </c>
      <c r="X568">
        <v>1650</v>
      </c>
      <c r="Y568">
        <v>6.25</v>
      </c>
      <c r="Z568">
        <v>6.25</v>
      </c>
      <c r="AA568">
        <v>20</v>
      </c>
      <c r="AB568">
        <v>19.524236983842009</v>
      </c>
      <c r="AC568">
        <v>236</v>
      </c>
      <c r="AD568">
        <v>4.2</v>
      </c>
      <c r="AE568">
        <v>11</v>
      </c>
      <c r="AG568">
        <v>46.2</v>
      </c>
      <c r="AI568">
        <v>282.2</v>
      </c>
      <c r="AJ568">
        <v>61.336949448515171</v>
      </c>
      <c r="AK568">
        <v>0</v>
      </c>
      <c r="AL568">
        <v>135.85</v>
      </c>
      <c r="AM568">
        <v>80.384729082798387</v>
      </c>
      <c r="AQ568">
        <v>11.8</v>
      </c>
      <c r="AR568">
        <v>19.2</v>
      </c>
      <c r="AS568">
        <v>17.5</v>
      </c>
      <c r="AU568">
        <v>40.9</v>
      </c>
      <c r="AY568">
        <v>31.2</v>
      </c>
      <c r="AZ568">
        <v>35.1</v>
      </c>
    </row>
    <row r="569" spans="1:52" x14ac:dyDescent="0.25">
      <c r="A569">
        <v>28</v>
      </c>
      <c r="B569" s="1">
        <v>41979</v>
      </c>
      <c r="C569">
        <v>2014</v>
      </c>
      <c r="D569">
        <v>12</v>
      </c>
      <c r="E569">
        <v>555</v>
      </c>
      <c r="F569">
        <v>2.04</v>
      </c>
      <c r="G569">
        <v>5.05</v>
      </c>
      <c r="H569">
        <v>50.5</v>
      </c>
      <c r="I569">
        <v>3.9390000000000001</v>
      </c>
      <c r="J569">
        <v>39.39</v>
      </c>
      <c r="K569">
        <v>8.9890000000000008</v>
      </c>
      <c r="L569">
        <v>22.694404271887862</v>
      </c>
      <c r="M569">
        <v>26.2687729447102</v>
      </c>
      <c r="P569">
        <v>481</v>
      </c>
      <c r="Q569">
        <v>92</v>
      </c>
      <c r="R569">
        <v>92</v>
      </c>
      <c r="S569">
        <v>2604</v>
      </c>
      <c r="T569">
        <v>2600</v>
      </c>
      <c r="U569">
        <v>4</v>
      </c>
      <c r="V569">
        <v>3300</v>
      </c>
      <c r="W569">
        <v>3591</v>
      </c>
      <c r="X569">
        <v>1650</v>
      </c>
      <c r="Y569">
        <v>6.42</v>
      </c>
      <c r="Z569">
        <v>6.42</v>
      </c>
      <c r="AA569">
        <v>20</v>
      </c>
      <c r="AB569">
        <v>22.452648648648651</v>
      </c>
      <c r="AD569">
        <v>0</v>
      </c>
      <c r="AE569">
        <v>11</v>
      </c>
      <c r="AG569">
        <v>0</v>
      </c>
      <c r="AI569">
        <v>0</v>
      </c>
      <c r="AJ569">
        <v>61.625443482856312</v>
      </c>
      <c r="AK569">
        <v>0</v>
      </c>
      <c r="AL569">
        <v>132.6</v>
      </c>
      <c r="AM569">
        <v>80.224832573144951</v>
      </c>
      <c r="AQ569">
        <v>12.1</v>
      </c>
      <c r="AR569">
        <v>17.600000000000001</v>
      </c>
      <c r="AS569">
        <v>16.7</v>
      </c>
      <c r="AU569">
        <v>36.6</v>
      </c>
      <c r="AY569">
        <v>4.2</v>
      </c>
      <c r="AZ569">
        <v>25.4</v>
      </c>
    </row>
    <row r="570" spans="1:52" x14ac:dyDescent="0.25">
      <c r="A570">
        <v>29</v>
      </c>
      <c r="B570" s="1">
        <v>41986</v>
      </c>
      <c r="C570">
        <v>2014</v>
      </c>
      <c r="D570">
        <v>12</v>
      </c>
      <c r="E570">
        <v>551</v>
      </c>
      <c r="F570">
        <v>1.98</v>
      </c>
      <c r="G570">
        <v>5.05</v>
      </c>
      <c r="H570">
        <v>50.5</v>
      </c>
      <c r="I570">
        <v>4.0905000000000005</v>
      </c>
      <c r="J570">
        <v>40.905000000000001</v>
      </c>
      <c r="K570">
        <v>9.1404999999999994</v>
      </c>
      <c r="L570">
        <v>21.661834691756468</v>
      </c>
      <c r="M570">
        <v>25.07357365570811</v>
      </c>
      <c r="N570">
        <v>4.2</v>
      </c>
      <c r="P570">
        <v>482</v>
      </c>
      <c r="Q570">
        <v>66</v>
      </c>
      <c r="R570">
        <v>66</v>
      </c>
      <c r="S570">
        <v>2450</v>
      </c>
      <c r="T570">
        <v>2446</v>
      </c>
      <c r="U570">
        <v>4</v>
      </c>
      <c r="V570">
        <v>3146</v>
      </c>
      <c r="W570">
        <v>3441.5</v>
      </c>
      <c r="X570">
        <v>1650</v>
      </c>
      <c r="Y570">
        <v>7.42</v>
      </c>
      <c r="Z570">
        <v>7.42</v>
      </c>
      <c r="AA570">
        <v>20</v>
      </c>
      <c r="AB570">
        <v>24.125099818511799</v>
      </c>
      <c r="AC570">
        <v>234</v>
      </c>
      <c r="AD570">
        <v>4.2</v>
      </c>
      <c r="AE570">
        <v>11</v>
      </c>
      <c r="AG570">
        <v>46.2</v>
      </c>
      <c r="AI570">
        <v>280.2</v>
      </c>
      <c r="AJ570">
        <v>61.721508102001017</v>
      </c>
      <c r="AK570">
        <v>0</v>
      </c>
      <c r="AL570">
        <v>128.69999999999999</v>
      </c>
      <c r="AM570">
        <v>76.574693944532569</v>
      </c>
      <c r="AQ570">
        <v>11.7</v>
      </c>
      <c r="AR570">
        <v>17.5</v>
      </c>
      <c r="AS570">
        <v>12.6</v>
      </c>
      <c r="AU570">
        <v>35.200000000000003</v>
      </c>
      <c r="AY570">
        <v>7.2</v>
      </c>
      <c r="AZ570">
        <v>24.3</v>
      </c>
    </row>
    <row r="571" spans="1:52" x14ac:dyDescent="0.25">
      <c r="A571">
        <v>30</v>
      </c>
      <c r="B571" s="1">
        <v>41993</v>
      </c>
      <c r="C571">
        <v>2014</v>
      </c>
      <c r="D571">
        <v>12</v>
      </c>
      <c r="E571">
        <v>553</v>
      </c>
      <c r="F571">
        <v>1.93</v>
      </c>
      <c r="G571">
        <v>5.05</v>
      </c>
      <c r="H571">
        <v>50.5</v>
      </c>
      <c r="I571">
        <v>4.0905000000000005</v>
      </c>
      <c r="J571">
        <v>40.905000000000001</v>
      </c>
      <c r="K571">
        <v>9.1404999999999994</v>
      </c>
      <c r="L571">
        <v>21.11481866418686</v>
      </c>
      <c r="M571">
        <v>24.44040260379629</v>
      </c>
      <c r="P571">
        <v>487</v>
      </c>
      <c r="Q571">
        <v>106</v>
      </c>
      <c r="R571">
        <v>106</v>
      </c>
      <c r="S571">
        <v>2623</v>
      </c>
      <c r="T571">
        <v>2628</v>
      </c>
      <c r="U571">
        <v>-5</v>
      </c>
      <c r="V571">
        <v>3328</v>
      </c>
      <c r="W571">
        <v>3292</v>
      </c>
      <c r="X571">
        <v>1700</v>
      </c>
      <c r="Y571">
        <v>6.65</v>
      </c>
      <c r="Z571">
        <v>6.65</v>
      </c>
      <c r="AA571">
        <v>20</v>
      </c>
      <c r="AB571">
        <v>19.144303797468357</v>
      </c>
      <c r="AD571">
        <v>0</v>
      </c>
      <c r="AE571">
        <v>11</v>
      </c>
      <c r="AG571">
        <v>0</v>
      </c>
      <c r="AI571">
        <v>0</v>
      </c>
      <c r="AJ571">
        <v>62.20108656890136</v>
      </c>
      <c r="AK571">
        <v>0</v>
      </c>
      <c r="AL571">
        <v>125.45</v>
      </c>
      <c r="AM571">
        <v>74.640989551993869</v>
      </c>
      <c r="AY571">
        <v>3.6</v>
      </c>
      <c r="AZ571">
        <v>35.299999999999997</v>
      </c>
    </row>
    <row r="572" spans="1:52" x14ac:dyDescent="0.25">
      <c r="A572">
        <v>31</v>
      </c>
      <c r="B572" s="1">
        <v>42000</v>
      </c>
      <c r="C572">
        <v>2014</v>
      </c>
      <c r="D572">
        <v>12</v>
      </c>
      <c r="E572">
        <v>553</v>
      </c>
      <c r="F572">
        <v>1.93</v>
      </c>
      <c r="G572">
        <v>5.05</v>
      </c>
      <c r="H572">
        <v>50.5</v>
      </c>
      <c r="I572">
        <v>4.04</v>
      </c>
      <c r="J572">
        <v>40.4</v>
      </c>
      <c r="K572">
        <v>9.09</v>
      </c>
      <c r="L572">
        <v>21.232123212321234</v>
      </c>
      <c r="M572">
        <v>24.576182618261829</v>
      </c>
      <c r="P572">
        <v>487</v>
      </c>
      <c r="Q572">
        <v>105</v>
      </c>
      <c r="R572">
        <v>105</v>
      </c>
      <c r="S572">
        <v>2637</v>
      </c>
      <c r="T572">
        <v>2642</v>
      </c>
      <c r="U572">
        <v>-5</v>
      </c>
      <c r="V572">
        <v>3342</v>
      </c>
      <c r="W572">
        <v>3348</v>
      </c>
      <c r="X572">
        <v>1700</v>
      </c>
      <c r="Y572">
        <v>6.9</v>
      </c>
      <c r="Z572">
        <v>6.9</v>
      </c>
      <c r="AA572">
        <v>19</v>
      </c>
      <c r="AB572">
        <v>20.562748643761299</v>
      </c>
      <c r="AD572">
        <v>0</v>
      </c>
      <c r="AE572">
        <v>11</v>
      </c>
      <c r="AG572">
        <v>0</v>
      </c>
      <c r="AI572">
        <v>0</v>
      </c>
      <c r="AJ572">
        <v>62.20108656890136</v>
      </c>
      <c r="AK572">
        <v>0</v>
      </c>
      <c r="AL572">
        <v>125.45</v>
      </c>
      <c r="AM572">
        <v>75.055661716171613</v>
      </c>
      <c r="AY572">
        <v>0.6</v>
      </c>
      <c r="AZ572">
        <v>38.299999999999997</v>
      </c>
    </row>
    <row r="573" spans="1:52" x14ac:dyDescent="0.25">
      <c r="A573">
        <v>32</v>
      </c>
      <c r="B573" s="1">
        <v>42007</v>
      </c>
      <c r="C573">
        <v>2015</v>
      </c>
      <c r="D573">
        <v>1</v>
      </c>
      <c r="E573">
        <v>553</v>
      </c>
      <c r="F573">
        <v>1.89</v>
      </c>
      <c r="G573">
        <v>5.05</v>
      </c>
      <c r="H573">
        <v>50.5</v>
      </c>
      <c r="I573">
        <v>4.141</v>
      </c>
      <c r="J573">
        <v>41.41</v>
      </c>
      <c r="K573">
        <v>9.1909999999999989</v>
      </c>
      <c r="L573">
        <v>20.563594821020565</v>
      </c>
      <c r="M573">
        <v>23.802361005331303</v>
      </c>
      <c r="P573">
        <v>489</v>
      </c>
      <c r="Q573">
        <v>70</v>
      </c>
      <c r="R573">
        <v>70</v>
      </c>
      <c r="S573">
        <v>2638</v>
      </c>
      <c r="T573">
        <v>2642</v>
      </c>
      <c r="U573">
        <v>-4</v>
      </c>
      <c r="V573">
        <v>3774.5</v>
      </c>
      <c r="W573">
        <v>3341</v>
      </c>
      <c r="X573">
        <v>1700</v>
      </c>
      <c r="Y573">
        <v>8.9</v>
      </c>
      <c r="Z573">
        <v>8.9</v>
      </c>
      <c r="AA573">
        <v>19</v>
      </c>
      <c r="AB573">
        <v>26.410307414104889</v>
      </c>
      <c r="AD573">
        <v>0</v>
      </c>
      <c r="AE573">
        <v>11</v>
      </c>
      <c r="AG573">
        <v>0</v>
      </c>
      <c r="AI573">
        <v>0</v>
      </c>
      <c r="AJ573">
        <v>62.392572843045912</v>
      </c>
      <c r="AK573">
        <v>0</v>
      </c>
      <c r="AL573">
        <v>122.85</v>
      </c>
      <c r="AM573">
        <v>72.692410510281789</v>
      </c>
      <c r="AY573">
        <v>3</v>
      </c>
      <c r="AZ573">
        <v>48.3</v>
      </c>
    </row>
    <row r="574" spans="1:52" x14ac:dyDescent="0.25">
      <c r="A574">
        <v>33</v>
      </c>
      <c r="B574" s="1">
        <v>42014</v>
      </c>
      <c r="C574">
        <v>2015</v>
      </c>
      <c r="D574">
        <v>1</v>
      </c>
      <c r="E574">
        <v>553</v>
      </c>
      <c r="F574">
        <v>1.89</v>
      </c>
      <c r="G574">
        <v>5.05</v>
      </c>
      <c r="H574">
        <v>50.5</v>
      </c>
      <c r="I574">
        <v>4.0905000000000005</v>
      </c>
      <c r="J574">
        <v>40.905000000000001</v>
      </c>
      <c r="K574">
        <v>9.1404999999999994</v>
      </c>
      <c r="L574">
        <v>20.677205842131173</v>
      </c>
      <c r="M574">
        <v>23.93386576226683</v>
      </c>
      <c r="P574">
        <v>484</v>
      </c>
      <c r="Q574">
        <v>82</v>
      </c>
      <c r="R574">
        <v>82</v>
      </c>
      <c r="S574">
        <v>2657</v>
      </c>
      <c r="T574">
        <v>2656</v>
      </c>
      <c r="U574">
        <v>1</v>
      </c>
      <c r="V574">
        <v>3791</v>
      </c>
      <c r="W574">
        <v>3370</v>
      </c>
      <c r="X574">
        <v>1700</v>
      </c>
      <c r="Y574">
        <v>6</v>
      </c>
      <c r="Z574">
        <v>6</v>
      </c>
      <c r="AA574">
        <v>19</v>
      </c>
      <c r="AB574">
        <v>18.119349005424954</v>
      </c>
      <c r="AD574">
        <v>0</v>
      </c>
      <c r="AE574">
        <v>11</v>
      </c>
      <c r="AG574">
        <v>0</v>
      </c>
      <c r="AI574">
        <v>0</v>
      </c>
      <c r="AJ574">
        <v>61.913488029669288</v>
      </c>
      <c r="AK574">
        <v>0</v>
      </c>
      <c r="AL574">
        <v>122.85</v>
      </c>
      <c r="AM574">
        <v>73.094026037962891</v>
      </c>
      <c r="AY574">
        <v>0</v>
      </c>
      <c r="AZ574">
        <v>34.799999999999997</v>
      </c>
    </row>
    <row r="575" spans="1:52" x14ac:dyDescent="0.25">
      <c r="A575">
        <v>34</v>
      </c>
      <c r="B575" s="1">
        <v>42021</v>
      </c>
      <c r="C575">
        <v>2015</v>
      </c>
      <c r="D575">
        <v>1</v>
      </c>
      <c r="E575">
        <v>549</v>
      </c>
      <c r="F575">
        <v>1.81</v>
      </c>
      <c r="G575">
        <v>5.05</v>
      </c>
      <c r="H575">
        <v>50.5</v>
      </c>
      <c r="I575">
        <v>4.1914999999999996</v>
      </c>
      <c r="J575">
        <v>41.914999999999992</v>
      </c>
      <c r="K575">
        <v>9.2414999999999985</v>
      </c>
      <c r="L575">
        <v>19.585565113888443</v>
      </c>
      <c r="M575">
        <v>22.670291619325873</v>
      </c>
      <c r="P575">
        <v>489</v>
      </c>
      <c r="Q575">
        <v>79</v>
      </c>
      <c r="R575">
        <v>79</v>
      </c>
      <c r="S575">
        <v>2510</v>
      </c>
      <c r="T575">
        <v>2516</v>
      </c>
      <c r="U575">
        <v>-6</v>
      </c>
      <c r="V575">
        <v>3626</v>
      </c>
      <c r="W575">
        <v>3375</v>
      </c>
      <c r="X575">
        <v>1700</v>
      </c>
      <c r="Y575">
        <v>8.1</v>
      </c>
      <c r="Z575">
        <v>8.1</v>
      </c>
      <c r="AA575">
        <v>19</v>
      </c>
      <c r="AB575">
        <v>24.713114754098356</v>
      </c>
      <c r="AD575">
        <v>0</v>
      </c>
      <c r="AE575">
        <v>11</v>
      </c>
      <c r="AG575">
        <v>0</v>
      </c>
      <c r="AI575">
        <v>0</v>
      </c>
      <c r="AJ575">
        <v>62.392572843045912</v>
      </c>
      <c r="AK575">
        <v>0</v>
      </c>
      <c r="AL575">
        <v>117.65</v>
      </c>
      <c r="AM575">
        <v>69.235070605421214</v>
      </c>
      <c r="AQ575">
        <v>11</v>
      </c>
      <c r="AR575">
        <v>19</v>
      </c>
      <c r="AS575">
        <v>12.2</v>
      </c>
      <c r="AU575">
        <v>45.3</v>
      </c>
      <c r="AY575">
        <v>2</v>
      </c>
      <c r="AZ575">
        <v>33.299999999999997</v>
      </c>
    </row>
    <row r="576" spans="1:52" x14ac:dyDescent="0.25">
      <c r="A576">
        <v>35</v>
      </c>
      <c r="B576" s="1">
        <v>42028</v>
      </c>
      <c r="C576">
        <v>2015</v>
      </c>
      <c r="D576">
        <v>1</v>
      </c>
      <c r="E576">
        <v>549</v>
      </c>
      <c r="F576">
        <v>1.7</v>
      </c>
      <c r="G576">
        <v>5.05</v>
      </c>
      <c r="H576">
        <v>50.5</v>
      </c>
      <c r="I576">
        <v>4.141</v>
      </c>
      <c r="J576">
        <v>41.41</v>
      </c>
      <c r="K576">
        <v>9.1909999999999989</v>
      </c>
      <c r="L576">
        <v>18.496355130018497</v>
      </c>
      <c r="M576">
        <v>21.409531062996411</v>
      </c>
      <c r="N576">
        <v>4.2</v>
      </c>
      <c r="P576">
        <v>491</v>
      </c>
      <c r="Q576">
        <v>68</v>
      </c>
      <c r="R576">
        <v>68</v>
      </c>
      <c r="S576">
        <v>2345</v>
      </c>
      <c r="T576">
        <v>2348</v>
      </c>
      <c r="U576">
        <v>-3</v>
      </c>
      <c r="V576">
        <v>3428</v>
      </c>
      <c r="W576">
        <v>3239</v>
      </c>
      <c r="X576">
        <v>1650</v>
      </c>
      <c r="Y576">
        <v>7.8</v>
      </c>
      <c r="Z576">
        <v>7.8</v>
      </c>
      <c r="AA576">
        <v>19</v>
      </c>
      <c r="AB576">
        <v>22.575956284153005</v>
      </c>
      <c r="AD576">
        <v>4.2</v>
      </c>
      <c r="AE576">
        <v>11</v>
      </c>
      <c r="AG576">
        <v>46.2</v>
      </c>
      <c r="AI576">
        <v>46.2</v>
      </c>
      <c r="AJ576">
        <v>62.58386342290558</v>
      </c>
      <c r="AK576">
        <v>0</v>
      </c>
      <c r="AL576">
        <v>110.5</v>
      </c>
      <c r="AM576">
        <v>65.384707866391039</v>
      </c>
      <c r="AY576">
        <v>2.6</v>
      </c>
      <c r="AZ576">
        <v>38.1</v>
      </c>
    </row>
    <row r="577" spans="1:52" x14ac:dyDescent="0.25">
      <c r="A577">
        <v>36</v>
      </c>
      <c r="B577" s="1">
        <v>42035</v>
      </c>
      <c r="C577">
        <v>2015</v>
      </c>
      <c r="D577">
        <v>1</v>
      </c>
      <c r="E577">
        <v>549</v>
      </c>
      <c r="F577">
        <v>1.68</v>
      </c>
      <c r="G577">
        <v>5.3</v>
      </c>
      <c r="H577">
        <v>53</v>
      </c>
      <c r="I577">
        <v>4.2930000000000001</v>
      </c>
      <c r="J577">
        <v>42.93</v>
      </c>
      <c r="K577">
        <v>9.593</v>
      </c>
      <c r="L577">
        <v>17.512769727926614</v>
      </c>
      <c r="M577">
        <v>20.9277598248723</v>
      </c>
      <c r="P577">
        <v>493</v>
      </c>
      <c r="Q577">
        <v>88</v>
      </c>
      <c r="R577">
        <v>88</v>
      </c>
      <c r="S577">
        <v>2515</v>
      </c>
      <c r="T577">
        <v>2516</v>
      </c>
      <c r="U577">
        <v>-1</v>
      </c>
      <c r="V577">
        <v>3626</v>
      </c>
      <c r="W577">
        <v>3225</v>
      </c>
      <c r="X577">
        <v>1650</v>
      </c>
      <c r="Y577">
        <v>6.45</v>
      </c>
      <c r="Z577">
        <v>6.45</v>
      </c>
      <c r="AB577">
        <v>18.504098360655739</v>
      </c>
      <c r="AD577">
        <v>0</v>
      </c>
      <c r="AE577">
        <v>11</v>
      </c>
      <c r="AG577">
        <v>0</v>
      </c>
      <c r="AI577">
        <v>0</v>
      </c>
      <c r="AJ577">
        <v>62.774959304385462</v>
      </c>
      <c r="AK577">
        <v>0</v>
      </c>
      <c r="AL577">
        <v>109.2</v>
      </c>
      <c r="AM577">
        <v>63.913378505160004</v>
      </c>
      <c r="AQ577">
        <v>11.6</v>
      </c>
      <c r="AR577">
        <v>23.6</v>
      </c>
      <c r="AS577">
        <v>13.7</v>
      </c>
      <c r="AU577">
        <v>38.1</v>
      </c>
      <c r="AY577">
        <v>2.6</v>
      </c>
      <c r="AZ577">
        <v>31.6</v>
      </c>
    </row>
    <row r="578" spans="1:52" x14ac:dyDescent="0.25">
      <c r="A578">
        <v>37</v>
      </c>
      <c r="B578" s="1">
        <v>42042</v>
      </c>
      <c r="C578">
        <v>2015</v>
      </c>
      <c r="D578">
        <v>2</v>
      </c>
      <c r="E578">
        <v>547</v>
      </c>
      <c r="F578">
        <v>1.75</v>
      </c>
      <c r="G578">
        <v>5.3</v>
      </c>
      <c r="H578">
        <v>53</v>
      </c>
      <c r="I578">
        <v>4.3459999999999992</v>
      </c>
      <c r="J578">
        <v>43.459999999999994</v>
      </c>
      <c r="K578">
        <v>9.645999999999999</v>
      </c>
      <c r="L578">
        <v>18.1422351233672</v>
      </c>
      <c r="M578">
        <v>21.679970972423803</v>
      </c>
      <c r="N578">
        <v>4.09</v>
      </c>
      <c r="P578">
        <v>493</v>
      </c>
      <c r="Q578">
        <v>55</v>
      </c>
      <c r="R578">
        <v>55</v>
      </c>
      <c r="S578">
        <v>2413</v>
      </c>
      <c r="T578">
        <v>2418</v>
      </c>
      <c r="U578">
        <v>-5</v>
      </c>
      <c r="V578">
        <v>3734.5</v>
      </c>
      <c r="W578">
        <v>3267</v>
      </c>
      <c r="X578">
        <v>1700</v>
      </c>
      <c r="Y578">
        <v>7.28</v>
      </c>
      <c r="Z578">
        <v>7.28</v>
      </c>
      <c r="AA578">
        <v>19</v>
      </c>
      <c r="AB578">
        <v>20.855137111517369</v>
      </c>
      <c r="AD578">
        <v>4.09</v>
      </c>
      <c r="AE578">
        <v>11</v>
      </c>
      <c r="AG578">
        <v>44.989999999999995</v>
      </c>
      <c r="AI578">
        <v>44.989999999999995</v>
      </c>
      <c r="AJ578">
        <v>62.774959304385462</v>
      </c>
      <c r="AK578">
        <v>0</v>
      </c>
      <c r="AL578">
        <v>113.75</v>
      </c>
      <c r="AM578">
        <v>66.21063134978229</v>
      </c>
      <c r="AY578">
        <v>9.4</v>
      </c>
      <c r="AZ578">
        <v>40.200000000000003</v>
      </c>
    </row>
    <row r="579" spans="1:52" x14ac:dyDescent="0.25">
      <c r="A579">
        <v>38</v>
      </c>
      <c r="B579" s="1">
        <v>42049</v>
      </c>
      <c r="C579">
        <v>2015</v>
      </c>
      <c r="D579">
        <v>2</v>
      </c>
      <c r="E579">
        <v>547</v>
      </c>
      <c r="F579">
        <v>1.81</v>
      </c>
      <c r="G579">
        <v>5.3</v>
      </c>
      <c r="H579">
        <v>53</v>
      </c>
      <c r="I579">
        <v>4.24</v>
      </c>
      <c r="J579">
        <v>42.400000000000006</v>
      </c>
      <c r="K579">
        <v>9.5399999999999991</v>
      </c>
      <c r="L579">
        <v>18.972746331236902</v>
      </c>
      <c r="M579">
        <v>22.672431865828095</v>
      </c>
      <c r="P579">
        <v>496</v>
      </c>
      <c r="Q579">
        <v>48</v>
      </c>
      <c r="R579">
        <v>48</v>
      </c>
      <c r="S579">
        <v>2346</v>
      </c>
      <c r="T579">
        <v>2348</v>
      </c>
      <c r="U579">
        <v>-2</v>
      </c>
      <c r="V579">
        <v>3642</v>
      </c>
      <c r="W579">
        <v>3000</v>
      </c>
      <c r="X579">
        <v>1650</v>
      </c>
      <c r="Y579">
        <v>6.99</v>
      </c>
      <c r="Z579">
        <v>6.99</v>
      </c>
      <c r="AA579">
        <v>19</v>
      </c>
      <c r="AB579">
        <v>17.251371115173672</v>
      </c>
      <c r="AD579">
        <v>0</v>
      </c>
      <c r="AE579">
        <v>11</v>
      </c>
      <c r="AG579">
        <v>0</v>
      </c>
      <c r="AI579">
        <v>0</v>
      </c>
      <c r="AJ579">
        <v>63.061240223355256</v>
      </c>
      <c r="AK579">
        <v>0</v>
      </c>
      <c r="AL579">
        <v>117.65</v>
      </c>
      <c r="AM579">
        <v>69.241606918239</v>
      </c>
      <c r="AY579">
        <v>1.4</v>
      </c>
      <c r="AZ579">
        <v>24.5</v>
      </c>
    </row>
    <row r="580" spans="1:52" x14ac:dyDescent="0.25">
      <c r="A580">
        <v>39</v>
      </c>
      <c r="B580" s="1">
        <v>42056</v>
      </c>
      <c r="C580">
        <v>2015</v>
      </c>
      <c r="D580">
        <v>2</v>
      </c>
      <c r="E580">
        <v>548</v>
      </c>
      <c r="F580">
        <v>1.79</v>
      </c>
      <c r="G580">
        <v>5.3</v>
      </c>
      <c r="H580">
        <v>53</v>
      </c>
      <c r="I580">
        <v>4.2930000000000001</v>
      </c>
      <c r="J580">
        <v>42.93</v>
      </c>
      <c r="K580">
        <v>9.593</v>
      </c>
      <c r="L580">
        <v>18.659439174397999</v>
      </c>
      <c r="M580">
        <v>22.298029813405606</v>
      </c>
      <c r="N580">
        <v>4.18</v>
      </c>
      <c r="P580">
        <v>493</v>
      </c>
      <c r="Q580">
        <v>96</v>
      </c>
      <c r="R580">
        <v>96</v>
      </c>
      <c r="S580">
        <v>2598</v>
      </c>
      <c r="T580">
        <v>2600</v>
      </c>
      <c r="U580">
        <v>-2</v>
      </c>
      <c r="V580">
        <v>3975</v>
      </c>
      <c r="W580">
        <v>2970</v>
      </c>
      <c r="X580">
        <v>1650</v>
      </c>
      <c r="Y580">
        <v>5.73</v>
      </c>
      <c r="Z580">
        <v>5.73</v>
      </c>
      <c r="AA580">
        <v>12.6</v>
      </c>
      <c r="AB580">
        <v>13.802189781021902</v>
      </c>
      <c r="AC580">
        <v>147</v>
      </c>
      <c r="AD580">
        <v>4.18</v>
      </c>
      <c r="AE580">
        <v>13</v>
      </c>
      <c r="AG580">
        <v>54.339999999999996</v>
      </c>
      <c r="AH580">
        <v>81</v>
      </c>
      <c r="AI580">
        <v>201.34</v>
      </c>
      <c r="AJ580">
        <v>62.774959304385462</v>
      </c>
      <c r="AK580">
        <v>0</v>
      </c>
      <c r="AL580">
        <v>116.35000000000001</v>
      </c>
      <c r="AM580">
        <v>68.098183050140719</v>
      </c>
      <c r="AY580">
        <v>8.1999999999999993</v>
      </c>
      <c r="AZ580">
        <v>27.5</v>
      </c>
    </row>
    <row r="581" spans="1:52" x14ac:dyDescent="0.25">
      <c r="A581">
        <v>40</v>
      </c>
      <c r="B581" s="1">
        <v>42063</v>
      </c>
      <c r="C581">
        <v>2015</v>
      </c>
      <c r="D581">
        <v>2</v>
      </c>
      <c r="E581">
        <v>473</v>
      </c>
      <c r="F581">
        <v>1.78</v>
      </c>
      <c r="G581">
        <v>5.48</v>
      </c>
      <c r="H581">
        <v>54.800000000000004</v>
      </c>
      <c r="I581">
        <v>4.3292000000000002</v>
      </c>
      <c r="J581">
        <v>43.292000000000002</v>
      </c>
      <c r="K581">
        <v>9.8092000000000006</v>
      </c>
      <c r="L581">
        <v>18.146230069730453</v>
      </c>
      <c r="M581">
        <v>22.174693145210615</v>
      </c>
      <c r="P581">
        <v>494</v>
      </c>
      <c r="Q581">
        <v>90</v>
      </c>
      <c r="R581">
        <v>90</v>
      </c>
      <c r="S581">
        <v>2709</v>
      </c>
      <c r="T581">
        <v>2712</v>
      </c>
      <c r="U581">
        <v>-3</v>
      </c>
      <c r="V581">
        <v>4123</v>
      </c>
      <c r="W581">
        <v>3408</v>
      </c>
      <c r="X581">
        <v>1650</v>
      </c>
      <c r="Y581">
        <v>5.32</v>
      </c>
      <c r="Z581">
        <v>5.32</v>
      </c>
      <c r="AA581">
        <v>19</v>
      </c>
      <c r="AB581">
        <v>19.772854122621567</v>
      </c>
      <c r="AC581">
        <v>222</v>
      </c>
      <c r="AD581">
        <v>0</v>
      </c>
      <c r="AE581">
        <v>13</v>
      </c>
      <c r="AG581">
        <v>0</v>
      </c>
      <c r="AH581">
        <v>222</v>
      </c>
      <c r="AI581">
        <v>222</v>
      </c>
      <c r="AJ581">
        <v>62.870434541965679</v>
      </c>
      <c r="AK581">
        <v>0</v>
      </c>
      <c r="AL581">
        <v>115.7</v>
      </c>
      <c r="AM581">
        <v>67.721512865473215</v>
      </c>
      <c r="AQ581">
        <v>11.5</v>
      </c>
      <c r="AR581">
        <v>19.600000000000001</v>
      </c>
      <c r="AS581">
        <v>14</v>
      </c>
      <c r="AU581">
        <v>40.299999999999997</v>
      </c>
      <c r="AY581">
        <v>0</v>
      </c>
      <c r="AZ581">
        <v>31</v>
      </c>
    </row>
    <row r="582" spans="1:52" x14ac:dyDescent="0.25">
      <c r="A582">
        <v>41</v>
      </c>
      <c r="B582" s="1">
        <v>42070</v>
      </c>
      <c r="C582">
        <v>2015</v>
      </c>
      <c r="D582">
        <v>3</v>
      </c>
      <c r="E582">
        <v>468</v>
      </c>
      <c r="F582">
        <v>1.72</v>
      </c>
      <c r="G582">
        <v>5.48</v>
      </c>
      <c r="H582">
        <v>54.800000000000004</v>
      </c>
      <c r="I582">
        <v>4.3292000000000002</v>
      </c>
      <c r="J582">
        <v>43.292000000000002</v>
      </c>
      <c r="K582">
        <v>9.8092000000000006</v>
      </c>
      <c r="L582">
        <v>17.534559393222686</v>
      </c>
      <c r="M582">
        <v>21.427231578518121</v>
      </c>
      <c r="N582">
        <v>4.16</v>
      </c>
      <c r="P582">
        <v>496</v>
      </c>
      <c r="Q582">
        <v>79</v>
      </c>
      <c r="R582">
        <v>79</v>
      </c>
      <c r="S582">
        <v>2759</v>
      </c>
      <c r="T582">
        <v>2754</v>
      </c>
      <c r="U582">
        <v>5</v>
      </c>
      <c r="V582">
        <v>3837.0000000000005</v>
      </c>
      <c r="W582">
        <v>3769</v>
      </c>
      <c r="X582">
        <v>1650</v>
      </c>
      <c r="Y582">
        <v>5.14</v>
      </c>
      <c r="Z582">
        <v>5.14</v>
      </c>
      <c r="AA582">
        <v>19</v>
      </c>
      <c r="AB582">
        <v>23.27277777777778</v>
      </c>
      <c r="AC582">
        <v>222</v>
      </c>
      <c r="AD582">
        <v>4.16</v>
      </c>
      <c r="AE582">
        <v>13</v>
      </c>
      <c r="AG582">
        <v>54.08</v>
      </c>
      <c r="AH582">
        <v>222</v>
      </c>
      <c r="AI582">
        <v>276.08</v>
      </c>
      <c r="AJ582">
        <v>63.061240223355256</v>
      </c>
      <c r="AK582">
        <v>0</v>
      </c>
      <c r="AL582">
        <v>111.8</v>
      </c>
      <c r="AM582">
        <v>65.438765240794339</v>
      </c>
      <c r="AQ582">
        <v>11.7</v>
      </c>
      <c r="AR582">
        <v>20.9</v>
      </c>
      <c r="AS582">
        <v>13.2</v>
      </c>
      <c r="AU582">
        <v>38.9</v>
      </c>
      <c r="AY582">
        <v>19.399999999999999</v>
      </c>
      <c r="AZ582">
        <v>25.4</v>
      </c>
    </row>
    <row r="583" spans="1:52" x14ac:dyDescent="0.25">
      <c r="A583">
        <v>42</v>
      </c>
      <c r="B583" s="1">
        <v>42077</v>
      </c>
      <c r="C583">
        <v>2015</v>
      </c>
      <c r="D583">
        <v>3</v>
      </c>
      <c r="E583">
        <v>468</v>
      </c>
      <c r="F583">
        <v>1.7</v>
      </c>
      <c r="G583">
        <v>5.48</v>
      </c>
      <c r="H583">
        <v>54.800000000000004</v>
      </c>
      <c r="I583">
        <v>4.3840000000000003</v>
      </c>
      <c r="J583">
        <v>43.84</v>
      </c>
      <c r="K583">
        <v>9.8640000000000008</v>
      </c>
      <c r="L583">
        <v>17.234387672343875</v>
      </c>
      <c r="M583">
        <v>21.060421735604216</v>
      </c>
      <c r="P583">
        <v>501</v>
      </c>
      <c r="Q583">
        <v>67</v>
      </c>
      <c r="R583">
        <v>67</v>
      </c>
      <c r="S583">
        <v>2791</v>
      </c>
      <c r="T583">
        <v>2796</v>
      </c>
      <c r="U583">
        <v>-5</v>
      </c>
      <c r="V583">
        <v>3887.9999999999995</v>
      </c>
      <c r="W583">
        <v>3710</v>
      </c>
      <c r="X583">
        <v>1650</v>
      </c>
      <c r="Y583">
        <v>4.37</v>
      </c>
      <c r="Z583">
        <v>4.37</v>
      </c>
      <c r="AA583">
        <v>19</v>
      </c>
      <c r="AB583">
        <v>19.235470085470091</v>
      </c>
      <c r="AC583">
        <v>222</v>
      </c>
      <c r="AD583">
        <v>0</v>
      </c>
      <c r="AE583">
        <v>13</v>
      </c>
      <c r="AG583">
        <v>0</v>
      </c>
      <c r="AH583">
        <v>222</v>
      </c>
      <c r="AI583">
        <v>222</v>
      </c>
      <c r="AJ583">
        <v>63.537415449093508</v>
      </c>
      <c r="AK583">
        <v>0</v>
      </c>
      <c r="AL583">
        <v>110.5</v>
      </c>
      <c r="AM583">
        <v>64.318527980535265</v>
      </c>
      <c r="AQ583">
        <v>11.6</v>
      </c>
      <c r="AR583">
        <v>20.2</v>
      </c>
      <c r="AS583">
        <v>12.1</v>
      </c>
      <c r="AU583">
        <v>37.4</v>
      </c>
      <c r="AY583">
        <v>14.4</v>
      </c>
      <c r="AZ583">
        <v>24.1</v>
      </c>
    </row>
    <row r="584" spans="1:52" x14ac:dyDescent="0.25">
      <c r="A584">
        <v>43</v>
      </c>
      <c r="B584" s="1">
        <v>42084</v>
      </c>
      <c r="C584">
        <v>2015</v>
      </c>
      <c r="D584">
        <v>3</v>
      </c>
      <c r="E584">
        <v>469</v>
      </c>
      <c r="F584">
        <v>1.67</v>
      </c>
      <c r="G584">
        <v>5.48</v>
      </c>
      <c r="H584">
        <v>54.800000000000004</v>
      </c>
      <c r="I584">
        <v>4.3292000000000002</v>
      </c>
      <c r="J584">
        <v>43.292000000000002</v>
      </c>
      <c r="K584">
        <v>9.8092000000000006</v>
      </c>
      <c r="L584">
        <v>17.024833829466214</v>
      </c>
      <c r="M584">
        <v>20.804346939607711</v>
      </c>
      <c r="N584">
        <v>4.26</v>
      </c>
      <c r="P584">
        <v>506</v>
      </c>
      <c r="Q584">
        <v>73</v>
      </c>
      <c r="R584">
        <v>73</v>
      </c>
      <c r="S584">
        <v>2810</v>
      </c>
      <c r="T584">
        <v>2810</v>
      </c>
      <c r="U584">
        <v>0</v>
      </c>
      <c r="V584">
        <v>3905</v>
      </c>
      <c r="W584">
        <v>3857</v>
      </c>
      <c r="X584">
        <v>1700</v>
      </c>
      <c r="Y584">
        <v>4.8</v>
      </c>
      <c r="Z584">
        <v>4.8</v>
      </c>
      <c r="AA584">
        <v>19</v>
      </c>
      <c r="AB584">
        <v>22.075906183368868</v>
      </c>
      <c r="AC584">
        <v>222</v>
      </c>
      <c r="AD584">
        <v>4.26</v>
      </c>
      <c r="AE584">
        <v>13</v>
      </c>
      <c r="AG584">
        <v>55.379999999999995</v>
      </c>
      <c r="AH584">
        <v>222</v>
      </c>
      <c r="AI584">
        <v>277.38</v>
      </c>
      <c r="AJ584">
        <v>64.012404071639665</v>
      </c>
      <c r="AK584">
        <v>0</v>
      </c>
      <c r="AL584">
        <v>108.55</v>
      </c>
      <c r="AM584">
        <v>63.536475553561949</v>
      </c>
      <c r="AQ584">
        <v>11.9</v>
      </c>
      <c r="AR584">
        <v>21.3</v>
      </c>
      <c r="AS584">
        <v>15.5</v>
      </c>
      <c r="AU584">
        <v>34</v>
      </c>
      <c r="AY584">
        <v>18.2</v>
      </c>
      <c r="AZ584">
        <v>15.4</v>
      </c>
    </row>
    <row r="585" spans="1:52" x14ac:dyDescent="0.25">
      <c r="A585">
        <v>44</v>
      </c>
      <c r="B585" s="1">
        <v>42091</v>
      </c>
      <c r="C585">
        <v>2015</v>
      </c>
      <c r="D585">
        <v>3</v>
      </c>
      <c r="E585">
        <v>471</v>
      </c>
      <c r="F585">
        <v>1.65</v>
      </c>
      <c r="G585">
        <v>5.48</v>
      </c>
      <c r="H585">
        <v>54.800000000000004</v>
      </c>
      <c r="I585">
        <v>4.4388000000000005</v>
      </c>
      <c r="J585">
        <v>44.388000000000005</v>
      </c>
      <c r="K585">
        <v>9.9188000000000009</v>
      </c>
      <c r="L585">
        <v>16.635076823809328</v>
      </c>
      <c r="M585">
        <v>20.328063878694998</v>
      </c>
      <c r="P585">
        <v>498</v>
      </c>
      <c r="Q585">
        <v>80</v>
      </c>
      <c r="R585">
        <v>80</v>
      </c>
      <c r="S585">
        <v>2884</v>
      </c>
      <c r="T585">
        <v>2880</v>
      </c>
      <c r="U585">
        <v>4</v>
      </c>
      <c r="V585">
        <v>3990</v>
      </c>
      <c r="W585">
        <v>3767</v>
      </c>
      <c r="X585">
        <v>1700</v>
      </c>
      <c r="Y585">
        <v>4.28</v>
      </c>
      <c r="Z585">
        <v>4.28</v>
      </c>
      <c r="AA585">
        <v>19</v>
      </c>
      <c r="AB585">
        <v>18.782929936305731</v>
      </c>
      <c r="AC585">
        <v>222</v>
      </c>
      <c r="AD585">
        <v>0</v>
      </c>
      <c r="AE585">
        <v>13</v>
      </c>
      <c r="AG585">
        <v>0</v>
      </c>
      <c r="AH585">
        <v>222</v>
      </c>
      <c r="AI585">
        <v>222</v>
      </c>
      <c r="AJ585">
        <v>63.251853656637373</v>
      </c>
      <c r="AK585">
        <v>0</v>
      </c>
      <c r="AL585">
        <v>107.25</v>
      </c>
      <c r="AM585">
        <v>62.081907085534517</v>
      </c>
      <c r="AQ585">
        <v>11.9</v>
      </c>
      <c r="AR585">
        <v>19</v>
      </c>
      <c r="AS585">
        <v>14.6</v>
      </c>
      <c r="AU585">
        <v>36.4</v>
      </c>
      <c r="AY585">
        <v>1.4</v>
      </c>
      <c r="AZ585">
        <v>15.1</v>
      </c>
    </row>
    <row r="586" spans="1:52" x14ac:dyDescent="0.25">
      <c r="A586">
        <v>45</v>
      </c>
      <c r="B586" s="1">
        <v>42098</v>
      </c>
      <c r="C586">
        <v>2015</v>
      </c>
      <c r="D586">
        <v>4</v>
      </c>
      <c r="E586">
        <v>469</v>
      </c>
      <c r="F586">
        <v>1.64</v>
      </c>
      <c r="G586">
        <v>5.78</v>
      </c>
      <c r="H586">
        <v>57.800000000000004</v>
      </c>
      <c r="I586">
        <v>4.5662000000000003</v>
      </c>
      <c r="J586">
        <v>45.662000000000006</v>
      </c>
      <c r="K586">
        <v>10.3462</v>
      </c>
      <c r="L586">
        <v>15.851230403433144</v>
      </c>
      <c r="M586">
        <v>20.083508921149793</v>
      </c>
      <c r="N586">
        <v>4.25</v>
      </c>
      <c r="P586">
        <v>508</v>
      </c>
      <c r="Q586">
        <v>60</v>
      </c>
      <c r="R586">
        <v>60</v>
      </c>
      <c r="S586">
        <v>2853</v>
      </c>
      <c r="T586">
        <v>2852</v>
      </c>
      <c r="U586">
        <v>1</v>
      </c>
      <c r="V586">
        <v>2852</v>
      </c>
      <c r="W586">
        <v>4152</v>
      </c>
      <c r="X586">
        <v>1700</v>
      </c>
      <c r="Y586">
        <v>4.4400000000000004</v>
      </c>
      <c r="Z586">
        <v>4.4400000000000004</v>
      </c>
      <c r="AA586">
        <v>19</v>
      </c>
      <c r="AB586">
        <v>23.212963752665249</v>
      </c>
      <c r="AC586">
        <v>222</v>
      </c>
      <c r="AD586">
        <v>4.25</v>
      </c>
      <c r="AE586">
        <v>13</v>
      </c>
      <c r="AG586">
        <v>55.25</v>
      </c>
      <c r="AH586">
        <v>222</v>
      </c>
      <c r="AI586">
        <v>277.25</v>
      </c>
      <c r="AJ586">
        <v>64.202070561838397</v>
      </c>
      <c r="AK586">
        <v>0</v>
      </c>
      <c r="AL586">
        <v>106.6</v>
      </c>
      <c r="AM586">
        <v>61.335036245191468</v>
      </c>
      <c r="AQ586">
        <v>12</v>
      </c>
      <c r="AR586">
        <v>19.5</v>
      </c>
      <c r="AS586">
        <v>15.8</v>
      </c>
      <c r="AU586">
        <v>37.700000000000003</v>
      </c>
      <c r="AY586">
        <v>0</v>
      </c>
      <c r="AZ586">
        <v>18.3</v>
      </c>
    </row>
    <row r="587" spans="1:52" x14ac:dyDescent="0.25">
      <c r="A587">
        <v>46</v>
      </c>
      <c r="B587" s="1">
        <v>42105</v>
      </c>
      <c r="C587">
        <v>2015</v>
      </c>
      <c r="D587">
        <v>4</v>
      </c>
      <c r="E587">
        <v>469</v>
      </c>
      <c r="F587">
        <v>1.6</v>
      </c>
      <c r="G587">
        <v>5.78</v>
      </c>
      <c r="H587">
        <v>57.800000000000004</v>
      </c>
      <c r="I587">
        <v>4.3928000000000003</v>
      </c>
      <c r="J587">
        <v>43.928000000000004</v>
      </c>
      <c r="K587">
        <v>10.172800000000001</v>
      </c>
      <c r="L587">
        <v>15.728216420257944</v>
      </c>
      <c r="M587">
        <v>19.927650204466815</v>
      </c>
      <c r="P587">
        <v>504</v>
      </c>
      <c r="Q587">
        <v>56</v>
      </c>
      <c r="R587">
        <v>56</v>
      </c>
      <c r="S587">
        <v>2831</v>
      </c>
      <c r="T587">
        <v>2838</v>
      </c>
      <c r="U587">
        <v>-7</v>
      </c>
      <c r="V587">
        <v>2838</v>
      </c>
      <c r="W587">
        <v>4236</v>
      </c>
      <c r="X587">
        <v>1700</v>
      </c>
      <c r="Y587">
        <v>3.71</v>
      </c>
      <c r="Z587">
        <v>3.71</v>
      </c>
      <c r="AA587">
        <v>19</v>
      </c>
      <c r="AB587">
        <v>20.060895522388059</v>
      </c>
      <c r="AC587">
        <v>226</v>
      </c>
      <c r="AD587">
        <v>0</v>
      </c>
      <c r="AE587">
        <v>13</v>
      </c>
      <c r="AG587">
        <v>0</v>
      </c>
      <c r="AH587">
        <v>226</v>
      </c>
      <c r="AI587">
        <v>226</v>
      </c>
      <c r="AJ587">
        <v>63.822550070782867</v>
      </c>
      <c r="AK587">
        <v>0</v>
      </c>
      <c r="AL587">
        <v>104</v>
      </c>
      <c r="AM587">
        <v>60.859043724441648</v>
      </c>
      <c r="AQ587">
        <v>11.6</v>
      </c>
      <c r="AR587">
        <v>19.8</v>
      </c>
      <c r="AS587">
        <v>13.2</v>
      </c>
      <c r="AU587">
        <v>38.5</v>
      </c>
      <c r="AY587">
        <v>35</v>
      </c>
      <c r="AZ587">
        <v>15.3</v>
      </c>
    </row>
    <row r="588" spans="1:52" x14ac:dyDescent="0.25">
      <c r="A588">
        <v>47</v>
      </c>
      <c r="B588" s="1">
        <v>42112</v>
      </c>
      <c r="C588">
        <v>2015</v>
      </c>
      <c r="D588">
        <v>4</v>
      </c>
      <c r="E588">
        <v>469</v>
      </c>
      <c r="F588">
        <v>1.62</v>
      </c>
      <c r="G588">
        <v>5.78</v>
      </c>
      <c r="H588">
        <v>57.800000000000004</v>
      </c>
      <c r="I588">
        <v>4.5662000000000003</v>
      </c>
      <c r="J588">
        <v>45.662000000000006</v>
      </c>
      <c r="K588">
        <v>10.3462</v>
      </c>
      <c r="L588">
        <v>15.6579227155864</v>
      </c>
      <c r="M588">
        <v>19.838588080647966</v>
      </c>
      <c r="N588">
        <v>4.26</v>
      </c>
      <c r="P588">
        <v>508</v>
      </c>
      <c r="Q588">
        <v>30</v>
      </c>
      <c r="R588">
        <v>30</v>
      </c>
      <c r="S588">
        <v>2595</v>
      </c>
      <c r="T588">
        <v>2600</v>
      </c>
      <c r="U588">
        <v>-5</v>
      </c>
      <c r="V588">
        <v>2600</v>
      </c>
      <c r="W588">
        <v>4052</v>
      </c>
      <c r="X588">
        <v>1700</v>
      </c>
      <c r="Y588">
        <v>3.99</v>
      </c>
      <c r="Z588">
        <v>3.99</v>
      </c>
      <c r="AA588">
        <v>15.7</v>
      </c>
      <c r="AB588">
        <v>20.009552238805973</v>
      </c>
      <c r="AC588">
        <v>190</v>
      </c>
      <c r="AD588">
        <v>4.26</v>
      </c>
      <c r="AE588">
        <v>12</v>
      </c>
      <c r="AG588">
        <v>51.12</v>
      </c>
      <c r="AH588">
        <v>217</v>
      </c>
      <c r="AI588">
        <v>241.12</v>
      </c>
      <c r="AJ588">
        <v>64.202070561838397</v>
      </c>
      <c r="AK588">
        <v>0</v>
      </c>
      <c r="AL588">
        <v>105.30000000000001</v>
      </c>
      <c r="AM588">
        <v>60.587047998298885</v>
      </c>
      <c r="AQ588">
        <v>12.1</v>
      </c>
      <c r="AR588">
        <v>21.8</v>
      </c>
      <c r="AS588">
        <v>15</v>
      </c>
      <c r="AU588">
        <v>36.799999999999997</v>
      </c>
      <c r="AY588">
        <v>6</v>
      </c>
      <c r="AZ588">
        <v>12.4</v>
      </c>
    </row>
    <row r="589" spans="1:52" x14ac:dyDescent="0.25">
      <c r="A589">
        <v>48</v>
      </c>
      <c r="B589" s="1">
        <v>42119</v>
      </c>
      <c r="C589">
        <v>2015</v>
      </c>
      <c r="D589">
        <v>4</v>
      </c>
      <c r="E589">
        <v>466</v>
      </c>
      <c r="F589">
        <v>1.6</v>
      </c>
      <c r="G589">
        <v>5.78</v>
      </c>
      <c r="H589">
        <v>57.800000000000004</v>
      </c>
      <c r="I589">
        <v>4.4506000000000006</v>
      </c>
      <c r="J589">
        <v>44.506000000000007</v>
      </c>
      <c r="K589">
        <v>10.230600000000001</v>
      </c>
      <c r="L589">
        <v>15.639356440482473</v>
      </c>
      <c r="M589">
        <v>19.815064610091291</v>
      </c>
      <c r="P589">
        <v>512</v>
      </c>
      <c r="Q589">
        <v>79</v>
      </c>
      <c r="R589">
        <v>79</v>
      </c>
      <c r="S589">
        <v>2735</v>
      </c>
      <c r="T589">
        <v>2740</v>
      </c>
      <c r="U589">
        <v>-5</v>
      </c>
      <c r="V589">
        <v>2740</v>
      </c>
      <c r="W589">
        <v>3718</v>
      </c>
      <c r="X589">
        <v>1700</v>
      </c>
      <c r="Y589">
        <v>4.32</v>
      </c>
      <c r="Z589">
        <v>4.32</v>
      </c>
      <c r="AA589">
        <v>14.4</v>
      </c>
      <c r="AB589">
        <v>18.707639484978539</v>
      </c>
      <c r="AC589">
        <v>174</v>
      </c>
      <c r="AD589">
        <v>0</v>
      </c>
      <c r="AE589">
        <v>12</v>
      </c>
      <c r="AG589">
        <v>0</v>
      </c>
      <c r="AH589">
        <v>216</v>
      </c>
      <c r="AI589">
        <v>174</v>
      </c>
      <c r="AJ589">
        <v>64.580844691485282</v>
      </c>
      <c r="AK589">
        <v>0</v>
      </c>
      <c r="AL589">
        <v>104</v>
      </c>
      <c r="AM589">
        <v>60.515207319218796</v>
      </c>
      <c r="AQ589">
        <v>12</v>
      </c>
      <c r="AR589">
        <v>21</v>
      </c>
      <c r="AS589">
        <v>12.8</v>
      </c>
      <c r="AU589">
        <v>38.700000000000003</v>
      </c>
      <c r="AY589">
        <v>39</v>
      </c>
      <c r="AZ589">
        <v>10.1</v>
      </c>
    </row>
    <row r="590" spans="1:52" x14ac:dyDescent="0.25">
      <c r="A590">
        <v>49</v>
      </c>
      <c r="B590" s="1">
        <v>42126</v>
      </c>
      <c r="C590">
        <v>2015</v>
      </c>
      <c r="D590">
        <v>5</v>
      </c>
      <c r="E590">
        <v>468</v>
      </c>
      <c r="F590">
        <v>1.56</v>
      </c>
      <c r="G590">
        <v>5.91</v>
      </c>
      <c r="H590">
        <v>59.1</v>
      </c>
      <c r="I590">
        <v>4.6689000000000007</v>
      </c>
      <c r="J590">
        <v>46.689000000000007</v>
      </c>
      <c r="K590">
        <v>10.578900000000001</v>
      </c>
      <c r="L590">
        <v>14.746334685080679</v>
      </c>
      <c r="M590">
        <v>18.971159572356292</v>
      </c>
      <c r="N590">
        <v>4.3600000000000003</v>
      </c>
      <c r="P590">
        <v>514</v>
      </c>
      <c r="Q590">
        <v>36</v>
      </c>
      <c r="R590">
        <v>36</v>
      </c>
      <c r="S590">
        <v>2630</v>
      </c>
      <c r="T590">
        <v>2628</v>
      </c>
      <c r="U590">
        <v>2</v>
      </c>
      <c r="V590">
        <v>2628</v>
      </c>
      <c r="W590">
        <v>3773</v>
      </c>
      <c r="X590">
        <v>1700</v>
      </c>
      <c r="Y590">
        <v>3.77</v>
      </c>
      <c r="Z590">
        <v>3.77</v>
      </c>
      <c r="AA590">
        <v>13</v>
      </c>
      <c r="AB590">
        <v>16.699166666666667</v>
      </c>
      <c r="AC590">
        <v>157</v>
      </c>
      <c r="AD590">
        <v>4.3600000000000003</v>
      </c>
      <c r="AE590">
        <v>12</v>
      </c>
      <c r="AG590">
        <v>52.320000000000007</v>
      </c>
      <c r="AH590">
        <v>59</v>
      </c>
      <c r="AI590">
        <v>209.32</v>
      </c>
      <c r="AJ590">
        <v>64.769954151312433</v>
      </c>
      <c r="AK590">
        <v>0</v>
      </c>
      <c r="AL590">
        <v>101.4</v>
      </c>
      <c r="AM590">
        <v>57.937921333976114</v>
      </c>
      <c r="AQ590">
        <v>11.9</v>
      </c>
      <c r="AR590">
        <v>18.5</v>
      </c>
      <c r="AS590">
        <v>14</v>
      </c>
      <c r="AU590">
        <v>38</v>
      </c>
      <c r="AY590">
        <v>4.2</v>
      </c>
      <c r="AZ590">
        <v>7.6</v>
      </c>
    </row>
    <row r="591" spans="1:52" x14ac:dyDescent="0.25">
      <c r="A591">
        <v>50</v>
      </c>
      <c r="B591" s="1">
        <v>42133</v>
      </c>
      <c r="C591">
        <v>2015</v>
      </c>
      <c r="D591">
        <v>5</v>
      </c>
      <c r="E591">
        <v>433</v>
      </c>
      <c r="F591">
        <v>1.52</v>
      </c>
      <c r="G591">
        <v>5.91</v>
      </c>
      <c r="H591">
        <v>59.1</v>
      </c>
      <c r="I591">
        <v>4.6097999999999999</v>
      </c>
      <c r="J591">
        <v>46.097999999999999</v>
      </c>
      <c r="K591">
        <v>10.5198</v>
      </c>
      <c r="L591">
        <v>14.448943896271793</v>
      </c>
      <c r="M591">
        <v>18.58856632255366</v>
      </c>
      <c r="P591">
        <v>517</v>
      </c>
      <c r="Q591">
        <v>50</v>
      </c>
      <c r="R591">
        <v>50</v>
      </c>
      <c r="S591">
        <v>2593</v>
      </c>
      <c r="T591">
        <v>2600</v>
      </c>
      <c r="U591">
        <v>-7</v>
      </c>
      <c r="V591">
        <v>2600</v>
      </c>
      <c r="W591">
        <v>3606</v>
      </c>
      <c r="X591">
        <v>1650</v>
      </c>
      <c r="Y591">
        <v>4.2699999999999996</v>
      </c>
      <c r="Z591">
        <v>4.2699999999999996</v>
      </c>
      <c r="AA591">
        <v>14.5</v>
      </c>
      <c r="AB591">
        <v>19.288960739030021</v>
      </c>
      <c r="AC591">
        <v>175</v>
      </c>
      <c r="AD591">
        <v>0</v>
      </c>
      <c r="AE591">
        <v>12</v>
      </c>
      <c r="AG591">
        <v>0</v>
      </c>
      <c r="AH591">
        <v>41</v>
      </c>
      <c r="AI591">
        <v>175</v>
      </c>
      <c r="AJ591">
        <v>65.05327386393239</v>
      </c>
      <c r="AK591">
        <v>0</v>
      </c>
      <c r="AL591">
        <v>98.8</v>
      </c>
      <c r="AM591">
        <v>56.769481549078876</v>
      </c>
      <c r="AQ591">
        <v>12.3</v>
      </c>
      <c r="AR591">
        <v>23.9</v>
      </c>
      <c r="AS591">
        <v>15.9</v>
      </c>
      <c r="AU591">
        <v>39</v>
      </c>
      <c r="AY591">
        <v>0</v>
      </c>
      <c r="AZ591">
        <v>11.8</v>
      </c>
    </row>
    <row r="592" spans="1:52" x14ac:dyDescent="0.25">
      <c r="A592">
        <v>51</v>
      </c>
      <c r="B592" s="1">
        <v>42140</v>
      </c>
      <c r="C592">
        <v>2015</v>
      </c>
      <c r="D592">
        <v>5</v>
      </c>
      <c r="E592">
        <v>402</v>
      </c>
      <c r="F592">
        <v>1.55</v>
      </c>
      <c r="G592">
        <v>5.91</v>
      </c>
      <c r="H592">
        <v>59.1</v>
      </c>
      <c r="I592">
        <v>4.6097999999999999</v>
      </c>
      <c r="J592">
        <v>46.097999999999999</v>
      </c>
      <c r="K592">
        <v>10.5198</v>
      </c>
      <c r="L592">
        <v>14.734120420540314</v>
      </c>
      <c r="M592">
        <v>18.955445921025113</v>
      </c>
      <c r="N592">
        <v>4.41</v>
      </c>
      <c r="P592">
        <v>515</v>
      </c>
      <c r="Q592">
        <v>52</v>
      </c>
      <c r="R592">
        <v>52</v>
      </c>
      <c r="S592">
        <v>2553</v>
      </c>
      <c r="T592">
        <v>2558</v>
      </c>
      <c r="U592">
        <v>-5</v>
      </c>
      <c r="V592">
        <v>2558</v>
      </c>
      <c r="W592">
        <v>3549</v>
      </c>
      <c r="X592">
        <v>1650</v>
      </c>
      <c r="Y592">
        <v>4.3</v>
      </c>
      <c r="Z592">
        <v>4.3</v>
      </c>
      <c r="AA592">
        <v>18</v>
      </c>
      <c r="AB592">
        <v>20.312686567164175</v>
      </c>
      <c r="AC592">
        <v>218</v>
      </c>
      <c r="AD592">
        <v>4.41</v>
      </c>
      <c r="AE592">
        <v>12</v>
      </c>
      <c r="AG592">
        <v>52.92</v>
      </c>
      <c r="AH592">
        <v>0</v>
      </c>
      <c r="AI592">
        <v>270.92</v>
      </c>
      <c r="AJ592">
        <v>64.864439874257073</v>
      </c>
      <c r="AK592">
        <v>0</v>
      </c>
      <c r="AL592">
        <v>100.75</v>
      </c>
      <c r="AM592">
        <v>57.889931842810689</v>
      </c>
      <c r="AQ592">
        <v>12.2</v>
      </c>
      <c r="AR592">
        <v>23.7</v>
      </c>
      <c r="AS592">
        <v>15.6</v>
      </c>
      <c r="AU592">
        <v>37.1</v>
      </c>
      <c r="AY592">
        <v>4.2</v>
      </c>
      <c r="AZ592">
        <v>6.9</v>
      </c>
    </row>
    <row r="593" spans="1:52" x14ac:dyDescent="0.25">
      <c r="A593">
        <v>52</v>
      </c>
      <c r="B593" s="1">
        <v>42147</v>
      </c>
      <c r="C593">
        <v>2015</v>
      </c>
      <c r="D593">
        <v>5</v>
      </c>
      <c r="E593">
        <v>326</v>
      </c>
      <c r="F593">
        <v>1.54</v>
      </c>
      <c r="G593">
        <v>5.91</v>
      </c>
      <c r="H593">
        <v>59.1</v>
      </c>
      <c r="I593">
        <v>4.8461999999999996</v>
      </c>
      <c r="J593">
        <v>48.461999999999996</v>
      </c>
      <c r="K593">
        <v>10.7562</v>
      </c>
      <c r="L593">
        <v>14.317323961994015</v>
      </c>
      <c r="M593">
        <v>18.419237277105299</v>
      </c>
      <c r="P593">
        <v>517</v>
      </c>
      <c r="Q593">
        <v>17</v>
      </c>
      <c r="R593">
        <v>17</v>
      </c>
      <c r="S593">
        <v>2244</v>
      </c>
      <c r="T593">
        <v>2250</v>
      </c>
      <c r="U593">
        <v>-6</v>
      </c>
      <c r="V593">
        <v>2250</v>
      </c>
      <c r="W593">
        <v>3416</v>
      </c>
      <c r="X593">
        <v>1650</v>
      </c>
      <c r="Y593">
        <v>5.13</v>
      </c>
      <c r="Z593" t="s">
        <v>80</v>
      </c>
      <c r="AA593">
        <v>18</v>
      </c>
      <c r="AB593">
        <v>27.790122699386501</v>
      </c>
      <c r="AC593">
        <v>218</v>
      </c>
      <c r="AD593">
        <v>0</v>
      </c>
      <c r="AE593">
        <v>12</v>
      </c>
      <c r="AG593">
        <v>0</v>
      </c>
      <c r="AH593">
        <v>0</v>
      </c>
      <c r="AI593">
        <v>218</v>
      </c>
      <c r="AJ593">
        <v>65.05327386393239</v>
      </c>
      <c r="AK593">
        <v>0</v>
      </c>
      <c r="AL593">
        <v>100.10000000000001</v>
      </c>
      <c r="AM593">
        <v>56.252350644279581</v>
      </c>
      <c r="AQ593">
        <v>12.2</v>
      </c>
      <c r="AR593">
        <v>21.9</v>
      </c>
      <c r="AS593">
        <v>15.8</v>
      </c>
      <c r="AU593">
        <v>35.299999999999997</v>
      </c>
      <c r="AY593">
        <v>2.2000000000000002</v>
      </c>
      <c r="AZ593">
        <v>8.3000000000000007</v>
      </c>
    </row>
    <row r="594" spans="1:52" x14ac:dyDescent="0.25">
      <c r="A594">
        <v>53</v>
      </c>
      <c r="B594" s="1">
        <v>42152</v>
      </c>
      <c r="C594">
        <v>2015</v>
      </c>
      <c r="D594">
        <v>5</v>
      </c>
      <c r="E594">
        <v>326</v>
      </c>
      <c r="F594">
        <v>1.31</v>
      </c>
      <c r="G594">
        <v>5.91</v>
      </c>
      <c r="H594">
        <v>59.1</v>
      </c>
      <c r="I594">
        <v>4.7280000000000006</v>
      </c>
      <c r="J594">
        <v>47.280000000000008</v>
      </c>
      <c r="K594">
        <v>10.638000000000002</v>
      </c>
      <c r="L594">
        <v>12.314344801654444</v>
      </c>
      <c r="M594">
        <v>15.842404587328442</v>
      </c>
      <c r="N594">
        <v>4.55</v>
      </c>
      <c r="P594">
        <v>517</v>
      </c>
      <c r="Q594">
        <v>15</v>
      </c>
      <c r="R594">
        <v>15</v>
      </c>
      <c r="S594">
        <v>2168</v>
      </c>
      <c r="T594">
        <v>2166</v>
      </c>
      <c r="U594">
        <v>2</v>
      </c>
      <c r="V594">
        <v>2166</v>
      </c>
      <c r="W594">
        <v>3182</v>
      </c>
      <c r="X594">
        <v>1550</v>
      </c>
      <c r="Y594">
        <v>1.76</v>
      </c>
      <c r="Z594" t="s">
        <v>80</v>
      </c>
      <c r="AB594">
        <v>8.8107975460122709</v>
      </c>
      <c r="AD594">
        <v>4.55</v>
      </c>
      <c r="AE594">
        <v>12</v>
      </c>
      <c r="AG594">
        <v>54.599999999999994</v>
      </c>
      <c r="AI594">
        <v>54.599999999999994</v>
      </c>
      <c r="AJ594">
        <v>65.05327386393239</v>
      </c>
      <c r="AK594">
        <v>0</v>
      </c>
      <c r="AL594">
        <v>85.15</v>
      </c>
      <c r="AM594">
        <v>48.382703609701061</v>
      </c>
      <c r="AY594">
        <v>0</v>
      </c>
      <c r="AZ594">
        <v>6.2</v>
      </c>
    </row>
    <row r="595" spans="1:52" x14ac:dyDescent="0.25">
      <c r="A595">
        <v>1</v>
      </c>
      <c r="B595" s="1">
        <v>42154</v>
      </c>
      <c r="C595">
        <v>2015</v>
      </c>
      <c r="D595">
        <v>5</v>
      </c>
      <c r="E595">
        <v>0</v>
      </c>
      <c r="F595">
        <v>0</v>
      </c>
      <c r="M595">
        <v>0</v>
      </c>
      <c r="R595">
        <v>14</v>
      </c>
      <c r="Y595">
        <v>3</v>
      </c>
      <c r="Z595" t="s">
        <v>80</v>
      </c>
      <c r="AE595">
        <v>11</v>
      </c>
      <c r="AF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Y595">
        <v>0</v>
      </c>
      <c r="AZ595">
        <v>2.2999999999999998</v>
      </c>
    </row>
    <row r="596" spans="1:52" x14ac:dyDescent="0.25">
      <c r="A596">
        <v>2</v>
      </c>
      <c r="B596" s="1">
        <v>42161</v>
      </c>
      <c r="C596">
        <v>2015</v>
      </c>
      <c r="D596">
        <v>6</v>
      </c>
      <c r="E596">
        <v>0</v>
      </c>
      <c r="F596">
        <v>0</v>
      </c>
      <c r="M596">
        <v>0</v>
      </c>
      <c r="R596">
        <v>14</v>
      </c>
      <c r="W596">
        <v>2900</v>
      </c>
      <c r="X596">
        <v>1500</v>
      </c>
      <c r="Y596">
        <v>1.1399999999999999</v>
      </c>
      <c r="Z596" t="s">
        <v>80</v>
      </c>
      <c r="AE596">
        <v>11</v>
      </c>
      <c r="AF596">
        <v>0</v>
      </c>
      <c r="AG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Y596">
        <v>21</v>
      </c>
      <c r="AZ596">
        <v>2</v>
      </c>
    </row>
    <row r="597" spans="1:52" x14ac:dyDescent="0.25">
      <c r="A597">
        <v>3</v>
      </c>
      <c r="B597" s="1">
        <v>42168</v>
      </c>
      <c r="C597">
        <v>2015</v>
      </c>
      <c r="D597">
        <v>6</v>
      </c>
      <c r="E597">
        <v>0</v>
      </c>
      <c r="F597">
        <v>0</v>
      </c>
      <c r="M597">
        <v>0</v>
      </c>
      <c r="Q597">
        <v>14</v>
      </c>
      <c r="R597">
        <v>14</v>
      </c>
      <c r="S597">
        <v>2183</v>
      </c>
      <c r="T597">
        <v>2183</v>
      </c>
      <c r="U597">
        <v>0</v>
      </c>
      <c r="V597">
        <v>2183</v>
      </c>
      <c r="W597">
        <v>3000</v>
      </c>
      <c r="X597">
        <v>1500</v>
      </c>
      <c r="Y597">
        <v>1.06</v>
      </c>
      <c r="Z597" t="s">
        <v>80</v>
      </c>
      <c r="AE597">
        <v>11</v>
      </c>
      <c r="AF597">
        <v>0</v>
      </c>
      <c r="AG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Y597">
        <v>8.9</v>
      </c>
      <c r="AZ597">
        <v>8.9</v>
      </c>
    </row>
    <row r="598" spans="1:52" x14ac:dyDescent="0.25">
      <c r="A598">
        <v>4</v>
      </c>
      <c r="B598" s="1">
        <v>42175</v>
      </c>
      <c r="C598">
        <v>2015</v>
      </c>
      <c r="D598">
        <v>6</v>
      </c>
      <c r="E598">
        <v>0</v>
      </c>
      <c r="F598">
        <v>0</v>
      </c>
      <c r="M598">
        <v>0</v>
      </c>
      <c r="R598">
        <v>1</v>
      </c>
      <c r="S598">
        <v>2129.5</v>
      </c>
      <c r="T598">
        <v>2131</v>
      </c>
      <c r="U598">
        <v>-1.5</v>
      </c>
      <c r="V598">
        <v>2131</v>
      </c>
      <c r="W598">
        <v>3020</v>
      </c>
      <c r="X598">
        <v>1500</v>
      </c>
      <c r="Y598">
        <v>0.09</v>
      </c>
      <c r="Z598" t="s">
        <v>80</v>
      </c>
      <c r="AE598">
        <v>11</v>
      </c>
      <c r="AF598">
        <v>0</v>
      </c>
      <c r="AG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Y598">
        <v>39.799999999999997</v>
      </c>
      <c r="AZ598">
        <v>5.8</v>
      </c>
    </row>
    <row r="599" spans="1:52" x14ac:dyDescent="0.25">
      <c r="A599">
        <v>5</v>
      </c>
      <c r="B599" s="1">
        <v>42182</v>
      </c>
      <c r="C599">
        <v>2015</v>
      </c>
      <c r="D599">
        <v>6</v>
      </c>
      <c r="E599">
        <v>0</v>
      </c>
      <c r="F599">
        <v>0</v>
      </c>
      <c r="M599">
        <v>0</v>
      </c>
      <c r="Q599">
        <v>1</v>
      </c>
      <c r="R599">
        <v>1</v>
      </c>
      <c r="S599">
        <v>2076</v>
      </c>
      <c r="T599">
        <v>2076</v>
      </c>
      <c r="U599">
        <v>0</v>
      </c>
      <c r="V599">
        <v>2076</v>
      </c>
      <c r="W599">
        <v>3050</v>
      </c>
      <c r="X599">
        <v>1500</v>
      </c>
      <c r="Y599">
        <v>0.26</v>
      </c>
      <c r="Z599" t="s">
        <v>80</v>
      </c>
      <c r="AE599">
        <v>11</v>
      </c>
      <c r="AF599">
        <v>0</v>
      </c>
      <c r="AG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Y599">
        <v>9.4</v>
      </c>
      <c r="AZ599">
        <v>4.7</v>
      </c>
    </row>
    <row r="600" spans="1:52" x14ac:dyDescent="0.25">
      <c r="A600">
        <v>6</v>
      </c>
      <c r="B600" s="1">
        <v>42189</v>
      </c>
      <c r="C600">
        <v>2015</v>
      </c>
      <c r="D600">
        <v>7</v>
      </c>
      <c r="E600">
        <v>0</v>
      </c>
      <c r="F600">
        <v>0</v>
      </c>
      <c r="M600">
        <v>0</v>
      </c>
      <c r="R600">
        <v>-2</v>
      </c>
      <c r="S600">
        <v>2034.5</v>
      </c>
      <c r="T600">
        <v>2040</v>
      </c>
      <c r="U600">
        <v>-5.5</v>
      </c>
      <c r="V600">
        <v>2040</v>
      </c>
      <c r="W600">
        <v>3100</v>
      </c>
      <c r="X600">
        <v>1500</v>
      </c>
      <c r="Y600">
        <v>0.17</v>
      </c>
      <c r="Z600" t="s">
        <v>80</v>
      </c>
      <c r="AE600">
        <v>11</v>
      </c>
      <c r="AF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Y600">
        <v>0.02</v>
      </c>
      <c r="AZ600">
        <v>6.6</v>
      </c>
    </row>
    <row r="601" spans="1:52" x14ac:dyDescent="0.25">
      <c r="A601">
        <v>7</v>
      </c>
      <c r="B601" s="1">
        <v>42196</v>
      </c>
      <c r="C601">
        <v>2015</v>
      </c>
      <c r="D601">
        <v>7</v>
      </c>
      <c r="E601">
        <v>0</v>
      </c>
      <c r="F601">
        <v>0</v>
      </c>
      <c r="M601">
        <v>0</v>
      </c>
      <c r="Q601">
        <v>-2</v>
      </c>
      <c r="R601">
        <v>-2</v>
      </c>
      <c r="S601">
        <v>1993</v>
      </c>
      <c r="T601">
        <v>1993</v>
      </c>
      <c r="U601">
        <v>0</v>
      </c>
      <c r="V601">
        <v>1993</v>
      </c>
      <c r="W601">
        <v>3100</v>
      </c>
      <c r="X601">
        <v>1500</v>
      </c>
      <c r="Z601" t="s">
        <v>80</v>
      </c>
      <c r="AE601">
        <v>11</v>
      </c>
      <c r="AF601">
        <v>0</v>
      </c>
      <c r="AG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Y601">
        <v>18.399999999999999</v>
      </c>
      <c r="AZ601">
        <v>4.5999999999999996</v>
      </c>
    </row>
    <row r="602" spans="1:52" x14ac:dyDescent="0.25">
      <c r="A602">
        <v>8</v>
      </c>
      <c r="B602" s="1">
        <v>42203</v>
      </c>
      <c r="C602">
        <v>2015</v>
      </c>
      <c r="D602">
        <v>7</v>
      </c>
      <c r="E602">
        <v>0</v>
      </c>
      <c r="F602">
        <v>0</v>
      </c>
      <c r="M602">
        <v>0</v>
      </c>
      <c r="Q602">
        <v>8.5</v>
      </c>
      <c r="R602">
        <v>8.5</v>
      </c>
      <c r="S602">
        <v>2250</v>
      </c>
      <c r="T602">
        <v>2250</v>
      </c>
      <c r="U602">
        <v>0</v>
      </c>
      <c r="V602">
        <v>2250</v>
      </c>
      <c r="W602">
        <v>3100</v>
      </c>
      <c r="X602">
        <v>1600</v>
      </c>
      <c r="Y602">
        <v>3.5999999999999997E-2</v>
      </c>
      <c r="Z602" t="s">
        <v>80</v>
      </c>
      <c r="AE602">
        <v>11</v>
      </c>
      <c r="AF602">
        <v>0</v>
      </c>
      <c r="AG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Y602">
        <v>10.8</v>
      </c>
      <c r="AZ602">
        <v>4.9000000000000004</v>
      </c>
    </row>
    <row r="603" spans="1:52" x14ac:dyDescent="0.25">
      <c r="A603">
        <v>9</v>
      </c>
      <c r="B603" s="1">
        <v>42210</v>
      </c>
      <c r="C603">
        <v>2015</v>
      </c>
      <c r="D603">
        <v>7</v>
      </c>
      <c r="E603">
        <v>0</v>
      </c>
      <c r="F603">
        <v>0</v>
      </c>
      <c r="M603">
        <v>0</v>
      </c>
      <c r="Q603">
        <v>19</v>
      </c>
      <c r="R603">
        <v>19</v>
      </c>
      <c r="S603">
        <v>2365</v>
      </c>
      <c r="T603">
        <v>2365</v>
      </c>
      <c r="U603">
        <v>0</v>
      </c>
      <c r="V603">
        <v>2365</v>
      </c>
      <c r="W603">
        <v>3150</v>
      </c>
      <c r="X603">
        <v>1650</v>
      </c>
      <c r="Y603">
        <v>3.5999999999999997E-2</v>
      </c>
      <c r="Z603" t="s">
        <v>80</v>
      </c>
      <c r="AE603">
        <v>11</v>
      </c>
      <c r="AF603">
        <v>0</v>
      </c>
      <c r="AG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Y603">
        <v>0</v>
      </c>
      <c r="AZ603">
        <v>7.2</v>
      </c>
    </row>
    <row r="604" spans="1:52" x14ac:dyDescent="0.25">
      <c r="A604">
        <v>10</v>
      </c>
      <c r="B604" s="1">
        <v>42217</v>
      </c>
      <c r="C604">
        <v>2015</v>
      </c>
      <c r="D604">
        <v>8</v>
      </c>
      <c r="E604">
        <v>69</v>
      </c>
      <c r="F604">
        <v>0</v>
      </c>
      <c r="M604">
        <v>0</v>
      </c>
      <c r="Q604">
        <v>25</v>
      </c>
      <c r="R604">
        <v>25</v>
      </c>
      <c r="S604">
        <v>2502</v>
      </c>
      <c r="T604">
        <v>2502</v>
      </c>
      <c r="U604">
        <v>0</v>
      </c>
      <c r="V604">
        <v>2502</v>
      </c>
      <c r="W604">
        <v>3200</v>
      </c>
      <c r="X604">
        <v>1650</v>
      </c>
      <c r="Y604">
        <v>0.24</v>
      </c>
      <c r="Z604" t="s">
        <v>80</v>
      </c>
      <c r="AB604">
        <v>5.391304347826086</v>
      </c>
      <c r="AE604">
        <v>11</v>
      </c>
      <c r="AF604">
        <v>0</v>
      </c>
      <c r="AG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V604" t="s">
        <v>79</v>
      </c>
      <c r="AW604">
        <v>4</v>
      </c>
      <c r="AX604">
        <v>3.1</v>
      </c>
      <c r="AY604">
        <v>7.8</v>
      </c>
      <c r="AZ604">
        <v>7.6</v>
      </c>
    </row>
    <row r="605" spans="1:52" x14ac:dyDescent="0.25">
      <c r="A605">
        <v>11</v>
      </c>
      <c r="B605" s="1">
        <v>42224</v>
      </c>
      <c r="C605">
        <v>2015</v>
      </c>
      <c r="D605">
        <v>8</v>
      </c>
      <c r="E605">
        <v>136</v>
      </c>
      <c r="F605">
        <v>1.2789351851851851</v>
      </c>
      <c r="G605">
        <v>5.39</v>
      </c>
      <c r="H605">
        <v>53.9</v>
      </c>
      <c r="I605">
        <v>4.1502999999999997</v>
      </c>
      <c r="J605">
        <v>41.503</v>
      </c>
      <c r="K605">
        <v>9.5402999999999984</v>
      </c>
      <c r="L605">
        <v>13.405607634824747</v>
      </c>
      <c r="M605">
        <v>16.200676826685704</v>
      </c>
      <c r="O605">
        <v>492</v>
      </c>
      <c r="Q605">
        <v>28</v>
      </c>
      <c r="R605">
        <v>28</v>
      </c>
      <c r="S605">
        <v>2538</v>
      </c>
      <c r="T605">
        <v>2538</v>
      </c>
      <c r="U605">
        <v>0</v>
      </c>
      <c r="V605">
        <v>2538</v>
      </c>
      <c r="W605">
        <v>3220</v>
      </c>
      <c r="X605">
        <v>1700</v>
      </c>
      <c r="Y605">
        <v>0.85699999999999998</v>
      </c>
      <c r="Z605" t="s">
        <v>80</v>
      </c>
      <c r="AB605">
        <v>9.5782352941176487</v>
      </c>
      <c r="AE605">
        <v>11</v>
      </c>
      <c r="AF605">
        <v>0</v>
      </c>
      <c r="AG605">
        <v>0</v>
      </c>
      <c r="AI605">
        <v>0</v>
      </c>
      <c r="AJ605">
        <v>0</v>
      </c>
      <c r="AK605">
        <v>72.639785308763138</v>
      </c>
      <c r="AL605">
        <v>83.130787037037038</v>
      </c>
      <c r="AM605">
        <v>49.476867028698138</v>
      </c>
      <c r="AV605" t="s">
        <v>79</v>
      </c>
      <c r="AW605">
        <v>2.86</v>
      </c>
      <c r="AX605">
        <v>6.8</v>
      </c>
      <c r="AY605">
        <v>17.600000000000001</v>
      </c>
      <c r="AZ605">
        <v>9.8000000000000007</v>
      </c>
    </row>
    <row r="606" spans="1:52" x14ac:dyDescent="0.25">
      <c r="A606">
        <v>12</v>
      </c>
      <c r="B606" s="1">
        <v>42231</v>
      </c>
      <c r="C606">
        <v>2015</v>
      </c>
      <c r="D606">
        <v>8</v>
      </c>
      <c r="E606">
        <v>217</v>
      </c>
      <c r="F606">
        <v>1.8601075268817207</v>
      </c>
      <c r="G606">
        <v>5.39</v>
      </c>
      <c r="H606">
        <v>53.9</v>
      </c>
      <c r="I606">
        <v>4.1502999999999997</v>
      </c>
      <c r="J606">
        <v>41.503</v>
      </c>
      <c r="K606">
        <v>9.5402999999999984</v>
      </c>
      <c r="L606">
        <v>19.497369337250621</v>
      </c>
      <c r="M606">
        <v>23.562570844067373</v>
      </c>
      <c r="O606">
        <v>492</v>
      </c>
      <c r="Q606">
        <v>31</v>
      </c>
      <c r="R606">
        <v>31</v>
      </c>
      <c r="S606">
        <v>2695</v>
      </c>
      <c r="T606">
        <v>2695</v>
      </c>
      <c r="U606">
        <v>0</v>
      </c>
      <c r="V606">
        <v>2695</v>
      </c>
      <c r="W606">
        <v>3450</v>
      </c>
      <c r="X606">
        <v>1800</v>
      </c>
      <c r="Y606">
        <v>1.2</v>
      </c>
      <c r="Z606" t="s">
        <v>80</v>
      </c>
      <c r="AB606">
        <v>9.1244239631336406</v>
      </c>
      <c r="AE606">
        <v>11</v>
      </c>
      <c r="AF606">
        <v>0</v>
      </c>
      <c r="AG606">
        <v>0</v>
      </c>
      <c r="AI606">
        <v>0</v>
      </c>
      <c r="AJ606">
        <v>0</v>
      </c>
      <c r="AK606">
        <v>72.639785308763138</v>
      </c>
      <c r="AL606">
        <v>120.90698924731184</v>
      </c>
      <c r="AM606">
        <v>71.960091357781749</v>
      </c>
      <c r="AV606" t="s">
        <v>79</v>
      </c>
      <c r="AW606">
        <v>2.9</v>
      </c>
      <c r="AX606">
        <v>15.9</v>
      </c>
      <c r="AY606">
        <v>11.4</v>
      </c>
      <c r="AZ606">
        <v>5</v>
      </c>
    </row>
    <row r="607" spans="1:52" x14ac:dyDescent="0.25">
      <c r="A607">
        <v>13</v>
      </c>
      <c r="B607" s="1">
        <v>42238</v>
      </c>
      <c r="C607">
        <v>2015</v>
      </c>
      <c r="D607">
        <v>8</v>
      </c>
      <c r="E607">
        <v>320</v>
      </c>
      <c r="F607">
        <v>2.072058823529412</v>
      </c>
      <c r="G607">
        <v>5.39</v>
      </c>
      <c r="H607">
        <v>53.9</v>
      </c>
      <c r="I607">
        <v>4.1502999999999997</v>
      </c>
      <c r="J607">
        <v>41.503</v>
      </c>
      <c r="K607">
        <v>9.5402999999999984</v>
      </c>
      <c r="L607">
        <v>21.719011179202042</v>
      </c>
      <c r="M607">
        <v>26.247425010065665</v>
      </c>
      <c r="O607">
        <v>492</v>
      </c>
      <c r="Q607">
        <v>19</v>
      </c>
      <c r="R607">
        <v>19</v>
      </c>
      <c r="S607">
        <v>2494</v>
      </c>
      <c r="T607">
        <v>2494</v>
      </c>
      <c r="U607">
        <v>0</v>
      </c>
      <c r="V607">
        <v>2494</v>
      </c>
      <c r="W607">
        <v>3660</v>
      </c>
      <c r="X607">
        <v>1600</v>
      </c>
      <c r="Y607">
        <v>2</v>
      </c>
      <c r="Z607" t="s">
        <v>80</v>
      </c>
      <c r="AB607">
        <v>12.875</v>
      </c>
      <c r="AE607">
        <v>11</v>
      </c>
      <c r="AF607">
        <v>0</v>
      </c>
      <c r="AG607">
        <v>0</v>
      </c>
      <c r="AI607">
        <v>0</v>
      </c>
      <c r="AJ607">
        <v>0</v>
      </c>
      <c r="AK607">
        <v>72.639785308763138</v>
      </c>
      <c r="AL607">
        <v>134.68382352941177</v>
      </c>
      <c r="AM607">
        <v>80.159635980740532</v>
      </c>
      <c r="AT607">
        <v>26.9</v>
      </c>
      <c r="AV607" t="s">
        <v>79</v>
      </c>
      <c r="AW607">
        <v>0.65</v>
      </c>
      <c r="AX607">
        <v>18.7</v>
      </c>
      <c r="AY607">
        <v>0</v>
      </c>
      <c r="AZ607">
        <v>9.1</v>
      </c>
    </row>
    <row r="608" spans="1:52" x14ac:dyDescent="0.25">
      <c r="A608">
        <v>14</v>
      </c>
      <c r="B608" s="1">
        <v>42245</v>
      </c>
      <c r="C608">
        <v>2015</v>
      </c>
      <c r="D608">
        <v>8</v>
      </c>
      <c r="E608">
        <v>406</v>
      </c>
      <c r="F608">
        <v>2.1853932584269664</v>
      </c>
      <c r="G608">
        <v>5.13</v>
      </c>
      <c r="H608">
        <v>51.3</v>
      </c>
      <c r="I608">
        <v>3.9500999999999999</v>
      </c>
      <c r="J608">
        <v>39.500999999999998</v>
      </c>
      <c r="K608">
        <v>9.0800999999999998</v>
      </c>
      <c r="L608">
        <v>24.067942626479518</v>
      </c>
      <c r="M608">
        <v>28.147458901667797</v>
      </c>
      <c r="O608">
        <v>492</v>
      </c>
      <c r="P608">
        <v>480</v>
      </c>
      <c r="Q608">
        <v>23</v>
      </c>
      <c r="R608">
        <v>23</v>
      </c>
      <c r="S608">
        <v>2367</v>
      </c>
      <c r="T608">
        <v>2367</v>
      </c>
      <c r="U608">
        <v>0</v>
      </c>
      <c r="V608">
        <v>2367</v>
      </c>
      <c r="W608">
        <v>3471</v>
      </c>
      <c r="X608">
        <v>1600</v>
      </c>
      <c r="Y608">
        <v>3.25</v>
      </c>
      <c r="Z608">
        <v>3.25</v>
      </c>
      <c r="AB608">
        <v>14.977216748768472</v>
      </c>
      <c r="AE608">
        <v>11</v>
      </c>
      <c r="AF608">
        <v>0</v>
      </c>
      <c r="AG608">
        <v>0</v>
      </c>
      <c r="AI608">
        <v>0</v>
      </c>
      <c r="AJ608">
        <v>61.529328921057719</v>
      </c>
      <c r="AK608">
        <v>48.169618905015341</v>
      </c>
      <c r="AL608">
        <v>142.05056179775281</v>
      </c>
      <c r="AM608">
        <v>85.962339485693448</v>
      </c>
      <c r="AQ608">
        <v>12.7</v>
      </c>
      <c r="AR608">
        <v>17.2</v>
      </c>
      <c r="AS608">
        <v>20.7</v>
      </c>
      <c r="AT608">
        <v>28.7</v>
      </c>
      <c r="AU608">
        <v>35.1</v>
      </c>
      <c r="AV608" t="s">
        <v>79</v>
      </c>
      <c r="AW608">
        <v>0.5</v>
      </c>
      <c r="AX608">
        <v>21.2</v>
      </c>
      <c r="AY608">
        <v>2.2000000000000002</v>
      </c>
      <c r="AZ608">
        <v>5.6</v>
      </c>
    </row>
    <row r="609" spans="1:52" x14ac:dyDescent="0.25">
      <c r="A609">
        <v>15</v>
      </c>
      <c r="B609" s="1">
        <v>42252</v>
      </c>
      <c r="C609">
        <v>2015</v>
      </c>
      <c r="D609">
        <v>9</v>
      </c>
      <c r="E609">
        <v>446</v>
      </c>
      <c r="F609">
        <v>2.2874109263657956</v>
      </c>
      <c r="G609">
        <v>5.13</v>
      </c>
      <c r="H609">
        <v>51.3</v>
      </c>
      <c r="I609">
        <v>3.9500999999999999</v>
      </c>
      <c r="J609">
        <v>39.500999999999998</v>
      </c>
      <c r="K609">
        <v>9.0800999999999998</v>
      </c>
      <c r="L609">
        <v>25.191472851243883</v>
      </c>
      <c r="M609">
        <v>29.461427499529723</v>
      </c>
      <c r="O609">
        <v>492</v>
      </c>
      <c r="P609">
        <v>479</v>
      </c>
      <c r="Q609">
        <v>36</v>
      </c>
      <c r="R609">
        <v>36</v>
      </c>
      <c r="S609">
        <v>2331</v>
      </c>
      <c r="T609">
        <v>2331</v>
      </c>
      <c r="U609">
        <v>0</v>
      </c>
      <c r="V609">
        <v>2331</v>
      </c>
      <c r="W609">
        <v>3290</v>
      </c>
      <c r="X609">
        <v>1600</v>
      </c>
      <c r="Y609">
        <v>3.49</v>
      </c>
      <c r="Z609">
        <v>3.49</v>
      </c>
      <c r="AA609">
        <v>14</v>
      </c>
      <c r="AB609">
        <v>13.224439461883408</v>
      </c>
      <c r="AC609">
        <v>175</v>
      </c>
      <c r="AD609">
        <v>2.29</v>
      </c>
      <c r="AE609">
        <v>11</v>
      </c>
      <c r="AF609">
        <v>25.19</v>
      </c>
      <c r="AG609">
        <v>25.19</v>
      </c>
      <c r="AI609">
        <v>200.19</v>
      </c>
      <c r="AJ609">
        <v>61.433164286512067</v>
      </c>
      <c r="AK609">
        <v>57.424043497531805</v>
      </c>
      <c r="AL609">
        <v>148.68171021377671</v>
      </c>
      <c r="AM609">
        <v>89.975199583563764</v>
      </c>
      <c r="AN609">
        <v>65.424043497531812</v>
      </c>
      <c r="AQ609">
        <v>12.5</v>
      </c>
      <c r="AR609">
        <v>19.399999999999999</v>
      </c>
      <c r="AS609">
        <v>17.100000000000001</v>
      </c>
      <c r="AT609">
        <v>30.5</v>
      </c>
      <c r="AU609">
        <v>36.9</v>
      </c>
      <c r="AV609" t="s">
        <v>79</v>
      </c>
      <c r="AW609">
        <v>2.9</v>
      </c>
      <c r="AX609">
        <v>37.700000000000003</v>
      </c>
      <c r="AY609">
        <v>2.8</v>
      </c>
      <c r="AZ609">
        <v>11</v>
      </c>
    </row>
    <row r="610" spans="1:52" x14ac:dyDescent="0.25">
      <c r="A610">
        <v>16</v>
      </c>
      <c r="B610" s="1">
        <v>42259</v>
      </c>
      <c r="C610">
        <v>2015</v>
      </c>
      <c r="D610">
        <v>9</v>
      </c>
      <c r="E610">
        <v>476</v>
      </c>
      <c r="F610">
        <v>2.3526495196777195</v>
      </c>
      <c r="G610">
        <v>5.13</v>
      </c>
      <c r="H610">
        <v>51.3</v>
      </c>
      <c r="I610">
        <v>3.9500999999999999</v>
      </c>
      <c r="J610">
        <v>39.500999999999998</v>
      </c>
      <c r="K610">
        <v>9.0800999999999998</v>
      </c>
      <c r="L610">
        <v>25.909951648965535</v>
      </c>
      <c r="M610">
        <v>30.301688453465193</v>
      </c>
      <c r="O610">
        <v>494</v>
      </c>
      <c r="P610">
        <v>480</v>
      </c>
      <c r="Q610">
        <v>39</v>
      </c>
      <c r="R610">
        <v>39</v>
      </c>
      <c r="S610">
        <v>2233</v>
      </c>
      <c r="T610">
        <v>2233</v>
      </c>
      <c r="U610">
        <v>0</v>
      </c>
      <c r="V610">
        <v>2233</v>
      </c>
      <c r="W610">
        <v>3306</v>
      </c>
      <c r="X610">
        <v>1600</v>
      </c>
      <c r="Y610">
        <v>4.1900000000000004</v>
      </c>
      <c r="Z610">
        <v>4.1900000000000004</v>
      </c>
      <c r="AB610">
        <v>15.017100840336136</v>
      </c>
      <c r="AE610">
        <v>11</v>
      </c>
      <c r="AI610">
        <v>0</v>
      </c>
      <c r="AJ610">
        <v>61.529328921057719</v>
      </c>
      <c r="AK610">
        <v>57.063279831594215</v>
      </c>
      <c r="AL610">
        <v>152.92221877905178</v>
      </c>
      <c r="AM610">
        <v>92.541356536882688</v>
      </c>
      <c r="AQ610">
        <v>13.1</v>
      </c>
      <c r="AR610">
        <v>17.899999999999999</v>
      </c>
      <c r="AS610">
        <v>19.3</v>
      </c>
      <c r="AT610">
        <v>27.1</v>
      </c>
      <c r="AU610">
        <v>33.5</v>
      </c>
      <c r="AV610" t="s">
        <v>79</v>
      </c>
      <c r="AW610">
        <v>3.13</v>
      </c>
      <c r="AX610">
        <v>56.6</v>
      </c>
      <c r="AY610">
        <v>15</v>
      </c>
      <c r="AZ610">
        <v>14.2</v>
      </c>
    </row>
    <row r="611" spans="1:52" x14ac:dyDescent="0.25">
      <c r="A611">
        <v>17</v>
      </c>
      <c r="B611" s="1">
        <v>42266</v>
      </c>
      <c r="C611">
        <v>2015</v>
      </c>
      <c r="D611">
        <v>9</v>
      </c>
      <c r="E611">
        <v>494</v>
      </c>
      <c r="F611">
        <v>2.401952085181899</v>
      </c>
      <c r="G611">
        <v>5.13</v>
      </c>
      <c r="H611">
        <v>51.3</v>
      </c>
      <c r="I611">
        <v>3.9500999999999999</v>
      </c>
      <c r="J611">
        <v>39.500999999999998</v>
      </c>
      <c r="K611">
        <v>9.0800999999999998</v>
      </c>
      <c r="L611">
        <v>26.452925465379227</v>
      </c>
      <c r="M611">
        <v>30.936696331761006</v>
      </c>
      <c r="N611">
        <v>4.9000000000000004</v>
      </c>
      <c r="O611">
        <v>492</v>
      </c>
      <c r="P611">
        <v>477</v>
      </c>
      <c r="Q611">
        <v>70</v>
      </c>
      <c r="R611">
        <v>70</v>
      </c>
      <c r="S611">
        <v>2413</v>
      </c>
      <c r="T611">
        <v>2413</v>
      </c>
      <c r="U611">
        <v>0</v>
      </c>
      <c r="V611">
        <v>2413</v>
      </c>
      <c r="W611">
        <v>3287</v>
      </c>
      <c r="X611">
        <v>1650</v>
      </c>
      <c r="Y611">
        <v>3.5</v>
      </c>
      <c r="Z611">
        <v>3.5</v>
      </c>
      <c r="AB611">
        <v>11.598178137651821</v>
      </c>
      <c r="AE611">
        <v>11</v>
      </c>
      <c r="AI611">
        <v>0</v>
      </c>
      <c r="AJ611">
        <v>61.240684275747213</v>
      </c>
      <c r="AK611">
        <v>57.745796653312325</v>
      </c>
      <c r="AL611">
        <v>156.12688553682344</v>
      </c>
      <c r="AM611">
        <v>94.480670597198113</v>
      </c>
      <c r="AQ611">
        <v>12.6</v>
      </c>
      <c r="AR611">
        <v>19.8</v>
      </c>
      <c r="AS611">
        <v>19.5</v>
      </c>
      <c r="AT611">
        <v>28.7</v>
      </c>
      <c r="AU611">
        <v>36.799999999999997</v>
      </c>
      <c r="AV611" t="s">
        <v>79</v>
      </c>
      <c r="AW611">
        <v>3</v>
      </c>
      <c r="AX611">
        <v>75.400000000000006</v>
      </c>
      <c r="AY611">
        <v>29</v>
      </c>
      <c r="AZ611">
        <v>15</v>
      </c>
    </row>
    <row r="612" spans="1:52" x14ac:dyDescent="0.25">
      <c r="A612">
        <v>18</v>
      </c>
      <c r="B612" s="1">
        <v>42273</v>
      </c>
      <c r="C612">
        <v>2015</v>
      </c>
      <c r="D612">
        <v>9</v>
      </c>
      <c r="E612">
        <v>523</v>
      </c>
      <c r="F612">
        <v>2.4705882352941178</v>
      </c>
      <c r="G612">
        <v>5.13</v>
      </c>
      <c r="H612">
        <v>51.3</v>
      </c>
      <c r="I612">
        <v>3.9500999999999999</v>
      </c>
      <c r="J612">
        <v>39.500999999999998</v>
      </c>
      <c r="K612">
        <v>9.0800999999999998</v>
      </c>
      <c r="L612">
        <v>27.208821877447583</v>
      </c>
      <c r="M612">
        <v>31.820717185674948</v>
      </c>
      <c r="O612">
        <v>490</v>
      </c>
      <c r="P612">
        <v>474</v>
      </c>
      <c r="Q612">
        <v>77</v>
      </c>
      <c r="R612">
        <v>77</v>
      </c>
      <c r="S612">
        <v>2515</v>
      </c>
      <c r="T612">
        <v>2515</v>
      </c>
      <c r="U612">
        <v>0</v>
      </c>
      <c r="V612">
        <v>2515</v>
      </c>
      <c r="W612">
        <v>3020</v>
      </c>
      <c r="X612">
        <v>1650</v>
      </c>
      <c r="Y612">
        <v>5.52</v>
      </c>
      <c r="Z612">
        <v>5.52</v>
      </c>
      <c r="AB612">
        <v>14.459655831739962</v>
      </c>
      <c r="AE612">
        <v>11</v>
      </c>
      <c r="AI612">
        <v>0</v>
      </c>
      <c r="AJ612">
        <v>60.951585426300952</v>
      </c>
      <c r="AK612">
        <v>57.740732589344205</v>
      </c>
      <c r="AL612">
        <v>160.58823529411765</v>
      </c>
      <c r="AM612">
        <v>97.180470285051285</v>
      </c>
      <c r="AQ612">
        <v>12.7</v>
      </c>
      <c r="AR612">
        <v>17</v>
      </c>
      <c r="AS612">
        <v>16</v>
      </c>
      <c r="AT612">
        <v>26.4</v>
      </c>
      <c r="AU612">
        <v>35.9</v>
      </c>
      <c r="AV612" t="s">
        <v>79</v>
      </c>
      <c r="AW612">
        <v>2.7</v>
      </c>
      <c r="AX612">
        <v>93.3</v>
      </c>
      <c r="AY612">
        <v>8.6</v>
      </c>
      <c r="AZ612">
        <v>10.1</v>
      </c>
    </row>
    <row r="613" spans="1:52" x14ac:dyDescent="0.25">
      <c r="A613">
        <v>19</v>
      </c>
      <c r="B613" s="1">
        <v>42280</v>
      </c>
      <c r="C613">
        <v>2015</v>
      </c>
      <c r="D613">
        <v>10</v>
      </c>
      <c r="E613">
        <v>539</v>
      </c>
      <c r="F613">
        <v>2.4453463203463204</v>
      </c>
      <c r="G613">
        <v>5.0199999999999996</v>
      </c>
      <c r="H613">
        <v>50.199999999999996</v>
      </c>
      <c r="I613">
        <v>3.8653999999999997</v>
      </c>
      <c r="J613">
        <v>38.653999999999996</v>
      </c>
      <c r="K613">
        <v>8.8853999999999989</v>
      </c>
      <c r="L613">
        <v>27.520948076015944</v>
      </c>
      <c r="M613">
        <v>31.731653131646386</v>
      </c>
      <c r="O613">
        <v>493</v>
      </c>
      <c r="P613">
        <v>478</v>
      </c>
      <c r="Q613">
        <v>70</v>
      </c>
      <c r="R613">
        <v>70</v>
      </c>
      <c r="S613">
        <v>2610</v>
      </c>
      <c r="T613">
        <v>2610</v>
      </c>
      <c r="U613">
        <v>0</v>
      </c>
      <c r="V613">
        <v>2583.2142857142858</v>
      </c>
      <c r="W613">
        <v>3300</v>
      </c>
      <c r="X613">
        <v>1650</v>
      </c>
      <c r="Y613">
        <v>5.61</v>
      </c>
      <c r="Z613">
        <v>5.61</v>
      </c>
      <c r="AB613">
        <v>17.173469387755102</v>
      </c>
      <c r="AE613">
        <v>11</v>
      </c>
      <c r="AI613">
        <v>0</v>
      </c>
      <c r="AJ613">
        <v>61.336949448515171</v>
      </c>
      <c r="AK613">
        <v>58.320852601453289</v>
      </c>
      <c r="AL613">
        <v>158.94751082251082</v>
      </c>
      <c r="AM613">
        <v>96.908468664048058</v>
      </c>
      <c r="AQ613">
        <v>12.4</v>
      </c>
      <c r="AR613">
        <v>21.9</v>
      </c>
      <c r="AS613">
        <v>16.3</v>
      </c>
      <c r="AT613">
        <v>19.3</v>
      </c>
      <c r="AU613">
        <v>36.6</v>
      </c>
      <c r="AW613">
        <v>0</v>
      </c>
      <c r="AX613">
        <v>93.3</v>
      </c>
      <c r="AY613">
        <v>0</v>
      </c>
      <c r="AZ613">
        <v>20.399999999999999</v>
      </c>
    </row>
    <row r="614" spans="1:52" x14ac:dyDescent="0.25">
      <c r="A614">
        <v>20</v>
      </c>
      <c r="B614" s="1">
        <v>42287</v>
      </c>
      <c r="C614">
        <v>2015</v>
      </c>
      <c r="D614">
        <v>10</v>
      </c>
      <c r="E614">
        <v>545</v>
      </c>
      <c r="F614">
        <v>2.4214810924369745</v>
      </c>
      <c r="G614">
        <v>5.0199999999999996</v>
      </c>
      <c r="H614">
        <v>50.199999999999996</v>
      </c>
      <c r="I614">
        <v>3.8653999999999997</v>
      </c>
      <c r="J614">
        <v>38.653999999999996</v>
      </c>
      <c r="K614">
        <v>8.8853999999999989</v>
      </c>
      <c r="L614">
        <v>27.252358840760966</v>
      </c>
      <c r="M614">
        <v>31.421969743397394</v>
      </c>
      <c r="O614">
        <v>496</v>
      </c>
      <c r="P614">
        <v>480</v>
      </c>
      <c r="Q614">
        <v>56</v>
      </c>
      <c r="R614">
        <v>56</v>
      </c>
      <c r="S614">
        <v>2496</v>
      </c>
      <c r="T614">
        <v>2496</v>
      </c>
      <c r="U614">
        <v>0</v>
      </c>
      <c r="V614">
        <v>2489.5714285714284</v>
      </c>
      <c r="W614">
        <v>3476</v>
      </c>
      <c r="X614">
        <v>1650</v>
      </c>
      <c r="Y614">
        <v>5.6</v>
      </c>
      <c r="Z614">
        <v>5.6</v>
      </c>
      <c r="AB614">
        <v>18.762568807339449</v>
      </c>
      <c r="AE614">
        <v>11</v>
      </c>
      <c r="AI614">
        <v>0</v>
      </c>
      <c r="AJ614">
        <v>61.529328921057719</v>
      </c>
      <c r="AK614">
        <v>58.843076985013028</v>
      </c>
      <c r="AL614">
        <v>157.39627100840335</v>
      </c>
      <c r="AM614">
        <v>95.962695596335635</v>
      </c>
      <c r="AQ614">
        <v>12.1</v>
      </c>
      <c r="AR614">
        <v>20.3</v>
      </c>
      <c r="AS614">
        <v>16.399999999999999</v>
      </c>
      <c r="AT614">
        <v>19.3</v>
      </c>
      <c r="AU614">
        <v>36.9</v>
      </c>
      <c r="AW614">
        <v>0</v>
      </c>
      <c r="AX614">
        <v>93.3</v>
      </c>
      <c r="AY614">
        <v>0</v>
      </c>
      <c r="AZ614">
        <v>28.8</v>
      </c>
    </row>
    <row r="615" spans="1:52" x14ac:dyDescent="0.25">
      <c r="A615">
        <v>21</v>
      </c>
      <c r="B615" s="1">
        <v>42294</v>
      </c>
      <c r="C615">
        <v>2015</v>
      </c>
      <c r="D615">
        <v>10</v>
      </c>
      <c r="E615">
        <v>552</v>
      </c>
      <c r="F615">
        <v>2.4651344998694174</v>
      </c>
      <c r="G615">
        <v>5.0199999999999996</v>
      </c>
      <c r="H615">
        <v>50.199999999999996</v>
      </c>
      <c r="I615">
        <v>3.8151999999999999</v>
      </c>
      <c r="J615">
        <v>38.152000000000001</v>
      </c>
      <c r="K615">
        <v>8.8352000000000004</v>
      </c>
      <c r="L615">
        <v>27.901286896385113</v>
      </c>
      <c r="M615">
        <v>32.170183791532033</v>
      </c>
      <c r="N615">
        <v>4.7</v>
      </c>
      <c r="O615">
        <v>495</v>
      </c>
      <c r="P615">
        <v>479</v>
      </c>
      <c r="Q615">
        <v>91</v>
      </c>
      <c r="R615">
        <v>91</v>
      </c>
      <c r="S615">
        <v>2673</v>
      </c>
      <c r="T615">
        <v>2673</v>
      </c>
      <c r="U615">
        <v>0</v>
      </c>
      <c r="V615">
        <v>2634.9642857142858</v>
      </c>
      <c r="W615">
        <v>3368</v>
      </c>
      <c r="X615">
        <v>1650</v>
      </c>
      <c r="Y615">
        <v>5.38</v>
      </c>
      <c r="Z615">
        <v>5.38</v>
      </c>
      <c r="AB615">
        <v>16.744275362318838</v>
      </c>
      <c r="AE615">
        <v>11</v>
      </c>
      <c r="AI615">
        <v>0</v>
      </c>
      <c r="AJ615">
        <v>61.433164286512067</v>
      </c>
      <c r="AK615">
        <v>59.129995003736781</v>
      </c>
      <c r="AL615">
        <v>160.23374249151212</v>
      </c>
      <c r="AM615">
        <v>98.247741299338827</v>
      </c>
      <c r="AQ615">
        <v>12</v>
      </c>
      <c r="AR615">
        <v>18.600000000000001</v>
      </c>
      <c r="AS615">
        <v>17</v>
      </c>
      <c r="AT615">
        <v>20.8</v>
      </c>
      <c r="AU615">
        <v>37</v>
      </c>
      <c r="AW615">
        <v>0</v>
      </c>
      <c r="AX615">
        <v>93.3</v>
      </c>
      <c r="AY615">
        <v>0</v>
      </c>
      <c r="AZ615">
        <v>24</v>
      </c>
    </row>
    <row r="616" spans="1:52" x14ac:dyDescent="0.25">
      <c r="A616">
        <v>22</v>
      </c>
      <c r="B616" s="1">
        <v>42301</v>
      </c>
      <c r="C616">
        <v>2015</v>
      </c>
      <c r="D616">
        <v>10</v>
      </c>
      <c r="E616">
        <v>451</v>
      </c>
      <c r="F616">
        <v>2.4402385273528653</v>
      </c>
      <c r="G616">
        <v>5.0199999999999996</v>
      </c>
      <c r="H616">
        <v>50.199999999999996</v>
      </c>
      <c r="I616">
        <v>3.8653999999999997</v>
      </c>
      <c r="J616">
        <v>38.653999999999996</v>
      </c>
      <c r="K616">
        <v>8.8853999999999989</v>
      </c>
      <c r="L616">
        <v>27.463462841885178</v>
      </c>
      <c r="M616">
        <v>31.665372656693613</v>
      </c>
      <c r="O616">
        <v>499</v>
      </c>
      <c r="P616">
        <v>485</v>
      </c>
      <c r="Q616">
        <v>89</v>
      </c>
      <c r="R616">
        <v>89</v>
      </c>
      <c r="S616">
        <v>2763</v>
      </c>
      <c r="T616">
        <v>2763</v>
      </c>
      <c r="U616">
        <v>0</v>
      </c>
      <c r="V616">
        <v>2708.8928571428569</v>
      </c>
      <c r="W616">
        <v>3433</v>
      </c>
      <c r="X616">
        <v>1600</v>
      </c>
      <c r="Y616">
        <v>6.05</v>
      </c>
      <c r="Z616">
        <v>6.05</v>
      </c>
      <c r="AB616">
        <v>24.5890243902439</v>
      </c>
      <c r="AE616">
        <v>11</v>
      </c>
      <c r="AI616">
        <v>0</v>
      </c>
      <c r="AJ616">
        <v>62.009403595359643</v>
      </c>
      <c r="AK616">
        <v>59.543929918529514</v>
      </c>
      <c r="AL616">
        <v>158.61550427793625</v>
      </c>
      <c r="AM616">
        <v>96.706048093542293</v>
      </c>
      <c r="AQ616">
        <v>11.8</v>
      </c>
      <c r="AR616">
        <v>16.899999999999999</v>
      </c>
      <c r="AS616">
        <v>17.600000000000001</v>
      </c>
      <c r="AT616">
        <v>22.7</v>
      </c>
      <c r="AU616">
        <v>37.200000000000003</v>
      </c>
      <c r="AW616">
        <v>0</v>
      </c>
      <c r="AX616">
        <v>93.3</v>
      </c>
      <c r="AY616">
        <v>0.6</v>
      </c>
      <c r="AZ616">
        <v>25.7</v>
      </c>
    </row>
    <row r="617" spans="1:52" x14ac:dyDescent="0.25">
      <c r="A617">
        <v>23</v>
      </c>
      <c r="B617" s="1">
        <v>42308</v>
      </c>
      <c r="C617">
        <v>2015</v>
      </c>
      <c r="D617">
        <v>10</v>
      </c>
      <c r="E617">
        <v>555</v>
      </c>
      <c r="F617">
        <v>2.3509316770186337</v>
      </c>
      <c r="G617">
        <v>5.01</v>
      </c>
      <c r="H617">
        <v>50.099999999999994</v>
      </c>
      <c r="I617">
        <v>3.8075999999999999</v>
      </c>
      <c r="J617">
        <v>38.076000000000001</v>
      </c>
      <c r="K617">
        <v>8.8175999999999988</v>
      </c>
      <c r="L617">
        <v>26.661809075243081</v>
      </c>
      <c r="M617">
        <v>30.701073150142406</v>
      </c>
      <c r="O617">
        <v>492</v>
      </c>
      <c r="P617">
        <v>480</v>
      </c>
      <c r="Q617">
        <v>96</v>
      </c>
      <c r="R617">
        <v>96</v>
      </c>
      <c r="S617">
        <v>2778</v>
      </c>
      <c r="T617">
        <v>2778</v>
      </c>
      <c r="U617">
        <v>0</v>
      </c>
      <c r="V617">
        <v>2721.2142857142858</v>
      </c>
      <c r="W617">
        <v>3504</v>
      </c>
      <c r="X617">
        <v>1600</v>
      </c>
      <c r="Y617">
        <v>6.03</v>
      </c>
      <c r="Z617">
        <v>6.03</v>
      </c>
      <c r="AB617">
        <v>20.686702702702704</v>
      </c>
      <c r="AE617">
        <v>11</v>
      </c>
      <c r="AI617">
        <v>0</v>
      </c>
      <c r="AJ617">
        <v>61.529328921057719</v>
      </c>
      <c r="AK617">
        <v>58.457043759488045</v>
      </c>
      <c r="AL617">
        <v>152.81055900621118</v>
      </c>
      <c r="AM617">
        <v>93.761077400534901</v>
      </c>
      <c r="AQ617">
        <v>12</v>
      </c>
      <c r="AR617">
        <v>16.600000000000001</v>
      </c>
      <c r="AS617">
        <v>12.5</v>
      </c>
      <c r="AT617">
        <v>22.4</v>
      </c>
      <c r="AU617">
        <v>38.799999999999997</v>
      </c>
      <c r="AW617">
        <v>0</v>
      </c>
      <c r="AX617">
        <v>93.3</v>
      </c>
      <c r="AY617">
        <v>8.1999999999999993</v>
      </c>
      <c r="AZ617">
        <v>20.8</v>
      </c>
    </row>
    <row r="618" spans="1:52" x14ac:dyDescent="0.25">
      <c r="A618">
        <v>24</v>
      </c>
      <c r="B618" s="1">
        <v>42315</v>
      </c>
      <c r="C618">
        <v>2015</v>
      </c>
      <c r="D618">
        <v>11</v>
      </c>
      <c r="E618">
        <v>555</v>
      </c>
      <c r="F618">
        <v>2.2763975155279503</v>
      </c>
      <c r="G618">
        <v>5.01</v>
      </c>
      <c r="H618">
        <v>50.099999999999994</v>
      </c>
      <c r="I618">
        <v>3.8075999999999999</v>
      </c>
      <c r="J618">
        <v>38.076000000000001</v>
      </c>
      <c r="K618">
        <v>8.8175999999999988</v>
      </c>
      <c r="L618">
        <v>25.81652054445598</v>
      </c>
      <c r="M618">
        <v>29.72772340694106</v>
      </c>
      <c r="O618">
        <v>499</v>
      </c>
      <c r="P618">
        <v>486</v>
      </c>
      <c r="Q618">
        <v>66</v>
      </c>
      <c r="R618">
        <v>66</v>
      </c>
      <c r="S618">
        <v>2744</v>
      </c>
      <c r="T618">
        <v>2744</v>
      </c>
      <c r="U618">
        <v>0</v>
      </c>
      <c r="V618">
        <v>2923.4285714285716</v>
      </c>
      <c r="W618">
        <v>3828</v>
      </c>
      <c r="X618">
        <v>1600</v>
      </c>
      <c r="Y618">
        <v>5.7</v>
      </c>
      <c r="Z618">
        <v>5.7</v>
      </c>
      <c r="AB618">
        <v>22.882162162162164</v>
      </c>
      <c r="AE618">
        <v>11</v>
      </c>
      <c r="AI618">
        <v>0</v>
      </c>
      <c r="AJ618">
        <v>62.105269732737661</v>
      </c>
      <c r="AK618">
        <v>58.952171837655087</v>
      </c>
      <c r="AL618">
        <v>147.96583850931677</v>
      </c>
      <c r="AM618">
        <v>90.788467284797989</v>
      </c>
      <c r="AQ618">
        <v>11.8</v>
      </c>
      <c r="AR618">
        <v>17.5</v>
      </c>
      <c r="AS618">
        <v>12</v>
      </c>
      <c r="AT618">
        <v>19.2</v>
      </c>
      <c r="AU618">
        <v>38.700000000000003</v>
      </c>
      <c r="AW618">
        <v>0</v>
      </c>
      <c r="AX618">
        <v>93.3</v>
      </c>
      <c r="AY618">
        <v>4.5999999999999996</v>
      </c>
      <c r="AZ618">
        <v>26.8</v>
      </c>
    </row>
    <row r="619" spans="1:52" x14ac:dyDescent="0.25">
      <c r="A619">
        <v>25</v>
      </c>
      <c r="B619" s="1">
        <v>42322</v>
      </c>
      <c r="C619">
        <v>2015</v>
      </c>
      <c r="D619">
        <v>11</v>
      </c>
      <c r="E619">
        <v>550</v>
      </c>
      <c r="F619">
        <v>2.2059740259740259</v>
      </c>
      <c r="G619">
        <v>5.01</v>
      </c>
      <c r="H619">
        <v>50.099999999999994</v>
      </c>
      <c r="I619">
        <v>3.8576999999999999</v>
      </c>
      <c r="J619">
        <v>38.576999999999998</v>
      </c>
      <c r="K619">
        <v>8.8676999999999992</v>
      </c>
      <c r="L619">
        <v>24.87650716616514</v>
      </c>
      <c r="M619">
        <v>28.645298001839159</v>
      </c>
      <c r="N619">
        <v>4.4000000000000004</v>
      </c>
      <c r="O619">
        <v>496</v>
      </c>
      <c r="P619">
        <v>484</v>
      </c>
      <c r="Q619">
        <v>67</v>
      </c>
      <c r="R619">
        <v>67</v>
      </c>
      <c r="S619">
        <v>2516</v>
      </c>
      <c r="T619">
        <v>2516</v>
      </c>
      <c r="U619">
        <v>0</v>
      </c>
      <c r="V619">
        <v>2728</v>
      </c>
      <c r="W619">
        <v>3791</v>
      </c>
      <c r="X619">
        <v>1600</v>
      </c>
      <c r="Y619">
        <v>3.8</v>
      </c>
      <c r="Z619">
        <v>3.8</v>
      </c>
      <c r="AB619">
        <v>15.137818181818181</v>
      </c>
      <c r="AE619">
        <v>11</v>
      </c>
      <c r="AI619">
        <v>0</v>
      </c>
      <c r="AJ619">
        <v>61.913488029669288</v>
      </c>
      <c r="AK619">
        <v>58.531831379831935</v>
      </c>
      <c r="AL619">
        <v>143.38831168831169</v>
      </c>
      <c r="AM619">
        <v>87.482740097616784</v>
      </c>
      <c r="AQ619">
        <v>11.7</v>
      </c>
      <c r="AR619">
        <v>19.3</v>
      </c>
      <c r="AS619">
        <v>13.3</v>
      </c>
      <c r="AT619">
        <v>21.8</v>
      </c>
      <c r="AU619">
        <v>40.700000000000003</v>
      </c>
      <c r="AW619">
        <v>0</v>
      </c>
      <c r="AX619">
        <v>93.3</v>
      </c>
      <c r="AY619">
        <v>8.4</v>
      </c>
      <c r="AZ619">
        <v>25.4</v>
      </c>
    </row>
    <row r="620" spans="1:52" x14ac:dyDescent="0.25">
      <c r="A620">
        <v>26</v>
      </c>
      <c r="B620" s="1">
        <v>42329</v>
      </c>
      <c r="C620">
        <v>2015</v>
      </c>
      <c r="D620">
        <v>11</v>
      </c>
      <c r="E620">
        <v>547</v>
      </c>
      <c r="F620">
        <v>2.2116883116883117</v>
      </c>
      <c r="G620">
        <v>5.01</v>
      </c>
      <c r="H620">
        <v>50.099999999999994</v>
      </c>
      <c r="I620">
        <v>3.9579</v>
      </c>
      <c r="J620">
        <v>39.579000000000001</v>
      </c>
      <c r="K620">
        <v>8.9679000000000002</v>
      </c>
      <c r="L620">
        <v>24.662276694525044</v>
      </c>
      <c r="M620">
        <v>28.398611613745587</v>
      </c>
      <c r="O620">
        <v>495</v>
      </c>
      <c r="P620">
        <v>485</v>
      </c>
      <c r="Q620">
        <v>70</v>
      </c>
      <c r="R620">
        <v>70</v>
      </c>
      <c r="S620">
        <v>2536</v>
      </c>
      <c r="T620">
        <v>2536</v>
      </c>
      <c r="U620">
        <v>0</v>
      </c>
      <c r="V620">
        <v>2745.1428571428569</v>
      </c>
      <c r="W620">
        <v>3424</v>
      </c>
      <c r="X620">
        <v>1600</v>
      </c>
      <c r="Y620">
        <v>5.25</v>
      </c>
      <c r="Z620">
        <v>5.25</v>
      </c>
      <c r="AB620">
        <v>17.506398537477146</v>
      </c>
      <c r="AE620">
        <v>11</v>
      </c>
      <c r="AI620">
        <v>0</v>
      </c>
      <c r="AJ620">
        <v>62.009403595359643</v>
      </c>
      <c r="AK620">
        <v>57.581600124390363</v>
      </c>
      <c r="AL620">
        <v>143.75974025974025</v>
      </c>
      <c r="AM620">
        <v>86.729359868379021</v>
      </c>
      <c r="AQ620">
        <v>12.3</v>
      </c>
      <c r="AR620">
        <v>17.5</v>
      </c>
      <c r="AS620">
        <v>15.4</v>
      </c>
      <c r="AT620">
        <v>23.1</v>
      </c>
      <c r="AU620">
        <v>32.700000000000003</v>
      </c>
      <c r="AW620">
        <v>0</v>
      </c>
      <c r="AX620">
        <v>93.3</v>
      </c>
      <c r="AY620">
        <v>0.02</v>
      </c>
      <c r="AZ620">
        <v>30.2</v>
      </c>
    </row>
    <row r="621" spans="1:52" x14ac:dyDescent="0.25">
      <c r="A621">
        <v>27</v>
      </c>
      <c r="B621" s="1">
        <v>42336</v>
      </c>
      <c r="C621">
        <v>2015</v>
      </c>
      <c r="D621">
        <v>11</v>
      </c>
      <c r="E621">
        <v>547</v>
      </c>
      <c r="F621">
        <v>2.1680519480519478</v>
      </c>
      <c r="G621">
        <v>4.96</v>
      </c>
      <c r="H621">
        <v>49.6</v>
      </c>
      <c r="I621">
        <v>4.0671999999999997</v>
      </c>
      <c r="J621">
        <v>40.671999999999997</v>
      </c>
      <c r="K621">
        <v>9.0272000000000006</v>
      </c>
      <c r="L621">
        <v>24.01688173577574</v>
      </c>
      <c r="M621">
        <v>27.47531270572745</v>
      </c>
      <c r="O621">
        <v>497</v>
      </c>
      <c r="P621">
        <v>487</v>
      </c>
      <c r="Q621">
        <v>78</v>
      </c>
      <c r="R621">
        <v>78</v>
      </c>
      <c r="S621">
        <v>2485</v>
      </c>
      <c r="T621">
        <v>2485</v>
      </c>
      <c r="U621">
        <v>0</v>
      </c>
      <c r="V621">
        <v>2701.4285714285716</v>
      </c>
      <c r="W621">
        <v>3387</v>
      </c>
      <c r="X621">
        <v>1600</v>
      </c>
      <c r="Y621">
        <v>6.62</v>
      </c>
      <c r="Z621">
        <v>6.62</v>
      </c>
      <c r="AB621">
        <v>21.626946983546617</v>
      </c>
      <c r="AE621">
        <v>11</v>
      </c>
      <c r="AI621">
        <v>0</v>
      </c>
      <c r="AJ621">
        <v>62.20108656890136</v>
      </c>
      <c r="AK621">
        <v>58.249776471666898</v>
      </c>
      <c r="AL621">
        <v>140.92337662337661</v>
      </c>
      <c r="AM621">
        <v>83.909605003291631</v>
      </c>
      <c r="AQ621">
        <v>11.7</v>
      </c>
      <c r="AR621">
        <v>18</v>
      </c>
      <c r="AS621">
        <v>16.8</v>
      </c>
      <c r="AT621">
        <v>22.3</v>
      </c>
      <c r="AU621">
        <v>37.6</v>
      </c>
      <c r="AW621">
        <v>0</v>
      </c>
      <c r="AX621">
        <v>93.3</v>
      </c>
      <c r="AY621">
        <v>0</v>
      </c>
      <c r="AZ621">
        <v>46.5</v>
      </c>
    </row>
    <row r="622" spans="1:52" x14ac:dyDescent="0.25">
      <c r="A622">
        <v>28</v>
      </c>
      <c r="B622" s="1">
        <v>42343</v>
      </c>
      <c r="C622">
        <v>2015</v>
      </c>
      <c r="D622">
        <v>12</v>
      </c>
      <c r="E622">
        <v>552</v>
      </c>
      <c r="F622">
        <v>2.1107660455486541</v>
      </c>
      <c r="G622">
        <v>4.96</v>
      </c>
      <c r="H622">
        <v>49.6</v>
      </c>
      <c r="I622">
        <v>3.8688000000000002</v>
      </c>
      <c r="J622">
        <v>38.688000000000002</v>
      </c>
      <c r="K622">
        <v>8.8288000000000011</v>
      </c>
      <c r="L622">
        <v>23.907734296265108</v>
      </c>
      <c r="M622">
        <v>27.350448034927286</v>
      </c>
      <c r="O622">
        <v>495</v>
      </c>
      <c r="P622">
        <v>485</v>
      </c>
      <c r="Q622">
        <v>97</v>
      </c>
      <c r="R622">
        <v>97</v>
      </c>
      <c r="S622">
        <v>2705</v>
      </c>
      <c r="T622">
        <v>2705</v>
      </c>
      <c r="U622">
        <v>0</v>
      </c>
      <c r="V622">
        <v>3405</v>
      </c>
      <c r="W622">
        <v>3230</v>
      </c>
      <c r="X622">
        <v>1600</v>
      </c>
      <c r="Y622">
        <v>6.42</v>
      </c>
      <c r="Z622">
        <v>6.42</v>
      </c>
      <c r="AB622">
        <v>18.957608695652173</v>
      </c>
      <c r="AE622">
        <v>11</v>
      </c>
      <c r="AI622">
        <v>0</v>
      </c>
      <c r="AJ622">
        <v>62.009403595359643</v>
      </c>
      <c r="AK622">
        <v>57.791666188422539</v>
      </c>
      <c r="AL622">
        <v>137.19979296066251</v>
      </c>
      <c r="AM622">
        <v>83.528268298667925</v>
      </c>
      <c r="AQ622">
        <v>11.9</v>
      </c>
      <c r="AR622">
        <v>24.4</v>
      </c>
      <c r="AS622">
        <v>16.100000000000001</v>
      </c>
      <c r="AT622">
        <v>17.2</v>
      </c>
      <c r="AU622">
        <v>35</v>
      </c>
      <c r="AV622" t="s">
        <v>79</v>
      </c>
      <c r="AW622">
        <v>2.95</v>
      </c>
      <c r="AX622">
        <v>113.8</v>
      </c>
      <c r="AY622">
        <v>5.2</v>
      </c>
      <c r="AZ622">
        <v>31.5</v>
      </c>
    </row>
    <row r="623" spans="1:52" x14ac:dyDescent="0.25">
      <c r="A623">
        <v>29</v>
      </c>
      <c r="B623" s="1">
        <v>42350</v>
      </c>
      <c r="C623">
        <v>2015</v>
      </c>
      <c r="D623">
        <v>12</v>
      </c>
      <c r="E623">
        <v>547</v>
      </c>
      <c r="F623">
        <v>2.1143901802037086</v>
      </c>
      <c r="G623">
        <v>4.96</v>
      </c>
      <c r="H623">
        <v>49.6</v>
      </c>
      <c r="I623">
        <v>4.0175999999999998</v>
      </c>
      <c r="J623">
        <v>40.176000000000002</v>
      </c>
      <c r="K623">
        <v>8.9775999999999989</v>
      </c>
      <c r="L623">
        <v>23.551842142707503</v>
      </c>
      <c r="M623">
        <v>26.943307411257386</v>
      </c>
      <c r="N623">
        <v>4.5</v>
      </c>
      <c r="O623">
        <v>497</v>
      </c>
      <c r="P623">
        <v>488</v>
      </c>
      <c r="Q623">
        <v>86</v>
      </c>
      <c r="R623">
        <v>86</v>
      </c>
      <c r="S623">
        <v>2734</v>
      </c>
      <c r="T623">
        <v>2734</v>
      </c>
      <c r="U623">
        <v>0</v>
      </c>
      <c r="V623">
        <v>3434</v>
      </c>
      <c r="W623">
        <v>3462</v>
      </c>
      <c r="X623">
        <v>1600</v>
      </c>
      <c r="Y623">
        <v>6.97</v>
      </c>
      <c r="Z623">
        <v>6.97</v>
      </c>
      <c r="AB623">
        <v>23.726032906764164</v>
      </c>
      <c r="AE623">
        <v>11</v>
      </c>
      <c r="AI623">
        <v>0</v>
      </c>
      <c r="AJ623">
        <v>62.296854230361554</v>
      </c>
      <c r="AK623">
        <v>57.817064569796237</v>
      </c>
      <c r="AL623">
        <v>137.43536171324106</v>
      </c>
      <c r="AM623">
        <v>82.284860833980048</v>
      </c>
      <c r="AQ623">
        <v>11.9</v>
      </c>
      <c r="AR623">
        <v>18.2</v>
      </c>
      <c r="AS623">
        <v>15.1</v>
      </c>
      <c r="AT623">
        <v>18.899999999999999</v>
      </c>
      <c r="AU623">
        <v>38.299999999999997</v>
      </c>
      <c r="AW623">
        <v>0</v>
      </c>
      <c r="AX623">
        <v>113.8</v>
      </c>
      <c r="AY623">
        <v>19.2</v>
      </c>
      <c r="AZ623">
        <v>34.799999999999997</v>
      </c>
    </row>
    <row r="624" spans="1:52" x14ac:dyDescent="0.25">
      <c r="A624">
        <v>30</v>
      </c>
      <c r="B624" s="1">
        <v>42357</v>
      </c>
      <c r="C624">
        <v>2015</v>
      </c>
      <c r="D624">
        <v>12</v>
      </c>
      <c r="E624">
        <v>543</v>
      </c>
      <c r="F624">
        <v>2.1130843562287804</v>
      </c>
      <c r="G624">
        <v>4.96</v>
      </c>
      <c r="H624">
        <v>49.6</v>
      </c>
      <c r="I624">
        <v>4.0175999999999998</v>
      </c>
      <c r="J624">
        <v>40.176000000000002</v>
      </c>
      <c r="K624">
        <v>8.9775999999999989</v>
      </c>
      <c r="L624">
        <v>23.537296785652966</v>
      </c>
      <c r="M624">
        <v>26.926667522786996</v>
      </c>
      <c r="O624">
        <v>496</v>
      </c>
      <c r="P624">
        <v>486</v>
      </c>
      <c r="Q624">
        <v>97</v>
      </c>
      <c r="R624">
        <v>97</v>
      </c>
      <c r="S624">
        <v>2554</v>
      </c>
      <c r="T624">
        <v>2554</v>
      </c>
      <c r="U624">
        <v>0</v>
      </c>
      <c r="V624">
        <v>3254</v>
      </c>
      <c r="W624">
        <v>3275</v>
      </c>
      <c r="X624">
        <v>1600</v>
      </c>
      <c r="Y624">
        <v>7.35</v>
      </c>
      <c r="Z624">
        <v>7.35</v>
      </c>
      <c r="AB624">
        <v>22.672651933701658</v>
      </c>
      <c r="AE624">
        <v>11</v>
      </c>
      <c r="AI624">
        <v>0</v>
      </c>
      <c r="AJ624">
        <v>62.105269732737661</v>
      </c>
      <c r="AK624">
        <v>57.871680225632474</v>
      </c>
      <c r="AL624">
        <v>137.35048315487072</v>
      </c>
      <c r="AM624">
        <v>82.234042614591488</v>
      </c>
      <c r="AQ624">
        <v>11.8</v>
      </c>
      <c r="AR624">
        <v>21.4</v>
      </c>
      <c r="AS624">
        <v>12.2</v>
      </c>
      <c r="AT624">
        <v>18.149999999999999</v>
      </c>
      <c r="AU624">
        <v>36.799999999999997</v>
      </c>
      <c r="AW624">
        <v>0</v>
      </c>
      <c r="AX624">
        <v>113.8</v>
      </c>
      <c r="AY624">
        <v>26.6</v>
      </c>
      <c r="AZ624">
        <v>30.2</v>
      </c>
    </row>
    <row r="625" spans="1:52" x14ac:dyDescent="0.25">
      <c r="A625">
        <v>31</v>
      </c>
      <c r="B625" s="1">
        <v>42364</v>
      </c>
      <c r="C625">
        <v>2015</v>
      </c>
      <c r="D625">
        <v>12</v>
      </c>
      <c r="E625">
        <v>546</v>
      </c>
      <c r="F625">
        <v>1.9722658294086866</v>
      </c>
      <c r="G625">
        <v>4.96</v>
      </c>
      <c r="H625">
        <v>49.6</v>
      </c>
      <c r="I625">
        <v>3.968</v>
      </c>
      <c r="J625">
        <v>39.68</v>
      </c>
      <c r="K625">
        <v>8.9280000000000008</v>
      </c>
      <c r="L625">
        <v>22.090791100007689</v>
      </c>
      <c r="M625">
        <v>25.2718650184088</v>
      </c>
      <c r="O625">
        <v>497</v>
      </c>
      <c r="P625">
        <v>488</v>
      </c>
      <c r="Q625">
        <v>86</v>
      </c>
      <c r="R625">
        <v>86</v>
      </c>
      <c r="S625">
        <v>2579</v>
      </c>
      <c r="T625">
        <v>2579</v>
      </c>
      <c r="U625">
        <v>0</v>
      </c>
      <c r="V625">
        <v>3279</v>
      </c>
      <c r="W625">
        <v>3326</v>
      </c>
      <c r="X625">
        <v>1600</v>
      </c>
      <c r="Y625">
        <v>7.51</v>
      </c>
      <c r="Z625">
        <v>7.51</v>
      </c>
      <c r="AB625">
        <v>23.740402930402929</v>
      </c>
      <c r="AE625">
        <v>11</v>
      </c>
      <c r="AI625">
        <v>0</v>
      </c>
      <c r="AJ625">
        <v>62.296854230361554</v>
      </c>
      <c r="AK625">
        <v>57.441357634994191</v>
      </c>
      <c r="AL625">
        <v>128.19727891156464</v>
      </c>
      <c r="AM625">
        <v>77.180275766220475</v>
      </c>
      <c r="AQ625">
        <v>11.8</v>
      </c>
      <c r="AR625">
        <v>22.85</v>
      </c>
      <c r="AS625">
        <v>13.5</v>
      </c>
      <c r="AT625">
        <v>18.149999999999999</v>
      </c>
      <c r="AU625">
        <v>36.75</v>
      </c>
      <c r="AW625">
        <v>0</v>
      </c>
      <c r="AX625">
        <v>113.8</v>
      </c>
      <c r="AY625">
        <v>4.8</v>
      </c>
      <c r="AZ625">
        <v>35.799999999999997</v>
      </c>
    </row>
    <row r="626" spans="1:52" x14ac:dyDescent="0.25">
      <c r="A626">
        <v>32</v>
      </c>
      <c r="B626" s="1">
        <v>42371</v>
      </c>
      <c r="C626">
        <v>2016</v>
      </c>
      <c r="D626">
        <v>1</v>
      </c>
      <c r="E626">
        <v>551</v>
      </c>
      <c r="F626">
        <v>1.9696655431682655</v>
      </c>
      <c r="G626">
        <v>5.04</v>
      </c>
      <c r="H626">
        <v>50.4</v>
      </c>
      <c r="I626">
        <v>4.1327999999999996</v>
      </c>
      <c r="J626">
        <v>41.327999999999996</v>
      </c>
      <c r="K626">
        <v>9.1727999999999987</v>
      </c>
      <c r="L626">
        <v>21.472893153325764</v>
      </c>
      <c r="M626">
        <v>24.822664485244587</v>
      </c>
      <c r="O626">
        <v>497</v>
      </c>
      <c r="P626">
        <v>488</v>
      </c>
      <c r="Q626">
        <v>90</v>
      </c>
      <c r="R626">
        <v>90</v>
      </c>
      <c r="S626">
        <v>2631</v>
      </c>
      <c r="T626">
        <v>2631</v>
      </c>
      <c r="U626">
        <v>0</v>
      </c>
      <c r="V626">
        <v>3761.5357142857142</v>
      </c>
      <c r="W626">
        <v>3464</v>
      </c>
      <c r="X626">
        <v>1750</v>
      </c>
      <c r="Y626">
        <v>7.75</v>
      </c>
      <c r="Z626">
        <v>7.75</v>
      </c>
      <c r="AB626">
        <v>24.107985480943739</v>
      </c>
      <c r="AE626">
        <v>11</v>
      </c>
      <c r="AI626">
        <v>0</v>
      </c>
      <c r="AJ626">
        <v>62.296854230361554</v>
      </c>
      <c r="AK626">
        <v>57.304171792165839</v>
      </c>
      <c r="AL626">
        <v>128.02826030593727</v>
      </c>
      <c r="AM626">
        <v>75.808417337936959</v>
      </c>
      <c r="AQ626">
        <v>11.8</v>
      </c>
      <c r="AR626">
        <v>22.85</v>
      </c>
      <c r="AS626">
        <v>13.5</v>
      </c>
      <c r="AT626">
        <v>18.149999999999999</v>
      </c>
      <c r="AU626">
        <v>36.75</v>
      </c>
      <c r="AW626">
        <v>0</v>
      </c>
      <c r="AX626">
        <v>113.8</v>
      </c>
      <c r="AY626">
        <v>52</v>
      </c>
      <c r="AZ626">
        <v>28.6</v>
      </c>
    </row>
    <row r="627" spans="1:52" x14ac:dyDescent="0.25">
      <c r="A627">
        <v>33</v>
      </c>
      <c r="B627" s="1">
        <v>42378</v>
      </c>
      <c r="C627">
        <v>2016</v>
      </c>
      <c r="D627">
        <v>1</v>
      </c>
      <c r="E627">
        <v>550</v>
      </c>
      <c r="F627">
        <v>1.9953246753246752</v>
      </c>
      <c r="G627">
        <v>5.04</v>
      </c>
      <c r="H627">
        <v>50.4</v>
      </c>
      <c r="I627">
        <v>4.0824000000000007</v>
      </c>
      <c r="J627">
        <v>40.824000000000005</v>
      </c>
      <c r="K627">
        <v>9.1224000000000007</v>
      </c>
      <c r="L627">
        <v>21.872804035392821</v>
      </c>
      <c r="M627">
        <v>25.284961464914105</v>
      </c>
      <c r="O627">
        <v>498</v>
      </c>
      <c r="P627">
        <v>490</v>
      </c>
      <c r="Q627">
        <v>90</v>
      </c>
      <c r="R627">
        <v>90</v>
      </c>
      <c r="S627">
        <v>2507</v>
      </c>
      <c r="T627">
        <v>2507</v>
      </c>
      <c r="U627">
        <v>0</v>
      </c>
      <c r="V627">
        <v>3615.3928571428569</v>
      </c>
      <c r="W627">
        <v>3191</v>
      </c>
      <c r="X627">
        <v>1650</v>
      </c>
      <c r="Y627">
        <v>7.3</v>
      </c>
      <c r="Z627">
        <v>7.3</v>
      </c>
      <c r="AB627">
        <v>20.453272727272729</v>
      </c>
      <c r="AE627">
        <v>11</v>
      </c>
      <c r="AI627">
        <v>0</v>
      </c>
      <c r="AJ627">
        <v>62.488242532302891</v>
      </c>
      <c r="AK627">
        <v>57.520373639852394</v>
      </c>
      <c r="AL627">
        <v>129.69610389610389</v>
      </c>
      <c r="AM627">
        <v>77.220272313847673</v>
      </c>
      <c r="AQ627">
        <v>11.8</v>
      </c>
      <c r="AR627">
        <v>22.85</v>
      </c>
      <c r="AS627">
        <v>13.5</v>
      </c>
      <c r="AT627">
        <v>17.399999999999999</v>
      </c>
      <c r="AU627">
        <v>36.75</v>
      </c>
      <c r="AW627">
        <v>0</v>
      </c>
      <c r="AX627">
        <v>113.8</v>
      </c>
      <c r="AY627">
        <v>0.04</v>
      </c>
      <c r="AZ627">
        <v>31.4</v>
      </c>
    </row>
    <row r="628" spans="1:52" x14ac:dyDescent="0.25">
      <c r="A628">
        <v>34</v>
      </c>
      <c r="B628" s="1">
        <v>42385</v>
      </c>
      <c r="C628">
        <v>2016</v>
      </c>
      <c r="D628">
        <v>1</v>
      </c>
      <c r="E628">
        <v>550</v>
      </c>
      <c r="F628">
        <v>1.9774025974025975</v>
      </c>
      <c r="G628">
        <v>5.04</v>
      </c>
      <c r="H628">
        <v>50.4</v>
      </c>
      <c r="I628">
        <v>4.1832000000000003</v>
      </c>
      <c r="J628">
        <v>41.832000000000001</v>
      </c>
      <c r="K628">
        <v>9.2232000000000003</v>
      </c>
      <c r="L628">
        <v>21.439441814149074</v>
      </c>
      <c r="M628">
        <v>24.783994737156334</v>
      </c>
      <c r="N628">
        <v>4.3</v>
      </c>
      <c r="O628">
        <v>499</v>
      </c>
      <c r="P628">
        <v>491</v>
      </c>
      <c r="Q628">
        <v>85</v>
      </c>
      <c r="R628">
        <v>85</v>
      </c>
      <c r="S628">
        <v>2596</v>
      </c>
      <c r="T628">
        <v>2596</v>
      </c>
      <c r="U628">
        <v>0</v>
      </c>
      <c r="V628">
        <v>3720.2857142857142</v>
      </c>
      <c r="W628">
        <v>3347</v>
      </c>
      <c r="X628">
        <v>1650</v>
      </c>
      <c r="Y628">
        <v>6.56</v>
      </c>
      <c r="Z628">
        <v>6.56</v>
      </c>
      <c r="AB628">
        <v>20.240581818181816</v>
      </c>
      <c r="AE628">
        <v>11</v>
      </c>
      <c r="AI628">
        <v>0</v>
      </c>
      <c r="AJ628">
        <v>62.58386342290558</v>
      </c>
      <c r="AK628">
        <v>57.442357101902829</v>
      </c>
      <c r="AL628">
        <v>128.53116883116883</v>
      </c>
      <c r="AM628">
        <v>75.690319927275439</v>
      </c>
      <c r="AQ628">
        <v>11.8</v>
      </c>
      <c r="AR628">
        <v>24.3</v>
      </c>
      <c r="AS628">
        <v>14.8</v>
      </c>
      <c r="AT628">
        <v>14.4</v>
      </c>
      <c r="AU628">
        <v>36.700000000000003</v>
      </c>
      <c r="AW628">
        <v>0</v>
      </c>
      <c r="AX628">
        <v>113.8</v>
      </c>
      <c r="AY628">
        <v>17.8</v>
      </c>
      <c r="AZ628">
        <v>28.3</v>
      </c>
    </row>
    <row r="629" spans="1:52" x14ac:dyDescent="0.25">
      <c r="A629">
        <v>35</v>
      </c>
      <c r="B629" s="1">
        <v>42392</v>
      </c>
      <c r="C629">
        <v>2016</v>
      </c>
      <c r="D629">
        <v>1</v>
      </c>
      <c r="E629">
        <v>549</v>
      </c>
      <c r="F629">
        <v>1.9065833983866771</v>
      </c>
      <c r="G629">
        <v>5.04</v>
      </c>
      <c r="H629">
        <v>50.4</v>
      </c>
      <c r="I629">
        <v>4.1327999999999996</v>
      </c>
      <c r="J629">
        <v>41.327999999999996</v>
      </c>
      <c r="K629">
        <v>9.1727999999999987</v>
      </c>
      <c r="L629">
        <v>20.785184440810628</v>
      </c>
      <c r="M629">
        <v>24.027673213577089</v>
      </c>
      <c r="O629">
        <v>491</v>
      </c>
      <c r="P629">
        <v>483</v>
      </c>
      <c r="Q629">
        <v>126</v>
      </c>
      <c r="R629">
        <v>126</v>
      </c>
      <c r="S629">
        <v>2779</v>
      </c>
      <c r="T629">
        <v>2779</v>
      </c>
      <c r="U629">
        <v>0</v>
      </c>
      <c r="V629">
        <v>3935.9642857142858</v>
      </c>
      <c r="W629">
        <v>3366</v>
      </c>
      <c r="X629">
        <v>1650</v>
      </c>
      <c r="Y629">
        <v>6.11</v>
      </c>
      <c r="Z629">
        <v>6.11</v>
      </c>
      <c r="AB629">
        <v>19.097923497267761</v>
      </c>
      <c r="AE629">
        <v>11</v>
      </c>
      <c r="AI629">
        <v>0</v>
      </c>
      <c r="AJ629">
        <v>61.817522907977676</v>
      </c>
      <c r="AK629">
        <v>56.344149893949464</v>
      </c>
      <c r="AL629">
        <v>123.92792089513401</v>
      </c>
      <c r="AM629">
        <v>73.380513994264419</v>
      </c>
      <c r="AQ629">
        <v>12</v>
      </c>
      <c r="AR629">
        <v>21.4</v>
      </c>
      <c r="AS629">
        <v>12</v>
      </c>
      <c r="AT629">
        <v>12.8</v>
      </c>
      <c r="AU629">
        <v>34.5</v>
      </c>
      <c r="AW629">
        <v>0</v>
      </c>
      <c r="AX629">
        <v>113.8</v>
      </c>
      <c r="AY629">
        <v>8.4</v>
      </c>
      <c r="AZ629">
        <v>26.6</v>
      </c>
    </row>
    <row r="630" spans="1:52" x14ac:dyDescent="0.25">
      <c r="A630">
        <v>36</v>
      </c>
      <c r="B630" s="1">
        <v>42399</v>
      </c>
      <c r="C630">
        <v>2016</v>
      </c>
      <c r="D630">
        <v>1</v>
      </c>
      <c r="E630">
        <v>548</v>
      </c>
      <c r="F630">
        <v>1.8519290928050052</v>
      </c>
      <c r="G630">
        <v>5.08</v>
      </c>
      <c r="H630">
        <v>50.8</v>
      </c>
      <c r="I630">
        <v>4.1148000000000007</v>
      </c>
      <c r="J630">
        <v>41.14800000000001</v>
      </c>
      <c r="K630">
        <v>9.1948000000000008</v>
      </c>
      <c r="L630">
        <v>20.141048122906483</v>
      </c>
      <c r="M630">
        <v>23.403897918817332</v>
      </c>
      <c r="O630">
        <v>497</v>
      </c>
      <c r="P630">
        <v>490</v>
      </c>
      <c r="Q630">
        <v>108</v>
      </c>
      <c r="R630">
        <v>108</v>
      </c>
      <c r="S630">
        <v>2640</v>
      </c>
      <c r="T630">
        <v>2640</v>
      </c>
      <c r="U630">
        <v>0</v>
      </c>
      <c r="V630">
        <v>3772.1428571428573</v>
      </c>
      <c r="W630">
        <v>3517</v>
      </c>
      <c r="X630">
        <v>1650</v>
      </c>
      <c r="Y630">
        <v>7.51</v>
      </c>
      <c r="Z630">
        <v>7.51</v>
      </c>
      <c r="AB630">
        <v>25.586076642335765</v>
      </c>
      <c r="AE630">
        <v>11</v>
      </c>
      <c r="AI630">
        <v>0</v>
      </c>
      <c r="AJ630">
        <v>62.488242532302891</v>
      </c>
      <c r="AK630">
        <v>57.417290703200628</v>
      </c>
      <c r="AL630">
        <v>120.37539103232534</v>
      </c>
      <c r="AM630">
        <v>71.475504244068134</v>
      </c>
      <c r="AQ630">
        <v>11.4</v>
      </c>
      <c r="AR630">
        <v>23</v>
      </c>
      <c r="AS630">
        <v>9.1</v>
      </c>
      <c r="AT630">
        <v>13.7</v>
      </c>
      <c r="AU630">
        <v>37.799999999999997</v>
      </c>
      <c r="AW630">
        <v>0</v>
      </c>
      <c r="AX630">
        <v>113.8</v>
      </c>
      <c r="AY630">
        <v>29.6</v>
      </c>
      <c r="AZ630">
        <v>17.7</v>
      </c>
    </row>
    <row r="631" spans="1:52" x14ac:dyDescent="0.25">
      <c r="A631">
        <v>37</v>
      </c>
      <c r="B631" s="1">
        <v>42406</v>
      </c>
      <c r="C631">
        <v>2016</v>
      </c>
      <c r="D631">
        <v>2</v>
      </c>
      <c r="E631">
        <v>546</v>
      </c>
      <c r="F631">
        <v>1.836473050758765</v>
      </c>
      <c r="G631">
        <v>5.08</v>
      </c>
      <c r="H631">
        <v>50.8</v>
      </c>
      <c r="I631">
        <v>4.1655999999999995</v>
      </c>
      <c r="J631">
        <v>41.655999999999992</v>
      </c>
      <c r="K631">
        <v>9.2455999999999996</v>
      </c>
      <c r="L631">
        <v>19.863211157293904</v>
      </c>
      <c r="M631">
        <v>23.081051364775515</v>
      </c>
      <c r="O631">
        <v>498</v>
      </c>
      <c r="P631">
        <v>490</v>
      </c>
      <c r="Q631">
        <v>90</v>
      </c>
      <c r="R631">
        <v>90</v>
      </c>
      <c r="S631">
        <v>2477</v>
      </c>
      <c r="T631">
        <v>2477</v>
      </c>
      <c r="U631">
        <v>0</v>
      </c>
      <c r="V631">
        <v>3812.4642857142858</v>
      </c>
      <c r="W631">
        <v>3648</v>
      </c>
      <c r="X631">
        <v>1650</v>
      </c>
      <c r="Y631">
        <v>6.27</v>
      </c>
      <c r="Z631">
        <v>6.27</v>
      </c>
      <c r="AB631">
        <v>22.944065934065932</v>
      </c>
      <c r="AE631">
        <v>11</v>
      </c>
      <c r="AI631">
        <v>0</v>
      </c>
      <c r="AJ631">
        <v>62.488242532302891</v>
      </c>
      <c r="AK631">
        <v>56.578119244413493</v>
      </c>
      <c r="AL631">
        <v>119.37074829931973</v>
      </c>
      <c r="AM631">
        <v>70.489530868024417</v>
      </c>
      <c r="AQ631">
        <v>12</v>
      </c>
      <c r="AR631">
        <v>20.5</v>
      </c>
      <c r="AS631">
        <v>14.8</v>
      </c>
      <c r="AT631">
        <v>15.3</v>
      </c>
      <c r="AU631">
        <v>37.4</v>
      </c>
      <c r="AW631">
        <v>0</v>
      </c>
      <c r="AX631">
        <v>113.8</v>
      </c>
      <c r="AY631">
        <v>0</v>
      </c>
      <c r="AZ631">
        <v>30.1</v>
      </c>
    </row>
    <row r="632" spans="1:52" x14ac:dyDescent="0.25">
      <c r="A632">
        <v>38</v>
      </c>
      <c r="B632" s="1">
        <v>42413</v>
      </c>
      <c r="C632">
        <v>2016</v>
      </c>
      <c r="D632">
        <v>2</v>
      </c>
      <c r="E632">
        <v>548</v>
      </c>
      <c r="F632">
        <v>1.7919937205651493</v>
      </c>
      <c r="G632">
        <v>5.08</v>
      </c>
      <c r="H632">
        <v>50.8</v>
      </c>
      <c r="I632">
        <v>4.0640000000000001</v>
      </c>
      <c r="J632">
        <v>40.64</v>
      </c>
      <c r="K632">
        <v>9.1440000000000001</v>
      </c>
      <c r="L632">
        <v>19.597481633477134</v>
      </c>
      <c r="M632">
        <v>22.772273658100428</v>
      </c>
      <c r="N632">
        <v>4.2</v>
      </c>
      <c r="O632">
        <v>496</v>
      </c>
      <c r="P632">
        <v>488</v>
      </c>
      <c r="Q632">
        <v>109</v>
      </c>
      <c r="R632">
        <v>109</v>
      </c>
      <c r="S632">
        <v>2660</v>
      </c>
      <c r="T632">
        <v>2660</v>
      </c>
      <c r="U632">
        <v>0</v>
      </c>
      <c r="V632">
        <v>4054.2857142857142</v>
      </c>
      <c r="W632">
        <v>3451</v>
      </c>
      <c r="X632">
        <v>1650</v>
      </c>
      <c r="Y632">
        <v>7.02</v>
      </c>
      <c r="Z632">
        <v>7.02</v>
      </c>
      <c r="AB632">
        <v>23.071204379562044</v>
      </c>
      <c r="AE632">
        <v>11</v>
      </c>
      <c r="AI632">
        <v>0</v>
      </c>
      <c r="AJ632">
        <v>62.296854230361554</v>
      </c>
      <c r="AK632">
        <v>57.14851378951294</v>
      </c>
      <c r="AL632">
        <v>116.4795918367347</v>
      </c>
      <c r="AM632">
        <v>69.546523751838706</v>
      </c>
      <c r="AQ632">
        <v>11.4</v>
      </c>
      <c r="AR632">
        <v>22.9</v>
      </c>
      <c r="AS632">
        <v>13.5</v>
      </c>
      <c r="AT632">
        <v>13.9</v>
      </c>
      <c r="AU632">
        <v>42.7</v>
      </c>
      <c r="AW632">
        <v>0</v>
      </c>
      <c r="AX632">
        <v>113.8</v>
      </c>
      <c r="AY632">
        <v>9.8000000000000007</v>
      </c>
      <c r="AZ632">
        <v>28.9</v>
      </c>
    </row>
    <row r="633" spans="1:52" x14ac:dyDescent="0.25">
      <c r="A633">
        <v>39</v>
      </c>
      <c r="B633" s="1">
        <v>42420</v>
      </c>
      <c r="C633">
        <v>2016</v>
      </c>
      <c r="D633">
        <v>2</v>
      </c>
      <c r="E633">
        <v>548</v>
      </c>
      <c r="F633">
        <v>1.8116169544740972</v>
      </c>
      <c r="G633">
        <v>5.08</v>
      </c>
      <c r="H633">
        <v>50.8</v>
      </c>
      <c r="I633">
        <v>4.1148000000000007</v>
      </c>
      <c r="J633">
        <v>41.14800000000001</v>
      </c>
      <c r="K633">
        <v>9.1948000000000008</v>
      </c>
      <c r="L633">
        <v>19.702624901836877</v>
      </c>
      <c r="M633">
        <v>22.894450135934449</v>
      </c>
      <c r="O633">
        <v>497</v>
      </c>
      <c r="P633">
        <v>490</v>
      </c>
      <c r="Q633">
        <v>76</v>
      </c>
      <c r="R633">
        <v>76</v>
      </c>
      <c r="S633">
        <v>2614</v>
      </c>
      <c r="T633">
        <v>2614</v>
      </c>
      <c r="U633">
        <v>0</v>
      </c>
      <c r="V633">
        <v>3993.5</v>
      </c>
      <c r="W633">
        <v>3360</v>
      </c>
      <c r="X633">
        <v>1650</v>
      </c>
      <c r="Y633">
        <v>7.56</v>
      </c>
      <c r="Z633">
        <v>7.56</v>
      </c>
      <c r="AB633">
        <v>23.590510948905109</v>
      </c>
      <c r="AE633">
        <v>11</v>
      </c>
      <c r="AI633">
        <v>0</v>
      </c>
      <c r="AJ633">
        <v>62.488242532302891</v>
      </c>
      <c r="AK633">
        <v>57.123980034475878</v>
      </c>
      <c r="AL633">
        <v>117.75510204081633</v>
      </c>
      <c r="AM633">
        <v>69.919650715143803</v>
      </c>
      <c r="AQ633">
        <v>11.5</v>
      </c>
      <c r="AR633">
        <v>22.25</v>
      </c>
      <c r="AS633">
        <v>13.45</v>
      </c>
      <c r="AT633">
        <v>12.5</v>
      </c>
      <c r="AU633">
        <v>41.55</v>
      </c>
      <c r="AW633">
        <v>0</v>
      </c>
      <c r="AX633">
        <v>113.8</v>
      </c>
      <c r="AY633">
        <v>14.4</v>
      </c>
      <c r="AZ633">
        <v>36.9</v>
      </c>
    </row>
    <row r="634" spans="1:52" x14ac:dyDescent="0.25">
      <c r="A634">
        <v>40</v>
      </c>
      <c r="B634" s="1">
        <v>42427</v>
      </c>
      <c r="C634">
        <v>2016</v>
      </c>
      <c r="D634">
        <v>2</v>
      </c>
      <c r="E634">
        <v>548</v>
      </c>
      <c r="F634">
        <v>1.8231292517006803</v>
      </c>
      <c r="G634">
        <v>5.4</v>
      </c>
      <c r="H634">
        <v>54</v>
      </c>
      <c r="I634">
        <v>4.2660000000000009</v>
      </c>
      <c r="J634">
        <v>42.660000000000011</v>
      </c>
      <c r="K634">
        <v>9.6660000000000004</v>
      </c>
      <c r="L634">
        <v>18.861258552665841</v>
      </c>
      <c r="M634">
        <v>22.822122848725666</v>
      </c>
      <c r="O634">
        <v>498</v>
      </c>
      <c r="P634">
        <v>492</v>
      </c>
      <c r="Q634">
        <v>89</v>
      </c>
      <c r="R634">
        <v>89</v>
      </c>
      <c r="S634">
        <v>2592</v>
      </c>
      <c r="T634">
        <v>2592</v>
      </c>
      <c r="U634">
        <v>0</v>
      </c>
      <c r="V634">
        <v>3964.4285714285716</v>
      </c>
      <c r="W634">
        <v>3381</v>
      </c>
      <c r="X634">
        <v>1650</v>
      </c>
      <c r="Y634">
        <v>7.77</v>
      </c>
      <c r="Z634">
        <v>7.77</v>
      </c>
      <c r="AB634">
        <v>24.543558394160588</v>
      </c>
      <c r="AE634">
        <v>11</v>
      </c>
      <c r="AI634">
        <v>0</v>
      </c>
      <c r="AJ634">
        <v>62.679435639055264</v>
      </c>
      <c r="AK634">
        <v>57.040344837990133</v>
      </c>
      <c r="AL634">
        <v>118.50340136054422</v>
      </c>
      <c r="AM634">
        <v>69.698763180008186</v>
      </c>
      <c r="AQ634">
        <v>11.6</v>
      </c>
      <c r="AR634">
        <v>21.6</v>
      </c>
      <c r="AS634">
        <v>13.4</v>
      </c>
      <c r="AT634">
        <v>15.1</v>
      </c>
      <c r="AU634">
        <v>40.4</v>
      </c>
      <c r="AW634">
        <v>0</v>
      </c>
      <c r="AX634">
        <v>113.8</v>
      </c>
      <c r="AY634">
        <v>0</v>
      </c>
      <c r="AZ634">
        <v>33.9</v>
      </c>
    </row>
    <row r="635" spans="1:52" x14ac:dyDescent="0.25">
      <c r="A635">
        <v>41</v>
      </c>
      <c r="B635" s="1">
        <v>42434</v>
      </c>
      <c r="C635">
        <v>2016</v>
      </c>
      <c r="D635">
        <v>3</v>
      </c>
      <c r="E635">
        <v>548</v>
      </c>
      <c r="F635">
        <v>1.7514390371533231</v>
      </c>
      <c r="G635">
        <v>5.4</v>
      </c>
      <c r="H635">
        <v>54</v>
      </c>
      <c r="I635">
        <v>4.2660000000000009</v>
      </c>
      <c r="J635">
        <v>42.660000000000011</v>
      </c>
      <c r="K635">
        <v>9.6660000000000004</v>
      </c>
      <c r="L635">
        <v>18.119584493620142</v>
      </c>
      <c r="M635">
        <v>21.92469723728037</v>
      </c>
      <c r="O635">
        <v>500</v>
      </c>
      <c r="P635">
        <v>493</v>
      </c>
      <c r="Q635">
        <v>89</v>
      </c>
      <c r="R635">
        <v>89</v>
      </c>
      <c r="S635">
        <v>2751</v>
      </c>
      <c r="T635">
        <v>2751</v>
      </c>
      <c r="U635">
        <v>0</v>
      </c>
      <c r="V635">
        <v>3833.3571428571431</v>
      </c>
      <c r="W635">
        <v>3481</v>
      </c>
      <c r="X635">
        <v>1650</v>
      </c>
      <c r="Y635">
        <v>5.69</v>
      </c>
      <c r="Z635">
        <v>5.69</v>
      </c>
      <c r="AB635">
        <v>19.011660583941605</v>
      </c>
      <c r="AE635">
        <v>11</v>
      </c>
      <c r="AI635">
        <v>0</v>
      </c>
      <c r="AJ635">
        <v>62.774959304385462</v>
      </c>
      <c r="AK635">
        <v>56.644068791049143</v>
      </c>
      <c r="AL635">
        <v>113.84353741496599</v>
      </c>
      <c r="AM635">
        <v>66.95802536265424</v>
      </c>
      <c r="AQ635">
        <v>11.8</v>
      </c>
      <c r="AR635">
        <v>18.8</v>
      </c>
      <c r="AS635">
        <v>15.5</v>
      </c>
      <c r="AT635">
        <v>14.1</v>
      </c>
      <c r="AU635">
        <v>39.6</v>
      </c>
      <c r="AV635" t="s">
        <v>79</v>
      </c>
      <c r="AW635">
        <v>2.34</v>
      </c>
      <c r="AX635">
        <v>129.9</v>
      </c>
      <c r="AY635">
        <v>0</v>
      </c>
      <c r="AZ635">
        <v>26.6</v>
      </c>
    </row>
    <row r="636" spans="1:52" x14ac:dyDescent="0.25">
      <c r="A636">
        <v>42</v>
      </c>
      <c r="B636" s="1">
        <v>42441</v>
      </c>
      <c r="C636">
        <v>2016</v>
      </c>
      <c r="D636">
        <v>3</v>
      </c>
      <c r="E636">
        <v>546</v>
      </c>
      <c r="F636">
        <v>1.7605311355311355</v>
      </c>
      <c r="G636">
        <v>5.4</v>
      </c>
      <c r="H636">
        <v>54</v>
      </c>
      <c r="I636">
        <v>4.32</v>
      </c>
      <c r="J636">
        <v>43.2</v>
      </c>
      <c r="K636">
        <v>9.7200000000000006</v>
      </c>
      <c r="L636">
        <v>18.11246024208987</v>
      </c>
      <c r="M636">
        <v>21.916076892928743</v>
      </c>
      <c r="N636">
        <v>4.2</v>
      </c>
      <c r="O636">
        <v>504</v>
      </c>
      <c r="P636">
        <v>497</v>
      </c>
      <c r="Q636">
        <v>60</v>
      </c>
      <c r="R636">
        <v>60</v>
      </c>
      <c r="S636">
        <v>2751</v>
      </c>
      <c r="T636">
        <v>2751</v>
      </c>
      <c r="U636">
        <v>0</v>
      </c>
      <c r="V636">
        <v>3833.3571428571431</v>
      </c>
      <c r="W636">
        <v>3575</v>
      </c>
      <c r="X636">
        <v>1650</v>
      </c>
      <c r="Y636">
        <v>5.77</v>
      </c>
      <c r="Z636">
        <v>5.77</v>
      </c>
      <c r="AB636">
        <v>20.342948717948715</v>
      </c>
      <c r="AE636">
        <v>11</v>
      </c>
      <c r="AI636">
        <v>0</v>
      </c>
      <c r="AJ636">
        <v>63.156570910516137</v>
      </c>
      <c r="AK636">
        <v>56.669218082702024</v>
      </c>
      <c r="AL636">
        <v>114.43452380952381</v>
      </c>
      <c r="AM636">
        <v>66.931698831004383</v>
      </c>
      <c r="AQ636">
        <v>12</v>
      </c>
      <c r="AR636">
        <v>26.4</v>
      </c>
      <c r="AS636">
        <v>14.4</v>
      </c>
      <c r="AT636">
        <v>12.9</v>
      </c>
      <c r="AU636">
        <v>35.9</v>
      </c>
      <c r="AV636" t="s">
        <v>79</v>
      </c>
      <c r="AW636">
        <v>2.77</v>
      </c>
      <c r="AX636">
        <v>149.34</v>
      </c>
      <c r="AY636">
        <v>0.04</v>
      </c>
      <c r="AZ636">
        <v>25</v>
      </c>
    </row>
    <row r="637" spans="1:52" x14ac:dyDescent="0.25">
      <c r="A637">
        <v>43</v>
      </c>
      <c r="B637" s="1">
        <v>42448</v>
      </c>
      <c r="C637">
        <v>2016</v>
      </c>
      <c r="D637">
        <v>3</v>
      </c>
      <c r="E637">
        <v>545</v>
      </c>
      <c r="F637">
        <v>1.7452599388379204</v>
      </c>
      <c r="G637">
        <v>5.4</v>
      </c>
      <c r="H637">
        <v>54</v>
      </c>
      <c r="I637">
        <v>4.2660000000000009</v>
      </c>
      <c r="J637">
        <v>42.660000000000011</v>
      </c>
      <c r="K637">
        <v>9.6660000000000004</v>
      </c>
      <c r="L637">
        <v>18.055658378211465</v>
      </c>
      <c r="M637">
        <v>21.847346637635873</v>
      </c>
      <c r="O637">
        <v>505</v>
      </c>
      <c r="P637">
        <v>499</v>
      </c>
      <c r="Q637">
        <v>94</v>
      </c>
      <c r="R637">
        <v>94</v>
      </c>
      <c r="S637">
        <v>2767</v>
      </c>
      <c r="T637">
        <v>2767</v>
      </c>
      <c r="U637">
        <v>0</v>
      </c>
      <c r="V637">
        <v>3852.7857142857142</v>
      </c>
      <c r="W637">
        <v>3762</v>
      </c>
      <c r="X637">
        <v>1650</v>
      </c>
      <c r="Y637">
        <v>5.26</v>
      </c>
      <c r="Z637">
        <v>5.26</v>
      </c>
      <c r="AB637">
        <v>20.383706422018349</v>
      </c>
      <c r="AE637">
        <v>11</v>
      </c>
      <c r="AI637">
        <v>0</v>
      </c>
      <c r="AJ637">
        <v>63.347088582022735</v>
      </c>
      <c r="AK637">
        <v>57.547585127690688</v>
      </c>
      <c r="AL637">
        <v>113.44189602446482</v>
      </c>
      <c r="AM637">
        <v>66.721796631339956</v>
      </c>
      <c r="AQ637">
        <v>11.4</v>
      </c>
      <c r="AR637">
        <v>22.7</v>
      </c>
      <c r="AS637">
        <v>12.4</v>
      </c>
      <c r="AT637">
        <v>14.4</v>
      </c>
      <c r="AU637">
        <v>38.5</v>
      </c>
      <c r="AV637" t="s">
        <v>79</v>
      </c>
      <c r="AW637">
        <v>3.36</v>
      </c>
      <c r="AX637">
        <v>172.5</v>
      </c>
      <c r="AY637">
        <v>25.6</v>
      </c>
      <c r="AZ637">
        <v>19.899999999999999</v>
      </c>
    </row>
    <row r="638" spans="1:52" x14ac:dyDescent="0.25">
      <c r="A638">
        <v>44</v>
      </c>
      <c r="B638" s="1">
        <v>42455</v>
      </c>
      <c r="C638">
        <v>2016</v>
      </c>
      <c r="D638">
        <v>3</v>
      </c>
      <c r="E638">
        <v>545</v>
      </c>
      <c r="F638">
        <v>1.7176605504587157</v>
      </c>
      <c r="G638">
        <v>5.4</v>
      </c>
      <c r="H638">
        <v>54</v>
      </c>
      <c r="I638">
        <v>4.3740000000000006</v>
      </c>
      <c r="J638">
        <v>43.740000000000009</v>
      </c>
      <c r="K638">
        <v>9.7740000000000009</v>
      </c>
      <c r="L638">
        <v>17.573772769170407</v>
      </c>
      <c r="M638">
        <v>21.264265050696192</v>
      </c>
      <c r="O638">
        <v>510</v>
      </c>
      <c r="P638">
        <v>504</v>
      </c>
      <c r="Q638">
        <v>79</v>
      </c>
      <c r="R638">
        <v>79</v>
      </c>
      <c r="S638">
        <v>2894</v>
      </c>
      <c r="T638">
        <v>2894</v>
      </c>
      <c r="U638">
        <v>0</v>
      </c>
      <c r="V638">
        <v>4007.0000000000005</v>
      </c>
      <c r="W638">
        <v>3608</v>
      </c>
      <c r="X638">
        <v>1650</v>
      </c>
      <c r="Y638">
        <v>4.76</v>
      </c>
      <c r="Z638">
        <v>4.76</v>
      </c>
      <c r="AB638">
        <v>17.101064220183485</v>
      </c>
      <c r="AE638">
        <v>11</v>
      </c>
      <c r="AI638">
        <v>0</v>
      </c>
      <c r="AJ638">
        <v>63.822550070782867</v>
      </c>
      <c r="AK638">
        <v>56.915708723971512</v>
      </c>
      <c r="AL638">
        <v>111.64793577981652</v>
      </c>
      <c r="AM638">
        <v>64.941065464826167</v>
      </c>
      <c r="AQ638">
        <v>12</v>
      </c>
      <c r="AR638">
        <v>22.7</v>
      </c>
      <c r="AS638">
        <v>14.6</v>
      </c>
      <c r="AT638">
        <v>15.2</v>
      </c>
      <c r="AU638">
        <v>37.299999999999997</v>
      </c>
      <c r="AV638" t="s">
        <v>79</v>
      </c>
      <c r="AW638">
        <v>6.35</v>
      </c>
      <c r="AX638">
        <v>216.2</v>
      </c>
      <c r="AY638">
        <v>7.8</v>
      </c>
      <c r="AZ638">
        <v>19.100000000000001</v>
      </c>
    </row>
    <row r="639" spans="1:52" x14ac:dyDescent="0.25">
      <c r="A639">
        <v>45</v>
      </c>
      <c r="B639" s="1">
        <v>42462</v>
      </c>
      <c r="C639">
        <v>2016</v>
      </c>
      <c r="D639">
        <v>4</v>
      </c>
      <c r="E639">
        <v>541</v>
      </c>
      <c r="F639">
        <v>1.6478743068391868</v>
      </c>
      <c r="G639">
        <v>5.79</v>
      </c>
      <c r="H639">
        <v>57.9</v>
      </c>
      <c r="I639">
        <v>4.5741000000000005</v>
      </c>
      <c r="J639">
        <v>45.741000000000007</v>
      </c>
      <c r="K639">
        <v>10.364100000000001</v>
      </c>
      <c r="L639">
        <v>15.89983024902487</v>
      </c>
      <c r="M639">
        <v>20.168934670888046</v>
      </c>
      <c r="O639">
        <v>510</v>
      </c>
      <c r="P639">
        <v>504</v>
      </c>
      <c r="Q639">
        <v>73</v>
      </c>
      <c r="R639">
        <v>73</v>
      </c>
      <c r="S639">
        <v>2911</v>
      </c>
      <c r="T639">
        <v>2911</v>
      </c>
      <c r="U639">
        <v>0</v>
      </c>
      <c r="V639">
        <v>2911</v>
      </c>
      <c r="W639">
        <v>3647</v>
      </c>
      <c r="X639">
        <v>1650</v>
      </c>
      <c r="Y639">
        <v>4.8099999999999996</v>
      </c>
      <c r="Z639">
        <v>4.8099999999999996</v>
      </c>
      <c r="AB639">
        <v>17.755212569316079</v>
      </c>
      <c r="AE639">
        <v>11</v>
      </c>
      <c r="AI639">
        <v>0</v>
      </c>
      <c r="AJ639">
        <v>63.822550070782867</v>
      </c>
      <c r="AK639">
        <v>56.310110943303435</v>
      </c>
      <c r="AL639">
        <v>107.11182994454714</v>
      </c>
      <c r="AM639">
        <v>61.59592648489209</v>
      </c>
      <c r="AQ639">
        <v>12.2</v>
      </c>
      <c r="AR639">
        <v>23.1</v>
      </c>
      <c r="AS639">
        <v>14.6</v>
      </c>
      <c r="AT639">
        <v>16.600000000000001</v>
      </c>
      <c r="AU639">
        <v>36.6</v>
      </c>
      <c r="AV639" t="s">
        <v>79</v>
      </c>
      <c r="AW639">
        <v>6.13</v>
      </c>
      <c r="AX639">
        <v>258.2</v>
      </c>
      <c r="AY639">
        <v>1.4</v>
      </c>
      <c r="AZ639">
        <v>14.3</v>
      </c>
    </row>
    <row r="640" spans="1:52" x14ac:dyDescent="0.25">
      <c r="A640">
        <v>46</v>
      </c>
      <c r="B640" s="1">
        <v>42469</v>
      </c>
      <c r="C640">
        <v>2016</v>
      </c>
      <c r="D640">
        <v>4</v>
      </c>
      <c r="E640">
        <v>538</v>
      </c>
      <c r="F640">
        <v>1.7088724584103512</v>
      </c>
      <c r="G640">
        <v>5.79</v>
      </c>
      <c r="H640">
        <v>57.9</v>
      </c>
      <c r="I640">
        <v>4.4004000000000003</v>
      </c>
      <c r="J640">
        <v>44.004000000000005</v>
      </c>
      <c r="K640">
        <v>10.1904</v>
      </c>
      <c r="L640">
        <v>16.769434550266439</v>
      </c>
      <c r="M640">
        <v>21.272027727012976</v>
      </c>
      <c r="N640">
        <v>4.2</v>
      </c>
      <c r="O640">
        <v>506</v>
      </c>
      <c r="P640">
        <v>500</v>
      </c>
      <c r="Q640">
        <v>46</v>
      </c>
      <c r="R640">
        <v>46</v>
      </c>
      <c r="S640">
        <v>2766</v>
      </c>
      <c r="T640">
        <v>2766</v>
      </c>
      <c r="U640">
        <v>0</v>
      </c>
      <c r="V640">
        <v>2766</v>
      </c>
      <c r="W640">
        <v>3861</v>
      </c>
      <c r="X640">
        <v>1650</v>
      </c>
      <c r="Y640">
        <v>4.57</v>
      </c>
      <c r="Z640">
        <v>4.57</v>
      </c>
      <c r="AB640">
        <v>18.781171003717475</v>
      </c>
      <c r="AE640">
        <v>11</v>
      </c>
      <c r="AI640">
        <v>0</v>
      </c>
      <c r="AJ640">
        <v>63.442275806433855</v>
      </c>
      <c r="AK640">
        <v>56.351702345825402</v>
      </c>
      <c r="AL640">
        <v>111.07670979667283</v>
      </c>
      <c r="AM640">
        <v>64.964772678297621</v>
      </c>
      <c r="AQ640">
        <v>12.2</v>
      </c>
      <c r="AR640">
        <v>22.6</v>
      </c>
      <c r="AS640">
        <v>16</v>
      </c>
      <c r="AU640">
        <v>37.4</v>
      </c>
      <c r="AV640" t="s">
        <v>79</v>
      </c>
      <c r="AW640">
        <v>4.45</v>
      </c>
      <c r="AX640">
        <v>288.7</v>
      </c>
      <c r="AY640">
        <v>3.4</v>
      </c>
      <c r="AZ640">
        <v>14.6</v>
      </c>
    </row>
    <row r="641" spans="1:52" x14ac:dyDescent="0.25">
      <c r="A641">
        <v>47</v>
      </c>
      <c r="B641" s="1">
        <v>42476</v>
      </c>
      <c r="C641">
        <v>2016</v>
      </c>
      <c r="D641">
        <v>4</v>
      </c>
      <c r="E641">
        <v>540</v>
      </c>
      <c r="F641">
        <v>1.7030191004313002</v>
      </c>
      <c r="G641">
        <v>5.79</v>
      </c>
      <c r="H641">
        <v>57.9</v>
      </c>
      <c r="I641">
        <v>4.5741000000000005</v>
      </c>
      <c r="J641">
        <v>45.741000000000007</v>
      </c>
      <c r="K641">
        <v>10.364100000000001</v>
      </c>
      <c r="L641">
        <v>16.431905331203868</v>
      </c>
      <c r="M641">
        <v>20.843871912632107</v>
      </c>
      <c r="O641">
        <v>506</v>
      </c>
      <c r="P641">
        <v>500</v>
      </c>
      <c r="Q641">
        <v>52</v>
      </c>
      <c r="R641">
        <v>52</v>
      </c>
      <c r="S641">
        <v>2671</v>
      </c>
      <c r="T641">
        <v>2671</v>
      </c>
      <c r="U641">
        <v>0</v>
      </c>
      <c r="V641">
        <v>2671</v>
      </c>
      <c r="W641">
        <v>3735</v>
      </c>
      <c r="X641">
        <v>1650</v>
      </c>
      <c r="Y641">
        <v>4.0599999999999996</v>
      </c>
      <c r="Z641">
        <v>4.0599999999999996</v>
      </c>
      <c r="AB641">
        <v>15.67611111111111</v>
      </c>
      <c r="AE641">
        <v>11</v>
      </c>
      <c r="AI641">
        <v>0</v>
      </c>
      <c r="AJ641">
        <v>63.442275806433855</v>
      </c>
      <c r="AK641">
        <v>56.087283439260958</v>
      </c>
      <c r="AL641">
        <v>110.69624152803452</v>
      </c>
      <c r="AM641">
        <v>63.657184821178454</v>
      </c>
      <c r="AQ641">
        <v>12.3</v>
      </c>
      <c r="AR641">
        <v>21.7</v>
      </c>
      <c r="AS641">
        <v>16.5</v>
      </c>
      <c r="AU641">
        <v>36.6</v>
      </c>
      <c r="AV641" t="s">
        <v>79</v>
      </c>
      <c r="AW641">
        <v>7.26</v>
      </c>
      <c r="AX641">
        <v>339.52</v>
      </c>
      <c r="AY641">
        <v>5</v>
      </c>
      <c r="AZ641">
        <v>14.6</v>
      </c>
    </row>
    <row r="642" spans="1:52" x14ac:dyDescent="0.25">
      <c r="A642">
        <v>48</v>
      </c>
      <c r="B642" s="1">
        <v>42483</v>
      </c>
      <c r="C642">
        <v>2016</v>
      </c>
      <c r="D642">
        <v>4</v>
      </c>
      <c r="E642">
        <v>520</v>
      </c>
      <c r="F642">
        <v>1.7211182994454715</v>
      </c>
      <c r="G642">
        <v>5.79</v>
      </c>
      <c r="H642">
        <v>57.9</v>
      </c>
      <c r="I642">
        <v>4.4583000000000004</v>
      </c>
      <c r="J642">
        <v>44.583000000000006</v>
      </c>
      <c r="K642">
        <v>10.2483</v>
      </c>
      <c r="L642">
        <v>16.794183420132818</v>
      </c>
      <c r="M642">
        <v>21.303421668438478</v>
      </c>
      <c r="O642">
        <v>506</v>
      </c>
      <c r="P642">
        <v>502</v>
      </c>
      <c r="Q642">
        <v>31</v>
      </c>
      <c r="R642">
        <v>31</v>
      </c>
      <c r="S642">
        <v>2506</v>
      </c>
      <c r="T642">
        <v>2506</v>
      </c>
      <c r="U642">
        <v>0</v>
      </c>
      <c r="V642">
        <v>2506</v>
      </c>
      <c r="W642">
        <v>3186</v>
      </c>
      <c r="X642">
        <v>1650</v>
      </c>
      <c r="Y642">
        <v>4.1500000000000004</v>
      </c>
      <c r="Z642">
        <v>4.1500000000000004</v>
      </c>
      <c r="AB642">
        <v>12.258461538461539</v>
      </c>
      <c r="AE642">
        <v>11</v>
      </c>
      <c r="AI642">
        <v>0</v>
      </c>
      <c r="AJ642">
        <v>63.632507628689176</v>
      </c>
      <c r="AK642">
        <v>56.227629934684217</v>
      </c>
      <c r="AL642">
        <v>111.87268946395564</v>
      </c>
      <c r="AM642">
        <v>65.060649775411107</v>
      </c>
      <c r="AQ642">
        <v>12.3</v>
      </c>
      <c r="AR642">
        <v>21.7</v>
      </c>
      <c r="AS642">
        <v>16.5</v>
      </c>
      <c r="AU642">
        <v>36.6</v>
      </c>
      <c r="AV642" t="s">
        <v>79</v>
      </c>
      <c r="AW642">
        <v>3.7</v>
      </c>
      <c r="AX642">
        <v>365.41999999999996</v>
      </c>
      <c r="AY642">
        <v>5</v>
      </c>
      <c r="AZ642">
        <v>14.6</v>
      </c>
    </row>
    <row r="643" spans="1:52" x14ac:dyDescent="0.25">
      <c r="A643">
        <v>49</v>
      </c>
      <c r="B643" s="1">
        <v>42490</v>
      </c>
      <c r="C643">
        <v>2016</v>
      </c>
      <c r="D643">
        <v>4</v>
      </c>
      <c r="E643">
        <v>520</v>
      </c>
      <c r="F643">
        <v>1.7637820512820512</v>
      </c>
      <c r="G643">
        <v>5.94</v>
      </c>
      <c r="H643">
        <v>59.400000000000006</v>
      </c>
      <c r="I643">
        <v>4.6926000000000005</v>
      </c>
      <c r="J643">
        <v>46.926000000000002</v>
      </c>
      <c r="K643">
        <v>10.6326</v>
      </c>
      <c r="L643">
        <v>16.588436048398805</v>
      </c>
      <c r="M643">
        <v>21.415670938482855</v>
      </c>
      <c r="N643">
        <v>4.3</v>
      </c>
      <c r="O643">
        <v>512</v>
      </c>
      <c r="P643">
        <v>507</v>
      </c>
      <c r="Q643">
        <v>39</v>
      </c>
      <c r="R643">
        <v>39</v>
      </c>
      <c r="S643">
        <v>2492</v>
      </c>
      <c r="T643">
        <v>2492</v>
      </c>
      <c r="U643">
        <v>0</v>
      </c>
      <c r="V643">
        <v>2492</v>
      </c>
      <c r="W643">
        <v>3100</v>
      </c>
      <c r="X643">
        <v>1650</v>
      </c>
      <c r="Y643">
        <v>4.2300000000000004</v>
      </c>
      <c r="Z643">
        <v>4.2300000000000004</v>
      </c>
      <c r="AB643">
        <v>11.795192307692307</v>
      </c>
      <c r="AE643">
        <v>11</v>
      </c>
      <c r="AI643">
        <v>0</v>
      </c>
      <c r="AJ643">
        <v>64.107260697733224</v>
      </c>
      <c r="AK643">
        <v>56.905989294283685</v>
      </c>
      <c r="AL643">
        <v>114.64583333333333</v>
      </c>
      <c r="AM643">
        <v>65.403459046126628</v>
      </c>
      <c r="AQ643">
        <v>12.15</v>
      </c>
      <c r="AR643">
        <v>22.9</v>
      </c>
      <c r="AS643">
        <v>15.5</v>
      </c>
      <c r="AU643">
        <v>39.450000000000003</v>
      </c>
      <c r="AV643" t="s">
        <v>79</v>
      </c>
      <c r="AW643">
        <v>4.46</v>
      </c>
      <c r="AX643">
        <v>409.2</v>
      </c>
      <c r="AY643">
        <v>0</v>
      </c>
      <c r="AZ643">
        <v>10.4</v>
      </c>
    </row>
    <row r="644" spans="1:52" x14ac:dyDescent="0.25">
      <c r="A644">
        <v>50</v>
      </c>
      <c r="B644" s="1">
        <v>42497</v>
      </c>
      <c r="C644">
        <v>2016</v>
      </c>
      <c r="D644">
        <v>5</v>
      </c>
      <c r="E644">
        <v>405</v>
      </c>
      <c r="F644">
        <v>1.421875</v>
      </c>
      <c r="G644">
        <v>5.94</v>
      </c>
      <c r="H644">
        <v>59.400000000000006</v>
      </c>
      <c r="I644">
        <v>4.6332000000000004</v>
      </c>
      <c r="J644">
        <v>46.332000000000008</v>
      </c>
      <c r="K644">
        <v>10.5732</v>
      </c>
      <c r="L644">
        <v>13.44791548443234</v>
      </c>
      <c r="M644">
        <v>17.361258890402148</v>
      </c>
      <c r="Q644">
        <v>49</v>
      </c>
      <c r="R644">
        <v>49</v>
      </c>
      <c r="S644">
        <v>2462</v>
      </c>
      <c r="T644">
        <v>2462</v>
      </c>
      <c r="U644">
        <v>0</v>
      </c>
      <c r="V644">
        <v>2462</v>
      </c>
      <c r="W644">
        <v>3158</v>
      </c>
      <c r="X644">
        <v>1600</v>
      </c>
      <c r="Y644">
        <v>4.97</v>
      </c>
      <c r="Z644">
        <v>4.97</v>
      </c>
      <c r="AB644">
        <v>19.11916049382716</v>
      </c>
      <c r="AE644">
        <v>11</v>
      </c>
      <c r="AI644">
        <v>0</v>
      </c>
      <c r="AJ644">
        <v>0</v>
      </c>
      <c r="AK644">
        <v>5.3021284651288161</v>
      </c>
      <c r="AL644">
        <v>92.421875</v>
      </c>
      <c r="AM644">
        <v>53.021284651288155</v>
      </c>
      <c r="AQ644">
        <v>12.15</v>
      </c>
      <c r="AR644">
        <v>22.9</v>
      </c>
      <c r="AS644">
        <v>15.5</v>
      </c>
      <c r="AU644">
        <v>39.450000000000003</v>
      </c>
      <c r="AW644">
        <v>0</v>
      </c>
      <c r="AX644">
        <v>409.2</v>
      </c>
      <c r="AY644">
        <v>0</v>
      </c>
      <c r="AZ644">
        <v>12.4</v>
      </c>
    </row>
    <row r="645" spans="1:52" x14ac:dyDescent="0.25">
      <c r="A645">
        <v>51</v>
      </c>
      <c r="B645" s="1">
        <v>42504</v>
      </c>
      <c r="C645">
        <v>2016</v>
      </c>
      <c r="D645">
        <v>5</v>
      </c>
      <c r="E645">
        <v>405</v>
      </c>
      <c r="F645">
        <v>1.3395061728395061</v>
      </c>
      <c r="G645">
        <v>5.94</v>
      </c>
      <c r="H645">
        <v>59.400000000000006</v>
      </c>
      <c r="I645">
        <v>4.6332000000000004</v>
      </c>
      <c r="J645">
        <v>46.332000000000008</v>
      </c>
      <c r="K645">
        <v>10.5732</v>
      </c>
      <c r="L645">
        <v>12.668881444023627</v>
      </c>
      <c r="M645">
        <v>16.3555259442345</v>
      </c>
      <c r="Q645">
        <v>24</v>
      </c>
      <c r="R645">
        <v>24</v>
      </c>
      <c r="S645">
        <v>2256</v>
      </c>
      <c r="T645">
        <v>2256</v>
      </c>
      <c r="U645">
        <v>0</v>
      </c>
      <c r="V645">
        <v>2256</v>
      </c>
      <c r="W645">
        <v>3163</v>
      </c>
      <c r="X645">
        <v>1600</v>
      </c>
      <c r="Y645">
        <v>5.63</v>
      </c>
      <c r="Z645">
        <v>5.63</v>
      </c>
      <c r="AB645">
        <v>21.727629629629629</v>
      </c>
      <c r="AE645">
        <v>11</v>
      </c>
      <c r="AI645">
        <v>0</v>
      </c>
      <c r="AJ645">
        <v>0</v>
      </c>
      <c r="AK645">
        <v>4.9949776233692162</v>
      </c>
      <c r="AL645">
        <v>87.067901234567898</v>
      </c>
      <c r="AM645">
        <v>49.949776233692162</v>
      </c>
      <c r="AQ645">
        <v>12</v>
      </c>
      <c r="AR645">
        <v>24.1</v>
      </c>
      <c r="AS645">
        <v>14.6</v>
      </c>
      <c r="AU645">
        <v>42.3</v>
      </c>
      <c r="AW645">
        <v>0</v>
      </c>
      <c r="AX645">
        <v>409.2</v>
      </c>
      <c r="AY645">
        <v>5.4</v>
      </c>
      <c r="AZ645">
        <v>15.8</v>
      </c>
    </row>
    <row r="646" spans="1:52" x14ac:dyDescent="0.25">
      <c r="A646">
        <v>52</v>
      </c>
      <c r="B646" s="1">
        <v>42511</v>
      </c>
      <c r="C646">
        <v>2016</v>
      </c>
      <c r="D646">
        <v>5</v>
      </c>
      <c r="E646">
        <v>405</v>
      </c>
      <c r="F646">
        <v>1.2373897707231041</v>
      </c>
      <c r="G646">
        <v>5.94</v>
      </c>
      <c r="H646">
        <v>59.400000000000006</v>
      </c>
      <c r="I646">
        <v>4.8708</v>
      </c>
      <c r="J646">
        <v>48.707999999999998</v>
      </c>
      <c r="K646">
        <v>10.8108</v>
      </c>
      <c r="L646">
        <v>11.445866825055537</v>
      </c>
      <c r="M646">
        <v>14.776614071146698</v>
      </c>
      <c r="N646">
        <v>4.4000000000000004</v>
      </c>
      <c r="O646">
        <v>512</v>
      </c>
      <c r="Q646">
        <v>13</v>
      </c>
      <c r="R646">
        <v>13</v>
      </c>
      <c r="S646">
        <v>2020</v>
      </c>
      <c r="T646">
        <v>2020</v>
      </c>
      <c r="U646">
        <v>0</v>
      </c>
      <c r="V646">
        <v>2020</v>
      </c>
      <c r="W646">
        <v>2931</v>
      </c>
      <c r="X646">
        <v>1500</v>
      </c>
      <c r="Y646">
        <v>5.5</v>
      </c>
      <c r="Z646">
        <v>5.5</v>
      </c>
      <c r="AB646">
        <v>19.433333333333334</v>
      </c>
      <c r="AE646">
        <v>11</v>
      </c>
      <c r="AI646">
        <v>0</v>
      </c>
      <c r="AJ646">
        <v>0</v>
      </c>
      <c r="AK646">
        <v>79.356124014379333</v>
      </c>
      <c r="AL646">
        <v>80.430335097001759</v>
      </c>
      <c r="AM646">
        <v>45.12777937328201</v>
      </c>
      <c r="AW646">
        <v>0</v>
      </c>
      <c r="AX646">
        <v>409.2</v>
      </c>
      <c r="AY646">
        <v>38.200000000000003</v>
      </c>
      <c r="AZ646">
        <v>10.4</v>
      </c>
    </row>
    <row r="647" spans="1:52" x14ac:dyDescent="0.25">
      <c r="A647">
        <v>53</v>
      </c>
      <c r="B647" s="1">
        <v>42518</v>
      </c>
      <c r="C647">
        <v>2016</v>
      </c>
      <c r="D647">
        <v>5</v>
      </c>
      <c r="E647">
        <v>0</v>
      </c>
      <c r="F647">
        <v>0</v>
      </c>
      <c r="G647">
        <v>5.94</v>
      </c>
      <c r="H647">
        <v>59.400000000000006</v>
      </c>
      <c r="I647">
        <v>4.7520000000000007</v>
      </c>
      <c r="J647">
        <v>47.52000000000001</v>
      </c>
      <c r="K647">
        <v>10.692</v>
      </c>
      <c r="L647">
        <v>0</v>
      </c>
      <c r="M647">
        <v>0</v>
      </c>
      <c r="Q647">
        <v>22</v>
      </c>
      <c r="R647">
        <v>22</v>
      </c>
      <c r="S647">
        <v>2007</v>
      </c>
      <c r="T647">
        <v>2007</v>
      </c>
      <c r="U647">
        <v>0</v>
      </c>
      <c r="V647">
        <v>2007</v>
      </c>
      <c r="W647">
        <v>2850</v>
      </c>
      <c r="X647">
        <v>1500</v>
      </c>
      <c r="Y647">
        <v>1.18</v>
      </c>
      <c r="Z647" t="s">
        <v>80</v>
      </c>
      <c r="AE647">
        <v>11</v>
      </c>
      <c r="AI647">
        <v>0</v>
      </c>
      <c r="AJ647">
        <v>0</v>
      </c>
      <c r="AK647">
        <v>0</v>
      </c>
      <c r="AL647">
        <v>0</v>
      </c>
      <c r="AM647">
        <v>0</v>
      </c>
      <c r="AW647">
        <v>0</v>
      </c>
      <c r="AX647">
        <v>409.2</v>
      </c>
      <c r="AY647">
        <v>37</v>
      </c>
      <c r="AZ647">
        <v>4.8</v>
      </c>
    </row>
    <row r="648" spans="1:52" x14ac:dyDescent="0.25">
      <c r="A648">
        <v>1</v>
      </c>
      <c r="B648" s="1">
        <v>42525</v>
      </c>
      <c r="C648">
        <v>2016</v>
      </c>
      <c r="D648">
        <v>6</v>
      </c>
      <c r="E648">
        <v>0</v>
      </c>
      <c r="F648">
        <v>0</v>
      </c>
      <c r="M648">
        <v>0</v>
      </c>
      <c r="Q648">
        <v>12</v>
      </c>
      <c r="R648">
        <v>12</v>
      </c>
      <c r="W648">
        <v>2700</v>
      </c>
      <c r="X648">
        <v>1500</v>
      </c>
      <c r="Y648">
        <v>0.25</v>
      </c>
      <c r="Z648" t="s">
        <v>80</v>
      </c>
      <c r="AD648">
        <v>0</v>
      </c>
      <c r="AE648">
        <v>11</v>
      </c>
      <c r="AF648">
        <v>0</v>
      </c>
      <c r="AG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W648">
        <v>0</v>
      </c>
      <c r="AX648">
        <v>0</v>
      </c>
      <c r="AY648">
        <v>44.8</v>
      </c>
      <c r="AZ648">
        <v>4.7</v>
      </c>
    </row>
    <row r="649" spans="1:52" x14ac:dyDescent="0.25">
      <c r="A649">
        <v>2</v>
      </c>
      <c r="B649" s="1">
        <v>42532</v>
      </c>
      <c r="C649">
        <v>2016</v>
      </c>
      <c r="D649">
        <v>6</v>
      </c>
      <c r="E649">
        <v>0</v>
      </c>
      <c r="F649">
        <v>0</v>
      </c>
      <c r="M649">
        <v>0</v>
      </c>
      <c r="Q649">
        <v>12</v>
      </c>
      <c r="R649">
        <v>12</v>
      </c>
      <c r="S649">
        <v>2123</v>
      </c>
      <c r="T649">
        <v>2123</v>
      </c>
      <c r="U649">
        <v>0</v>
      </c>
      <c r="V649">
        <v>2123</v>
      </c>
      <c r="W649">
        <v>2720</v>
      </c>
      <c r="X649">
        <v>1500</v>
      </c>
      <c r="Y649">
        <v>0.25</v>
      </c>
      <c r="Z649" t="s">
        <v>80</v>
      </c>
      <c r="AD649">
        <v>0</v>
      </c>
      <c r="AE649">
        <v>11</v>
      </c>
      <c r="AF649">
        <v>0</v>
      </c>
      <c r="AG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W649">
        <v>0</v>
      </c>
      <c r="AX649">
        <v>0</v>
      </c>
      <c r="AY649">
        <v>3.8</v>
      </c>
      <c r="AZ649">
        <v>9.6999999999999993</v>
      </c>
    </row>
    <row r="650" spans="1:52" x14ac:dyDescent="0.25">
      <c r="A650">
        <v>3</v>
      </c>
      <c r="B650" s="1">
        <v>42539</v>
      </c>
      <c r="C650">
        <v>2016</v>
      </c>
      <c r="D650">
        <v>6</v>
      </c>
      <c r="E650">
        <v>0</v>
      </c>
      <c r="F650">
        <v>0</v>
      </c>
      <c r="M650">
        <v>0</v>
      </c>
      <c r="Q650">
        <v>15</v>
      </c>
      <c r="R650">
        <v>15</v>
      </c>
      <c r="S650">
        <v>2177.5</v>
      </c>
      <c r="T650">
        <v>2177.1999999999998</v>
      </c>
      <c r="U650">
        <v>0.3000000000001819</v>
      </c>
      <c r="V650">
        <v>2177.1999999999998</v>
      </c>
      <c r="W650">
        <v>2740</v>
      </c>
      <c r="X650">
        <v>1500</v>
      </c>
      <c r="Y650">
        <v>0.25</v>
      </c>
      <c r="Z650" t="s">
        <v>80</v>
      </c>
      <c r="AD650">
        <v>0</v>
      </c>
      <c r="AE650">
        <v>11</v>
      </c>
      <c r="AF650">
        <v>0</v>
      </c>
      <c r="AG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W650">
        <v>0</v>
      </c>
      <c r="AX650">
        <v>0</v>
      </c>
      <c r="AY650">
        <v>0</v>
      </c>
      <c r="AZ650">
        <v>5.5</v>
      </c>
    </row>
    <row r="651" spans="1:52" x14ac:dyDescent="0.25">
      <c r="A651">
        <v>4</v>
      </c>
      <c r="B651" s="1">
        <v>42546</v>
      </c>
      <c r="C651">
        <v>2016</v>
      </c>
      <c r="D651">
        <v>6</v>
      </c>
      <c r="E651">
        <v>0</v>
      </c>
      <c r="F651">
        <v>0</v>
      </c>
      <c r="M651">
        <v>0</v>
      </c>
      <c r="Q651">
        <v>18</v>
      </c>
      <c r="R651">
        <v>18</v>
      </c>
      <c r="S651">
        <v>2232</v>
      </c>
      <c r="T651">
        <v>2232</v>
      </c>
      <c r="U651">
        <v>0</v>
      </c>
      <c r="V651">
        <v>2232</v>
      </c>
      <c r="Z651" t="s">
        <v>80</v>
      </c>
      <c r="AD651">
        <v>0</v>
      </c>
      <c r="AE651">
        <v>11</v>
      </c>
      <c r="AF651">
        <v>0</v>
      </c>
      <c r="AG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W651">
        <v>0</v>
      </c>
      <c r="AX651">
        <v>0</v>
      </c>
      <c r="AY651">
        <v>11.4</v>
      </c>
      <c r="AZ651">
        <v>5</v>
      </c>
    </row>
    <row r="652" spans="1:52" x14ac:dyDescent="0.25">
      <c r="A652">
        <v>5</v>
      </c>
      <c r="B652" s="1">
        <v>42553</v>
      </c>
      <c r="C652">
        <v>2016</v>
      </c>
      <c r="D652">
        <v>7</v>
      </c>
      <c r="E652">
        <v>0</v>
      </c>
      <c r="F652">
        <v>0</v>
      </c>
      <c r="M652">
        <v>0</v>
      </c>
      <c r="Q652">
        <v>15</v>
      </c>
      <c r="R652">
        <v>15</v>
      </c>
      <c r="S652">
        <v>2353</v>
      </c>
      <c r="T652">
        <v>2288.5</v>
      </c>
      <c r="U652">
        <v>64.5</v>
      </c>
      <c r="V652">
        <v>2288.5</v>
      </c>
      <c r="Z652" t="s">
        <v>80</v>
      </c>
      <c r="AD652">
        <v>0</v>
      </c>
      <c r="AE652">
        <v>11</v>
      </c>
      <c r="AF652">
        <v>0</v>
      </c>
      <c r="AG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W652">
        <v>0</v>
      </c>
      <c r="AX652">
        <v>0</v>
      </c>
      <c r="AY652">
        <v>2.6</v>
      </c>
      <c r="AZ652">
        <v>3.1</v>
      </c>
    </row>
    <row r="653" spans="1:52" x14ac:dyDescent="0.25">
      <c r="A653">
        <v>6</v>
      </c>
      <c r="B653" s="1">
        <v>42560</v>
      </c>
      <c r="C653">
        <v>2016</v>
      </c>
      <c r="D653">
        <v>7</v>
      </c>
      <c r="E653">
        <v>0</v>
      </c>
      <c r="F653">
        <v>0</v>
      </c>
      <c r="M653">
        <v>0</v>
      </c>
      <c r="Q653">
        <v>13</v>
      </c>
      <c r="R653">
        <v>13</v>
      </c>
      <c r="S653">
        <v>2474</v>
      </c>
      <c r="T653">
        <v>2474</v>
      </c>
      <c r="U653">
        <v>0</v>
      </c>
      <c r="V653">
        <v>2474</v>
      </c>
      <c r="Z653" t="s">
        <v>80</v>
      </c>
      <c r="AD653">
        <v>0</v>
      </c>
      <c r="AE653">
        <v>11</v>
      </c>
      <c r="AF653">
        <v>0</v>
      </c>
      <c r="AG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W653">
        <v>0</v>
      </c>
      <c r="AX653">
        <v>0</v>
      </c>
      <c r="AY653">
        <v>1.2</v>
      </c>
      <c r="AZ653">
        <v>4</v>
      </c>
    </row>
    <row r="654" spans="1:52" x14ac:dyDescent="0.25">
      <c r="A654">
        <v>7</v>
      </c>
      <c r="B654" s="1">
        <v>42567</v>
      </c>
      <c r="C654">
        <v>2016</v>
      </c>
      <c r="D654">
        <v>7</v>
      </c>
      <c r="E654">
        <v>0</v>
      </c>
      <c r="F654">
        <v>0</v>
      </c>
      <c r="M654">
        <v>0</v>
      </c>
      <c r="Q654">
        <v>16</v>
      </c>
      <c r="R654">
        <v>16</v>
      </c>
      <c r="S654">
        <v>2598.5</v>
      </c>
      <c r="T654">
        <v>2598.46</v>
      </c>
      <c r="U654">
        <v>3.999999999996362E-2</v>
      </c>
      <c r="V654">
        <v>2598.46</v>
      </c>
      <c r="Z654" t="s">
        <v>80</v>
      </c>
      <c r="AD654">
        <v>0</v>
      </c>
      <c r="AE654">
        <v>11</v>
      </c>
      <c r="AF654">
        <v>0</v>
      </c>
      <c r="AG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W654">
        <v>0</v>
      </c>
      <c r="AX654">
        <v>0</v>
      </c>
      <c r="AY654">
        <v>7.2</v>
      </c>
      <c r="AZ654">
        <v>7.1</v>
      </c>
    </row>
    <row r="655" spans="1:52" x14ac:dyDescent="0.25">
      <c r="A655">
        <v>8</v>
      </c>
      <c r="B655" s="1">
        <v>42574</v>
      </c>
      <c r="C655">
        <v>2016</v>
      </c>
      <c r="D655">
        <v>7</v>
      </c>
      <c r="E655">
        <v>0</v>
      </c>
      <c r="F655">
        <v>0</v>
      </c>
      <c r="M655">
        <v>0</v>
      </c>
      <c r="Q655">
        <v>20</v>
      </c>
      <c r="R655">
        <v>20</v>
      </c>
      <c r="S655">
        <v>2723</v>
      </c>
      <c r="T655">
        <v>2723</v>
      </c>
      <c r="U655">
        <v>0</v>
      </c>
      <c r="V655">
        <v>2723</v>
      </c>
      <c r="W655">
        <v>3600</v>
      </c>
      <c r="X655">
        <v>1500</v>
      </c>
      <c r="Y655">
        <v>0.114</v>
      </c>
      <c r="Z655" t="s">
        <v>80</v>
      </c>
      <c r="AD655">
        <v>0</v>
      </c>
      <c r="AE655">
        <v>11</v>
      </c>
      <c r="AF655">
        <v>0</v>
      </c>
      <c r="AG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W655">
        <v>0</v>
      </c>
      <c r="AX655">
        <v>0</v>
      </c>
      <c r="AY655">
        <v>2.4</v>
      </c>
      <c r="AZ655">
        <v>7.2</v>
      </c>
    </row>
    <row r="656" spans="1:52" x14ac:dyDescent="0.25">
      <c r="A656">
        <v>9</v>
      </c>
      <c r="B656" s="1">
        <v>42581</v>
      </c>
      <c r="C656">
        <v>2016</v>
      </c>
      <c r="D656">
        <v>7</v>
      </c>
      <c r="E656">
        <v>56</v>
      </c>
      <c r="F656">
        <v>0</v>
      </c>
      <c r="M656">
        <v>0</v>
      </c>
      <c r="Q656">
        <v>11</v>
      </c>
      <c r="R656">
        <v>11</v>
      </c>
      <c r="S656">
        <v>2748</v>
      </c>
      <c r="T656">
        <v>2748</v>
      </c>
      <c r="U656">
        <v>0</v>
      </c>
      <c r="V656">
        <v>2748</v>
      </c>
      <c r="W656">
        <v>3650</v>
      </c>
      <c r="X656">
        <v>1500</v>
      </c>
      <c r="Y656">
        <v>0.17100000000000001</v>
      </c>
      <c r="Z656" t="s">
        <v>80</v>
      </c>
      <c r="AB656">
        <v>6.5651785714285733</v>
      </c>
      <c r="AD656">
        <v>0</v>
      </c>
      <c r="AE656">
        <v>11</v>
      </c>
      <c r="AF656">
        <v>0</v>
      </c>
      <c r="AG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W656">
        <v>0</v>
      </c>
      <c r="AX656">
        <v>0</v>
      </c>
      <c r="AY656">
        <v>3.2</v>
      </c>
      <c r="AZ656">
        <v>7.3</v>
      </c>
    </row>
    <row r="657" spans="1:52" x14ac:dyDescent="0.25">
      <c r="A657">
        <v>10</v>
      </c>
      <c r="B657" s="1">
        <v>42588</v>
      </c>
      <c r="C657">
        <v>2016</v>
      </c>
      <c r="D657">
        <v>8</v>
      </c>
      <c r="E657">
        <v>119</v>
      </c>
      <c r="F657">
        <v>1.5453125000000001</v>
      </c>
      <c r="G657">
        <v>5.35</v>
      </c>
      <c r="H657">
        <v>53.5</v>
      </c>
      <c r="I657">
        <v>4.1194999999999995</v>
      </c>
      <c r="J657">
        <v>41.194999999999993</v>
      </c>
      <c r="K657">
        <v>9.4695</v>
      </c>
      <c r="L657">
        <v>16.318839431860184</v>
      </c>
      <c r="M657">
        <v>19.623404416811869</v>
      </c>
      <c r="Q657">
        <v>11</v>
      </c>
      <c r="R657">
        <v>11</v>
      </c>
      <c r="S657">
        <v>2693</v>
      </c>
      <c r="T657">
        <v>2693</v>
      </c>
      <c r="U657">
        <v>0</v>
      </c>
      <c r="V657">
        <v>2693</v>
      </c>
      <c r="W657">
        <v>3700</v>
      </c>
      <c r="X657">
        <v>1500</v>
      </c>
      <c r="Y657">
        <v>0.97099999999999997</v>
      </c>
      <c r="Z657" t="s">
        <v>80</v>
      </c>
      <c r="AB657">
        <v>17.951260504201677</v>
      </c>
      <c r="AD657">
        <v>0</v>
      </c>
      <c r="AE657">
        <v>11</v>
      </c>
      <c r="AF657">
        <v>0</v>
      </c>
      <c r="AG657">
        <v>0</v>
      </c>
      <c r="AI657">
        <v>0</v>
      </c>
      <c r="AJ657">
        <v>0</v>
      </c>
      <c r="AK657">
        <v>5.9929877088943444</v>
      </c>
      <c r="AL657">
        <v>100.4453125</v>
      </c>
      <c r="AM657">
        <v>59.929877088943442</v>
      </c>
      <c r="AW657">
        <v>0</v>
      </c>
      <c r="AX657">
        <v>0</v>
      </c>
      <c r="AY657">
        <v>20.6</v>
      </c>
      <c r="AZ657">
        <v>4.2</v>
      </c>
    </row>
    <row r="658" spans="1:52" x14ac:dyDescent="0.25">
      <c r="A658">
        <v>11</v>
      </c>
      <c r="B658" s="1">
        <v>42595</v>
      </c>
      <c r="C658">
        <v>2016</v>
      </c>
      <c r="D658">
        <v>8</v>
      </c>
      <c r="E658">
        <v>205</v>
      </c>
      <c r="F658">
        <v>1.9359823399558498</v>
      </c>
      <c r="G658">
        <v>5.35</v>
      </c>
      <c r="H658">
        <v>53.5</v>
      </c>
      <c r="I658">
        <v>4.1194999999999995</v>
      </c>
      <c r="J658">
        <v>41.194999999999993</v>
      </c>
      <c r="K658">
        <v>9.4695</v>
      </c>
      <c r="L658">
        <v>20.444398753427844</v>
      </c>
      <c r="M658">
        <v>24.584389500996981</v>
      </c>
      <c r="Q658">
        <v>20</v>
      </c>
      <c r="R658">
        <v>20</v>
      </c>
      <c r="S658">
        <v>2618</v>
      </c>
      <c r="T658">
        <v>2618</v>
      </c>
      <c r="U658">
        <v>0</v>
      </c>
      <c r="V658">
        <v>2618</v>
      </c>
      <c r="W658">
        <v>3800</v>
      </c>
      <c r="X658">
        <v>1500</v>
      </c>
      <c r="Y658">
        <v>1.89</v>
      </c>
      <c r="Z658" t="s">
        <v>80</v>
      </c>
      <c r="AB658">
        <v>21.204878048780486</v>
      </c>
      <c r="AD658">
        <v>0</v>
      </c>
      <c r="AE658">
        <v>11</v>
      </c>
      <c r="AF658">
        <v>0</v>
      </c>
      <c r="AG658">
        <v>0</v>
      </c>
      <c r="AI658">
        <v>0</v>
      </c>
      <c r="AJ658">
        <v>0</v>
      </c>
      <c r="AK658">
        <v>7.5080725536044781</v>
      </c>
      <c r="AL658">
        <v>125.83885209713024</v>
      </c>
      <c r="AM658">
        <v>75.080725536044781</v>
      </c>
      <c r="AW658">
        <v>0</v>
      </c>
      <c r="AX658">
        <v>0</v>
      </c>
      <c r="AY658">
        <v>3.2</v>
      </c>
      <c r="AZ658">
        <v>7.1</v>
      </c>
    </row>
    <row r="659" spans="1:52" x14ac:dyDescent="0.25">
      <c r="A659">
        <v>12</v>
      </c>
      <c r="B659" s="1">
        <v>42602</v>
      </c>
      <c r="C659">
        <v>2016</v>
      </c>
      <c r="D659">
        <v>8</v>
      </c>
      <c r="E659">
        <v>315</v>
      </c>
      <c r="F659">
        <v>2.1158536585365852</v>
      </c>
      <c r="G659">
        <v>5.35</v>
      </c>
      <c r="H659">
        <v>53.5</v>
      </c>
      <c r="I659">
        <v>4.1194999999999995</v>
      </c>
      <c r="J659">
        <v>41.194999999999993</v>
      </c>
      <c r="K659">
        <v>9.4695</v>
      </c>
      <c r="L659">
        <v>22.343879386837585</v>
      </c>
      <c r="M659">
        <v>26.868514962672194</v>
      </c>
      <c r="O659">
        <v>488</v>
      </c>
      <c r="P659">
        <v>481</v>
      </c>
      <c r="Q659">
        <v>46</v>
      </c>
      <c r="R659">
        <v>46</v>
      </c>
      <c r="S659">
        <v>2591</v>
      </c>
      <c r="T659">
        <v>2591</v>
      </c>
      <c r="U659">
        <v>0</v>
      </c>
      <c r="V659">
        <v>2591</v>
      </c>
      <c r="W659">
        <v>3400</v>
      </c>
      <c r="X659">
        <v>1500</v>
      </c>
      <c r="Y659">
        <v>2.84</v>
      </c>
      <c r="Z659" t="s">
        <v>80</v>
      </c>
      <c r="AB659">
        <v>17.13015873015873</v>
      </c>
      <c r="AD659">
        <v>0</v>
      </c>
      <c r="AE659">
        <v>11</v>
      </c>
      <c r="AF659">
        <v>0</v>
      </c>
      <c r="AG659">
        <v>0</v>
      </c>
      <c r="AI659">
        <v>0</v>
      </c>
      <c r="AJ659">
        <v>61.625443482856312</v>
      </c>
      <c r="AK659">
        <v>55.828604976983925</v>
      </c>
      <c r="AL659">
        <v>137.53048780487805</v>
      </c>
      <c r="AM659">
        <v>82.056444696000881</v>
      </c>
      <c r="AQ659">
        <v>12.9</v>
      </c>
      <c r="AR659">
        <v>18.2</v>
      </c>
      <c r="AS659">
        <v>21.7</v>
      </c>
      <c r="AU659">
        <v>35.200000000000003</v>
      </c>
      <c r="AW659">
        <v>0</v>
      </c>
      <c r="AX659">
        <v>0</v>
      </c>
      <c r="AY659">
        <v>0</v>
      </c>
      <c r="AZ659">
        <v>9.5</v>
      </c>
    </row>
    <row r="660" spans="1:52" x14ac:dyDescent="0.25">
      <c r="A660">
        <v>13</v>
      </c>
      <c r="B660" s="1">
        <v>42609</v>
      </c>
      <c r="C660">
        <v>2016</v>
      </c>
      <c r="D660">
        <v>8</v>
      </c>
      <c r="E660">
        <v>374</v>
      </c>
      <c r="F660">
        <v>2.1823992133726646</v>
      </c>
      <c r="G660">
        <v>5.35</v>
      </c>
      <c r="H660">
        <v>53.5</v>
      </c>
      <c r="I660">
        <v>4.1194999999999995</v>
      </c>
      <c r="J660">
        <v>41.194999999999993</v>
      </c>
      <c r="K660">
        <v>9.4695</v>
      </c>
      <c r="L660">
        <v>23.046615062808645</v>
      </c>
      <c r="M660">
        <v>27.713554613027394</v>
      </c>
      <c r="N660">
        <v>5.2</v>
      </c>
      <c r="O660">
        <v>485</v>
      </c>
      <c r="P660">
        <v>478</v>
      </c>
      <c r="Q660">
        <v>48</v>
      </c>
      <c r="R660">
        <v>48</v>
      </c>
      <c r="S660">
        <v>2557</v>
      </c>
      <c r="T660">
        <v>2557</v>
      </c>
      <c r="U660">
        <v>0</v>
      </c>
      <c r="V660">
        <v>2557</v>
      </c>
      <c r="W660">
        <v>3608</v>
      </c>
      <c r="X660">
        <v>1500</v>
      </c>
      <c r="Y660">
        <v>3.48</v>
      </c>
      <c r="Z660">
        <v>3.48</v>
      </c>
      <c r="AB660">
        <v>19.614545454545457</v>
      </c>
      <c r="AD660">
        <v>0</v>
      </c>
      <c r="AE660">
        <v>11</v>
      </c>
      <c r="AF660">
        <v>0</v>
      </c>
      <c r="AG660">
        <v>0</v>
      </c>
      <c r="AI660">
        <v>0</v>
      </c>
      <c r="AJ660">
        <v>61.336949448515171</v>
      </c>
      <c r="AK660">
        <v>55.992343186419554</v>
      </c>
      <c r="AL660">
        <v>141.8559488692232</v>
      </c>
      <c r="AM660">
        <v>84.637195788185664</v>
      </c>
      <c r="AQ660">
        <v>12.8</v>
      </c>
      <c r="AR660">
        <v>17.5</v>
      </c>
      <c r="AS660">
        <v>19.899999999999999</v>
      </c>
      <c r="AU660">
        <v>36.200000000000003</v>
      </c>
      <c r="AW660">
        <v>0</v>
      </c>
      <c r="AX660">
        <v>0</v>
      </c>
      <c r="AY660">
        <v>14.2</v>
      </c>
      <c r="AZ660">
        <v>9.4</v>
      </c>
    </row>
    <row r="661" spans="1:52" x14ac:dyDescent="0.25">
      <c r="A661">
        <v>14</v>
      </c>
      <c r="B661" s="1">
        <v>42616</v>
      </c>
      <c r="C661">
        <v>2016</v>
      </c>
      <c r="D661">
        <v>9</v>
      </c>
      <c r="E661">
        <v>419</v>
      </c>
      <c r="F661">
        <v>2.2516483516483516</v>
      </c>
      <c r="G661">
        <v>5.09</v>
      </c>
      <c r="H661">
        <v>50.9</v>
      </c>
      <c r="I661">
        <v>3.9192999999999998</v>
      </c>
      <c r="J661">
        <v>39.192999999999998</v>
      </c>
      <c r="K661">
        <v>9.0092999999999996</v>
      </c>
      <c r="L661">
        <v>24.992489445887603</v>
      </c>
      <c r="M661">
        <v>29.078761470290225</v>
      </c>
      <c r="O661">
        <v>488</v>
      </c>
      <c r="P661">
        <v>477</v>
      </c>
      <c r="Q661">
        <v>62</v>
      </c>
      <c r="R661">
        <v>62</v>
      </c>
      <c r="S661">
        <v>2616</v>
      </c>
      <c r="T661">
        <v>2616</v>
      </c>
      <c r="U661">
        <v>0</v>
      </c>
      <c r="V661">
        <v>2616</v>
      </c>
      <c r="W661">
        <v>3697</v>
      </c>
      <c r="X661">
        <v>1550</v>
      </c>
      <c r="Y661">
        <v>3.15</v>
      </c>
      <c r="Z661">
        <v>3.15</v>
      </c>
      <c r="AB661">
        <v>16.140930787589497</v>
      </c>
      <c r="AD661">
        <v>0</v>
      </c>
      <c r="AE661">
        <v>11</v>
      </c>
      <c r="AF661">
        <v>0</v>
      </c>
      <c r="AG661">
        <v>0</v>
      </c>
      <c r="AI661">
        <v>0</v>
      </c>
      <c r="AJ661">
        <v>61.240684275747213</v>
      </c>
      <c r="AK661">
        <v>56.883584689990663</v>
      </c>
      <c r="AL661">
        <v>146.35714285714286</v>
      </c>
      <c r="AM661">
        <v>88.80653753026634</v>
      </c>
      <c r="AQ661">
        <v>12.6</v>
      </c>
      <c r="AR661">
        <v>19.399999999999999</v>
      </c>
      <c r="AS661">
        <v>18.600000000000001</v>
      </c>
      <c r="AU661">
        <v>36.1</v>
      </c>
      <c r="AW661">
        <v>0</v>
      </c>
      <c r="AX661">
        <v>0</v>
      </c>
      <c r="AY661">
        <v>0</v>
      </c>
      <c r="AZ661">
        <v>12.2</v>
      </c>
    </row>
    <row r="662" spans="1:52" x14ac:dyDescent="0.25">
      <c r="A662">
        <v>15</v>
      </c>
      <c r="B662" s="1">
        <v>42623</v>
      </c>
      <c r="C662">
        <v>2016</v>
      </c>
      <c r="D662">
        <v>9</v>
      </c>
      <c r="E662">
        <v>449</v>
      </c>
      <c r="F662">
        <v>2.4128787878787881</v>
      </c>
      <c r="G662">
        <v>5.09</v>
      </c>
      <c r="H662">
        <v>50.9</v>
      </c>
      <c r="I662">
        <v>3.9192999999999998</v>
      </c>
      <c r="J662">
        <v>39.192999999999998</v>
      </c>
      <c r="K662">
        <v>9.0092999999999996</v>
      </c>
      <c r="L662">
        <v>26.782089483964217</v>
      </c>
      <c r="M662">
        <v>31.160961114592364</v>
      </c>
      <c r="N662">
        <v>5.0999999999999996</v>
      </c>
      <c r="O662">
        <v>486</v>
      </c>
      <c r="P662">
        <v>474</v>
      </c>
      <c r="Q662">
        <v>57</v>
      </c>
      <c r="R662">
        <v>57</v>
      </c>
      <c r="S662">
        <v>2601</v>
      </c>
      <c r="T662">
        <v>2601</v>
      </c>
      <c r="U662">
        <v>0</v>
      </c>
      <c r="V662">
        <v>2601</v>
      </c>
      <c r="W662">
        <v>3667</v>
      </c>
      <c r="X662">
        <v>1550</v>
      </c>
      <c r="Y662">
        <v>4.55</v>
      </c>
      <c r="Z662">
        <v>4.55</v>
      </c>
      <c r="AB662">
        <v>21.452895322939863</v>
      </c>
      <c r="AD662">
        <v>0</v>
      </c>
      <c r="AE662">
        <v>11</v>
      </c>
      <c r="AF662">
        <v>0</v>
      </c>
      <c r="AG662">
        <v>0</v>
      </c>
      <c r="AI662">
        <v>0</v>
      </c>
      <c r="AJ662">
        <v>60.951585426300952</v>
      </c>
      <c r="AK662">
        <v>57.627773473345371</v>
      </c>
      <c r="AL662">
        <v>156.83712121212122</v>
      </c>
      <c r="AM662">
        <v>95.16557524396508</v>
      </c>
      <c r="AQ662">
        <v>12.4</v>
      </c>
      <c r="AR662">
        <v>21.7</v>
      </c>
      <c r="AS662">
        <v>19.399999999999999</v>
      </c>
      <c r="AU662">
        <v>40.799999999999997</v>
      </c>
      <c r="AW662">
        <v>0</v>
      </c>
      <c r="AX662">
        <v>0</v>
      </c>
      <c r="AY662">
        <v>20.8</v>
      </c>
      <c r="AZ662">
        <v>14.6</v>
      </c>
    </row>
    <row r="663" spans="1:52" x14ac:dyDescent="0.25">
      <c r="A663">
        <v>16</v>
      </c>
      <c r="B663" s="1">
        <v>42630</v>
      </c>
      <c r="C663">
        <v>2016</v>
      </c>
      <c r="D663">
        <v>9</v>
      </c>
      <c r="E663">
        <v>484</v>
      </c>
      <c r="F663">
        <v>2.4107520386590151</v>
      </c>
      <c r="G663">
        <v>5.09</v>
      </c>
      <c r="H663">
        <v>50.9</v>
      </c>
      <c r="I663">
        <v>3.9192999999999998</v>
      </c>
      <c r="J663">
        <v>39.192999999999998</v>
      </c>
      <c r="K663">
        <v>9.0092999999999996</v>
      </c>
      <c r="L663">
        <v>26.758483330103509</v>
      </c>
      <c r="M663">
        <v>31.133495354575434</v>
      </c>
      <c r="O663">
        <v>487</v>
      </c>
      <c r="P663">
        <v>476</v>
      </c>
      <c r="Q663">
        <v>94</v>
      </c>
      <c r="R663">
        <v>94</v>
      </c>
      <c r="S663">
        <v>2713</v>
      </c>
      <c r="T663">
        <v>2713</v>
      </c>
      <c r="U663">
        <v>0</v>
      </c>
      <c r="V663">
        <v>2713</v>
      </c>
      <c r="W663">
        <v>3608</v>
      </c>
      <c r="X663">
        <v>1550</v>
      </c>
      <c r="Y663">
        <v>5.65</v>
      </c>
      <c r="Z663">
        <v>5.65</v>
      </c>
      <c r="AB663">
        <v>24.02417355371901</v>
      </c>
      <c r="AD663">
        <v>0</v>
      </c>
      <c r="AE663">
        <v>11</v>
      </c>
      <c r="AF663">
        <v>0</v>
      </c>
      <c r="AG663">
        <v>0</v>
      </c>
      <c r="AI663">
        <v>0</v>
      </c>
      <c r="AJ663">
        <v>61.144368636268965</v>
      </c>
      <c r="AK663">
        <v>57.822795546249161</v>
      </c>
      <c r="AL663">
        <v>156.69888251283598</v>
      </c>
      <c r="AM663">
        <v>95.081694812873366</v>
      </c>
      <c r="AQ663">
        <v>12.3</v>
      </c>
      <c r="AR663">
        <v>22.1</v>
      </c>
      <c r="AS663">
        <v>16.899999999999999</v>
      </c>
      <c r="AU663">
        <v>38.799999999999997</v>
      </c>
      <c r="AW663">
        <v>0</v>
      </c>
      <c r="AX663">
        <v>0</v>
      </c>
      <c r="AY663">
        <v>0</v>
      </c>
      <c r="AZ663">
        <v>13.7</v>
      </c>
    </row>
    <row r="664" spans="1:52" x14ac:dyDescent="0.25">
      <c r="A664">
        <v>17</v>
      </c>
      <c r="B664" s="1">
        <v>42637</v>
      </c>
      <c r="C664">
        <v>2016</v>
      </c>
      <c r="D664">
        <v>9</v>
      </c>
      <c r="E664">
        <v>502</v>
      </c>
      <c r="F664">
        <v>2.4171883892999428</v>
      </c>
      <c r="G664">
        <v>5.09</v>
      </c>
      <c r="H664">
        <v>50.9</v>
      </c>
      <c r="I664">
        <v>3.93</v>
      </c>
      <c r="J664">
        <v>39.300000000000004</v>
      </c>
      <c r="K664">
        <v>9.02</v>
      </c>
      <c r="L664">
        <v>26.798097442349697</v>
      </c>
      <c r="M664">
        <v>31.179586374173873</v>
      </c>
      <c r="N664">
        <v>4.9000000000000004</v>
      </c>
      <c r="O664">
        <v>484</v>
      </c>
      <c r="P664">
        <v>472</v>
      </c>
      <c r="Q664">
        <v>74</v>
      </c>
      <c r="R664">
        <v>74</v>
      </c>
      <c r="S664">
        <v>2656</v>
      </c>
      <c r="T664">
        <v>2656</v>
      </c>
      <c r="U664">
        <v>0</v>
      </c>
      <c r="V664">
        <v>2656</v>
      </c>
      <c r="W664">
        <v>3439</v>
      </c>
      <c r="X664">
        <v>1550</v>
      </c>
      <c r="Y664">
        <v>5.5</v>
      </c>
      <c r="Z664">
        <v>5.5</v>
      </c>
      <c r="AB664">
        <v>20.696215139442231</v>
      </c>
      <c r="AD664">
        <v>0</v>
      </c>
      <c r="AE664">
        <v>11</v>
      </c>
      <c r="AF664">
        <v>0</v>
      </c>
      <c r="AG664">
        <v>0</v>
      </c>
      <c r="AI664">
        <v>0</v>
      </c>
      <c r="AJ664">
        <v>60.758598750542973</v>
      </c>
      <c r="AK664">
        <v>58.00340881841835</v>
      </c>
      <c r="AL664">
        <v>157.11724530449629</v>
      </c>
      <c r="AM664">
        <v>95.222456786727008</v>
      </c>
      <c r="AQ664">
        <v>12</v>
      </c>
      <c r="AR664">
        <v>20.6</v>
      </c>
      <c r="AS664">
        <v>15.2</v>
      </c>
      <c r="AU664">
        <v>38.5</v>
      </c>
      <c r="AW664">
        <v>0</v>
      </c>
      <c r="AX664">
        <v>0</v>
      </c>
      <c r="AY664">
        <v>1.8</v>
      </c>
      <c r="AZ664">
        <v>9.4</v>
      </c>
    </row>
    <row r="665" spans="1:52" x14ac:dyDescent="0.25">
      <c r="A665">
        <v>18</v>
      </c>
      <c r="B665" s="1">
        <v>42644</v>
      </c>
      <c r="C665">
        <v>2016</v>
      </c>
      <c r="D665">
        <v>10</v>
      </c>
      <c r="E665">
        <v>531</v>
      </c>
      <c r="F665">
        <v>2.4543460378393203</v>
      </c>
      <c r="G665">
        <v>5.15</v>
      </c>
      <c r="H665">
        <v>51.5</v>
      </c>
      <c r="I665">
        <v>3.95</v>
      </c>
      <c r="J665">
        <v>39.5</v>
      </c>
      <c r="K665">
        <v>9.1000000000000014</v>
      </c>
      <c r="L665">
        <v>26.970835580651869</v>
      </c>
      <c r="M665">
        <v>31.623304718314319</v>
      </c>
      <c r="O665">
        <v>485</v>
      </c>
      <c r="P665">
        <v>473</v>
      </c>
      <c r="Q665">
        <v>92</v>
      </c>
      <c r="R665">
        <v>92</v>
      </c>
      <c r="S665">
        <v>2770</v>
      </c>
      <c r="T665">
        <v>2770</v>
      </c>
      <c r="U665">
        <v>0</v>
      </c>
      <c r="V665">
        <v>2714.6428571428573</v>
      </c>
      <c r="W665">
        <v>3619</v>
      </c>
      <c r="X665">
        <v>1550</v>
      </c>
      <c r="Y665">
        <v>5.86</v>
      </c>
      <c r="Z665">
        <v>5.86</v>
      </c>
      <c r="AA665">
        <v>20.100000000000001</v>
      </c>
      <c r="AB665">
        <v>22.833032015065918</v>
      </c>
      <c r="AC665">
        <v>241.20000000000002</v>
      </c>
      <c r="AD665">
        <v>0</v>
      </c>
      <c r="AE665">
        <v>11</v>
      </c>
      <c r="AF665">
        <v>0</v>
      </c>
      <c r="AG665">
        <v>0</v>
      </c>
      <c r="AH665">
        <v>241.20000000000002</v>
      </c>
      <c r="AI665">
        <v>241.20000000000002</v>
      </c>
      <c r="AJ665">
        <v>60.855117588796247</v>
      </c>
      <c r="AK665">
        <v>58.345615590710786</v>
      </c>
      <c r="AL665">
        <v>159.53249245955581</v>
      </c>
      <c r="AM665">
        <v>96.577572609731931</v>
      </c>
      <c r="AQ665">
        <v>11.9</v>
      </c>
      <c r="AR665">
        <v>25</v>
      </c>
      <c r="AS665">
        <v>14</v>
      </c>
      <c r="AU665">
        <v>37.9</v>
      </c>
      <c r="AW665">
        <v>0</v>
      </c>
      <c r="AX665">
        <v>0</v>
      </c>
      <c r="AY665">
        <v>2.6</v>
      </c>
      <c r="AZ665">
        <v>15.6</v>
      </c>
    </row>
    <row r="666" spans="1:52" x14ac:dyDescent="0.25">
      <c r="A666">
        <v>19</v>
      </c>
      <c r="B666" s="1">
        <v>42651</v>
      </c>
      <c r="C666">
        <v>2016</v>
      </c>
      <c r="D666">
        <v>10</v>
      </c>
      <c r="E666">
        <v>543</v>
      </c>
      <c r="F666">
        <v>2.3884011705240757</v>
      </c>
      <c r="G666">
        <v>5.0199999999999996</v>
      </c>
      <c r="H666">
        <v>50.199999999999996</v>
      </c>
      <c r="I666">
        <v>3.86</v>
      </c>
      <c r="J666">
        <v>38.6</v>
      </c>
      <c r="K666">
        <v>8.879999999999999</v>
      </c>
      <c r="L666">
        <v>26.896409577973827</v>
      </c>
      <c r="M666">
        <v>31.011560243403824</v>
      </c>
      <c r="N666">
        <v>4.5999999999999996</v>
      </c>
      <c r="O666">
        <v>486</v>
      </c>
      <c r="P666">
        <v>474</v>
      </c>
      <c r="Q666">
        <v>88</v>
      </c>
      <c r="R666">
        <v>88</v>
      </c>
      <c r="S666">
        <v>2820</v>
      </c>
      <c r="T666">
        <v>2820</v>
      </c>
      <c r="U666">
        <v>0</v>
      </c>
      <c r="V666">
        <v>2755.7142857142858</v>
      </c>
      <c r="W666">
        <v>3623</v>
      </c>
      <c r="X666">
        <v>1550</v>
      </c>
      <c r="Y666">
        <v>6.38</v>
      </c>
      <c r="Z666">
        <v>6.38</v>
      </c>
      <c r="AA666">
        <v>20.100000000000001</v>
      </c>
      <c r="AB666">
        <v>24.3567955801105</v>
      </c>
      <c r="AC666">
        <v>241.20000000000002</v>
      </c>
      <c r="AD666">
        <v>0</v>
      </c>
      <c r="AE666">
        <v>11</v>
      </c>
      <c r="AF666">
        <v>0</v>
      </c>
      <c r="AG666">
        <v>0</v>
      </c>
      <c r="AH666">
        <v>241.20000000000002</v>
      </c>
      <c r="AI666">
        <v>241.20000000000002</v>
      </c>
      <c r="AJ666">
        <v>60.951585426300952</v>
      </c>
      <c r="AK666">
        <v>58.234059942527594</v>
      </c>
      <c r="AL666">
        <v>155.24607608406492</v>
      </c>
      <c r="AM666">
        <v>94.709304983355281</v>
      </c>
      <c r="AQ666">
        <v>11.9</v>
      </c>
      <c r="AR666">
        <v>23.8</v>
      </c>
      <c r="AS666">
        <v>11.6</v>
      </c>
      <c r="AU666">
        <v>39.4</v>
      </c>
      <c r="AW666">
        <v>0</v>
      </c>
      <c r="AX666">
        <v>0</v>
      </c>
      <c r="AY666">
        <v>16.600000000000001</v>
      </c>
      <c r="AZ666">
        <v>14.2</v>
      </c>
    </row>
    <row r="667" spans="1:52" x14ac:dyDescent="0.25">
      <c r="A667">
        <v>20</v>
      </c>
      <c r="B667" s="1">
        <v>42658</v>
      </c>
      <c r="C667">
        <v>2016</v>
      </c>
      <c r="D667">
        <v>10</v>
      </c>
      <c r="E667">
        <v>554</v>
      </c>
      <c r="F667">
        <v>2.3660387231815805</v>
      </c>
      <c r="G667">
        <v>5.0599999999999996</v>
      </c>
      <c r="H667">
        <v>50.599999999999994</v>
      </c>
      <c r="I667">
        <v>3.85</v>
      </c>
      <c r="J667">
        <v>38.5</v>
      </c>
      <c r="K667">
        <v>8.91</v>
      </c>
      <c r="L667">
        <v>26.554867824709095</v>
      </c>
      <c r="M667">
        <v>30.777091808837838</v>
      </c>
      <c r="O667">
        <v>485</v>
      </c>
      <c r="P667">
        <v>473</v>
      </c>
      <c r="Q667">
        <v>92</v>
      </c>
      <c r="R667">
        <v>92</v>
      </c>
      <c r="S667">
        <v>2629</v>
      </c>
      <c r="T667">
        <v>2629</v>
      </c>
      <c r="U667">
        <v>0</v>
      </c>
      <c r="V667">
        <v>2598.8214285714284</v>
      </c>
      <c r="W667">
        <v>3473</v>
      </c>
      <c r="X667">
        <v>1550</v>
      </c>
      <c r="Y667">
        <v>7.5</v>
      </c>
      <c r="Z667">
        <v>7.5</v>
      </c>
      <c r="AA667">
        <v>19.5</v>
      </c>
      <c r="AB667">
        <v>26.033393501805055</v>
      </c>
      <c r="AC667">
        <v>234</v>
      </c>
      <c r="AD667">
        <v>0</v>
      </c>
      <c r="AE667">
        <v>11</v>
      </c>
      <c r="AF667">
        <v>0</v>
      </c>
      <c r="AG667">
        <v>0</v>
      </c>
      <c r="AH667">
        <v>234</v>
      </c>
      <c r="AI667">
        <v>234</v>
      </c>
      <c r="AJ667">
        <v>60.855117588796247</v>
      </c>
      <c r="AK667">
        <v>58.087182168156673</v>
      </c>
      <c r="AL667">
        <v>153.79251700680274</v>
      </c>
      <c r="AM667">
        <v>93.993238384190747</v>
      </c>
      <c r="AQ667">
        <v>11.9</v>
      </c>
      <c r="AR667">
        <v>23</v>
      </c>
      <c r="AS667">
        <v>13.3</v>
      </c>
      <c r="AU667">
        <v>41.8</v>
      </c>
      <c r="AW667">
        <v>0</v>
      </c>
      <c r="AX667">
        <v>0</v>
      </c>
      <c r="AY667">
        <v>10.4</v>
      </c>
      <c r="AZ667">
        <v>22.3</v>
      </c>
    </row>
    <row r="668" spans="1:52" x14ac:dyDescent="0.25">
      <c r="A668">
        <v>21</v>
      </c>
      <c r="B668" s="1">
        <v>42665</v>
      </c>
      <c r="C668">
        <v>2016</v>
      </c>
      <c r="D668">
        <v>10</v>
      </c>
      <c r="E668">
        <v>554</v>
      </c>
      <c r="F668">
        <v>2.3269726663228467</v>
      </c>
      <c r="G668">
        <v>5.01</v>
      </c>
      <c r="H668">
        <v>50.099999999999994</v>
      </c>
      <c r="I668">
        <v>3.85</v>
      </c>
      <c r="J668">
        <v>38.5</v>
      </c>
      <c r="K668">
        <v>8.86</v>
      </c>
      <c r="L668">
        <v>26.263799845630324</v>
      </c>
      <c r="M668">
        <v>30.242765522243317</v>
      </c>
      <c r="O668">
        <v>485</v>
      </c>
      <c r="P668">
        <v>475</v>
      </c>
      <c r="Q668">
        <v>110</v>
      </c>
      <c r="R668">
        <v>110</v>
      </c>
      <c r="S668">
        <v>2647</v>
      </c>
      <c r="T668">
        <v>2647</v>
      </c>
      <c r="U668">
        <v>0</v>
      </c>
      <c r="V668">
        <v>2613.6071428571431</v>
      </c>
      <c r="W668">
        <v>3466</v>
      </c>
      <c r="X668">
        <v>1550</v>
      </c>
      <c r="Y668">
        <v>6.7</v>
      </c>
      <c r="Z668">
        <v>6.7</v>
      </c>
      <c r="AA668">
        <v>19.059999999999999</v>
      </c>
      <c r="AB668">
        <v>23.171841155234659</v>
      </c>
      <c r="AC668">
        <v>228.71999999999997</v>
      </c>
      <c r="AD668">
        <v>1.54</v>
      </c>
      <c r="AE668">
        <v>11.5</v>
      </c>
      <c r="AF668">
        <v>17.71</v>
      </c>
      <c r="AG668">
        <v>17.71</v>
      </c>
      <c r="AH668">
        <v>246.42999999999998</v>
      </c>
      <c r="AI668">
        <v>246.42999999999998</v>
      </c>
      <c r="AJ668">
        <v>61.048002397517287</v>
      </c>
      <c r="AK668">
        <v>58.056302883083248</v>
      </c>
      <c r="AL668">
        <v>151.25322331098505</v>
      </c>
      <c r="AM668">
        <v>92.36140590493109</v>
      </c>
      <c r="AQ668">
        <v>11.8</v>
      </c>
      <c r="AR668">
        <v>22.3</v>
      </c>
      <c r="AS668">
        <v>15.1</v>
      </c>
      <c r="AU668">
        <v>39.4</v>
      </c>
      <c r="AV668" t="s">
        <v>71</v>
      </c>
      <c r="AW668">
        <v>1.54</v>
      </c>
      <c r="AX668">
        <v>10.8</v>
      </c>
      <c r="AY668">
        <v>9.4</v>
      </c>
      <c r="AZ668">
        <v>23.5</v>
      </c>
    </row>
    <row r="669" spans="1:52" x14ac:dyDescent="0.25">
      <c r="A669">
        <v>22</v>
      </c>
      <c r="B669" s="1">
        <v>42672</v>
      </c>
      <c r="C669">
        <v>2016</v>
      </c>
      <c r="D669">
        <v>10</v>
      </c>
      <c r="E669">
        <v>549</v>
      </c>
      <c r="F669">
        <v>2.1984989648033126</v>
      </c>
      <c r="G669">
        <v>5</v>
      </c>
      <c r="H669">
        <v>50</v>
      </c>
      <c r="I669">
        <v>3.76</v>
      </c>
      <c r="J669">
        <v>37.599999999999994</v>
      </c>
      <c r="K669">
        <v>8.76</v>
      </c>
      <c r="L669">
        <v>25.097020146156538</v>
      </c>
      <c r="M669">
        <v>28.861573168080017</v>
      </c>
      <c r="N669">
        <v>4.5</v>
      </c>
      <c r="O669">
        <v>482</v>
      </c>
      <c r="P669">
        <v>472</v>
      </c>
      <c r="Q669">
        <v>90</v>
      </c>
      <c r="R669">
        <v>90</v>
      </c>
      <c r="S669">
        <v>2579</v>
      </c>
      <c r="T669">
        <v>2579</v>
      </c>
      <c r="U669">
        <v>0</v>
      </c>
      <c r="V669">
        <v>2557.75</v>
      </c>
      <c r="W669">
        <v>3500</v>
      </c>
      <c r="X669">
        <v>1550</v>
      </c>
      <c r="Y669">
        <v>7.16</v>
      </c>
      <c r="Z669">
        <v>7.16</v>
      </c>
      <c r="AA669">
        <v>17.3</v>
      </c>
      <c r="AB669">
        <v>25.431693989071039</v>
      </c>
      <c r="AC669">
        <v>207.60000000000002</v>
      </c>
      <c r="AD669">
        <v>0</v>
      </c>
      <c r="AE669">
        <v>11</v>
      </c>
      <c r="AF669">
        <v>0</v>
      </c>
      <c r="AG669">
        <v>0</v>
      </c>
      <c r="AH669">
        <v>207.60000000000002</v>
      </c>
      <c r="AI669">
        <v>207.60000000000002</v>
      </c>
      <c r="AJ669">
        <v>60.758598750542973</v>
      </c>
      <c r="AK669">
        <v>57.40782587873359</v>
      </c>
      <c r="AL669">
        <v>142.90243271221533</v>
      </c>
      <c r="AM669">
        <v>88.143244455316363</v>
      </c>
      <c r="AQ669">
        <v>11.8</v>
      </c>
      <c r="AR669">
        <v>22.2</v>
      </c>
      <c r="AS669">
        <v>13.2</v>
      </c>
      <c r="AU669">
        <v>39.9</v>
      </c>
      <c r="AW669">
        <v>0</v>
      </c>
      <c r="AX669">
        <v>10.8</v>
      </c>
      <c r="AY669">
        <v>19</v>
      </c>
      <c r="AZ669">
        <v>23.5</v>
      </c>
    </row>
    <row r="670" spans="1:52" x14ac:dyDescent="0.25">
      <c r="A670">
        <v>23</v>
      </c>
      <c r="B670" s="1">
        <v>42679</v>
      </c>
      <c r="C670">
        <v>2016</v>
      </c>
      <c r="D670">
        <v>11</v>
      </c>
      <c r="E670">
        <v>549</v>
      </c>
      <c r="F670">
        <v>2.2000522329589969</v>
      </c>
      <c r="G670">
        <v>5.05</v>
      </c>
      <c r="H670">
        <v>50.5</v>
      </c>
      <c r="I670">
        <v>3.82</v>
      </c>
      <c r="J670">
        <v>38.199999999999996</v>
      </c>
      <c r="K670">
        <v>8.8699999999999992</v>
      </c>
      <c r="L670">
        <v>24.803294621860172</v>
      </c>
      <c r="M670">
        <v>28.709813524803149</v>
      </c>
      <c r="O670">
        <v>486</v>
      </c>
      <c r="P670">
        <v>476</v>
      </c>
      <c r="Q670">
        <v>106</v>
      </c>
      <c r="R670">
        <v>106</v>
      </c>
      <c r="S670">
        <v>2620</v>
      </c>
      <c r="T670">
        <v>2620</v>
      </c>
      <c r="U670">
        <v>0</v>
      </c>
      <c r="V670">
        <v>2817.1428571428569</v>
      </c>
      <c r="W670">
        <v>3505</v>
      </c>
      <c r="X670">
        <v>1550</v>
      </c>
      <c r="Y670">
        <v>6.97</v>
      </c>
      <c r="Z670">
        <v>6.97</v>
      </c>
      <c r="AA670">
        <v>21.4</v>
      </c>
      <c r="AB670">
        <v>24.820309653916212</v>
      </c>
      <c r="AC670">
        <v>252.52</v>
      </c>
      <c r="AD670">
        <v>0</v>
      </c>
      <c r="AE670">
        <v>11</v>
      </c>
      <c r="AF670">
        <v>0</v>
      </c>
      <c r="AG670">
        <v>0</v>
      </c>
      <c r="AH670">
        <v>252.52</v>
      </c>
      <c r="AI670">
        <v>252.52</v>
      </c>
      <c r="AJ670">
        <v>61.144368636268965</v>
      </c>
      <c r="AK670">
        <v>57.53110649466695</v>
      </c>
      <c r="AL670">
        <v>143.0033951423348</v>
      </c>
      <c r="AM670">
        <v>87.679770504748817</v>
      </c>
      <c r="AQ670">
        <v>11.9</v>
      </c>
      <c r="AR670">
        <v>19.899999999999999</v>
      </c>
      <c r="AS670">
        <v>14.4</v>
      </c>
      <c r="AU670">
        <v>39.9</v>
      </c>
      <c r="AW670">
        <v>0</v>
      </c>
      <c r="AX670">
        <v>10.8</v>
      </c>
      <c r="AY670">
        <v>5.8</v>
      </c>
      <c r="AZ670">
        <v>27.6</v>
      </c>
    </row>
    <row r="671" spans="1:52" x14ac:dyDescent="0.25">
      <c r="A671">
        <v>24</v>
      </c>
      <c r="B671" s="1">
        <v>42686</v>
      </c>
      <c r="C671">
        <v>2016</v>
      </c>
      <c r="D671">
        <v>11</v>
      </c>
      <c r="E671">
        <v>546</v>
      </c>
      <c r="F671">
        <v>2.1831501831501829</v>
      </c>
      <c r="G671">
        <v>4.91</v>
      </c>
      <c r="H671">
        <v>49.1</v>
      </c>
      <c r="I671">
        <v>3.87</v>
      </c>
      <c r="J671">
        <v>38.700000000000003</v>
      </c>
      <c r="K671">
        <v>8.7800000000000011</v>
      </c>
      <c r="L671">
        <v>24.865036254557886</v>
      </c>
      <c r="M671">
        <v>28.25911370330504</v>
      </c>
      <c r="O671">
        <v>485</v>
      </c>
      <c r="P671">
        <v>475</v>
      </c>
      <c r="Q671">
        <v>95</v>
      </c>
      <c r="R671">
        <v>95</v>
      </c>
      <c r="S671">
        <v>2584</v>
      </c>
      <c r="T671">
        <v>2584</v>
      </c>
      <c r="U671">
        <v>0</v>
      </c>
      <c r="V671">
        <v>2786.2857142857142</v>
      </c>
      <c r="W671">
        <v>3520</v>
      </c>
      <c r="X671">
        <v>1600</v>
      </c>
      <c r="Y671">
        <v>7.6</v>
      </c>
      <c r="Z671">
        <v>7.6</v>
      </c>
      <c r="AA671">
        <v>18.7</v>
      </c>
      <c r="AB671">
        <v>26.725274725274723</v>
      </c>
      <c r="AC671">
        <v>222.53</v>
      </c>
      <c r="AD671">
        <v>0</v>
      </c>
      <c r="AE671">
        <v>11</v>
      </c>
      <c r="AF671">
        <v>0</v>
      </c>
      <c r="AG671">
        <v>0</v>
      </c>
      <c r="AH671">
        <v>222.53</v>
      </c>
      <c r="AI671">
        <v>222.53</v>
      </c>
      <c r="AJ671">
        <v>61.048002397517287</v>
      </c>
      <c r="AK671">
        <v>57.450495617579499</v>
      </c>
      <c r="AL671">
        <v>141.9047619047619</v>
      </c>
      <c r="AM671">
        <v>86.303333249893583</v>
      </c>
      <c r="AQ671">
        <v>11.8</v>
      </c>
      <c r="AR671">
        <v>21.9</v>
      </c>
      <c r="AS671">
        <v>13.2</v>
      </c>
      <c r="AU671">
        <v>37.1</v>
      </c>
      <c r="AW671">
        <v>0</v>
      </c>
      <c r="AX671">
        <v>10.8</v>
      </c>
      <c r="AY671">
        <v>6.4</v>
      </c>
      <c r="AZ671">
        <v>21.9</v>
      </c>
    </row>
    <row r="672" spans="1:52" x14ac:dyDescent="0.25">
      <c r="A672">
        <v>25</v>
      </c>
      <c r="B672" s="1">
        <v>42693</v>
      </c>
      <c r="C672">
        <v>2016</v>
      </c>
      <c r="D672">
        <v>11</v>
      </c>
      <c r="E672">
        <v>547</v>
      </c>
      <c r="F672">
        <v>2.1909994767137624</v>
      </c>
      <c r="G672">
        <v>4.96</v>
      </c>
      <c r="H672">
        <v>49.6</v>
      </c>
      <c r="I672">
        <v>3.91</v>
      </c>
      <c r="J672">
        <v>39.1</v>
      </c>
      <c r="K672">
        <v>8.870000000000001</v>
      </c>
      <c r="L672">
        <v>24.701234235780856</v>
      </c>
      <c r="M672">
        <v>28.258211965733302</v>
      </c>
      <c r="N672">
        <v>4.4000000000000004</v>
      </c>
      <c r="O672">
        <v>479</v>
      </c>
      <c r="P672">
        <v>471</v>
      </c>
      <c r="Q672">
        <v>102</v>
      </c>
      <c r="R672">
        <v>102</v>
      </c>
      <c r="S672">
        <v>2612</v>
      </c>
      <c r="T672">
        <v>2612</v>
      </c>
      <c r="U672">
        <v>0</v>
      </c>
      <c r="V672">
        <v>2810.2857142857142</v>
      </c>
      <c r="W672">
        <v>3580</v>
      </c>
      <c r="X672">
        <v>1600</v>
      </c>
      <c r="Y672">
        <v>7</v>
      </c>
      <c r="Z672">
        <v>7</v>
      </c>
      <c r="AA672">
        <v>18.8</v>
      </c>
      <c r="AB672">
        <v>25.338208409506397</v>
      </c>
      <c r="AC672">
        <v>223.72000000000003</v>
      </c>
      <c r="AD672">
        <v>0</v>
      </c>
      <c r="AE672">
        <v>11</v>
      </c>
      <c r="AF672">
        <v>0</v>
      </c>
      <c r="AG672">
        <v>0</v>
      </c>
      <c r="AH672">
        <v>223.72000000000003</v>
      </c>
      <c r="AI672">
        <v>223.72000000000003</v>
      </c>
      <c r="AJ672">
        <v>60.662028776439428</v>
      </c>
      <c r="AK672">
        <v>56.996545542987086</v>
      </c>
      <c r="AL672">
        <v>142.41496598639455</v>
      </c>
      <c r="AM672">
        <v>86.300579343349497</v>
      </c>
      <c r="AQ672">
        <v>11.8</v>
      </c>
      <c r="AR672">
        <v>18.8</v>
      </c>
      <c r="AS672">
        <v>15.2</v>
      </c>
      <c r="AU672">
        <v>40</v>
      </c>
      <c r="AW672">
        <v>0</v>
      </c>
      <c r="AX672">
        <v>10.8</v>
      </c>
      <c r="AY672">
        <v>14.4</v>
      </c>
      <c r="AZ672">
        <v>27</v>
      </c>
    </row>
    <row r="673" spans="1:52" x14ac:dyDescent="0.25">
      <c r="A673">
        <v>26</v>
      </c>
      <c r="B673" s="1">
        <v>42700</v>
      </c>
      <c r="C673">
        <v>2016</v>
      </c>
      <c r="D673">
        <v>11</v>
      </c>
      <c r="E673">
        <v>551</v>
      </c>
      <c r="F673">
        <v>2.1277922077922078</v>
      </c>
      <c r="G673">
        <v>4.8099999999999996</v>
      </c>
      <c r="H673">
        <v>48.099999999999994</v>
      </c>
      <c r="I673">
        <v>3.96</v>
      </c>
      <c r="J673">
        <v>39.6</v>
      </c>
      <c r="K673">
        <v>8.77</v>
      </c>
      <c r="L673">
        <v>24.262168845977286</v>
      </c>
      <c r="M673">
        <v>27.210022360763524</v>
      </c>
      <c r="O673">
        <v>482</v>
      </c>
      <c r="P673">
        <v>473</v>
      </c>
      <c r="Q673">
        <v>91</v>
      </c>
      <c r="R673">
        <v>91</v>
      </c>
      <c r="S673">
        <v>2650</v>
      </c>
      <c r="T673">
        <v>2650</v>
      </c>
      <c r="U673">
        <v>0</v>
      </c>
      <c r="V673">
        <v>2842.8571428571431</v>
      </c>
      <c r="W673">
        <v>3334</v>
      </c>
      <c r="X673">
        <v>1600</v>
      </c>
      <c r="Y673">
        <v>8.36</v>
      </c>
      <c r="Z673">
        <v>8.36</v>
      </c>
      <c r="AA673">
        <v>17.2</v>
      </c>
      <c r="AB673">
        <v>26.308965517241379</v>
      </c>
      <c r="AC673">
        <v>204.68</v>
      </c>
      <c r="AD673">
        <v>1.83</v>
      </c>
      <c r="AE673">
        <v>11.2</v>
      </c>
      <c r="AF673">
        <v>20.495999999999999</v>
      </c>
      <c r="AG673">
        <v>20.495999999999999</v>
      </c>
      <c r="AH673">
        <v>225.17600000000002</v>
      </c>
      <c r="AI673">
        <v>225.17600000000002</v>
      </c>
      <c r="AJ673">
        <v>60.855117588796247</v>
      </c>
      <c r="AK673">
        <v>56.771752556398098</v>
      </c>
      <c r="AL673">
        <v>138.3064935064935</v>
      </c>
      <c r="AM673">
        <v>83.099408289771802</v>
      </c>
      <c r="AQ673">
        <v>11.9</v>
      </c>
      <c r="AR673">
        <v>19.100000000000001</v>
      </c>
      <c r="AS673">
        <v>15.25</v>
      </c>
      <c r="AU673">
        <v>39.4</v>
      </c>
      <c r="AV673" t="s">
        <v>71</v>
      </c>
      <c r="AW673">
        <v>1.83</v>
      </c>
      <c r="AX673">
        <v>23.56</v>
      </c>
      <c r="AY673">
        <v>3</v>
      </c>
      <c r="AZ673">
        <v>37.200000000000003</v>
      </c>
    </row>
    <row r="674" spans="1:52" x14ac:dyDescent="0.25">
      <c r="A674">
        <v>27</v>
      </c>
      <c r="B674" s="1">
        <v>42707</v>
      </c>
      <c r="C674">
        <v>2016</v>
      </c>
      <c r="D674">
        <v>12</v>
      </c>
      <c r="E674">
        <v>550</v>
      </c>
      <c r="F674">
        <v>2.0896103896103897</v>
      </c>
      <c r="G674">
        <v>4.99</v>
      </c>
      <c r="H674">
        <v>49.900000000000006</v>
      </c>
      <c r="I674">
        <v>3.91</v>
      </c>
      <c r="J674">
        <v>39.1</v>
      </c>
      <c r="K674">
        <v>8.9</v>
      </c>
      <c r="L674">
        <v>23.478768422588647</v>
      </c>
      <c r="M674">
        <v>26.965365533343064</v>
      </c>
      <c r="O674">
        <v>484</v>
      </c>
      <c r="P674">
        <v>477</v>
      </c>
      <c r="Q674">
        <v>105</v>
      </c>
      <c r="R674">
        <v>105</v>
      </c>
      <c r="S674">
        <v>2728</v>
      </c>
      <c r="T674">
        <v>2728</v>
      </c>
      <c r="U674">
        <v>0</v>
      </c>
      <c r="V674">
        <v>3428</v>
      </c>
      <c r="W674">
        <v>3631</v>
      </c>
      <c r="X674">
        <v>1600</v>
      </c>
      <c r="Y674">
        <v>6.44</v>
      </c>
      <c r="Z674">
        <v>6.44</v>
      </c>
      <c r="AA674">
        <v>16.190000000000001</v>
      </c>
      <c r="AB674">
        <v>23.78116363636364</v>
      </c>
      <c r="AC674">
        <v>194.28000000000003</v>
      </c>
      <c r="AD674">
        <v>4.41</v>
      </c>
      <c r="AE674">
        <v>11</v>
      </c>
      <c r="AF674">
        <v>48.510000000000005</v>
      </c>
      <c r="AG674">
        <v>48.510000000000005</v>
      </c>
      <c r="AH674">
        <v>242.79000000000002</v>
      </c>
      <c r="AI674">
        <v>242.79000000000002</v>
      </c>
      <c r="AJ674">
        <v>61.240684275747213</v>
      </c>
      <c r="AK674">
        <v>56.716385773628616</v>
      </c>
      <c r="AL674">
        <v>135.82467532467533</v>
      </c>
      <c r="AM674">
        <v>82.352226338829709</v>
      </c>
      <c r="AQ674">
        <v>12</v>
      </c>
      <c r="AR674">
        <v>19.399999999999999</v>
      </c>
      <c r="AS674">
        <v>15.3</v>
      </c>
      <c r="AU674">
        <v>38.799999999999997</v>
      </c>
      <c r="AV674" t="s">
        <v>71</v>
      </c>
      <c r="AW674">
        <v>4.41</v>
      </c>
      <c r="AX674">
        <v>54.3</v>
      </c>
      <c r="AY674">
        <v>3.2</v>
      </c>
      <c r="AZ674">
        <v>28.3</v>
      </c>
    </row>
    <row r="675" spans="1:52" x14ac:dyDescent="0.25">
      <c r="A675">
        <v>28</v>
      </c>
      <c r="B675" s="1">
        <v>42714</v>
      </c>
      <c r="C675">
        <v>2016</v>
      </c>
      <c r="D675">
        <v>12</v>
      </c>
      <c r="E675">
        <v>549</v>
      </c>
      <c r="F675">
        <v>1.9908925318761383</v>
      </c>
      <c r="G675">
        <v>4.9000000000000004</v>
      </c>
      <c r="H675">
        <v>49</v>
      </c>
      <c r="I675">
        <v>3.94</v>
      </c>
      <c r="J675">
        <v>39.4</v>
      </c>
      <c r="K675">
        <v>8.84</v>
      </c>
      <c r="L675">
        <v>22.521408731630526</v>
      </c>
      <c r="M675">
        <v>25.561798910400647</v>
      </c>
      <c r="O675">
        <v>485</v>
      </c>
      <c r="P675">
        <v>479</v>
      </c>
      <c r="Q675">
        <v>92</v>
      </c>
      <c r="R675">
        <v>92</v>
      </c>
      <c r="S675">
        <v>2866</v>
      </c>
      <c r="T675">
        <v>2866</v>
      </c>
      <c r="U675">
        <v>0</v>
      </c>
      <c r="V675">
        <v>3566</v>
      </c>
      <c r="W675">
        <v>3494</v>
      </c>
      <c r="X675">
        <v>1750</v>
      </c>
      <c r="Y675">
        <v>6.42</v>
      </c>
      <c r="Z675">
        <v>6.42</v>
      </c>
      <c r="AA675">
        <v>18.8</v>
      </c>
      <c r="AB675">
        <v>20.394316939890714</v>
      </c>
      <c r="AC675">
        <v>223.72000000000003</v>
      </c>
      <c r="AD675">
        <v>0.26</v>
      </c>
      <c r="AE675">
        <v>11</v>
      </c>
      <c r="AF675">
        <v>0</v>
      </c>
      <c r="AG675">
        <v>2.8600000000000003</v>
      </c>
      <c r="AH675">
        <v>223.72000000000003</v>
      </c>
      <c r="AI675">
        <v>226.58000000000004</v>
      </c>
      <c r="AJ675">
        <v>61.433164286512067</v>
      </c>
      <c r="AK675">
        <v>56.626735679826496</v>
      </c>
      <c r="AL675">
        <v>129.408014571949</v>
      </c>
      <c r="AM675">
        <v>78.065733872363566</v>
      </c>
      <c r="AQ675">
        <v>11.8</v>
      </c>
      <c r="AR675">
        <v>22.1</v>
      </c>
      <c r="AS675">
        <v>11.4</v>
      </c>
      <c r="AU675">
        <v>40</v>
      </c>
      <c r="AV675" t="s">
        <v>71</v>
      </c>
      <c r="AW675">
        <v>0.27</v>
      </c>
      <c r="AX675">
        <v>55.24</v>
      </c>
      <c r="AY675">
        <v>37.200000000000003</v>
      </c>
      <c r="AZ675">
        <v>30.6</v>
      </c>
    </row>
    <row r="676" spans="1:52" x14ac:dyDescent="0.25">
      <c r="A676">
        <v>29</v>
      </c>
      <c r="B676" s="1">
        <v>42721</v>
      </c>
      <c r="C676">
        <v>2016</v>
      </c>
      <c r="D676">
        <v>12</v>
      </c>
      <c r="E676">
        <v>548</v>
      </c>
      <c r="F676">
        <v>2.0007806401249022</v>
      </c>
      <c r="G676">
        <v>4.95</v>
      </c>
      <c r="H676">
        <v>49.5</v>
      </c>
      <c r="I676">
        <v>4.0199999999999996</v>
      </c>
      <c r="J676">
        <v>40.199999999999996</v>
      </c>
      <c r="K676">
        <v>8.9699999999999989</v>
      </c>
      <c r="L676">
        <v>22.305246824134922</v>
      </c>
      <c r="M676">
        <v>25.48374449657415</v>
      </c>
      <c r="N676">
        <v>4.3</v>
      </c>
      <c r="O676">
        <v>490</v>
      </c>
      <c r="P676">
        <v>483</v>
      </c>
      <c r="Q676">
        <v>102</v>
      </c>
      <c r="R676">
        <v>102</v>
      </c>
      <c r="S676">
        <v>2765</v>
      </c>
      <c r="T676">
        <v>2765</v>
      </c>
      <c r="U676">
        <v>0</v>
      </c>
      <c r="V676">
        <v>3465</v>
      </c>
      <c r="W676">
        <v>3690</v>
      </c>
      <c r="X676">
        <v>1650</v>
      </c>
      <c r="Y676">
        <v>7.3</v>
      </c>
      <c r="Z676">
        <v>7.3</v>
      </c>
      <c r="AA676">
        <v>20</v>
      </c>
      <c r="AB676">
        <v>27.175182481751825</v>
      </c>
      <c r="AC676">
        <v>238</v>
      </c>
      <c r="AD676">
        <v>0</v>
      </c>
      <c r="AE676">
        <v>11</v>
      </c>
      <c r="AF676">
        <v>0</v>
      </c>
      <c r="AG676">
        <v>0</v>
      </c>
      <c r="AH676">
        <v>238</v>
      </c>
      <c r="AI676">
        <v>238</v>
      </c>
      <c r="AJ676">
        <v>61.817522907977676</v>
      </c>
      <c r="AK676">
        <v>56.979888983482908</v>
      </c>
      <c r="AL676">
        <v>130.05074160811864</v>
      </c>
      <c r="AM676">
        <v>77.827355692537452</v>
      </c>
      <c r="AQ676">
        <v>11.8</v>
      </c>
      <c r="AR676">
        <v>20.2</v>
      </c>
      <c r="AS676">
        <v>13.3</v>
      </c>
      <c r="AU676">
        <v>40.1</v>
      </c>
      <c r="AW676">
        <v>0</v>
      </c>
      <c r="AX676">
        <v>55.24</v>
      </c>
      <c r="AY676">
        <v>1.6</v>
      </c>
      <c r="AZ676">
        <v>35.1</v>
      </c>
    </row>
    <row r="677" spans="1:52" x14ac:dyDescent="0.25">
      <c r="A677">
        <v>30</v>
      </c>
      <c r="B677" s="1">
        <v>42728</v>
      </c>
      <c r="C677">
        <v>2016</v>
      </c>
      <c r="D677">
        <v>12</v>
      </c>
      <c r="E677">
        <v>548</v>
      </c>
      <c r="F677">
        <v>1.9882690302398334</v>
      </c>
      <c r="G677">
        <v>5.0999999999999996</v>
      </c>
      <c r="H677">
        <v>51</v>
      </c>
      <c r="I677">
        <v>4.08</v>
      </c>
      <c r="J677">
        <v>40.799999999999997</v>
      </c>
      <c r="K677">
        <v>9.18</v>
      </c>
      <c r="L677">
        <v>21.658704033113654</v>
      </c>
      <c r="M677">
        <v>25.232390198577409</v>
      </c>
      <c r="O677">
        <v>493</v>
      </c>
      <c r="P677">
        <v>487</v>
      </c>
      <c r="Q677">
        <v>94</v>
      </c>
      <c r="R677">
        <v>94</v>
      </c>
      <c r="S677">
        <v>2766</v>
      </c>
      <c r="T677">
        <v>2766</v>
      </c>
      <c r="U677">
        <v>0</v>
      </c>
      <c r="V677">
        <v>3466</v>
      </c>
      <c r="W677">
        <v>3681</v>
      </c>
      <c r="X677">
        <v>1750</v>
      </c>
      <c r="Y677">
        <v>6.46</v>
      </c>
      <c r="Z677">
        <v>6.46</v>
      </c>
      <c r="AA677">
        <v>19.399999999999999</v>
      </c>
      <c r="AB677">
        <v>22.763248175182483</v>
      </c>
      <c r="AC677">
        <v>230.85999999999999</v>
      </c>
      <c r="AD677">
        <v>0</v>
      </c>
      <c r="AE677">
        <v>11</v>
      </c>
      <c r="AF677">
        <v>0</v>
      </c>
      <c r="AG677">
        <v>0</v>
      </c>
      <c r="AH677">
        <v>230.85999999999999</v>
      </c>
      <c r="AI677">
        <v>230.85999999999999</v>
      </c>
      <c r="AJ677">
        <v>62.20108656890136</v>
      </c>
      <c r="AK677">
        <v>57.12885822998286</v>
      </c>
      <c r="AL677">
        <v>129.23748696558917</v>
      </c>
      <c r="AM677">
        <v>77.059719666455408</v>
      </c>
      <c r="AQ677">
        <v>11.8</v>
      </c>
      <c r="AR677">
        <v>18.3</v>
      </c>
      <c r="AS677">
        <v>15.2</v>
      </c>
      <c r="AU677">
        <v>40.200000000000003</v>
      </c>
      <c r="AW677">
        <v>0</v>
      </c>
      <c r="AX677">
        <v>55.24</v>
      </c>
      <c r="AY677">
        <v>3.4</v>
      </c>
      <c r="AZ677">
        <v>34.299999999999997</v>
      </c>
    </row>
    <row r="678" spans="1:52" x14ac:dyDescent="0.25">
      <c r="A678">
        <v>31</v>
      </c>
      <c r="B678" s="1">
        <v>42735</v>
      </c>
      <c r="C678">
        <v>2017</v>
      </c>
      <c r="D678">
        <v>12</v>
      </c>
      <c r="E678">
        <v>544</v>
      </c>
      <c r="F678">
        <v>1.94984243697479</v>
      </c>
      <c r="G678">
        <v>4.95</v>
      </c>
      <c r="H678">
        <v>49.5</v>
      </c>
      <c r="I678">
        <v>4.0599999999999996</v>
      </c>
      <c r="J678">
        <v>40.599999999999994</v>
      </c>
      <c r="K678">
        <v>9.01</v>
      </c>
      <c r="L678">
        <v>21.640870554659156</v>
      </c>
      <c r="M678">
        <v>24.724694608698087</v>
      </c>
      <c r="O678">
        <v>490</v>
      </c>
      <c r="P678">
        <v>484</v>
      </c>
      <c r="Q678">
        <v>101</v>
      </c>
      <c r="R678">
        <v>101</v>
      </c>
      <c r="S678">
        <v>2879</v>
      </c>
      <c r="T678">
        <v>2879</v>
      </c>
      <c r="U678">
        <v>0</v>
      </c>
      <c r="V678">
        <v>3579</v>
      </c>
      <c r="W678">
        <v>3689</v>
      </c>
      <c r="X678">
        <v>1750</v>
      </c>
      <c r="Y678">
        <v>6.69</v>
      </c>
      <c r="Z678">
        <v>6.69</v>
      </c>
      <c r="AA678">
        <v>17.600000000000001</v>
      </c>
      <c r="AB678">
        <v>23.845422794117649</v>
      </c>
      <c r="AC678">
        <v>209.44000000000003</v>
      </c>
      <c r="AD678">
        <v>0</v>
      </c>
      <c r="AE678">
        <v>11</v>
      </c>
      <c r="AF678">
        <v>0</v>
      </c>
      <c r="AG678">
        <v>0</v>
      </c>
      <c r="AH678">
        <v>209.44000000000003</v>
      </c>
      <c r="AI678">
        <v>209.44000000000003</v>
      </c>
      <c r="AJ678">
        <v>61.913488029669288</v>
      </c>
      <c r="AK678">
        <v>57.016912051628445</v>
      </c>
      <c r="AL678">
        <v>126.73975840336135</v>
      </c>
      <c r="AM678">
        <v>75.509217334963949</v>
      </c>
      <c r="AQ678">
        <v>11.6</v>
      </c>
      <c r="AR678">
        <v>17.899999999999999</v>
      </c>
      <c r="AS678">
        <v>13.7</v>
      </c>
      <c r="AU678">
        <v>42.9</v>
      </c>
      <c r="AW678">
        <v>0</v>
      </c>
      <c r="AX678">
        <v>55.24</v>
      </c>
      <c r="AY678">
        <v>3.2</v>
      </c>
      <c r="AZ678">
        <v>32.200000000000003</v>
      </c>
    </row>
    <row r="679" spans="1:52" x14ac:dyDescent="0.25">
      <c r="A679">
        <v>32</v>
      </c>
      <c r="B679" s="1">
        <v>42742</v>
      </c>
      <c r="C679">
        <v>2017</v>
      </c>
      <c r="D679">
        <v>1</v>
      </c>
      <c r="E679">
        <v>542</v>
      </c>
      <c r="F679">
        <v>1.9401686874011599</v>
      </c>
      <c r="G679">
        <v>5.13</v>
      </c>
      <c r="H679">
        <v>51.3</v>
      </c>
      <c r="I679">
        <v>4.1500000000000004</v>
      </c>
      <c r="J679">
        <v>41.5</v>
      </c>
      <c r="K679">
        <v>9.2800000000000011</v>
      </c>
      <c r="L679">
        <v>20.906990165960774</v>
      </c>
      <c r="M679">
        <v>24.450724999091126</v>
      </c>
      <c r="O679">
        <v>491</v>
      </c>
      <c r="P679">
        <v>484</v>
      </c>
      <c r="Q679">
        <v>97</v>
      </c>
      <c r="R679">
        <v>97</v>
      </c>
      <c r="S679">
        <v>2934</v>
      </c>
      <c r="T679">
        <v>2934</v>
      </c>
      <c r="U679">
        <v>0</v>
      </c>
      <c r="V679">
        <v>4118.6428571428569</v>
      </c>
      <c r="W679">
        <v>3576</v>
      </c>
      <c r="X679">
        <v>1750</v>
      </c>
      <c r="Y679">
        <v>6.18</v>
      </c>
      <c r="Z679">
        <v>6.18</v>
      </c>
      <c r="AA679">
        <v>17.3</v>
      </c>
      <c r="AB679">
        <v>20.820442804428041</v>
      </c>
      <c r="AC679">
        <v>205.87</v>
      </c>
      <c r="AD679">
        <v>0</v>
      </c>
      <c r="AE679">
        <v>11</v>
      </c>
      <c r="AF679">
        <v>0</v>
      </c>
      <c r="AG679">
        <v>0</v>
      </c>
      <c r="AH679">
        <v>205.87</v>
      </c>
      <c r="AI679">
        <v>205.87</v>
      </c>
      <c r="AJ679">
        <v>61.913488029669288</v>
      </c>
      <c r="AK679">
        <v>57.008935685141878</v>
      </c>
      <c r="AL679">
        <v>126.11096468107539</v>
      </c>
      <c r="AM679">
        <v>74.672514147224291</v>
      </c>
      <c r="AQ679">
        <v>11.6</v>
      </c>
      <c r="AR679">
        <v>18</v>
      </c>
      <c r="AS679">
        <v>12.9</v>
      </c>
      <c r="AU679">
        <v>41.3</v>
      </c>
      <c r="AW679">
        <v>0</v>
      </c>
      <c r="AX679">
        <v>55.24</v>
      </c>
      <c r="AY679">
        <v>19</v>
      </c>
      <c r="AZ679">
        <v>28.2</v>
      </c>
    </row>
    <row r="680" spans="1:52" x14ac:dyDescent="0.25">
      <c r="A680">
        <v>33</v>
      </c>
      <c r="B680" s="1">
        <v>42749</v>
      </c>
      <c r="C680">
        <v>2017</v>
      </c>
      <c r="D680">
        <v>1</v>
      </c>
      <c r="E680">
        <v>542</v>
      </c>
      <c r="F680">
        <v>1.9551924090669479</v>
      </c>
      <c r="G680">
        <v>5.0599999999999996</v>
      </c>
      <c r="H680">
        <v>50.599999999999994</v>
      </c>
      <c r="I680">
        <v>4.18</v>
      </c>
      <c r="J680">
        <v>41.8</v>
      </c>
      <c r="K680">
        <v>9.2399999999999984</v>
      </c>
      <c r="L680">
        <v>21.160091007218057</v>
      </c>
      <c r="M680">
        <v>24.524545477365724</v>
      </c>
      <c r="N680">
        <v>4.3</v>
      </c>
      <c r="O680">
        <v>491</v>
      </c>
      <c r="P680">
        <v>484</v>
      </c>
      <c r="Q680">
        <v>110</v>
      </c>
      <c r="R680">
        <v>110</v>
      </c>
      <c r="S680">
        <v>3065</v>
      </c>
      <c r="T680">
        <v>3065</v>
      </c>
      <c r="U680">
        <v>0</v>
      </c>
      <c r="V680">
        <v>4273.0357142857147</v>
      </c>
      <c r="W680">
        <v>3632</v>
      </c>
      <c r="X680">
        <v>1750</v>
      </c>
      <c r="Y680">
        <v>6.19</v>
      </c>
      <c r="Z680">
        <v>6.19</v>
      </c>
      <c r="AA680">
        <v>17.899999999999999</v>
      </c>
      <c r="AB680">
        <v>21.493690036900368</v>
      </c>
      <c r="AC680">
        <v>207.64</v>
      </c>
      <c r="AD680">
        <v>0</v>
      </c>
      <c r="AE680">
        <v>11</v>
      </c>
      <c r="AF680">
        <v>0</v>
      </c>
      <c r="AG680">
        <v>0</v>
      </c>
      <c r="AH680">
        <v>207.64</v>
      </c>
      <c r="AI680">
        <v>207.64</v>
      </c>
      <c r="AJ680">
        <v>61.913488029669288</v>
      </c>
      <c r="AK680">
        <v>57.099252941109022</v>
      </c>
      <c r="AL680">
        <v>127.08750658935162</v>
      </c>
      <c r="AM680">
        <v>74.897961887874914</v>
      </c>
      <c r="AQ680">
        <v>11.55</v>
      </c>
      <c r="AR680">
        <v>18.100000000000001</v>
      </c>
      <c r="AS680">
        <v>12.6</v>
      </c>
      <c r="AU680">
        <v>41.2</v>
      </c>
      <c r="AW680">
        <v>0</v>
      </c>
      <c r="AX680">
        <v>55.24</v>
      </c>
      <c r="AY680">
        <v>0</v>
      </c>
      <c r="AZ680">
        <v>42</v>
      </c>
    </row>
    <row r="681" spans="1:52" x14ac:dyDescent="0.25">
      <c r="A681">
        <v>34</v>
      </c>
      <c r="B681" s="1">
        <v>42756</v>
      </c>
      <c r="C681">
        <v>2017</v>
      </c>
      <c r="D681">
        <v>1</v>
      </c>
      <c r="E681">
        <v>546</v>
      </c>
      <c r="F681">
        <v>1.9198734844491303</v>
      </c>
      <c r="G681">
        <v>5.0999999999999996</v>
      </c>
      <c r="H681">
        <v>51</v>
      </c>
      <c r="I681">
        <v>4.18</v>
      </c>
      <c r="J681">
        <v>41.8</v>
      </c>
      <c r="K681">
        <v>9.2799999999999994</v>
      </c>
      <c r="L681">
        <v>20.688291858288043</v>
      </c>
      <c r="M681">
        <v>24.101860014905572</v>
      </c>
      <c r="O681">
        <v>494</v>
      </c>
      <c r="P681">
        <v>489</v>
      </c>
      <c r="Q681">
        <v>93</v>
      </c>
      <c r="R681">
        <v>93</v>
      </c>
      <c r="S681">
        <v>2987</v>
      </c>
      <c r="T681">
        <v>2987.0000000000005</v>
      </c>
      <c r="U681">
        <v>0</v>
      </c>
      <c r="V681">
        <v>4181.1071428571431</v>
      </c>
      <c r="W681">
        <v>3606</v>
      </c>
      <c r="X681">
        <v>1800</v>
      </c>
      <c r="Y681">
        <v>6.45</v>
      </c>
      <c r="Z681">
        <v>6.45</v>
      </c>
      <c r="AA681">
        <v>20.5</v>
      </c>
      <c r="AB681">
        <v>21.334615384615386</v>
      </c>
      <c r="AC681">
        <v>239.85</v>
      </c>
      <c r="AD681">
        <v>0</v>
      </c>
      <c r="AE681">
        <v>11</v>
      </c>
      <c r="AF681">
        <v>0</v>
      </c>
      <c r="AG681">
        <v>0</v>
      </c>
      <c r="AH681">
        <v>239.85</v>
      </c>
      <c r="AI681">
        <v>239.85</v>
      </c>
      <c r="AJ681">
        <v>62.392572843045912</v>
      </c>
      <c r="AK681">
        <v>57.26559553288687</v>
      </c>
      <c r="AL681">
        <v>124.79177648919347</v>
      </c>
      <c r="AM681">
        <v>73.607080485521607</v>
      </c>
      <c r="AQ681">
        <v>11.5</v>
      </c>
      <c r="AR681">
        <v>18.2</v>
      </c>
      <c r="AS681">
        <v>12.3</v>
      </c>
      <c r="AU681">
        <v>40.1</v>
      </c>
      <c r="AW681">
        <v>0</v>
      </c>
      <c r="AX681">
        <v>55.24</v>
      </c>
      <c r="AY681">
        <v>23</v>
      </c>
      <c r="AZ681">
        <v>32</v>
      </c>
    </row>
    <row r="682" spans="1:52" x14ac:dyDescent="0.25">
      <c r="A682">
        <v>35</v>
      </c>
      <c r="B682" s="1">
        <v>42763</v>
      </c>
      <c r="C682">
        <v>2017</v>
      </c>
      <c r="D682">
        <v>1</v>
      </c>
      <c r="E682">
        <v>545</v>
      </c>
      <c r="F682">
        <v>1.8769109119662626</v>
      </c>
      <c r="G682">
        <v>5.22</v>
      </c>
      <c r="H682">
        <v>52.199999999999996</v>
      </c>
      <c r="I682">
        <v>4.2300000000000004</v>
      </c>
      <c r="J682">
        <v>42.300000000000004</v>
      </c>
      <c r="K682">
        <v>9.4499999999999993</v>
      </c>
      <c r="L682">
        <v>19.861491131918125</v>
      </c>
      <c r="M682">
        <v>23.49614400905914</v>
      </c>
      <c r="O682">
        <v>494</v>
      </c>
      <c r="P682">
        <v>489</v>
      </c>
      <c r="Q682">
        <v>71</v>
      </c>
      <c r="R682">
        <v>71</v>
      </c>
      <c r="S682">
        <v>2737</v>
      </c>
      <c r="T682">
        <v>2737</v>
      </c>
      <c r="U682">
        <v>0</v>
      </c>
      <c r="V682">
        <v>3886.4642857142858</v>
      </c>
      <c r="W682">
        <v>3619</v>
      </c>
      <c r="X682">
        <v>1800</v>
      </c>
      <c r="Y682">
        <v>6.31</v>
      </c>
      <c r="Z682">
        <v>6.31</v>
      </c>
      <c r="AA682">
        <v>17.399999999999999</v>
      </c>
      <c r="AB682">
        <v>21.060348623853212</v>
      </c>
      <c r="AC682">
        <v>201.83999999999997</v>
      </c>
      <c r="AD682">
        <v>0</v>
      </c>
      <c r="AE682">
        <v>11</v>
      </c>
      <c r="AF682">
        <v>0</v>
      </c>
      <c r="AG682">
        <v>0</v>
      </c>
      <c r="AH682">
        <v>201.83999999999997</v>
      </c>
      <c r="AI682">
        <v>201.83999999999997</v>
      </c>
      <c r="AJ682">
        <v>62.392572843045912</v>
      </c>
      <c r="AK682">
        <v>56.944257713104818</v>
      </c>
      <c r="AL682">
        <v>121.99920927780707</v>
      </c>
      <c r="AM682">
        <v>71.757223803666605</v>
      </c>
      <c r="AQ682">
        <v>11.6</v>
      </c>
      <c r="AR682">
        <v>22</v>
      </c>
      <c r="AS682">
        <v>16</v>
      </c>
      <c r="AU682">
        <v>40.200000000000003</v>
      </c>
      <c r="AW682">
        <v>0</v>
      </c>
      <c r="AX682">
        <v>55.24</v>
      </c>
      <c r="AY682">
        <v>0</v>
      </c>
      <c r="AZ682">
        <v>42.8</v>
      </c>
    </row>
    <row r="683" spans="1:52" x14ac:dyDescent="0.25">
      <c r="A683">
        <v>36</v>
      </c>
      <c r="B683" s="1">
        <v>42770</v>
      </c>
      <c r="C683">
        <v>2017</v>
      </c>
      <c r="D683">
        <v>2</v>
      </c>
      <c r="E683">
        <v>544</v>
      </c>
      <c r="F683">
        <v>1.8616236162361623</v>
      </c>
      <c r="G683">
        <v>5.19</v>
      </c>
      <c r="H683">
        <v>51.900000000000006</v>
      </c>
      <c r="I683">
        <v>4.25</v>
      </c>
      <c r="J683">
        <v>42.5</v>
      </c>
      <c r="K683">
        <v>9.4400000000000013</v>
      </c>
      <c r="L683">
        <v>19.720589155044092</v>
      </c>
      <c r="M683">
        <v>23.240714319219464</v>
      </c>
      <c r="O683">
        <v>496</v>
      </c>
      <c r="P683">
        <v>490</v>
      </c>
      <c r="Q683">
        <v>57</v>
      </c>
      <c r="R683">
        <v>57</v>
      </c>
      <c r="S683">
        <v>2656</v>
      </c>
      <c r="T683">
        <v>2656</v>
      </c>
      <c r="U683">
        <v>0</v>
      </c>
      <c r="V683">
        <v>4049</v>
      </c>
      <c r="W683">
        <v>3581</v>
      </c>
      <c r="X683">
        <v>1800</v>
      </c>
      <c r="Y683">
        <v>6.47</v>
      </c>
      <c r="Z683">
        <v>6.47</v>
      </c>
      <c r="AA683">
        <v>17.899999999999999</v>
      </c>
      <c r="AB683">
        <v>21.182113970588237</v>
      </c>
      <c r="AC683">
        <v>207.64</v>
      </c>
      <c r="AD683">
        <v>0</v>
      </c>
      <c r="AE683">
        <v>11</v>
      </c>
      <c r="AF683">
        <v>0</v>
      </c>
      <c r="AG683">
        <v>0</v>
      </c>
      <c r="AH683">
        <v>207.64</v>
      </c>
      <c r="AI683">
        <v>207.64</v>
      </c>
      <c r="AJ683">
        <v>62.488242532302891</v>
      </c>
      <c r="AK683">
        <v>57.568889718879085</v>
      </c>
      <c r="AL683">
        <v>121.00553505535055</v>
      </c>
      <c r="AM683">
        <v>70.977141530896233</v>
      </c>
      <c r="AQ683">
        <v>11.2</v>
      </c>
      <c r="AR683">
        <v>18.600000000000001</v>
      </c>
      <c r="AS683">
        <v>14.7</v>
      </c>
      <c r="AU683">
        <v>46.2</v>
      </c>
      <c r="AW683">
        <v>0</v>
      </c>
      <c r="AX683">
        <v>55.24</v>
      </c>
      <c r="AY683">
        <v>0</v>
      </c>
      <c r="AZ683">
        <v>37.200000000000003</v>
      </c>
    </row>
    <row r="684" spans="1:52" x14ac:dyDescent="0.25">
      <c r="A684">
        <v>37</v>
      </c>
      <c r="B684" s="1">
        <v>42777</v>
      </c>
      <c r="C684">
        <v>2017</v>
      </c>
      <c r="D684">
        <v>2</v>
      </c>
      <c r="E684">
        <v>542</v>
      </c>
      <c r="F684">
        <v>1.823405376910912</v>
      </c>
      <c r="G684">
        <v>5.26</v>
      </c>
      <c r="H684">
        <v>52.599999999999994</v>
      </c>
      <c r="I684">
        <v>4.24</v>
      </c>
      <c r="J684">
        <v>42.400000000000006</v>
      </c>
      <c r="K684">
        <v>9.5</v>
      </c>
      <c r="L684">
        <v>19.193740809588547</v>
      </c>
      <c r="M684">
        <v>22.821357822600785</v>
      </c>
      <c r="O684">
        <v>488</v>
      </c>
      <c r="P684">
        <v>484</v>
      </c>
      <c r="Q684">
        <v>70</v>
      </c>
      <c r="R684">
        <v>70</v>
      </c>
      <c r="S684">
        <v>2652</v>
      </c>
      <c r="T684">
        <v>2652</v>
      </c>
      <c r="U684">
        <v>0</v>
      </c>
      <c r="V684">
        <v>4043.7142857142858</v>
      </c>
      <c r="W684">
        <v>3445</v>
      </c>
      <c r="X684">
        <v>1800</v>
      </c>
      <c r="Y684">
        <v>6.61</v>
      </c>
      <c r="Z684">
        <v>6.61</v>
      </c>
      <c r="AA684">
        <v>14.8</v>
      </c>
      <c r="AB684">
        <v>20.061715867158672</v>
      </c>
      <c r="AC684">
        <v>165.76</v>
      </c>
      <c r="AD684">
        <v>0</v>
      </c>
      <c r="AE684">
        <v>11</v>
      </c>
      <c r="AF684">
        <v>0</v>
      </c>
      <c r="AG684">
        <v>0</v>
      </c>
      <c r="AH684">
        <v>165.76</v>
      </c>
      <c r="AI684">
        <v>165.76</v>
      </c>
      <c r="AJ684">
        <v>61.913488029669288</v>
      </c>
      <c r="AK684">
        <v>55.75099952307221</v>
      </c>
      <c r="AL684">
        <v>118.52134949920928</v>
      </c>
      <c r="AM684">
        <v>69.696426790222787</v>
      </c>
      <c r="AQ684">
        <v>12</v>
      </c>
      <c r="AR684">
        <v>24</v>
      </c>
      <c r="AS684">
        <v>13.9</v>
      </c>
      <c r="AU684">
        <v>37.700000000000003</v>
      </c>
      <c r="AW684">
        <v>0</v>
      </c>
      <c r="AX684">
        <v>55.24</v>
      </c>
      <c r="AY684">
        <v>0.8</v>
      </c>
      <c r="AZ684">
        <v>27.7</v>
      </c>
    </row>
    <row r="685" spans="1:52" x14ac:dyDescent="0.25">
      <c r="A685">
        <v>38</v>
      </c>
      <c r="B685" s="1">
        <v>42784</v>
      </c>
      <c r="C685">
        <v>2017</v>
      </c>
      <c r="D685">
        <v>2</v>
      </c>
      <c r="E685">
        <v>543</v>
      </c>
      <c r="F685">
        <v>1.8252503953610966</v>
      </c>
      <c r="G685">
        <v>5.32</v>
      </c>
      <c r="H685">
        <v>53.2</v>
      </c>
      <c r="I685">
        <v>4.32</v>
      </c>
      <c r="J685">
        <v>43.2</v>
      </c>
      <c r="K685">
        <v>9.64</v>
      </c>
      <c r="L685">
        <v>18.934132731961583</v>
      </c>
      <c r="M685">
        <v>22.683091012889975</v>
      </c>
      <c r="N685">
        <v>4.2</v>
      </c>
      <c r="O685">
        <v>500</v>
      </c>
      <c r="P685">
        <v>495</v>
      </c>
      <c r="Q685">
        <v>92</v>
      </c>
      <c r="R685">
        <v>92</v>
      </c>
      <c r="S685">
        <v>2811</v>
      </c>
      <c r="T685">
        <v>2811</v>
      </c>
      <c r="U685">
        <v>0</v>
      </c>
      <c r="V685">
        <v>4253.8214285714284</v>
      </c>
      <c r="W685">
        <v>3386</v>
      </c>
      <c r="X685">
        <v>1800</v>
      </c>
      <c r="Y685">
        <v>5.87</v>
      </c>
      <c r="Z685">
        <v>5.87</v>
      </c>
      <c r="AA685">
        <v>19.149999999999999</v>
      </c>
      <c r="AB685">
        <v>17.145156537753223</v>
      </c>
      <c r="AC685">
        <v>229.79999999999998</v>
      </c>
      <c r="AD685">
        <v>3.95</v>
      </c>
      <c r="AE685">
        <v>11</v>
      </c>
      <c r="AF685">
        <v>43.45</v>
      </c>
      <c r="AG685">
        <v>43.45</v>
      </c>
      <c r="AH685">
        <v>273.25</v>
      </c>
      <c r="AI685">
        <v>273.25</v>
      </c>
      <c r="AJ685">
        <v>62.965861474304795</v>
      </c>
      <c r="AK685">
        <v>56.87568225012032</v>
      </c>
      <c r="AL685">
        <v>118.64127569847128</v>
      </c>
      <c r="AM685">
        <v>69.274159953365981</v>
      </c>
      <c r="AQ685">
        <v>11.8</v>
      </c>
      <c r="AR685">
        <v>21.3</v>
      </c>
      <c r="AS685">
        <v>14</v>
      </c>
      <c r="AU685">
        <v>40.1</v>
      </c>
      <c r="AV685" t="s">
        <v>71</v>
      </c>
      <c r="AW685">
        <v>3.6</v>
      </c>
      <c r="AX685">
        <v>79.7</v>
      </c>
      <c r="AY685">
        <v>1.8</v>
      </c>
      <c r="AZ685">
        <v>26.9</v>
      </c>
    </row>
    <row r="686" spans="1:52" x14ac:dyDescent="0.25">
      <c r="A686">
        <v>39</v>
      </c>
      <c r="B686" s="1">
        <v>42791</v>
      </c>
      <c r="C686">
        <v>2017</v>
      </c>
      <c r="D686">
        <v>2</v>
      </c>
      <c r="E686">
        <v>543</v>
      </c>
      <c r="F686">
        <v>1.7413899138991391</v>
      </c>
      <c r="G686">
        <v>5.35</v>
      </c>
      <c r="H686">
        <v>53.5</v>
      </c>
      <c r="I686">
        <v>4.24</v>
      </c>
      <c r="J686">
        <v>42.400000000000006</v>
      </c>
      <c r="K686">
        <v>9.59</v>
      </c>
      <c r="L686">
        <v>18.158393262764747</v>
      </c>
      <c r="M686">
        <v>21.835467898474608</v>
      </c>
      <c r="O686">
        <v>495</v>
      </c>
      <c r="P686">
        <v>490</v>
      </c>
      <c r="Q686">
        <v>69</v>
      </c>
      <c r="R686">
        <v>69</v>
      </c>
      <c r="S686">
        <v>2814</v>
      </c>
      <c r="T686">
        <v>2814</v>
      </c>
      <c r="U686">
        <v>0</v>
      </c>
      <c r="V686">
        <v>4257.7857142857138</v>
      </c>
      <c r="W686">
        <v>3514</v>
      </c>
      <c r="X686">
        <v>1800</v>
      </c>
      <c r="Y686">
        <v>5.67</v>
      </c>
      <c r="Z686">
        <v>5.67</v>
      </c>
      <c r="AA686">
        <v>16</v>
      </c>
      <c r="AB686">
        <v>17.897569060773481</v>
      </c>
      <c r="AC686">
        <v>192</v>
      </c>
      <c r="AD686">
        <v>0</v>
      </c>
      <c r="AE686">
        <v>11</v>
      </c>
      <c r="AF686">
        <v>0</v>
      </c>
      <c r="AG686">
        <v>0</v>
      </c>
      <c r="AH686">
        <v>192</v>
      </c>
      <c r="AI686">
        <v>192</v>
      </c>
      <c r="AJ686">
        <v>62.488242532302891</v>
      </c>
      <c r="AK686">
        <v>56.107391254749892</v>
      </c>
      <c r="AL686">
        <v>113.19034440344404</v>
      </c>
      <c r="AM686">
        <v>66.685518961941455</v>
      </c>
      <c r="AQ686">
        <v>11.9</v>
      </c>
      <c r="AR686">
        <v>22.8</v>
      </c>
      <c r="AS686">
        <v>15</v>
      </c>
      <c r="AU686">
        <v>39.799999999999997</v>
      </c>
      <c r="AW686">
        <v>0</v>
      </c>
      <c r="AX686">
        <v>79.7</v>
      </c>
      <c r="AY686">
        <v>0</v>
      </c>
      <c r="AZ686">
        <v>23.85</v>
      </c>
    </row>
    <row r="687" spans="1:52" x14ac:dyDescent="0.25">
      <c r="A687">
        <v>40</v>
      </c>
      <c r="B687" s="1">
        <v>42798</v>
      </c>
      <c r="C687">
        <v>2017</v>
      </c>
      <c r="D687">
        <v>3</v>
      </c>
      <c r="E687">
        <v>566</v>
      </c>
      <c r="F687">
        <v>1.7384259259259258</v>
      </c>
      <c r="G687">
        <v>5.43</v>
      </c>
      <c r="H687">
        <v>54.3</v>
      </c>
      <c r="I687">
        <v>4.3099999999999996</v>
      </c>
      <c r="J687">
        <v>43.099999999999994</v>
      </c>
      <c r="K687">
        <v>9.7399999999999984</v>
      </c>
      <c r="L687">
        <v>17.848315461251808</v>
      </c>
      <c r="M687">
        <v>21.67677912769032</v>
      </c>
      <c r="O687">
        <v>499</v>
      </c>
      <c r="P687">
        <v>495</v>
      </c>
      <c r="Q687">
        <v>65</v>
      </c>
      <c r="R687">
        <v>65</v>
      </c>
      <c r="S687">
        <v>2735</v>
      </c>
      <c r="T687">
        <v>2735</v>
      </c>
      <c r="U687">
        <v>0</v>
      </c>
      <c r="V687">
        <v>3813.9285714285711</v>
      </c>
      <c r="W687">
        <v>3636</v>
      </c>
      <c r="X687">
        <v>1800</v>
      </c>
      <c r="Y687">
        <v>5.62</v>
      </c>
      <c r="Z687">
        <v>5.62</v>
      </c>
      <c r="AA687">
        <v>18.3</v>
      </c>
      <c r="AB687">
        <v>18.230247349823319</v>
      </c>
      <c r="AC687">
        <v>215.94000000000003</v>
      </c>
      <c r="AD687">
        <v>1</v>
      </c>
      <c r="AE687">
        <v>11</v>
      </c>
      <c r="AF687">
        <v>11</v>
      </c>
      <c r="AG687">
        <v>11</v>
      </c>
      <c r="AH687">
        <v>226.94000000000003</v>
      </c>
      <c r="AI687">
        <v>226.94000000000003</v>
      </c>
      <c r="AJ687">
        <v>62.965861474304795</v>
      </c>
      <c r="AK687">
        <v>56.493413454771911</v>
      </c>
      <c r="AL687">
        <v>112.99768518518518</v>
      </c>
      <c r="AM687">
        <v>66.200883455966235</v>
      </c>
      <c r="AQ687">
        <v>11.8</v>
      </c>
      <c r="AR687">
        <v>20</v>
      </c>
      <c r="AS687">
        <v>14.3</v>
      </c>
      <c r="AU687">
        <v>42.7</v>
      </c>
      <c r="AV687" t="s">
        <v>71</v>
      </c>
      <c r="AW687">
        <v>1.02</v>
      </c>
      <c r="AX687">
        <v>87.75</v>
      </c>
      <c r="AY687">
        <v>0</v>
      </c>
      <c r="AZ687">
        <v>20.75</v>
      </c>
    </row>
    <row r="688" spans="1:52" x14ac:dyDescent="0.25">
      <c r="A688">
        <v>41</v>
      </c>
      <c r="B688" s="1">
        <v>42805</v>
      </c>
      <c r="C688">
        <v>2017</v>
      </c>
      <c r="D688">
        <v>3</v>
      </c>
      <c r="E688">
        <v>538</v>
      </c>
      <c r="F688">
        <v>1.6888940520446096</v>
      </c>
      <c r="G688">
        <v>5.55</v>
      </c>
      <c r="H688">
        <v>55.5</v>
      </c>
      <c r="I688">
        <v>4.41</v>
      </c>
      <c r="J688">
        <v>44.1</v>
      </c>
      <c r="K688">
        <v>9.9600000000000009</v>
      </c>
      <c r="L688">
        <v>16.956767590809331</v>
      </c>
      <c r="M688">
        <v>20.8992160556725</v>
      </c>
      <c r="O688">
        <v>506</v>
      </c>
      <c r="P688">
        <v>501</v>
      </c>
      <c r="Q688">
        <v>66</v>
      </c>
      <c r="R688">
        <v>66</v>
      </c>
      <c r="S688">
        <v>2735</v>
      </c>
      <c r="T688">
        <v>2735</v>
      </c>
      <c r="U688">
        <v>0</v>
      </c>
      <c r="V688">
        <v>3813.9285714285711</v>
      </c>
      <c r="W688">
        <v>3537</v>
      </c>
      <c r="X688">
        <v>1800</v>
      </c>
      <c r="Y688">
        <v>5.12</v>
      </c>
      <c r="Z688">
        <v>5.12</v>
      </c>
      <c r="AA688">
        <v>15.58</v>
      </c>
      <c r="AB688">
        <v>16.530557620817845</v>
      </c>
      <c r="AC688">
        <v>183.84400000000002</v>
      </c>
      <c r="AD688">
        <v>4.62</v>
      </c>
      <c r="AE688">
        <v>11</v>
      </c>
      <c r="AF688">
        <v>50.82</v>
      </c>
      <c r="AG688">
        <v>50.82</v>
      </c>
      <c r="AH688">
        <v>234.66400000000002</v>
      </c>
      <c r="AI688">
        <v>234.66400000000002</v>
      </c>
      <c r="AJ688">
        <v>63.537415449093508</v>
      </c>
      <c r="AK688">
        <v>56.779750281811019</v>
      </c>
      <c r="AL688">
        <v>109.77811338289962</v>
      </c>
      <c r="AM688">
        <v>63.82620583402381</v>
      </c>
      <c r="AQ688">
        <v>11.8</v>
      </c>
      <c r="AR688">
        <v>22.9</v>
      </c>
      <c r="AS688">
        <v>14.5</v>
      </c>
      <c r="AU688">
        <v>38.5</v>
      </c>
      <c r="AV688" t="s">
        <v>71</v>
      </c>
      <c r="AW688">
        <v>4.62</v>
      </c>
      <c r="AX688">
        <v>119.5</v>
      </c>
      <c r="AY688">
        <v>52.2</v>
      </c>
      <c r="AZ688">
        <v>17.7</v>
      </c>
    </row>
    <row r="689" spans="1:52" x14ac:dyDescent="0.25">
      <c r="A689">
        <v>42</v>
      </c>
      <c r="B689" s="1">
        <v>42812</v>
      </c>
      <c r="C689">
        <v>2017</v>
      </c>
      <c r="D689">
        <v>3</v>
      </c>
      <c r="E689">
        <v>537</v>
      </c>
      <c r="F689">
        <v>1.6964618249534451</v>
      </c>
      <c r="G689">
        <v>5.77</v>
      </c>
      <c r="H689">
        <v>57.699999999999996</v>
      </c>
      <c r="I689">
        <v>4.54</v>
      </c>
      <c r="J689">
        <v>45.4</v>
      </c>
      <c r="K689">
        <v>10.309999999999999</v>
      </c>
      <c r="L689">
        <v>16.454527885096464</v>
      </c>
      <c r="M689">
        <v>20.823205038589574</v>
      </c>
      <c r="N689">
        <v>4.3</v>
      </c>
      <c r="O689">
        <v>508</v>
      </c>
      <c r="P689">
        <v>503</v>
      </c>
      <c r="Q689">
        <v>77</v>
      </c>
      <c r="R689">
        <v>77</v>
      </c>
      <c r="S689">
        <v>2808</v>
      </c>
      <c r="T689">
        <v>2807.9999999999995</v>
      </c>
      <c r="U689">
        <v>0</v>
      </c>
      <c r="V689">
        <v>3902.5714285714284</v>
      </c>
      <c r="W689">
        <v>3900</v>
      </c>
      <c r="X689">
        <v>1800</v>
      </c>
      <c r="Y689">
        <v>4.92</v>
      </c>
      <c r="Z689">
        <v>4.92</v>
      </c>
      <c r="AA689">
        <v>12.05</v>
      </c>
      <c r="AB689">
        <v>19.240223463687148</v>
      </c>
      <c r="AC689">
        <v>142.19000000000003</v>
      </c>
      <c r="AD689">
        <v>5.15</v>
      </c>
      <c r="AE689">
        <v>11</v>
      </c>
      <c r="AF689">
        <v>56.650000000000006</v>
      </c>
      <c r="AG689">
        <v>56.650000000000006</v>
      </c>
      <c r="AH689">
        <v>198.84000000000003</v>
      </c>
      <c r="AI689">
        <v>198.84000000000003</v>
      </c>
      <c r="AJ689">
        <v>63.727552463376533</v>
      </c>
      <c r="AK689">
        <v>57.043590189933695</v>
      </c>
      <c r="AL689">
        <v>110.27001862197393</v>
      </c>
      <c r="AM689">
        <v>63.594068187852557</v>
      </c>
      <c r="AQ689">
        <v>11.7</v>
      </c>
      <c r="AR689">
        <v>18.899999999999999</v>
      </c>
      <c r="AS689">
        <v>14.9</v>
      </c>
      <c r="AU689">
        <v>41.8</v>
      </c>
      <c r="AV689" t="s">
        <v>71</v>
      </c>
      <c r="AW689">
        <v>5.15</v>
      </c>
      <c r="AX689">
        <v>154.69999999999999</v>
      </c>
      <c r="AY689">
        <v>9.4</v>
      </c>
      <c r="AZ689">
        <v>14.6</v>
      </c>
    </row>
    <row r="690" spans="1:52" x14ac:dyDescent="0.25">
      <c r="A690">
        <v>43</v>
      </c>
      <c r="B690" s="1">
        <v>42819</v>
      </c>
      <c r="C690">
        <v>2017</v>
      </c>
      <c r="D690">
        <v>3</v>
      </c>
      <c r="E690">
        <v>540</v>
      </c>
      <c r="F690">
        <v>1.7163252638112974</v>
      </c>
      <c r="G690">
        <v>5.64</v>
      </c>
      <c r="H690">
        <v>56.4</v>
      </c>
      <c r="I690">
        <v>4.55</v>
      </c>
      <c r="J690">
        <v>45.5</v>
      </c>
      <c r="K690">
        <v>10.19</v>
      </c>
      <c r="L690">
        <v>16.843231244468083</v>
      </c>
      <c r="M690">
        <v>20.98666613060723</v>
      </c>
      <c r="O690">
        <v>503</v>
      </c>
      <c r="P690">
        <v>499</v>
      </c>
      <c r="Q690">
        <v>57</v>
      </c>
      <c r="R690">
        <v>57</v>
      </c>
      <c r="S690">
        <v>2716</v>
      </c>
      <c r="T690">
        <v>2716</v>
      </c>
      <c r="U690">
        <v>0</v>
      </c>
      <c r="V690">
        <v>3790.8571428571431</v>
      </c>
      <c r="W690">
        <v>3750</v>
      </c>
      <c r="X690">
        <v>1800</v>
      </c>
      <c r="Y690">
        <v>5.0999999999999996</v>
      </c>
      <c r="Z690">
        <v>5.0999999999999996</v>
      </c>
      <c r="AB690">
        <v>18.416666666666664</v>
      </c>
      <c r="AE690">
        <v>11</v>
      </c>
      <c r="AG690">
        <v>0</v>
      </c>
      <c r="AI690">
        <v>0</v>
      </c>
      <c r="AJ690">
        <v>63.347088582022735</v>
      </c>
      <c r="AK690">
        <v>56.994572848615135</v>
      </c>
      <c r="AL690">
        <v>111.56114214773433</v>
      </c>
      <c r="AM690">
        <v>64.093278362874472</v>
      </c>
      <c r="AQ690">
        <v>11.5</v>
      </c>
      <c r="AR690">
        <v>19.8</v>
      </c>
      <c r="AS690">
        <v>12.9</v>
      </c>
      <c r="AU690">
        <v>44.1</v>
      </c>
      <c r="AV690" t="s">
        <v>71</v>
      </c>
      <c r="AW690">
        <v>1.69</v>
      </c>
      <c r="AX690">
        <v>166.3</v>
      </c>
      <c r="AY690">
        <v>8.1</v>
      </c>
      <c r="AZ690">
        <v>11.2</v>
      </c>
    </row>
    <row r="691" spans="1:52" x14ac:dyDescent="0.25">
      <c r="A691">
        <v>44</v>
      </c>
      <c r="B691" s="1">
        <v>42826</v>
      </c>
      <c r="C691">
        <v>2017</v>
      </c>
      <c r="D691">
        <v>4</v>
      </c>
      <c r="E691">
        <v>541</v>
      </c>
      <c r="F691">
        <v>1.6358595194085028</v>
      </c>
      <c r="G691">
        <v>5.76</v>
      </c>
      <c r="H691">
        <v>57.599999999999994</v>
      </c>
      <c r="I691">
        <v>4.5599999999999996</v>
      </c>
      <c r="J691">
        <v>45.599999999999994</v>
      </c>
      <c r="K691">
        <v>10.32</v>
      </c>
      <c r="L691">
        <v>15.851351932252934</v>
      </c>
      <c r="M691">
        <v>20.036108842367707</v>
      </c>
      <c r="O691">
        <v>498</v>
      </c>
      <c r="P691">
        <v>495</v>
      </c>
      <c r="Q691">
        <v>59</v>
      </c>
      <c r="R691">
        <v>59</v>
      </c>
      <c r="S691">
        <v>2733</v>
      </c>
      <c r="T691">
        <v>2733</v>
      </c>
      <c r="U691">
        <v>0</v>
      </c>
      <c r="V691">
        <v>2733</v>
      </c>
      <c r="W691">
        <v>3559</v>
      </c>
      <c r="X691">
        <v>1800</v>
      </c>
      <c r="Y691">
        <v>5.23</v>
      </c>
      <c r="Z691">
        <v>5.23</v>
      </c>
      <c r="AB691">
        <v>17.004750462107211</v>
      </c>
      <c r="AE691">
        <v>11</v>
      </c>
      <c r="AG691">
        <v>0</v>
      </c>
      <c r="AI691">
        <v>0</v>
      </c>
      <c r="AJ691">
        <v>62.965861474304795</v>
      </c>
      <c r="AK691">
        <v>56.189496160448414</v>
      </c>
      <c r="AL691">
        <v>106.33086876155268</v>
      </c>
      <c r="AM691">
        <v>61.190276404590975</v>
      </c>
      <c r="AQ691">
        <v>11.6</v>
      </c>
      <c r="AR691">
        <v>19</v>
      </c>
      <c r="AS691">
        <v>13.7</v>
      </c>
      <c r="AU691">
        <v>45.5</v>
      </c>
      <c r="AV691" t="s">
        <v>71</v>
      </c>
      <c r="AW691">
        <v>3</v>
      </c>
      <c r="AX691">
        <v>195.3</v>
      </c>
      <c r="AY691">
        <v>9.8000000000000007</v>
      </c>
      <c r="AZ691">
        <v>11.3</v>
      </c>
    </row>
    <row r="692" spans="1:52" x14ac:dyDescent="0.25">
      <c r="A692">
        <v>45</v>
      </c>
      <c r="B692" s="1">
        <v>42833</v>
      </c>
      <c r="C692">
        <v>2017</v>
      </c>
      <c r="D692">
        <v>4</v>
      </c>
      <c r="E692">
        <v>540</v>
      </c>
      <c r="F692">
        <v>1.5335797905113986</v>
      </c>
      <c r="G692">
        <v>5.92</v>
      </c>
      <c r="H692">
        <v>59.2</v>
      </c>
      <c r="I692">
        <v>4.57</v>
      </c>
      <c r="J692">
        <v>45.7</v>
      </c>
      <c r="K692">
        <v>10.49</v>
      </c>
      <c r="L692">
        <v>14.619445095437545</v>
      </c>
      <c r="M692">
        <v>18.829845282923557</v>
      </c>
      <c r="O692">
        <v>498</v>
      </c>
      <c r="P692">
        <v>495</v>
      </c>
      <c r="Q692">
        <v>46</v>
      </c>
      <c r="R692">
        <v>46</v>
      </c>
      <c r="S692">
        <v>2615</v>
      </c>
      <c r="T692">
        <v>2615</v>
      </c>
      <c r="U692">
        <v>0</v>
      </c>
      <c r="V692">
        <v>2615</v>
      </c>
      <c r="W692">
        <v>3524</v>
      </c>
      <c r="X692">
        <v>1800</v>
      </c>
      <c r="Y692">
        <v>5.07</v>
      </c>
      <c r="Z692">
        <v>5.07</v>
      </c>
      <c r="AB692">
        <v>16.186444444444447</v>
      </c>
      <c r="AE692">
        <v>11</v>
      </c>
      <c r="AG692">
        <v>0</v>
      </c>
      <c r="AI692">
        <v>0</v>
      </c>
      <c r="AJ692">
        <v>62.965861474304795</v>
      </c>
      <c r="AK692">
        <v>55.684671475061769</v>
      </c>
      <c r="AL692">
        <v>99.682686383240906</v>
      </c>
      <c r="AM692">
        <v>57.506347494048541</v>
      </c>
      <c r="AQ692">
        <v>11.7</v>
      </c>
      <c r="AR692">
        <v>23</v>
      </c>
      <c r="AS692">
        <v>10.7</v>
      </c>
      <c r="AU692">
        <v>38.200000000000003</v>
      </c>
      <c r="AV692" t="s">
        <v>71</v>
      </c>
      <c r="AW692">
        <v>6.45</v>
      </c>
      <c r="AX692">
        <v>251.55</v>
      </c>
      <c r="AY692">
        <v>57.2</v>
      </c>
      <c r="AZ692">
        <v>8.6</v>
      </c>
    </row>
    <row r="693" spans="1:52" x14ac:dyDescent="0.25">
      <c r="A693">
        <v>46</v>
      </c>
      <c r="B693" s="1">
        <v>42840</v>
      </c>
      <c r="C693">
        <v>2017</v>
      </c>
      <c r="D693">
        <v>4</v>
      </c>
      <c r="E693">
        <v>540</v>
      </c>
      <c r="F693">
        <v>1.4995378927911276</v>
      </c>
      <c r="G693">
        <v>5.95</v>
      </c>
      <c r="H693">
        <v>59.5</v>
      </c>
      <c r="I693">
        <v>4.7</v>
      </c>
      <c r="J693">
        <v>47</v>
      </c>
      <c r="K693">
        <v>10.65</v>
      </c>
      <c r="L693">
        <v>14.080168007428428</v>
      </c>
      <c r="M693">
        <v>18.198617149601244</v>
      </c>
      <c r="N693">
        <v>4.3</v>
      </c>
      <c r="O693">
        <v>502</v>
      </c>
      <c r="P693">
        <v>499</v>
      </c>
      <c r="Q693">
        <v>60</v>
      </c>
      <c r="R693">
        <v>60</v>
      </c>
      <c r="S693">
        <v>2632</v>
      </c>
      <c r="T693">
        <v>2632</v>
      </c>
      <c r="U693">
        <v>0</v>
      </c>
      <c r="V693">
        <v>2632</v>
      </c>
      <c r="W693">
        <v>3545</v>
      </c>
      <c r="X693">
        <v>1800</v>
      </c>
      <c r="Y693">
        <v>4.45</v>
      </c>
      <c r="Z693">
        <v>4.45</v>
      </c>
      <c r="AB693">
        <v>14.380092592592595</v>
      </c>
      <c r="AE693">
        <v>11</v>
      </c>
      <c r="AG693">
        <v>0</v>
      </c>
      <c r="AI693">
        <v>0</v>
      </c>
      <c r="AJ693">
        <v>63.347088582022735</v>
      </c>
      <c r="AK693">
        <v>55.92965369418765</v>
      </c>
      <c r="AL693">
        <v>97.469963031423291</v>
      </c>
      <c r="AM693">
        <v>55.578576774882194</v>
      </c>
      <c r="AQ693">
        <v>11.6</v>
      </c>
      <c r="AR693">
        <v>21.3</v>
      </c>
      <c r="AS693">
        <v>10.6</v>
      </c>
      <c r="AU693">
        <v>43.4</v>
      </c>
      <c r="AV693" t="s">
        <v>71</v>
      </c>
      <c r="AW693">
        <v>6.1</v>
      </c>
      <c r="AX693">
        <v>302.76</v>
      </c>
      <c r="AY693">
        <v>51.4</v>
      </c>
      <c r="AZ693">
        <v>6.8</v>
      </c>
    </row>
    <row r="694" spans="1:52" x14ac:dyDescent="0.25">
      <c r="A694">
        <v>47</v>
      </c>
      <c r="B694" s="1">
        <v>42847</v>
      </c>
      <c r="C694">
        <v>2017</v>
      </c>
      <c r="D694">
        <v>4</v>
      </c>
      <c r="E694">
        <v>532</v>
      </c>
      <c r="F694">
        <v>1.4959950708564387</v>
      </c>
      <c r="G694">
        <v>6.08</v>
      </c>
      <c r="H694">
        <v>60.8</v>
      </c>
      <c r="I694">
        <v>4.7</v>
      </c>
      <c r="J694">
        <v>47</v>
      </c>
      <c r="K694">
        <v>10.780000000000001</v>
      </c>
      <c r="L694">
        <v>13.877505295514272</v>
      </c>
      <c r="M694">
        <v>18.207286947714721</v>
      </c>
      <c r="O694">
        <v>505</v>
      </c>
      <c r="P694">
        <v>502</v>
      </c>
      <c r="Q694">
        <v>56</v>
      </c>
      <c r="R694">
        <v>56</v>
      </c>
      <c r="S694">
        <v>2656</v>
      </c>
      <c r="T694">
        <v>2656</v>
      </c>
      <c r="U694">
        <v>0</v>
      </c>
      <c r="V694">
        <v>2656</v>
      </c>
      <c r="W694">
        <v>3616</v>
      </c>
      <c r="X694">
        <v>1800</v>
      </c>
      <c r="Y694">
        <v>3.92</v>
      </c>
      <c r="Z694">
        <v>3.92</v>
      </c>
      <c r="AB694">
        <v>13.381052631578948</v>
      </c>
      <c r="AE694">
        <v>11</v>
      </c>
      <c r="AG694">
        <v>0</v>
      </c>
      <c r="AI694">
        <v>0</v>
      </c>
      <c r="AJ694">
        <v>63.632507628689176</v>
      </c>
      <c r="AK694">
        <v>55.610904323287848</v>
      </c>
      <c r="AL694">
        <v>97.239679605668513</v>
      </c>
      <c r="AM694">
        <v>55.605054338320755</v>
      </c>
      <c r="AQ694">
        <v>12</v>
      </c>
      <c r="AR694">
        <v>19.5</v>
      </c>
      <c r="AS694">
        <v>13.2</v>
      </c>
      <c r="AU694">
        <v>39</v>
      </c>
      <c r="AV694" t="s">
        <v>71</v>
      </c>
      <c r="AW694">
        <v>6.35</v>
      </c>
      <c r="AX694">
        <v>356.9</v>
      </c>
      <c r="AY694">
        <v>0</v>
      </c>
      <c r="AZ694">
        <v>8.4</v>
      </c>
    </row>
    <row r="695" spans="1:52" x14ac:dyDescent="0.25">
      <c r="A695">
        <v>48</v>
      </c>
      <c r="B695" s="1">
        <v>42854</v>
      </c>
      <c r="C695">
        <v>2017</v>
      </c>
      <c r="D695">
        <v>4</v>
      </c>
      <c r="E695">
        <v>530</v>
      </c>
      <c r="F695">
        <v>1.4863721804511278</v>
      </c>
      <c r="G695">
        <v>5.95</v>
      </c>
      <c r="H695">
        <v>59.5</v>
      </c>
      <c r="I695">
        <v>4.6900000000000004</v>
      </c>
      <c r="J695">
        <v>46.900000000000006</v>
      </c>
      <c r="K695">
        <v>10.64</v>
      </c>
      <c r="L695">
        <v>13.969663350104584</v>
      </c>
      <c r="M695">
        <v>18.055789880010174</v>
      </c>
      <c r="O695">
        <v>507</v>
      </c>
      <c r="P695">
        <v>504</v>
      </c>
      <c r="Q695">
        <v>44</v>
      </c>
      <c r="R695">
        <v>44</v>
      </c>
      <c r="S695">
        <v>2636</v>
      </c>
      <c r="T695">
        <v>2636</v>
      </c>
      <c r="U695">
        <v>0</v>
      </c>
      <c r="V695">
        <v>2636</v>
      </c>
      <c r="W695">
        <v>3611</v>
      </c>
      <c r="X695">
        <v>1800</v>
      </c>
      <c r="Y695">
        <v>3.68</v>
      </c>
      <c r="Z695">
        <v>3.68</v>
      </c>
      <c r="AB695">
        <v>12.574490566037735</v>
      </c>
      <c r="AE695">
        <v>11</v>
      </c>
      <c r="AG695">
        <v>0</v>
      </c>
      <c r="AI695">
        <v>0</v>
      </c>
      <c r="AJ695">
        <v>63.822550070782867</v>
      </c>
      <c r="AK695">
        <v>79.808743378260075</v>
      </c>
      <c r="AL695">
        <v>96.614191729323309</v>
      </c>
      <c r="AM695">
        <v>55.142382293551066</v>
      </c>
      <c r="AV695" t="s">
        <v>71</v>
      </c>
      <c r="AW695">
        <v>6.04</v>
      </c>
      <c r="AX695">
        <v>411</v>
      </c>
      <c r="AY695">
        <v>12.2</v>
      </c>
      <c r="AZ695">
        <v>10</v>
      </c>
    </row>
    <row r="696" spans="1:52" x14ac:dyDescent="0.25">
      <c r="A696">
        <v>49</v>
      </c>
      <c r="B696" s="1">
        <v>42861</v>
      </c>
      <c r="C696">
        <v>2017</v>
      </c>
      <c r="D696">
        <v>5</v>
      </c>
      <c r="E696">
        <v>523</v>
      </c>
      <c r="F696">
        <v>1.4650000000000001</v>
      </c>
      <c r="G696">
        <v>6.19</v>
      </c>
      <c r="H696">
        <v>61.900000000000006</v>
      </c>
      <c r="I696">
        <v>4.74</v>
      </c>
      <c r="J696">
        <v>47.400000000000006</v>
      </c>
      <c r="K696">
        <v>10.93</v>
      </c>
      <c r="L696">
        <v>13.403476669716378</v>
      </c>
      <c r="M696">
        <v>17.806518755718209</v>
      </c>
      <c r="O696">
        <v>503</v>
      </c>
      <c r="P696">
        <v>501</v>
      </c>
      <c r="Q696">
        <v>33</v>
      </c>
      <c r="R696">
        <v>33</v>
      </c>
      <c r="S696">
        <v>2485</v>
      </c>
      <c r="T696">
        <v>2485</v>
      </c>
      <c r="U696">
        <v>0</v>
      </c>
      <c r="V696">
        <v>2485</v>
      </c>
      <c r="W696">
        <v>3303</v>
      </c>
      <c r="X696">
        <v>1600</v>
      </c>
      <c r="Y696">
        <v>4.45</v>
      </c>
      <c r="Z696">
        <v>4.45</v>
      </c>
      <c r="AB696">
        <v>14.490152963671132</v>
      </c>
      <c r="AE696">
        <v>11</v>
      </c>
      <c r="AG696">
        <v>0</v>
      </c>
      <c r="AI696">
        <v>0</v>
      </c>
      <c r="AJ696">
        <v>63.537415449093508</v>
      </c>
      <c r="AK696">
        <v>55.20526562449124</v>
      </c>
      <c r="AL696">
        <v>95.225000000000009</v>
      </c>
      <c r="AM696">
        <v>54.381108279963406</v>
      </c>
      <c r="AQ696">
        <v>12.1</v>
      </c>
      <c r="AR696">
        <v>20.100000000000001</v>
      </c>
      <c r="AS696">
        <v>15.5</v>
      </c>
      <c r="AU696">
        <v>37.200000000000003</v>
      </c>
      <c r="AV696" t="s">
        <v>71</v>
      </c>
      <c r="AW696">
        <v>3</v>
      </c>
      <c r="AX696">
        <v>447.19</v>
      </c>
      <c r="AY696">
        <v>8.8000000000000007</v>
      </c>
      <c r="AZ696">
        <v>10</v>
      </c>
    </row>
    <row r="697" spans="1:52" x14ac:dyDescent="0.25">
      <c r="A697">
        <v>50</v>
      </c>
      <c r="B697" s="1">
        <v>42868</v>
      </c>
      <c r="C697">
        <v>2017</v>
      </c>
      <c r="D697">
        <v>5</v>
      </c>
      <c r="E697">
        <v>522</v>
      </c>
      <c r="F697">
        <v>1.3506410256410257</v>
      </c>
      <c r="G697">
        <v>6</v>
      </c>
      <c r="H697">
        <v>60</v>
      </c>
      <c r="I697">
        <v>4.8499999999999996</v>
      </c>
      <c r="J697">
        <v>48.5</v>
      </c>
      <c r="K697">
        <v>10.85</v>
      </c>
      <c r="L697">
        <v>12.448304383788255</v>
      </c>
      <c r="M697">
        <v>16.182795698924728</v>
      </c>
      <c r="O697">
        <v>504</v>
      </c>
      <c r="P697">
        <v>502</v>
      </c>
      <c r="Q697">
        <v>32</v>
      </c>
      <c r="R697">
        <v>32</v>
      </c>
      <c r="S697">
        <v>2308</v>
      </c>
      <c r="T697">
        <v>2308</v>
      </c>
      <c r="U697">
        <v>0</v>
      </c>
      <c r="V697">
        <v>2308</v>
      </c>
      <c r="W697">
        <v>3257</v>
      </c>
      <c r="X697">
        <v>1500</v>
      </c>
      <c r="Y697">
        <v>5.24</v>
      </c>
      <c r="Z697">
        <v>5.24</v>
      </c>
      <c r="AB697">
        <v>17.637318007662838</v>
      </c>
      <c r="AE697">
        <v>11</v>
      </c>
      <c r="AG697">
        <v>0</v>
      </c>
      <c r="AI697">
        <v>0</v>
      </c>
      <c r="AJ697">
        <v>63.632507628689176</v>
      </c>
      <c r="AK697">
        <v>78.906777141861966</v>
      </c>
      <c r="AL697">
        <v>87.791666666666671</v>
      </c>
      <c r="AM697">
        <v>49.422258064516114</v>
      </c>
      <c r="AV697" t="s">
        <v>71</v>
      </c>
      <c r="AW697">
        <v>0.73</v>
      </c>
      <c r="AX697">
        <v>473.93</v>
      </c>
      <c r="AY697">
        <v>2.6</v>
      </c>
      <c r="AZ697">
        <v>3.6</v>
      </c>
    </row>
    <row r="698" spans="1:52" x14ac:dyDescent="0.25">
      <c r="A698">
        <v>51</v>
      </c>
      <c r="B698" s="1">
        <v>42875</v>
      </c>
      <c r="C698">
        <v>2017</v>
      </c>
      <c r="D698">
        <v>5</v>
      </c>
      <c r="E698">
        <v>472</v>
      </c>
      <c r="F698">
        <v>1.2971398305084745</v>
      </c>
      <c r="G698">
        <v>6.23</v>
      </c>
      <c r="H698">
        <v>62.300000000000004</v>
      </c>
      <c r="I698">
        <v>5.09</v>
      </c>
      <c r="J698">
        <v>50.9</v>
      </c>
      <c r="K698">
        <v>11.32</v>
      </c>
      <c r="L698">
        <v>11.458832424986523</v>
      </c>
      <c r="M698">
        <v>15.291811871144516</v>
      </c>
      <c r="N698">
        <v>4.3</v>
      </c>
      <c r="O698">
        <v>506</v>
      </c>
      <c r="P698">
        <v>501</v>
      </c>
      <c r="Q698">
        <v>20</v>
      </c>
      <c r="R698">
        <v>20</v>
      </c>
      <c r="S698">
        <v>1976</v>
      </c>
      <c r="T698">
        <v>1976</v>
      </c>
      <c r="U698">
        <v>0</v>
      </c>
      <c r="V698">
        <v>1976</v>
      </c>
      <c r="W698">
        <v>3070</v>
      </c>
      <c r="X698">
        <v>1600</v>
      </c>
      <c r="Y698">
        <v>7.4</v>
      </c>
      <c r="Z698">
        <v>7.4</v>
      </c>
      <c r="AB698">
        <v>23.046610169491522</v>
      </c>
      <c r="AE698">
        <v>11</v>
      </c>
      <c r="AG698">
        <v>0</v>
      </c>
      <c r="AI698">
        <v>0</v>
      </c>
      <c r="AJ698">
        <v>63.537415449093508</v>
      </c>
      <c r="AK698">
        <v>54.659725084030768</v>
      </c>
      <c r="AL698">
        <v>84.314088983050837</v>
      </c>
      <c r="AM698">
        <v>46.701193454475352</v>
      </c>
      <c r="AQ698">
        <v>12.1</v>
      </c>
      <c r="AR698">
        <v>21.7</v>
      </c>
      <c r="AS698">
        <v>12.8</v>
      </c>
      <c r="AU698">
        <v>38.799999999999997</v>
      </c>
      <c r="AW698">
        <v>0</v>
      </c>
      <c r="AX698">
        <v>500.9</v>
      </c>
      <c r="AY698">
        <v>24.4</v>
      </c>
      <c r="AZ698">
        <v>5.6</v>
      </c>
    </row>
    <row r="699" spans="1:52" x14ac:dyDescent="0.25">
      <c r="A699">
        <v>52</v>
      </c>
      <c r="B699" s="1">
        <v>42882</v>
      </c>
      <c r="C699">
        <v>2017</v>
      </c>
      <c r="D699">
        <v>5</v>
      </c>
      <c r="E699">
        <v>0</v>
      </c>
      <c r="F699">
        <v>1.2822222222222222</v>
      </c>
      <c r="G699">
        <v>6.4</v>
      </c>
      <c r="H699">
        <v>64</v>
      </c>
      <c r="I699">
        <v>5.14</v>
      </c>
      <c r="J699">
        <v>51.4</v>
      </c>
      <c r="K699">
        <v>11.54</v>
      </c>
      <c r="L699">
        <v>11.111111111111111</v>
      </c>
      <c r="M699">
        <v>15.111111111111109</v>
      </c>
      <c r="Q699">
        <v>22</v>
      </c>
      <c r="R699">
        <v>22</v>
      </c>
      <c r="S699">
        <v>2066</v>
      </c>
      <c r="T699">
        <v>2066</v>
      </c>
      <c r="U699">
        <v>0</v>
      </c>
      <c r="V699">
        <v>2066</v>
      </c>
      <c r="X699">
        <v>1500</v>
      </c>
      <c r="Y699">
        <v>0.49</v>
      </c>
      <c r="Z699" t="s">
        <v>80</v>
      </c>
      <c r="AE699">
        <v>11</v>
      </c>
      <c r="AG699">
        <v>0</v>
      </c>
      <c r="AI699">
        <v>0</v>
      </c>
      <c r="AJ699">
        <v>0</v>
      </c>
      <c r="AK699">
        <v>4.6149333333333322</v>
      </c>
      <c r="AL699">
        <v>83.344444444444434</v>
      </c>
      <c r="AM699">
        <v>46.149333333333324</v>
      </c>
      <c r="AW699">
        <v>0</v>
      </c>
      <c r="AX699">
        <v>500.9</v>
      </c>
      <c r="AY699">
        <v>0.6</v>
      </c>
      <c r="AZ699">
        <v>4.3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ac3473-afb6-4782-ba55-074fa82562bd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12bbd033-7c10-4bc6-94c7-41b14f0b8859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EA30E680F544F806976D20625BB3C" ma:contentTypeVersion="13" ma:contentTypeDescription="Create a new document." ma:contentTypeScope="" ma:versionID="f723bd76201a6929d3f82de960420eae">
  <xsd:schema xmlns:xsd="http://www.w3.org/2001/XMLSchema" xmlns:xs="http://www.w3.org/2001/XMLSchema" xmlns:p="http://schemas.microsoft.com/office/2006/metadata/properties" xmlns:ns3="7eac3473-afb6-4782-ba55-074fa82562bd" xmlns:ns4="dfbd20a2-319e-4aeb-98a6-53a5586a0db7" xmlns:ns5="c6d937d3-d012-4ba4-9fe3-87378e41c7f0" targetNamespace="http://schemas.microsoft.com/office/2006/metadata/properties" ma:root="true" ma:fieldsID="a930d93ae27e5f85077af6d5c9838a39" ns3:_="" ns4:_="" ns5:_="">
    <xsd:import namespace="7eac3473-afb6-4782-ba55-074fa82562bd"/>
    <xsd:import namespace="dfbd20a2-319e-4aeb-98a6-53a5586a0db7"/>
    <xsd:import namespace="c6d937d3-d012-4ba4-9fe3-87378e41c7f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c3473-afb6-4782-ba55-074fa82562bd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1423360f-9543-43d9-a381-b3d5888552ee}" ma:internalName="TaxCatchAll" ma:showField="CatchAllData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1423360f-9543-43d9-a381-b3d5888552ee}" ma:internalName="TaxCatchAllLabel" ma:readOnly="true" ma:showField="CatchAllDataLabel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d20a2-319e-4aeb-98a6-53a5586a0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37d3-d012-4ba4-9fe3-87378e41c7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E972FC-37D2-40F0-BEE2-36B27F59CC4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6d937d3-d012-4ba4-9fe3-87378e41c7f0"/>
    <ds:schemaRef ds:uri="http://purl.org/dc/terms/"/>
    <ds:schemaRef ds:uri="dfbd20a2-319e-4aeb-98a6-53a5586a0db7"/>
    <ds:schemaRef ds:uri="http://schemas.openxmlformats.org/package/2006/metadata/core-properties"/>
    <ds:schemaRef ds:uri="7eac3473-afb6-4782-ba55-074fa82562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373BBA-EE03-4316-89F9-31EF3C0581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3C1FB7-8B21-4347-A4A8-31A00F10B5F6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EACE4667-6F3F-4004-8A4C-658CBE675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c3473-afb6-4782-ba55-074fa82562bd"/>
    <ds:schemaRef ds:uri="dfbd20a2-319e-4aeb-98a6-53a5586a0db7"/>
    <ds:schemaRef ds:uri="c6d937d3-d012-4ba4-9fe3-87378e41c7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InputPastureEtc</vt:lpstr>
      <vt:lpstr>Sheet5</vt:lpstr>
      <vt:lpstr>clean data no zeros</vt:lpstr>
      <vt:lpstr>Sheet1</vt:lpstr>
      <vt:lpstr>Columns, headers, units</vt:lpstr>
      <vt:lpstr>clean data</vt:lpstr>
    </vt:vector>
  </TitlesOfParts>
  <Company>AgResearch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Lieffering, Mark</dc:creator>
  <cp:lastModifiedBy>Snow, Val</cp:lastModifiedBy>
  <cp:lastPrinted>2019-11-27T23:15:52Z</cp:lastPrinted>
  <dcterms:created xsi:type="dcterms:W3CDTF">2019-10-30T01:24:27Z</dcterms:created>
  <dcterms:modified xsi:type="dcterms:W3CDTF">2019-11-28T01:52:29Z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0x010100ABFEA30E680F544F806976D20625BB3C</vt:lpwstr>
  </property>
</Properties>
</file>