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corbin\Documents\GitHub\DengAI\"/>
    </mc:Choice>
  </mc:AlternateContent>
  <xr:revisionPtr revIDLastSave="0" documentId="13_ncr:40009_{528BE33E-AC9E-409A-9F78-BBED4703622C}" xr6:coauthVersionLast="45" xr6:coauthVersionMax="45" xr10:uidLastSave="{00000000-0000-0000-0000-000000000000}"/>
  <bookViews>
    <workbookView xWindow="1380" yWindow="225" windowWidth="25995" windowHeight="15165"/>
  </bookViews>
  <sheets>
    <sheet name="train_and_holdout_stats" sheetId="1" r:id="rId1"/>
  </sheets>
  <calcPr calcId="0"/>
</workbook>
</file>

<file path=xl/calcChain.xml><?xml version="1.0" encoding="utf-8"?>
<calcChain xmlns="http://schemas.openxmlformats.org/spreadsheetml/2006/main">
  <c r="U12" i="1" l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W12" i="1"/>
  <c r="V12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</calcChain>
</file>

<file path=xl/sharedStrings.xml><?xml version="1.0" encoding="utf-8"?>
<sst xmlns="http://schemas.openxmlformats.org/spreadsheetml/2006/main" count="135" uniqueCount="40">
  <si>
    <t>Holdout</t>
  </si>
  <si>
    <t>year</t>
  </si>
  <si>
    <t>weekofyear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</si>
  <si>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</si>
  <si>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</si>
  <si>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</si>
  <si>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</si>
  <si>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</si>
  <si>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</si>
  <si>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</si>
  <si>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</si>
  <si>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</si>
  <si>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</si>
  <si>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</si>
  <si>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</si>
  <si>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</si>
  <si>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</si>
  <si>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</si>
  <si>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</si>
  <si>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</si>
  <si>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</si>
  <si>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</si>
  <si>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</si>
  <si>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count</t>
  </si>
  <si>
    <t>mean</t>
  </si>
  <si>
    <t>std</t>
  </si>
  <si>
    <t>min</t>
  </si>
  <si>
    <t>max</t>
  </si>
  <si>
    <t>Train</t>
  </si>
  <si>
    <t>Difference</t>
  </si>
  <si>
    <t>% Difference</t>
  </si>
  <si>
    <t>missing</t>
  </si>
  <si>
    <t>%missing</t>
  </si>
  <si>
    <t>%Missing</t>
  </si>
  <si>
    <t>Bin</t>
  </si>
  <si>
    <t>Scale</t>
  </si>
  <si>
    <t>Drop</t>
  </si>
  <si>
    <t>x</t>
  </si>
  <si>
    <t>Outlier</t>
  </si>
  <si>
    <t>Convert to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</si>
</sst>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R1" sqref="R1"/>
    </sheetView>
  </sheetViews>
  <sheetFormatPr defaultRowHeight="12.75" x14ac:dyDescent="0.2"/>
  <cols>
    <col min="8" max="8" width="19.28515625" bestFit="1" customWidth="1"/>
    <col min="9" max="9" width="18.5703125" bestFit="1" customWidth="1"/>
    <col min="10" max="10" width="19.140625" bestFit="1" customWidth="1"/>
    <col min="11" max="11" width="25.140625" bestFit="1" customWidth="1"/>
    <col min="12" max="12" width="22.85546875" bestFit="1" customWidth="1"/>
    <col min="13" max="13" width="22.5703125" bestFit="1" customWidth="1"/>
    <col min="14" max="14" width="28.42578125" bestFit="1" customWidth="1"/>
    <col min="15" max="15" width="31" bestFit="1" customWidth="1"/>
    <col min="16" max="16" width="26" bestFit="1" customWidth="1"/>
    <col min="17" max="17" width="31.42578125" bestFit="1" customWidth="1"/>
    <col min="18" max="18" width="14.42578125" bestFit="1" customWidth="1"/>
    <col min="19" max="19" width="16.7109375" bestFit="1" customWidth="1"/>
    <col min="20" max="20" width="20.85546875" bestFit="1" customWidth="1"/>
    <col min="21" max="21" width="17.5703125" bestFit="1" customWidth="1"/>
    <col min="22" max="22" width="17.28515625" bestFit="1" customWidth="1"/>
    <col min="23" max="23" width="16.28515625" bestFit="1" customWidth="1"/>
  </cols>
  <sheetData>
    <row r="1" spans="1:2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2">
      <c r="A2" t="s">
        <v>23</v>
      </c>
      <c r="B2">
        <v>416</v>
      </c>
      <c r="C2">
        <v>416</v>
      </c>
      <c r="D2">
        <v>373</v>
      </c>
      <c r="E2">
        <v>405</v>
      </c>
      <c r="F2">
        <v>415</v>
      </c>
      <c r="G2">
        <v>415</v>
      </c>
      <c r="H2">
        <v>414</v>
      </c>
      <c r="I2">
        <v>414</v>
      </c>
      <c r="J2">
        <v>414</v>
      </c>
      <c r="K2">
        <v>414</v>
      </c>
      <c r="L2">
        <v>414</v>
      </c>
      <c r="M2">
        <v>414</v>
      </c>
      <c r="N2">
        <v>414</v>
      </c>
      <c r="O2">
        <v>414</v>
      </c>
      <c r="P2">
        <v>414</v>
      </c>
      <c r="Q2">
        <v>414</v>
      </c>
      <c r="R2">
        <v>414</v>
      </c>
      <c r="S2">
        <v>404</v>
      </c>
      <c r="T2">
        <v>404</v>
      </c>
      <c r="U2">
        <v>413</v>
      </c>
      <c r="V2">
        <v>407</v>
      </c>
      <c r="W2">
        <v>411</v>
      </c>
    </row>
    <row r="3" spans="1:23" x14ac:dyDescent="0.2">
      <c r="A3" t="s">
        <v>24</v>
      </c>
      <c r="B3">
        <v>2010.77</v>
      </c>
      <c r="C3">
        <v>26.44</v>
      </c>
      <c r="D3">
        <v>0.13</v>
      </c>
      <c r="E3">
        <v>0.13</v>
      </c>
      <c r="F3">
        <v>0.21</v>
      </c>
      <c r="G3">
        <v>0.2</v>
      </c>
      <c r="H3">
        <v>38.35</v>
      </c>
      <c r="I3">
        <v>298.82</v>
      </c>
      <c r="J3">
        <v>299.35000000000002</v>
      </c>
      <c r="K3">
        <v>295.42</v>
      </c>
      <c r="L3">
        <v>303.62</v>
      </c>
      <c r="M3">
        <v>295.74</v>
      </c>
      <c r="N3">
        <v>42.17</v>
      </c>
      <c r="O3">
        <v>82.5</v>
      </c>
      <c r="P3">
        <v>38.35</v>
      </c>
      <c r="Q3">
        <v>16.93</v>
      </c>
      <c r="R3">
        <v>5.12</v>
      </c>
      <c r="S3">
        <v>27.37</v>
      </c>
      <c r="T3">
        <v>7.81</v>
      </c>
      <c r="U3">
        <v>32.53</v>
      </c>
      <c r="V3">
        <v>22.37</v>
      </c>
      <c r="W3">
        <v>34.28</v>
      </c>
    </row>
    <row r="4" spans="1:23" x14ac:dyDescent="0.2">
      <c r="A4" t="s">
        <v>25</v>
      </c>
      <c r="B4">
        <v>1.43</v>
      </c>
      <c r="C4">
        <v>14.98</v>
      </c>
      <c r="D4">
        <v>0.16</v>
      </c>
      <c r="E4">
        <v>0.14000000000000001</v>
      </c>
      <c r="F4">
        <v>0.08</v>
      </c>
      <c r="G4">
        <v>0.09</v>
      </c>
      <c r="H4">
        <v>35.17</v>
      </c>
      <c r="I4">
        <v>1.47</v>
      </c>
      <c r="J4">
        <v>1.31</v>
      </c>
      <c r="K4">
        <v>1.52</v>
      </c>
      <c r="L4">
        <v>3.1</v>
      </c>
      <c r="M4">
        <v>2.76</v>
      </c>
      <c r="N4">
        <v>48.91</v>
      </c>
      <c r="O4">
        <v>7.38</v>
      </c>
      <c r="P4">
        <v>35.17</v>
      </c>
      <c r="Q4">
        <v>1.56</v>
      </c>
      <c r="R4">
        <v>3.54</v>
      </c>
      <c r="S4">
        <v>1.23</v>
      </c>
      <c r="T4">
        <v>2.4500000000000002</v>
      </c>
      <c r="U4">
        <v>1.92</v>
      </c>
      <c r="V4">
        <v>1.73</v>
      </c>
      <c r="W4">
        <v>34.659999999999997</v>
      </c>
    </row>
    <row r="5" spans="1:23" x14ac:dyDescent="0.2">
      <c r="A5" t="s">
        <v>26</v>
      </c>
      <c r="B5">
        <v>2008</v>
      </c>
      <c r="C5">
        <v>1</v>
      </c>
      <c r="D5">
        <v>-0.46</v>
      </c>
      <c r="E5">
        <v>-0.21</v>
      </c>
      <c r="F5">
        <v>0.01</v>
      </c>
      <c r="G5">
        <v>-0.01</v>
      </c>
      <c r="H5">
        <v>0</v>
      </c>
      <c r="I5">
        <v>294.55</v>
      </c>
      <c r="J5">
        <v>295.24</v>
      </c>
      <c r="K5">
        <v>290.82</v>
      </c>
      <c r="L5">
        <v>298.2</v>
      </c>
      <c r="M5">
        <v>286.2</v>
      </c>
      <c r="N5">
        <v>0</v>
      </c>
      <c r="O5">
        <v>64.92</v>
      </c>
      <c r="P5">
        <v>0</v>
      </c>
      <c r="Q5">
        <v>12.54</v>
      </c>
      <c r="R5">
        <v>1.49</v>
      </c>
      <c r="S5">
        <v>24.16</v>
      </c>
      <c r="T5">
        <v>4.04</v>
      </c>
      <c r="U5">
        <v>27.2</v>
      </c>
      <c r="V5">
        <v>14.2</v>
      </c>
      <c r="W5">
        <v>0</v>
      </c>
    </row>
    <row r="6" spans="1:23" x14ac:dyDescent="0.2">
      <c r="A6" s="1">
        <v>0.25</v>
      </c>
      <c r="B6">
        <v>2010</v>
      </c>
      <c r="C6">
        <v>13.75</v>
      </c>
      <c r="D6">
        <v>0</v>
      </c>
      <c r="E6">
        <v>0.02</v>
      </c>
      <c r="F6">
        <v>0.15</v>
      </c>
      <c r="G6">
        <v>0.13</v>
      </c>
      <c r="H6">
        <v>8.18</v>
      </c>
      <c r="I6">
        <v>297.75</v>
      </c>
      <c r="J6">
        <v>298.32</v>
      </c>
      <c r="K6">
        <v>294.33999999999997</v>
      </c>
      <c r="L6">
        <v>301.42</v>
      </c>
      <c r="M6">
        <v>293.5</v>
      </c>
      <c r="N6">
        <v>9.43</v>
      </c>
      <c r="O6">
        <v>77.400000000000006</v>
      </c>
      <c r="P6">
        <v>8.18</v>
      </c>
      <c r="Q6">
        <v>15.79</v>
      </c>
      <c r="R6">
        <v>2.4500000000000002</v>
      </c>
      <c r="S6">
        <v>26.51</v>
      </c>
      <c r="T6">
        <v>5.93</v>
      </c>
      <c r="U6">
        <v>31.1</v>
      </c>
      <c r="V6">
        <v>21.2</v>
      </c>
      <c r="W6">
        <v>9.1</v>
      </c>
    </row>
    <row r="7" spans="1:23" x14ac:dyDescent="0.2">
      <c r="A7" s="1">
        <v>0.5</v>
      </c>
      <c r="B7">
        <v>2011</v>
      </c>
      <c r="C7">
        <v>26</v>
      </c>
      <c r="D7">
        <v>0.11</v>
      </c>
      <c r="E7">
        <v>0.09</v>
      </c>
      <c r="F7">
        <v>0.2</v>
      </c>
      <c r="G7">
        <v>0.19</v>
      </c>
      <c r="H7">
        <v>31.46</v>
      </c>
      <c r="I7">
        <v>298.55</v>
      </c>
      <c r="J7">
        <v>299.33</v>
      </c>
      <c r="K7">
        <v>295.83</v>
      </c>
      <c r="L7">
        <v>302.75</v>
      </c>
      <c r="M7">
        <v>296.3</v>
      </c>
      <c r="N7">
        <v>25.85</v>
      </c>
      <c r="O7">
        <v>80.33</v>
      </c>
      <c r="P7">
        <v>31.46</v>
      </c>
      <c r="Q7">
        <v>17.34</v>
      </c>
      <c r="R7">
        <v>2.91</v>
      </c>
      <c r="S7">
        <v>27.48</v>
      </c>
      <c r="T7">
        <v>6.64</v>
      </c>
      <c r="U7">
        <v>32.799999999999997</v>
      </c>
      <c r="V7">
        <v>22.2</v>
      </c>
      <c r="W7">
        <v>23.6</v>
      </c>
    </row>
    <row r="8" spans="1:23" x14ac:dyDescent="0.2">
      <c r="A8" s="1">
        <v>0.75</v>
      </c>
      <c r="B8">
        <v>2012</v>
      </c>
      <c r="C8">
        <v>39</v>
      </c>
      <c r="D8">
        <v>0.26</v>
      </c>
      <c r="E8">
        <v>0.24</v>
      </c>
      <c r="F8">
        <v>0.25</v>
      </c>
      <c r="G8">
        <v>0.25</v>
      </c>
      <c r="H8">
        <v>57.77</v>
      </c>
      <c r="I8">
        <v>300.24</v>
      </c>
      <c r="J8">
        <v>300.52</v>
      </c>
      <c r="K8">
        <v>296.64</v>
      </c>
      <c r="L8">
        <v>305.8</v>
      </c>
      <c r="M8">
        <v>298.27999999999997</v>
      </c>
      <c r="N8">
        <v>56.48</v>
      </c>
      <c r="O8">
        <v>88.33</v>
      </c>
      <c r="P8">
        <v>57.77</v>
      </c>
      <c r="Q8">
        <v>18.170000000000002</v>
      </c>
      <c r="R8">
        <v>8.17</v>
      </c>
      <c r="S8">
        <v>28.32</v>
      </c>
      <c r="T8">
        <v>9.81</v>
      </c>
      <c r="U8">
        <v>33.9</v>
      </c>
      <c r="V8">
        <v>23.3</v>
      </c>
      <c r="W8">
        <v>47.75</v>
      </c>
    </row>
    <row r="9" spans="1:23" x14ac:dyDescent="0.2">
      <c r="A9" t="s">
        <v>27</v>
      </c>
      <c r="B9">
        <v>2013</v>
      </c>
      <c r="C9">
        <v>53</v>
      </c>
      <c r="D9">
        <v>0.5</v>
      </c>
      <c r="E9">
        <v>0.65</v>
      </c>
      <c r="F9">
        <v>0.45</v>
      </c>
      <c r="G9">
        <v>0.53</v>
      </c>
      <c r="H9">
        <v>169.34</v>
      </c>
      <c r="I9">
        <v>301.94</v>
      </c>
      <c r="J9">
        <v>303.33</v>
      </c>
      <c r="K9">
        <v>297.79000000000002</v>
      </c>
      <c r="L9">
        <v>314.10000000000002</v>
      </c>
      <c r="M9">
        <v>299.7</v>
      </c>
      <c r="N9">
        <v>301.39999999999998</v>
      </c>
      <c r="O9">
        <v>97.98</v>
      </c>
      <c r="P9">
        <v>169.34</v>
      </c>
      <c r="Q9">
        <v>19.600000000000001</v>
      </c>
      <c r="R9">
        <v>14.49</v>
      </c>
      <c r="S9">
        <v>30.27</v>
      </c>
      <c r="T9">
        <v>14.73</v>
      </c>
      <c r="U9">
        <v>38.4</v>
      </c>
      <c r="V9">
        <v>26.7</v>
      </c>
      <c r="W9">
        <v>212</v>
      </c>
    </row>
    <row r="11" spans="1:23" x14ac:dyDescent="0.2">
      <c r="A11" t="s">
        <v>31</v>
      </c>
      <c r="D11">
        <f>$C$2-D2</f>
        <v>43</v>
      </c>
      <c r="E11">
        <f t="shared" ref="E11:W11" si="0">$C$2-E2</f>
        <v>11</v>
      </c>
      <c r="F11">
        <f t="shared" si="0"/>
        <v>1</v>
      </c>
      <c r="G11">
        <f t="shared" si="0"/>
        <v>1</v>
      </c>
      <c r="H11">
        <f t="shared" si="0"/>
        <v>2</v>
      </c>
      <c r="I11">
        <f t="shared" si="0"/>
        <v>2</v>
      </c>
      <c r="J11">
        <f t="shared" si="0"/>
        <v>2</v>
      </c>
      <c r="K11">
        <f t="shared" si="0"/>
        <v>2</v>
      </c>
      <c r="L11">
        <f t="shared" si="0"/>
        <v>2</v>
      </c>
      <c r="M11">
        <f t="shared" si="0"/>
        <v>2</v>
      </c>
      <c r="N11">
        <f t="shared" si="0"/>
        <v>2</v>
      </c>
      <c r="O11">
        <f t="shared" si="0"/>
        <v>2</v>
      </c>
      <c r="P11">
        <f t="shared" si="0"/>
        <v>2</v>
      </c>
      <c r="Q11">
        <f t="shared" si="0"/>
        <v>2</v>
      </c>
      <c r="R11">
        <f t="shared" si="0"/>
        <v>2</v>
      </c>
      <c r="S11">
        <f t="shared" si="0"/>
        <v>12</v>
      </c>
      <c r="T11">
        <f t="shared" si="0"/>
        <v>12</v>
      </c>
      <c r="U11">
        <f t="shared" si="0"/>
        <v>3</v>
      </c>
      <c r="V11">
        <f t="shared" si="0"/>
        <v>9</v>
      </c>
      <c r="W11">
        <f t="shared" si="0"/>
        <v>5</v>
      </c>
    </row>
    <row r="12" spans="1:23" x14ac:dyDescent="0.2">
      <c r="A12" t="s">
        <v>33</v>
      </c>
      <c r="D12" s="3">
        <f>D11/$C$2</f>
        <v>0.10336538461538461</v>
      </c>
      <c r="E12" s="3">
        <f t="shared" ref="E12:U12" si="1">E11/$C$2</f>
        <v>2.6442307692307692E-2</v>
      </c>
      <c r="F12" s="3">
        <f t="shared" si="1"/>
        <v>2.403846153846154E-3</v>
      </c>
      <c r="G12" s="3">
        <f t="shared" si="1"/>
        <v>2.403846153846154E-3</v>
      </c>
      <c r="H12" s="3">
        <f t="shared" si="1"/>
        <v>4.807692307692308E-3</v>
      </c>
      <c r="I12" s="3">
        <f t="shared" si="1"/>
        <v>4.807692307692308E-3</v>
      </c>
      <c r="J12" s="3">
        <f t="shared" si="1"/>
        <v>4.807692307692308E-3</v>
      </c>
      <c r="K12" s="3">
        <f t="shared" si="1"/>
        <v>4.807692307692308E-3</v>
      </c>
      <c r="L12" s="3">
        <f t="shared" si="1"/>
        <v>4.807692307692308E-3</v>
      </c>
      <c r="M12" s="3">
        <f t="shared" si="1"/>
        <v>4.807692307692308E-3</v>
      </c>
      <c r="N12" s="3">
        <f t="shared" si="1"/>
        <v>4.807692307692308E-3</v>
      </c>
      <c r="O12" s="3">
        <f t="shared" si="1"/>
        <v>4.807692307692308E-3</v>
      </c>
      <c r="P12" s="3">
        <f t="shared" si="1"/>
        <v>4.807692307692308E-3</v>
      </c>
      <c r="Q12" s="3">
        <f t="shared" si="1"/>
        <v>4.807692307692308E-3</v>
      </c>
      <c r="R12" s="3">
        <f t="shared" si="1"/>
        <v>4.807692307692308E-3</v>
      </c>
      <c r="S12" s="3">
        <f t="shared" si="1"/>
        <v>2.8846153846153848E-2</v>
      </c>
      <c r="T12" s="3">
        <f t="shared" si="1"/>
        <v>2.8846153846153848E-2</v>
      </c>
      <c r="U12" s="3">
        <f t="shared" si="1"/>
        <v>7.2115384615384619E-3</v>
      </c>
      <c r="V12" s="3">
        <f t="shared" ref="V12" si="2">V11/$C$19</f>
        <v>6.181318681318681E-3</v>
      </c>
      <c r="W12" s="3">
        <f t="shared" ref="W12" si="3">W11/$C$19</f>
        <v>3.434065934065934E-3</v>
      </c>
    </row>
    <row r="13" spans="1:23" x14ac:dyDescent="0.2">
      <c r="A13" t="s">
        <v>34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t="s">
        <v>35</v>
      </c>
      <c r="D14" s="3"/>
      <c r="E14" s="3"/>
      <c r="F14" s="3"/>
      <c r="G14" s="3"/>
      <c r="H14" s="3"/>
      <c r="I14" s="3"/>
      <c r="J14" s="3"/>
      <c r="K14" s="3" t="s">
        <v>39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">
      <c r="A15" t="s">
        <v>36</v>
      </c>
      <c r="D15" s="5" t="s">
        <v>37</v>
      </c>
      <c r="E15" s="5" t="s">
        <v>37</v>
      </c>
      <c r="F15" s="5" t="s">
        <v>37</v>
      </c>
      <c r="G15" s="5" t="s">
        <v>37</v>
      </c>
      <c r="H15" s="5" t="s">
        <v>37</v>
      </c>
      <c r="I15" s="5" t="s">
        <v>37</v>
      </c>
      <c r="J15" s="5" t="s">
        <v>37</v>
      </c>
      <c r="K15" s="5"/>
      <c r="L15" s="5" t="s">
        <v>37</v>
      </c>
      <c r="M15" s="5" t="s">
        <v>37</v>
      </c>
      <c r="N15" s="5" t="s">
        <v>37</v>
      </c>
      <c r="O15" s="5" t="s">
        <v>37</v>
      </c>
      <c r="P15" s="5" t="s">
        <v>37</v>
      </c>
      <c r="Q15" s="5"/>
      <c r="R15" s="5" t="s">
        <v>37</v>
      </c>
      <c r="S15" s="5"/>
      <c r="T15" s="5" t="s">
        <v>37</v>
      </c>
      <c r="U15" s="5"/>
      <c r="V15" s="3"/>
      <c r="W15" s="3"/>
    </row>
    <row r="16" spans="1:23" x14ac:dyDescent="0.2">
      <c r="A16" t="s">
        <v>38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3"/>
      <c r="W16" s="3"/>
    </row>
    <row r="18" spans="1:24" x14ac:dyDescent="0.2">
      <c r="A18" s="4" t="s">
        <v>28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  <c r="Q18" s="4" t="s">
        <v>16</v>
      </c>
      <c r="R18" s="4" t="s">
        <v>17</v>
      </c>
      <c r="S18" s="4" t="s">
        <v>18</v>
      </c>
      <c r="T18" s="4" t="s">
        <v>19</v>
      </c>
      <c r="U18" s="4" t="s">
        <v>20</v>
      </c>
      <c r="V18" s="4" t="s">
        <v>21</v>
      </c>
      <c r="W18" s="4" t="s">
        <v>22</v>
      </c>
    </row>
    <row r="19" spans="1:24" x14ac:dyDescent="0.2">
      <c r="A19" t="s">
        <v>23</v>
      </c>
      <c r="B19">
        <v>1456</v>
      </c>
      <c r="C19">
        <v>1456</v>
      </c>
      <c r="D19">
        <v>1262</v>
      </c>
      <c r="E19">
        <v>1404</v>
      </c>
      <c r="F19">
        <v>1434</v>
      </c>
      <c r="G19">
        <v>1434</v>
      </c>
      <c r="H19">
        <v>1443</v>
      </c>
      <c r="I19">
        <v>1446</v>
      </c>
      <c r="J19">
        <v>1446</v>
      </c>
      <c r="K19">
        <v>1446</v>
      </c>
      <c r="L19">
        <v>1446</v>
      </c>
      <c r="M19">
        <v>1446</v>
      </c>
      <c r="N19">
        <v>1446</v>
      </c>
      <c r="O19">
        <v>1446</v>
      </c>
      <c r="P19">
        <v>1443</v>
      </c>
      <c r="Q19">
        <v>1446</v>
      </c>
      <c r="R19">
        <v>1446</v>
      </c>
      <c r="S19">
        <v>1413</v>
      </c>
      <c r="T19">
        <v>1413</v>
      </c>
      <c r="U19">
        <v>1436</v>
      </c>
      <c r="V19">
        <v>1442</v>
      </c>
      <c r="W19">
        <v>1434</v>
      </c>
    </row>
    <row r="20" spans="1:24" x14ac:dyDescent="0.2">
      <c r="A20" t="s">
        <v>24</v>
      </c>
      <c r="B20">
        <v>2001.03</v>
      </c>
      <c r="C20">
        <v>26.5</v>
      </c>
      <c r="D20">
        <v>0.14000000000000001</v>
      </c>
      <c r="E20">
        <v>0.13</v>
      </c>
      <c r="F20">
        <v>0.2</v>
      </c>
      <c r="G20">
        <v>0.2</v>
      </c>
      <c r="H20">
        <v>45.76</v>
      </c>
      <c r="I20">
        <v>298.7</v>
      </c>
      <c r="J20">
        <v>299.23</v>
      </c>
      <c r="K20">
        <v>295.25</v>
      </c>
      <c r="L20">
        <v>303.43</v>
      </c>
      <c r="M20">
        <v>295.72000000000003</v>
      </c>
      <c r="N20">
        <v>40.15</v>
      </c>
      <c r="O20">
        <v>82.16</v>
      </c>
      <c r="P20">
        <v>45.76</v>
      </c>
      <c r="Q20">
        <v>16.75</v>
      </c>
      <c r="R20">
        <v>4.9000000000000004</v>
      </c>
      <c r="S20">
        <v>27.19</v>
      </c>
      <c r="T20">
        <v>8.06</v>
      </c>
      <c r="U20">
        <v>32.450000000000003</v>
      </c>
      <c r="V20">
        <v>22.1</v>
      </c>
      <c r="W20">
        <v>39.33</v>
      </c>
    </row>
    <row r="21" spans="1:24" x14ac:dyDescent="0.2">
      <c r="A21" t="s">
        <v>25</v>
      </c>
      <c r="B21">
        <v>5.41</v>
      </c>
      <c r="C21">
        <v>15.02</v>
      </c>
      <c r="D21">
        <v>0.14000000000000001</v>
      </c>
      <c r="E21">
        <v>0.12</v>
      </c>
      <c r="F21">
        <v>7.0000000000000007E-2</v>
      </c>
      <c r="G21">
        <v>0.08</v>
      </c>
      <c r="H21">
        <v>43.72</v>
      </c>
      <c r="I21">
        <v>1.36</v>
      </c>
      <c r="J21">
        <v>1.26</v>
      </c>
      <c r="K21">
        <v>1.53</v>
      </c>
      <c r="L21">
        <v>3.23</v>
      </c>
      <c r="M21">
        <v>2.57</v>
      </c>
      <c r="N21">
        <v>43.43</v>
      </c>
      <c r="O21">
        <v>7.15</v>
      </c>
      <c r="P21">
        <v>43.72</v>
      </c>
      <c r="Q21">
        <v>1.54</v>
      </c>
      <c r="R21">
        <v>3.55</v>
      </c>
      <c r="S21">
        <v>1.29</v>
      </c>
      <c r="T21">
        <v>2.13</v>
      </c>
      <c r="U21">
        <v>1.96</v>
      </c>
      <c r="V21">
        <v>1.57</v>
      </c>
      <c r="W21">
        <v>47.46</v>
      </c>
    </row>
    <row r="22" spans="1:24" x14ac:dyDescent="0.2">
      <c r="A22" t="s">
        <v>26</v>
      </c>
      <c r="B22">
        <v>1990</v>
      </c>
      <c r="C22">
        <v>1</v>
      </c>
      <c r="D22">
        <v>-0.41</v>
      </c>
      <c r="E22">
        <v>-0.46</v>
      </c>
      <c r="F22">
        <v>-0.02</v>
      </c>
      <c r="G22">
        <v>-0.06</v>
      </c>
      <c r="H22">
        <v>0</v>
      </c>
      <c r="I22">
        <v>294.64</v>
      </c>
      <c r="J22">
        <v>294.89</v>
      </c>
      <c r="K22">
        <v>289.64</v>
      </c>
      <c r="L22">
        <v>297.8</v>
      </c>
      <c r="M22">
        <v>286.89999999999998</v>
      </c>
      <c r="N22">
        <v>0</v>
      </c>
      <c r="O22">
        <v>57.79</v>
      </c>
      <c r="P22">
        <v>0</v>
      </c>
      <c r="Q22">
        <v>11.72</v>
      </c>
      <c r="R22">
        <v>1.36</v>
      </c>
      <c r="S22">
        <v>21.4</v>
      </c>
      <c r="T22">
        <v>4.53</v>
      </c>
      <c r="U22">
        <v>26.7</v>
      </c>
      <c r="V22">
        <v>14.7</v>
      </c>
      <c r="W22">
        <v>0</v>
      </c>
    </row>
    <row r="23" spans="1:24" x14ac:dyDescent="0.2">
      <c r="A23" s="1">
        <v>0.25</v>
      </c>
      <c r="B23">
        <v>1997</v>
      </c>
      <c r="C23">
        <v>13.75</v>
      </c>
      <c r="D23">
        <v>0.04</v>
      </c>
      <c r="E23">
        <v>0.05</v>
      </c>
      <c r="F23">
        <v>0.16</v>
      </c>
      <c r="G23">
        <v>0.14000000000000001</v>
      </c>
      <c r="H23">
        <v>9.8000000000000007</v>
      </c>
      <c r="I23">
        <v>297.66000000000003</v>
      </c>
      <c r="J23">
        <v>298.26</v>
      </c>
      <c r="K23">
        <v>294.12</v>
      </c>
      <c r="L23">
        <v>301</v>
      </c>
      <c r="M23">
        <v>293.89999999999998</v>
      </c>
      <c r="N23">
        <v>13.06</v>
      </c>
      <c r="O23">
        <v>77.180000000000007</v>
      </c>
      <c r="P23">
        <v>9.8000000000000007</v>
      </c>
      <c r="Q23">
        <v>15.56</v>
      </c>
      <c r="R23">
        <v>2.33</v>
      </c>
      <c r="S23">
        <v>26.3</v>
      </c>
      <c r="T23">
        <v>6.51</v>
      </c>
      <c r="U23">
        <v>31.1</v>
      </c>
      <c r="V23">
        <v>21.1</v>
      </c>
      <c r="W23">
        <v>8.6999999999999993</v>
      </c>
    </row>
    <row r="24" spans="1:24" x14ac:dyDescent="0.2">
      <c r="A24" s="1">
        <v>0.5</v>
      </c>
      <c r="B24">
        <v>2002</v>
      </c>
      <c r="C24">
        <v>26.5</v>
      </c>
      <c r="D24">
        <v>0.13</v>
      </c>
      <c r="E24">
        <v>0.12</v>
      </c>
      <c r="F24">
        <v>0.2</v>
      </c>
      <c r="G24">
        <v>0.19</v>
      </c>
      <c r="H24">
        <v>38.340000000000003</v>
      </c>
      <c r="I24">
        <v>298.64999999999998</v>
      </c>
      <c r="J24">
        <v>299.29000000000002</v>
      </c>
      <c r="K24">
        <v>295.64</v>
      </c>
      <c r="L24">
        <v>302.39999999999998</v>
      </c>
      <c r="M24">
        <v>296.2</v>
      </c>
      <c r="N24">
        <v>27.24</v>
      </c>
      <c r="O24">
        <v>80.3</v>
      </c>
      <c r="P24">
        <v>38.340000000000003</v>
      </c>
      <c r="Q24">
        <v>17.09</v>
      </c>
      <c r="R24">
        <v>2.86</v>
      </c>
      <c r="S24">
        <v>27.41</v>
      </c>
      <c r="T24">
        <v>7.3</v>
      </c>
      <c r="U24">
        <v>32.799999999999997</v>
      </c>
      <c r="V24">
        <v>22.2</v>
      </c>
      <c r="W24">
        <v>23.85</v>
      </c>
    </row>
    <row r="25" spans="1:24" x14ac:dyDescent="0.2">
      <c r="A25" s="1">
        <v>0.75</v>
      </c>
      <c r="B25">
        <v>2005</v>
      </c>
      <c r="C25">
        <v>39.25</v>
      </c>
      <c r="D25">
        <v>0.25</v>
      </c>
      <c r="E25">
        <v>0.22</v>
      </c>
      <c r="F25">
        <v>0.25</v>
      </c>
      <c r="G25">
        <v>0.25</v>
      </c>
      <c r="H25">
        <v>70.239999999999995</v>
      </c>
      <c r="I25">
        <v>299.83</v>
      </c>
      <c r="J25">
        <v>300.20999999999998</v>
      </c>
      <c r="K25">
        <v>296.45999999999998</v>
      </c>
      <c r="L25">
        <v>305.5</v>
      </c>
      <c r="M25">
        <v>297.89999999999998</v>
      </c>
      <c r="N25">
        <v>52.2</v>
      </c>
      <c r="O25">
        <v>86.36</v>
      </c>
      <c r="P25">
        <v>70.239999999999995</v>
      </c>
      <c r="Q25">
        <v>17.98</v>
      </c>
      <c r="R25">
        <v>7.63</v>
      </c>
      <c r="S25">
        <v>28.16</v>
      </c>
      <c r="T25">
        <v>9.57</v>
      </c>
      <c r="U25">
        <v>33.9</v>
      </c>
      <c r="V25">
        <v>23.3</v>
      </c>
      <c r="W25">
        <v>53.9</v>
      </c>
    </row>
    <row r="26" spans="1:24" x14ac:dyDescent="0.2">
      <c r="A26" t="s">
        <v>27</v>
      </c>
      <c r="B26">
        <v>2010</v>
      </c>
      <c r="C26">
        <v>53</v>
      </c>
      <c r="D26">
        <v>0.51</v>
      </c>
      <c r="E26">
        <v>0.45</v>
      </c>
      <c r="F26">
        <v>0.54</v>
      </c>
      <c r="G26">
        <v>0.55000000000000004</v>
      </c>
      <c r="H26">
        <v>390.6</v>
      </c>
      <c r="I26">
        <v>302.2</v>
      </c>
      <c r="J26">
        <v>302.93</v>
      </c>
      <c r="K26">
        <v>298.45</v>
      </c>
      <c r="L26">
        <v>314</v>
      </c>
      <c r="M26">
        <v>299.89999999999998</v>
      </c>
      <c r="N26">
        <v>570.5</v>
      </c>
      <c r="O26">
        <v>98.61</v>
      </c>
      <c r="P26">
        <v>390.6</v>
      </c>
      <c r="Q26">
        <v>20.46</v>
      </c>
      <c r="R26">
        <v>16.03</v>
      </c>
      <c r="S26">
        <v>30.8</v>
      </c>
      <c r="T26">
        <v>15.8</v>
      </c>
      <c r="U26">
        <v>42.2</v>
      </c>
      <c r="V26">
        <v>25.6</v>
      </c>
      <c r="W26">
        <v>543.29999999999995</v>
      </c>
    </row>
    <row r="28" spans="1:24" x14ac:dyDescent="0.2">
      <c r="A28" t="s">
        <v>31</v>
      </c>
      <c r="D28">
        <f>$C$19-D19</f>
        <v>194</v>
      </c>
      <c r="E28">
        <f t="shared" ref="E28:W28" si="4">$C$19-E19</f>
        <v>52</v>
      </c>
      <c r="F28">
        <f t="shared" si="4"/>
        <v>22</v>
      </c>
      <c r="G28">
        <f t="shared" si="4"/>
        <v>22</v>
      </c>
      <c r="H28">
        <f t="shared" si="4"/>
        <v>13</v>
      </c>
      <c r="I28">
        <f t="shared" si="4"/>
        <v>10</v>
      </c>
      <c r="J28">
        <f t="shared" si="4"/>
        <v>10</v>
      </c>
      <c r="K28">
        <f t="shared" si="4"/>
        <v>10</v>
      </c>
      <c r="L28">
        <f t="shared" si="4"/>
        <v>10</v>
      </c>
      <c r="M28">
        <f t="shared" si="4"/>
        <v>10</v>
      </c>
      <c r="N28">
        <f t="shared" si="4"/>
        <v>10</v>
      </c>
      <c r="O28">
        <f t="shared" si="4"/>
        <v>10</v>
      </c>
      <c r="P28">
        <f t="shared" si="4"/>
        <v>13</v>
      </c>
      <c r="Q28">
        <f t="shared" si="4"/>
        <v>10</v>
      </c>
      <c r="R28">
        <f t="shared" si="4"/>
        <v>10</v>
      </c>
      <c r="S28">
        <f t="shared" si="4"/>
        <v>43</v>
      </c>
      <c r="T28">
        <f t="shared" si="4"/>
        <v>43</v>
      </c>
      <c r="U28">
        <f t="shared" si="4"/>
        <v>20</v>
      </c>
      <c r="V28">
        <f t="shared" si="4"/>
        <v>14</v>
      </c>
      <c r="W28">
        <f t="shared" si="4"/>
        <v>22</v>
      </c>
    </row>
    <row r="29" spans="1:24" x14ac:dyDescent="0.2">
      <c r="A29" t="s">
        <v>32</v>
      </c>
      <c r="D29" s="3">
        <f>D28/$C$19</f>
        <v>0.13324175824175824</v>
      </c>
      <c r="E29" s="3">
        <f t="shared" ref="E29:W29" si="5">E28/$C$19</f>
        <v>3.5714285714285712E-2</v>
      </c>
      <c r="F29" s="3">
        <f t="shared" si="5"/>
        <v>1.510989010989011E-2</v>
      </c>
      <c r="G29" s="3">
        <f t="shared" si="5"/>
        <v>1.510989010989011E-2</v>
      </c>
      <c r="H29" s="3">
        <f t="shared" si="5"/>
        <v>8.9285714285714281E-3</v>
      </c>
      <c r="I29" s="3">
        <f t="shared" si="5"/>
        <v>6.868131868131868E-3</v>
      </c>
      <c r="J29" s="3">
        <f t="shared" si="5"/>
        <v>6.868131868131868E-3</v>
      </c>
      <c r="K29" s="3">
        <f t="shared" si="5"/>
        <v>6.868131868131868E-3</v>
      </c>
      <c r="L29" s="3">
        <f t="shared" si="5"/>
        <v>6.868131868131868E-3</v>
      </c>
      <c r="M29" s="3">
        <f t="shared" si="5"/>
        <v>6.868131868131868E-3</v>
      </c>
      <c r="N29" s="3">
        <f t="shared" si="5"/>
        <v>6.868131868131868E-3</v>
      </c>
      <c r="O29" s="3">
        <f t="shared" si="5"/>
        <v>6.868131868131868E-3</v>
      </c>
      <c r="P29" s="3">
        <f t="shared" si="5"/>
        <v>8.9285714285714281E-3</v>
      </c>
      <c r="Q29" s="3">
        <f t="shared" si="5"/>
        <v>6.868131868131868E-3</v>
      </c>
      <c r="R29" s="3">
        <f t="shared" si="5"/>
        <v>6.868131868131868E-3</v>
      </c>
      <c r="S29" s="3">
        <f t="shared" si="5"/>
        <v>2.9532967032967032E-2</v>
      </c>
      <c r="T29" s="3">
        <f t="shared" si="5"/>
        <v>2.9532967032967032E-2</v>
      </c>
      <c r="U29" s="3">
        <f t="shared" si="5"/>
        <v>1.3736263736263736E-2</v>
      </c>
      <c r="V29" s="3">
        <f t="shared" si="5"/>
        <v>9.6153846153846159E-3</v>
      </c>
      <c r="W29" s="3">
        <f t="shared" si="5"/>
        <v>1.510989010989011E-2</v>
      </c>
    </row>
    <row r="31" spans="1:24" x14ac:dyDescent="0.2">
      <c r="A31" s="4" t="s">
        <v>29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  <c r="N31" s="4" t="s">
        <v>13</v>
      </c>
      <c r="O31" s="4" t="s">
        <v>14</v>
      </c>
      <c r="P31" s="4" t="s">
        <v>15</v>
      </c>
      <c r="Q31" s="4" t="s">
        <v>16</v>
      </c>
      <c r="R31" s="4" t="s">
        <v>17</v>
      </c>
      <c r="S31" s="4" t="s">
        <v>18</v>
      </c>
      <c r="T31" s="4" t="s">
        <v>19</v>
      </c>
      <c r="U31" s="4" t="s">
        <v>20</v>
      </c>
      <c r="V31" s="4" t="s">
        <v>21</v>
      </c>
      <c r="W31" s="4" t="s">
        <v>22</v>
      </c>
      <c r="X31" s="4"/>
    </row>
    <row r="32" spans="1:24" x14ac:dyDescent="0.2">
      <c r="A32" t="s">
        <v>23</v>
      </c>
      <c r="D32">
        <v>-889</v>
      </c>
      <c r="E32">
        <v>-999</v>
      </c>
      <c r="F32">
        <v>-1019</v>
      </c>
      <c r="G32">
        <v>-1019</v>
      </c>
      <c r="H32">
        <v>-1029</v>
      </c>
      <c r="I32">
        <v>-1032</v>
      </c>
      <c r="J32">
        <v>-1032</v>
      </c>
      <c r="K32">
        <v>-1032</v>
      </c>
      <c r="L32">
        <v>-1032</v>
      </c>
      <c r="M32">
        <v>-1032</v>
      </c>
      <c r="N32">
        <v>-1032</v>
      </c>
      <c r="O32">
        <v>-1032</v>
      </c>
      <c r="P32">
        <v>-1029</v>
      </c>
      <c r="Q32">
        <v>-1032</v>
      </c>
      <c r="R32">
        <v>-1032</v>
      </c>
      <c r="S32">
        <v>-1009</v>
      </c>
      <c r="T32">
        <v>-1009</v>
      </c>
      <c r="U32">
        <v>-1023</v>
      </c>
      <c r="V32">
        <v>-1035</v>
      </c>
      <c r="W32">
        <v>-1023</v>
      </c>
    </row>
    <row r="33" spans="1:23" x14ac:dyDescent="0.2">
      <c r="A33" t="s">
        <v>24</v>
      </c>
      <c r="D33">
        <v>-0.02</v>
      </c>
      <c r="E33">
        <v>0</v>
      </c>
      <c r="F33">
        <v>0</v>
      </c>
      <c r="G33">
        <v>0</v>
      </c>
      <c r="H33">
        <v>-7.41</v>
      </c>
      <c r="I33">
        <v>0.12</v>
      </c>
      <c r="J33">
        <v>0.13</v>
      </c>
      <c r="K33">
        <v>0.17</v>
      </c>
      <c r="L33">
        <v>0.2</v>
      </c>
      <c r="M33">
        <v>0.02</v>
      </c>
      <c r="N33">
        <v>2.02</v>
      </c>
      <c r="O33">
        <v>0.34</v>
      </c>
      <c r="P33">
        <v>-7.41</v>
      </c>
      <c r="Q33">
        <v>0.18</v>
      </c>
      <c r="R33">
        <v>0.22</v>
      </c>
      <c r="S33">
        <v>0.18</v>
      </c>
      <c r="T33">
        <v>-0.25</v>
      </c>
      <c r="U33">
        <v>0.08</v>
      </c>
      <c r="V33">
        <v>0.27</v>
      </c>
      <c r="W33">
        <v>-5.05</v>
      </c>
    </row>
    <row r="34" spans="1:23" x14ac:dyDescent="0.2">
      <c r="A34" t="s">
        <v>25</v>
      </c>
      <c r="D34">
        <v>0.02</v>
      </c>
      <c r="E34">
        <v>0.02</v>
      </c>
      <c r="F34">
        <v>0.01</v>
      </c>
      <c r="G34">
        <v>0.01</v>
      </c>
      <c r="H34">
        <v>-8.5399999999999991</v>
      </c>
      <c r="I34">
        <v>0.11</v>
      </c>
      <c r="J34">
        <v>0.04</v>
      </c>
      <c r="K34">
        <v>0</v>
      </c>
      <c r="L34">
        <v>-0.13</v>
      </c>
      <c r="M34">
        <v>0.2</v>
      </c>
      <c r="N34">
        <v>5.48</v>
      </c>
      <c r="O34">
        <v>0.22</v>
      </c>
      <c r="P34">
        <v>-8.5399999999999991</v>
      </c>
      <c r="Q34">
        <v>0.02</v>
      </c>
      <c r="R34">
        <v>0</v>
      </c>
      <c r="S34">
        <v>-0.06</v>
      </c>
      <c r="T34">
        <v>0.32</v>
      </c>
      <c r="U34">
        <v>-0.04</v>
      </c>
      <c r="V34">
        <v>0.16</v>
      </c>
      <c r="W34">
        <v>-12.8</v>
      </c>
    </row>
    <row r="35" spans="1:23" x14ac:dyDescent="0.2">
      <c r="A35" t="s">
        <v>26</v>
      </c>
      <c r="D35">
        <v>-0.06</v>
      </c>
      <c r="E35">
        <v>0.24</v>
      </c>
      <c r="F35">
        <v>0.02</v>
      </c>
      <c r="G35">
        <v>0.05</v>
      </c>
      <c r="H35">
        <v>0</v>
      </c>
      <c r="I35">
        <v>-0.08</v>
      </c>
      <c r="J35">
        <v>0.34</v>
      </c>
      <c r="K35">
        <v>1.18</v>
      </c>
      <c r="L35">
        <v>0.4</v>
      </c>
      <c r="M35">
        <v>-0.7</v>
      </c>
      <c r="N35">
        <v>0</v>
      </c>
      <c r="O35">
        <v>7.13</v>
      </c>
      <c r="P35">
        <v>0</v>
      </c>
      <c r="Q35">
        <v>0.82</v>
      </c>
      <c r="R35">
        <v>0.13</v>
      </c>
      <c r="S35">
        <v>2.76</v>
      </c>
      <c r="T35">
        <v>-0.49</v>
      </c>
      <c r="U35">
        <v>0.5</v>
      </c>
      <c r="V35">
        <v>-0.5</v>
      </c>
      <c r="W35">
        <v>0</v>
      </c>
    </row>
    <row r="36" spans="1:23" x14ac:dyDescent="0.2">
      <c r="A36" s="1">
        <v>0.25</v>
      </c>
      <c r="D36">
        <v>-0.05</v>
      </c>
      <c r="E36">
        <v>-0.03</v>
      </c>
      <c r="F36">
        <v>-0.01</v>
      </c>
      <c r="G36">
        <v>-0.01</v>
      </c>
      <c r="H36">
        <v>-1.63</v>
      </c>
      <c r="I36">
        <v>0.09</v>
      </c>
      <c r="J36">
        <v>7.0000000000000007E-2</v>
      </c>
      <c r="K36">
        <v>0.22</v>
      </c>
      <c r="L36">
        <v>0.42</v>
      </c>
      <c r="M36">
        <v>-0.4</v>
      </c>
      <c r="N36">
        <v>-3.63</v>
      </c>
      <c r="O36">
        <v>0.22</v>
      </c>
      <c r="P36">
        <v>-1.63</v>
      </c>
      <c r="Q36">
        <v>0.24</v>
      </c>
      <c r="R36">
        <v>0.12</v>
      </c>
      <c r="S36">
        <v>0.21</v>
      </c>
      <c r="T36">
        <v>-0.59</v>
      </c>
      <c r="U36">
        <v>0</v>
      </c>
      <c r="V36">
        <v>0.1</v>
      </c>
      <c r="W36">
        <v>0.4</v>
      </c>
    </row>
    <row r="37" spans="1:23" x14ac:dyDescent="0.2">
      <c r="A37" s="1">
        <v>0.5</v>
      </c>
      <c r="D37">
        <v>-0.02</v>
      </c>
      <c r="E37">
        <v>-0.03</v>
      </c>
      <c r="F37">
        <v>0.01</v>
      </c>
      <c r="G37">
        <v>0</v>
      </c>
      <c r="H37">
        <v>-6.89</v>
      </c>
      <c r="I37">
        <v>-0.1</v>
      </c>
      <c r="J37">
        <v>0.04</v>
      </c>
      <c r="K37">
        <v>0.18</v>
      </c>
      <c r="L37">
        <v>0.35</v>
      </c>
      <c r="M37">
        <v>0.1</v>
      </c>
      <c r="N37">
        <v>-1.39</v>
      </c>
      <c r="O37">
        <v>0.03</v>
      </c>
      <c r="P37">
        <v>-6.89</v>
      </c>
      <c r="Q37">
        <v>0.25</v>
      </c>
      <c r="R37">
        <v>0.06</v>
      </c>
      <c r="S37">
        <v>7.0000000000000007E-2</v>
      </c>
      <c r="T37">
        <v>-0.66</v>
      </c>
      <c r="U37">
        <v>0</v>
      </c>
      <c r="V37">
        <v>0</v>
      </c>
      <c r="W37">
        <v>-0.25</v>
      </c>
    </row>
    <row r="38" spans="1:23" x14ac:dyDescent="0.2">
      <c r="A38" s="1">
        <v>0.75</v>
      </c>
      <c r="D38">
        <v>0.01</v>
      </c>
      <c r="E38">
        <v>0.03</v>
      </c>
      <c r="F38">
        <v>0.01</v>
      </c>
      <c r="G38">
        <v>0.01</v>
      </c>
      <c r="H38">
        <v>-12.46</v>
      </c>
      <c r="I38">
        <v>0.41</v>
      </c>
      <c r="J38">
        <v>0.31</v>
      </c>
      <c r="K38">
        <v>0.18</v>
      </c>
      <c r="L38">
        <v>0.3</v>
      </c>
      <c r="M38">
        <v>0.38</v>
      </c>
      <c r="N38">
        <v>4.28</v>
      </c>
      <c r="O38">
        <v>1.97</v>
      </c>
      <c r="P38">
        <v>-12.46</v>
      </c>
      <c r="Q38">
        <v>0.2</v>
      </c>
      <c r="R38">
        <v>0.55000000000000004</v>
      </c>
      <c r="S38">
        <v>0.16</v>
      </c>
      <c r="T38">
        <v>0.25</v>
      </c>
      <c r="U38">
        <v>0</v>
      </c>
      <c r="V38">
        <v>0</v>
      </c>
      <c r="W38">
        <v>-6.15</v>
      </c>
    </row>
    <row r="39" spans="1:23" x14ac:dyDescent="0.2">
      <c r="A39" t="s">
        <v>27</v>
      </c>
      <c r="D39">
        <v>-0.01</v>
      </c>
      <c r="E39">
        <v>0.19</v>
      </c>
      <c r="F39">
        <v>-0.09</v>
      </c>
      <c r="G39">
        <v>-0.02</v>
      </c>
      <c r="H39">
        <v>-221.26</v>
      </c>
      <c r="I39">
        <v>-0.26</v>
      </c>
      <c r="J39">
        <v>0.4</v>
      </c>
      <c r="K39">
        <v>-0.66</v>
      </c>
      <c r="L39">
        <v>0.1</v>
      </c>
      <c r="M39">
        <v>-0.2</v>
      </c>
      <c r="N39">
        <v>-269.10000000000002</v>
      </c>
      <c r="O39">
        <v>-0.63</v>
      </c>
      <c r="P39">
        <v>-221.26</v>
      </c>
      <c r="Q39">
        <v>-0.86</v>
      </c>
      <c r="R39">
        <v>-1.54</v>
      </c>
      <c r="S39">
        <v>-0.53</v>
      </c>
      <c r="T39">
        <v>-1.08</v>
      </c>
      <c r="U39">
        <v>-3.8</v>
      </c>
      <c r="V39">
        <v>1.1000000000000001</v>
      </c>
      <c r="W39">
        <v>-331.3</v>
      </c>
    </row>
    <row r="41" spans="1:23" x14ac:dyDescent="0.2">
      <c r="A41" s="4" t="s">
        <v>30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5</v>
      </c>
      <c r="G41" s="4" t="s">
        <v>6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11</v>
      </c>
      <c r="M41" s="4" t="s">
        <v>12</v>
      </c>
      <c r="N41" s="4" t="s">
        <v>13</v>
      </c>
      <c r="O41" s="4" t="s">
        <v>14</v>
      </c>
      <c r="P41" s="4" t="s">
        <v>15</v>
      </c>
      <c r="Q41" s="4" t="s">
        <v>16</v>
      </c>
      <c r="R41" s="4" t="s">
        <v>17</v>
      </c>
      <c r="S41" s="4" t="s">
        <v>18</v>
      </c>
      <c r="T41" s="4" t="s">
        <v>19</v>
      </c>
      <c r="U41" s="4" t="s">
        <v>20</v>
      </c>
      <c r="V41" s="4" t="s">
        <v>21</v>
      </c>
      <c r="W41" s="4" t="s">
        <v>22</v>
      </c>
    </row>
    <row r="42" spans="1:23" x14ac:dyDescent="0.2">
      <c r="A42" t="s">
        <v>23</v>
      </c>
    </row>
    <row r="43" spans="1:23" x14ac:dyDescent="0.2">
      <c r="A43" t="s">
        <v>24</v>
      </c>
      <c r="D43" s="2">
        <v>-0.12889999999999999</v>
      </c>
      <c r="E43" s="2">
        <v>-2.9600000000000001E-2</v>
      </c>
      <c r="F43" s="2">
        <v>1.89E-2</v>
      </c>
      <c r="G43" s="2">
        <v>-2.8999999999999998E-3</v>
      </c>
      <c r="H43" s="2">
        <v>-0.19309999999999999</v>
      </c>
      <c r="I43" s="2">
        <v>4.0000000000000002E-4</v>
      </c>
      <c r="J43" s="2">
        <v>4.0000000000000002E-4</v>
      </c>
      <c r="K43" s="2">
        <v>5.9999999999999995E-4</v>
      </c>
      <c r="L43" s="2">
        <v>5.9999999999999995E-4</v>
      </c>
      <c r="M43" s="2">
        <v>1E-4</v>
      </c>
      <c r="N43" s="2">
        <v>4.7899999999999998E-2</v>
      </c>
      <c r="O43" s="2">
        <v>4.1000000000000003E-3</v>
      </c>
      <c r="P43" s="2">
        <v>-0.19309999999999999</v>
      </c>
      <c r="Q43" s="2">
        <v>1.0699999999999999E-2</v>
      </c>
      <c r="R43" s="2">
        <v>4.3099999999999999E-2</v>
      </c>
      <c r="S43" s="2">
        <v>6.7000000000000002E-3</v>
      </c>
      <c r="T43" s="2">
        <v>-3.1800000000000002E-2</v>
      </c>
      <c r="U43" s="2">
        <v>2.5000000000000001E-3</v>
      </c>
      <c r="V43" s="2">
        <v>1.1900000000000001E-2</v>
      </c>
      <c r="W43" s="2">
        <v>-0.14729999999999999</v>
      </c>
    </row>
    <row r="44" spans="1:23" x14ac:dyDescent="0.2">
      <c r="A44" t="s">
        <v>25</v>
      </c>
      <c r="D44" s="2">
        <v>0.1449</v>
      </c>
      <c r="E44" s="2">
        <v>0.1515</v>
      </c>
      <c r="F44" s="2">
        <v>6.6299999999999998E-2</v>
      </c>
      <c r="G44" s="2">
        <v>8.8300000000000003E-2</v>
      </c>
      <c r="H44" s="2">
        <v>-0.2429</v>
      </c>
      <c r="I44" s="2">
        <v>7.2900000000000006E-2</v>
      </c>
      <c r="J44" s="2">
        <v>3.4099999999999998E-2</v>
      </c>
      <c r="K44" s="2">
        <v>-3.0999999999999999E-3</v>
      </c>
      <c r="L44" s="2">
        <v>-4.2799999999999998E-2</v>
      </c>
      <c r="M44" s="2">
        <v>7.0900000000000005E-2</v>
      </c>
      <c r="N44" s="2">
        <v>0.1119</v>
      </c>
      <c r="O44" s="2">
        <v>3.04E-2</v>
      </c>
      <c r="P44" s="2">
        <v>-0.2429</v>
      </c>
      <c r="Q44" s="2">
        <v>9.9000000000000008E-3</v>
      </c>
      <c r="R44" s="2">
        <v>-1E-3</v>
      </c>
      <c r="S44" s="2">
        <v>-4.8500000000000001E-2</v>
      </c>
      <c r="T44" s="2">
        <v>0.13109999999999999</v>
      </c>
      <c r="U44" s="2">
        <v>-2.0299999999999999E-2</v>
      </c>
      <c r="V44" s="2">
        <v>9.0899999999999995E-2</v>
      </c>
      <c r="W44" s="2">
        <v>-0.36930000000000002</v>
      </c>
    </row>
    <row r="45" spans="1:23" x14ac:dyDescent="0.2">
      <c r="A45" t="s">
        <v>26</v>
      </c>
    </row>
    <row r="46" spans="1:23" x14ac:dyDescent="0.2">
      <c r="A46" s="1">
        <v>0.25</v>
      </c>
      <c r="D46" s="2">
        <v>30.966699999999999</v>
      </c>
      <c r="E46" s="2">
        <v>-2.0809000000000002</v>
      </c>
      <c r="F46" s="2">
        <v>-4.3200000000000002E-2</v>
      </c>
      <c r="G46" s="2">
        <v>-7.5600000000000001E-2</v>
      </c>
      <c r="H46" s="2">
        <v>-0.1988</v>
      </c>
      <c r="I46" s="2">
        <v>2.9999999999999997E-4</v>
      </c>
      <c r="J46" s="2">
        <v>2.0000000000000001E-4</v>
      </c>
      <c r="K46" s="2">
        <v>6.9999999999999999E-4</v>
      </c>
      <c r="L46" s="2">
        <v>1.4E-3</v>
      </c>
      <c r="M46" s="2">
        <v>-1.4E-3</v>
      </c>
      <c r="N46" s="2">
        <v>-0.38440000000000002</v>
      </c>
      <c r="O46" s="2">
        <v>2.8E-3</v>
      </c>
      <c r="P46" s="2">
        <v>-0.1988</v>
      </c>
      <c r="Q46" s="2">
        <v>1.49E-2</v>
      </c>
      <c r="R46" s="2">
        <v>4.82E-2</v>
      </c>
      <c r="S46" s="2">
        <v>8.0999999999999996E-3</v>
      </c>
      <c r="T46" s="2">
        <v>-9.8799999999999999E-2</v>
      </c>
      <c r="U46" s="2">
        <v>0</v>
      </c>
      <c r="V46" s="2">
        <v>4.7000000000000002E-3</v>
      </c>
      <c r="W46" s="2">
        <v>4.3999999999999997E-2</v>
      </c>
    </row>
    <row r="47" spans="1:23" x14ac:dyDescent="0.2">
      <c r="A47" s="1">
        <v>0.5</v>
      </c>
      <c r="D47" s="2">
        <v>-0.17</v>
      </c>
      <c r="E47" s="2">
        <v>-0.36899999999999999</v>
      </c>
      <c r="F47" s="2">
        <v>3.9800000000000002E-2</v>
      </c>
      <c r="G47" s="2">
        <v>-1.6E-2</v>
      </c>
      <c r="H47" s="2">
        <v>-0.21890000000000001</v>
      </c>
      <c r="I47" s="2">
        <v>-2.9999999999999997E-4</v>
      </c>
      <c r="J47" s="2">
        <v>1E-4</v>
      </c>
      <c r="K47" s="2">
        <v>5.9999999999999995E-4</v>
      </c>
      <c r="L47" s="2">
        <v>1.1999999999999999E-3</v>
      </c>
      <c r="M47" s="2">
        <v>2.9999999999999997E-4</v>
      </c>
      <c r="N47" s="2">
        <v>-5.3999999999999999E-2</v>
      </c>
      <c r="O47" s="2">
        <v>4.0000000000000002E-4</v>
      </c>
      <c r="P47" s="2">
        <v>-0.21890000000000001</v>
      </c>
      <c r="Q47" s="2">
        <v>1.44E-2</v>
      </c>
      <c r="R47" s="2">
        <v>1.9599999999999999E-2</v>
      </c>
      <c r="S47" s="2">
        <v>2.5000000000000001E-3</v>
      </c>
      <c r="T47" s="2">
        <v>-9.8900000000000002E-2</v>
      </c>
      <c r="U47" s="2">
        <v>0</v>
      </c>
      <c r="V47" s="2">
        <v>0</v>
      </c>
      <c r="W47" s="2">
        <v>-1.06E-2</v>
      </c>
    </row>
    <row r="48" spans="1:23" x14ac:dyDescent="0.2">
      <c r="A48" s="1">
        <v>0.75</v>
      </c>
      <c r="D48" s="2">
        <v>5.6399999999999999E-2</v>
      </c>
      <c r="E48" s="2">
        <v>0.10639999999999999</v>
      </c>
      <c r="F48" s="2">
        <v>2.3599999999999999E-2</v>
      </c>
      <c r="G48" s="2">
        <v>2.47E-2</v>
      </c>
      <c r="H48" s="2">
        <v>-0.2157</v>
      </c>
      <c r="I48" s="2">
        <v>1.4E-3</v>
      </c>
      <c r="J48" s="2">
        <v>1E-3</v>
      </c>
      <c r="K48" s="2">
        <v>5.9999999999999995E-4</v>
      </c>
      <c r="L48" s="2">
        <v>1E-3</v>
      </c>
      <c r="M48" s="2">
        <v>1.2999999999999999E-3</v>
      </c>
      <c r="N48" s="2">
        <v>7.5700000000000003E-2</v>
      </c>
      <c r="O48" s="2">
        <v>2.23E-2</v>
      </c>
      <c r="P48" s="2">
        <v>-0.2157</v>
      </c>
      <c r="Q48" s="2">
        <v>1.0800000000000001E-2</v>
      </c>
      <c r="R48" s="2">
        <v>6.6900000000000001E-2</v>
      </c>
      <c r="S48" s="2">
        <v>5.7000000000000002E-3</v>
      </c>
      <c r="T48" s="2">
        <v>2.5100000000000001E-2</v>
      </c>
      <c r="U48" s="2">
        <v>0</v>
      </c>
      <c r="V48" s="2">
        <v>0</v>
      </c>
      <c r="W48" s="2">
        <v>-0.1288</v>
      </c>
    </row>
    <row r="49" spans="1:23" x14ac:dyDescent="0.2">
      <c r="A49" t="s">
        <v>27</v>
      </c>
      <c r="D49" s="2">
        <v>-1.5900000000000001E-2</v>
      </c>
      <c r="E49" s="2">
        <v>0.29980000000000001</v>
      </c>
      <c r="F49" s="2">
        <v>-0.18820000000000001</v>
      </c>
      <c r="G49" s="2">
        <v>-3.2099999999999997E-2</v>
      </c>
      <c r="H49" s="2">
        <v>-1.3066</v>
      </c>
      <c r="I49" s="2">
        <v>-8.9999999999999998E-4</v>
      </c>
      <c r="J49" s="2">
        <v>1.2999999999999999E-3</v>
      </c>
      <c r="K49" s="2">
        <v>-2.2000000000000001E-3</v>
      </c>
      <c r="L49" s="2">
        <v>2.9999999999999997E-4</v>
      </c>
      <c r="M49" s="2">
        <v>-6.9999999999999999E-4</v>
      </c>
      <c r="N49" s="2">
        <v>-0.89280000000000004</v>
      </c>
      <c r="O49" s="2">
        <v>-6.4000000000000003E-3</v>
      </c>
      <c r="P49" s="2">
        <v>-1.3066</v>
      </c>
      <c r="Q49" s="2">
        <v>-4.3999999999999997E-2</v>
      </c>
      <c r="R49" s="2">
        <v>-0.1065</v>
      </c>
      <c r="S49" s="2">
        <v>-1.7500000000000002E-2</v>
      </c>
      <c r="T49" s="2">
        <v>-7.2999999999999995E-2</v>
      </c>
      <c r="U49" s="2">
        <v>-9.9000000000000005E-2</v>
      </c>
      <c r="V49" s="2">
        <v>4.1200000000000001E-2</v>
      </c>
      <c r="W49" s="2">
        <v>-1.5627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train_and_holdout_stats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Corbin</dc:creator>
  <cp:lastModifiedBy>Colin Corbin</cp:lastModifiedBy>
  <dcterms:created xsi:type="dcterms:W3CDTF">2020-10-13T14:15:20Z</dcterms:created>
  <dcterms:modified xsi:type="dcterms:W3CDTF">2020-10-13T21:47:04Z</dcterms:modified>
</cp:coreProperties>
</file>