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844" windowHeight="11820"/>
  </bookViews>
  <sheets>
    <sheet name="1 项目概述" sheetId="1" r:id="rId1"/>
    <sheet name="2 组织架构" sheetId="2" r:id="rId2"/>
    <sheet name="2.1 干系人" sheetId="6" r:id="rId3"/>
    <sheet name="2.2项目责任" sheetId="8" r:id="rId4"/>
    <sheet name="3 进度表" sheetId="3" r:id="rId5"/>
    <sheet name="4 沟通计划" sheetId="4" r:id="rId6"/>
    <sheet name="5 风险及问题跟踪" sheetId="5" r:id="rId7"/>
    <sheet name="6 集成示意图" sheetId="7" r:id="rId8"/>
  </sheet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2" i="3" l="1"/>
  <c r="H22" i="3"/>
  <c r="G23" i="3"/>
  <c r="H23" i="3"/>
  <c r="G24" i="3"/>
  <c r="H24" i="3"/>
  <c r="G25" i="3"/>
  <c r="H25" i="3"/>
  <c r="G26" i="3"/>
  <c r="H26" i="3"/>
  <c r="G27" i="3"/>
  <c r="H27" i="3"/>
  <c r="G28" i="3"/>
  <c r="H28" i="3"/>
  <c r="G29" i="3"/>
  <c r="H29" i="3"/>
  <c r="G30" i="3"/>
  <c r="H30" i="3"/>
  <c r="G31" i="3"/>
  <c r="H31" i="3"/>
  <c r="G32" i="3"/>
  <c r="H32" i="3"/>
  <c r="G33" i="3"/>
  <c r="H33" i="3"/>
  <c r="G34" i="3"/>
  <c r="H34" i="3"/>
  <c r="G13" i="3"/>
  <c r="H13" i="3"/>
  <c r="G14" i="3"/>
  <c r="H14" i="3"/>
  <c r="G15" i="3"/>
  <c r="H15" i="3"/>
  <c r="G16" i="3"/>
  <c r="H16" i="3"/>
  <c r="G11" i="3"/>
  <c r="H11" i="3"/>
  <c r="G12" i="3"/>
  <c r="H12" i="3"/>
  <c r="G21" i="3"/>
  <c r="H21" i="3"/>
  <c r="G20" i="3"/>
  <c r="H20" i="3"/>
  <c r="A3" i="4"/>
  <c r="A5" i="4"/>
  <c r="A6" i="4"/>
  <c r="A7" i="4"/>
  <c r="A8" i="4"/>
  <c r="A9" i="4"/>
  <c r="A10" i="4"/>
  <c r="A11" i="4"/>
  <c r="A4" i="4"/>
  <c r="A2" i="4"/>
  <c r="G9" i="3"/>
  <c r="H9" i="3"/>
  <c r="G10" i="3"/>
  <c r="H10" i="3"/>
  <c r="H68" i="3"/>
  <c r="G68" i="3"/>
  <c r="H67" i="3"/>
  <c r="G67" i="3"/>
  <c r="H66" i="3"/>
  <c r="G66" i="3"/>
  <c r="H65" i="3"/>
  <c r="G65" i="3"/>
  <c r="H64" i="3"/>
  <c r="G64" i="3"/>
  <c r="H63" i="3"/>
  <c r="G63" i="3"/>
  <c r="H62" i="3"/>
  <c r="G62" i="3"/>
  <c r="H61" i="3"/>
  <c r="G61" i="3"/>
  <c r="G19" i="3"/>
  <c r="H19" i="3"/>
  <c r="H8" i="3"/>
  <c r="G8" i="3"/>
  <c r="H7" i="3"/>
  <c r="G7" i="3"/>
  <c r="I6" i="3"/>
  <c r="J6" i="3"/>
  <c r="J5" i="3"/>
  <c r="E1" i="3"/>
  <c r="I5" i="3"/>
  <c r="K6" i="3"/>
  <c r="L6" i="3"/>
  <c r="K5" i="3"/>
  <c r="M6" i="3"/>
  <c r="L5" i="3"/>
  <c r="M5" i="3"/>
  <c r="N6" i="3"/>
  <c r="O6" i="3"/>
  <c r="N5" i="3"/>
  <c r="P6" i="3"/>
  <c r="O5" i="3"/>
  <c r="Q6" i="3"/>
  <c r="P5" i="3"/>
  <c r="Q5" i="3"/>
  <c r="R6" i="3"/>
  <c r="S6" i="3"/>
  <c r="R5" i="3"/>
  <c r="T6" i="3"/>
  <c r="S5" i="3"/>
  <c r="U6" i="3"/>
  <c r="T5" i="3"/>
  <c r="U5" i="3"/>
  <c r="V6" i="3"/>
  <c r="W6" i="3"/>
  <c r="V5" i="3"/>
  <c r="X6" i="3"/>
  <c r="W5" i="3"/>
  <c r="Y6" i="3"/>
  <c r="X5" i="3"/>
  <c r="Y5" i="3"/>
  <c r="Z6" i="3"/>
  <c r="Z5" i="3"/>
  <c r="AA6" i="3"/>
  <c r="AB6" i="3"/>
  <c r="AA5" i="3"/>
  <c r="AC6" i="3"/>
  <c r="AB5" i="3"/>
  <c r="AC5" i="3"/>
  <c r="AD6" i="3"/>
  <c r="AE6" i="3"/>
  <c r="AD5" i="3"/>
  <c r="AF6" i="3"/>
  <c r="AE5" i="3"/>
  <c r="AG6" i="3"/>
  <c r="AF5" i="3"/>
  <c r="AG5" i="3"/>
  <c r="AH6" i="3"/>
  <c r="AI6" i="3"/>
  <c r="AH5" i="3"/>
  <c r="AJ6" i="3"/>
  <c r="AI5" i="3"/>
  <c r="AK6" i="3"/>
  <c r="AJ5" i="3"/>
  <c r="AK5" i="3"/>
  <c r="AL6" i="3"/>
  <c r="AM6" i="3"/>
  <c r="AL5" i="3"/>
  <c r="AN6" i="3"/>
  <c r="AM5" i="3"/>
  <c r="AO6" i="3"/>
  <c r="AN5" i="3"/>
  <c r="AO5" i="3"/>
  <c r="AP6" i="3"/>
  <c r="AP5" i="3"/>
  <c r="AQ6" i="3"/>
  <c r="AR6" i="3"/>
  <c r="AQ5" i="3"/>
  <c r="AS6" i="3"/>
  <c r="AR5" i="3"/>
  <c r="AS5" i="3"/>
  <c r="AT6" i="3"/>
  <c r="AU6" i="3"/>
  <c r="AT5" i="3"/>
  <c r="AV6" i="3"/>
  <c r="AU5" i="3"/>
  <c r="AW6" i="3"/>
  <c r="AV5" i="3"/>
  <c r="AW5" i="3"/>
  <c r="AX6" i="3"/>
  <c r="AY6" i="3"/>
  <c r="AX5" i="3"/>
  <c r="AZ6" i="3"/>
  <c r="AY5" i="3"/>
  <c r="BA6" i="3"/>
  <c r="AZ5" i="3"/>
  <c r="BA5" i="3"/>
  <c r="BB6" i="3"/>
  <c r="BC6" i="3"/>
  <c r="BB5" i="3"/>
  <c r="BD6" i="3"/>
  <c r="BC5" i="3"/>
  <c r="BE6" i="3"/>
  <c r="BD5" i="3"/>
  <c r="BE5" i="3"/>
  <c r="BF6" i="3"/>
  <c r="BF5" i="3"/>
  <c r="BG6" i="3"/>
  <c r="BH6" i="3"/>
  <c r="BG5" i="3"/>
  <c r="BI6" i="3"/>
  <c r="BH5" i="3"/>
  <c r="BI5" i="3"/>
  <c r="BJ6" i="3"/>
  <c r="BK6" i="3"/>
  <c r="BJ5" i="3"/>
  <c r="BL6" i="3"/>
  <c r="BK5" i="3"/>
  <c r="BM6" i="3"/>
  <c r="BL5" i="3"/>
  <c r="BM5" i="3"/>
  <c r="BN6" i="3"/>
  <c r="BN5" i="3"/>
  <c r="BO6" i="3"/>
  <c r="BP6" i="3"/>
  <c r="BO5" i="3"/>
  <c r="BQ6" i="3"/>
  <c r="BP5" i="3"/>
  <c r="BQ5" i="3"/>
  <c r="BR6" i="3"/>
  <c r="BR5" i="3"/>
  <c r="BS6" i="3"/>
  <c r="BT6" i="3"/>
  <c r="BS5" i="3"/>
  <c r="BU6" i="3"/>
  <c r="BT5" i="3"/>
  <c r="BU5" i="3"/>
  <c r="BV6" i="3"/>
  <c r="BV5" i="3"/>
  <c r="BW6" i="3"/>
  <c r="BX6" i="3"/>
  <c r="BW5" i="3"/>
  <c r="BY6" i="3"/>
  <c r="BX5" i="3"/>
  <c r="BY5" i="3"/>
  <c r="BZ6" i="3"/>
  <c r="BZ5" i="3"/>
  <c r="CA6" i="3"/>
  <c r="CB6" i="3"/>
  <c r="CA5" i="3"/>
  <c r="CC6" i="3"/>
  <c r="CB5" i="3"/>
  <c r="CC5" i="3"/>
  <c r="CD6" i="3"/>
  <c r="CD5" i="3"/>
  <c r="CE6" i="3"/>
  <c r="CF6" i="3"/>
  <c r="CE5" i="3"/>
  <c r="CG6" i="3"/>
  <c r="CF5" i="3"/>
  <c r="CG5" i="3"/>
  <c r="CH6" i="3"/>
  <c r="CH5" i="3"/>
  <c r="CI6" i="3"/>
  <c r="CJ6" i="3"/>
  <c r="CI5" i="3"/>
  <c r="CK6" i="3"/>
  <c r="CJ5" i="3"/>
  <c r="CK5" i="3"/>
  <c r="CL6" i="3"/>
  <c r="CL5" i="3"/>
  <c r="CM6" i="3"/>
  <c r="CN6" i="3"/>
  <c r="CM5" i="3"/>
  <c r="CO6" i="3"/>
  <c r="CN5" i="3"/>
  <c r="CO5" i="3"/>
  <c r="CP6" i="3"/>
  <c r="CP5" i="3"/>
  <c r="CQ6" i="3"/>
  <c r="CR6" i="3"/>
  <c r="CQ5" i="3"/>
  <c r="CS6" i="3"/>
  <c r="CR5" i="3"/>
  <c r="CS5" i="3"/>
  <c r="CT6" i="3"/>
  <c r="CT5" i="3"/>
  <c r="CU6" i="3"/>
  <c r="CV6" i="3"/>
  <c r="CU5" i="3"/>
  <c r="CW6" i="3"/>
  <c r="CV5" i="3"/>
  <c r="CW5" i="3"/>
  <c r="CX6" i="3"/>
  <c r="CX5" i="3"/>
  <c r="CY6" i="3"/>
  <c r="CZ6" i="3"/>
  <c r="CY5" i="3"/>
  <c r="DA6" i="3"/>
  <c r="CZ5" i="3"/>
  <c r="DA5" i="3"/>
  <c r="DB6" i="3"/>
  <c r="DB5" i="3"/>
  <c r="DC6" i="3"/>
  <c r="DD6" i="3"/>
  <c r="DC5" i="3"/>
  <c r="DE6" i="3"/>
  <c r="DD5" i="3"/>
  <c r="DE5" i="3"/>
  <c r="DF6" i="3"/>
  <c r="DF5" i="3"/>
  <c r="DG6" i="3"/>
  <c r="DH6" i="3"/>
  <c r="DG5" i="3"/>
  <c r="DI6" i="3"/>
  <c r="DH5" i="3"/>
  <c r="DI5" i="3"/>
  <c r="DJ6" i="3"/>
  <c r="DJ5" i="3"/>
  <c r="DK6" i="3"/>
  <c r="DL6" i="3"/>
  <c r="DK5" i="3"/>
  <c r="DM6" i="3"/>
  <c r="DL5" i="3"/>
  <c r="DM5" i="3"/>
  <c r="DN6" i="3"/>
  <c r="DN5" i="3"/>
  <c r="DO6" i="3"/>
  <c r="DP6" i="3"/>
  <c r="DO5" i="3"/>
  <c r="DQ6" i="3"/>
  <c r="DP5" i="3"/>
  <c r="DQ5" i="3"/>
  <c r="DR6" i="3"/>
  <c r="DR5" i="3"/>
  <c r="DS6" i="3"/>
  <c r="DT6" i="3"/>
  <c r="DS5" i="3"/>
  <c r="DU6" i="3"/>
  <c r="DT5" i="3"/>
  <c r="DU5" i="3"/>
  <c r="DV6" i="3"/>
  <c r="DV5" i="3"/>
  <c r="DW6" i="3"/>
  <c r="DX6" i="3"/>
  <c r="DW5" i="3"/>
  <c r="DY6" i="3"/>
  <c r="DX5" i="3"/>
  <c r="DY5" i="3"/>
  <c r="DZ6" i="3"/>
  <c r="DZ5" i="3"/>
  <c r="EA6" i="3"/>
  <c r="EB6" i="3"/>
  <c r="EA5" i="3"/>
  <c r="EC6" i="3"/>
  <c r="EB5" i="3"/>
  <c r="EC5" i="3"/>
  <c r="ED6" i="3"/>
  <c r="ED5" i="3"/>
  <c r="EE6" i="3"/>
  <c r="EF6" i="3"/>
  <c r="EE5" i="3"/>
  <c r="EG6" i="3"/>
  <c r="EF5" i="3"/>
  <c r="EG5" i="3"/>
  <c r="EH6" i="3"/>
  <c r="EH5" i="3"/>
  <c r="EI6" i="3"/>
  <c r="EJ6" i="3"/>
  <c r="EI5" i="3"/>
  <c r="EK6" i="3"/>
  <c r="EJ5" i="3"/>
  <c r="EK5" i="3"/>
  <c r="EL6" i="3"/>
  <c r="EL5" i="3"/>
  <c r="EM6" i="3"/>
  <c r="EN6" i="3"/>
  <c r="EM5" i="3"/>
  <c r="EO6" i="3"/>
  <c r="EN5" i="3"/>
  <c r="EO5" i="3"/>
  <c r="EP6" i="3"/>
  <c r="EP5" i="3"/>
  <c r="EQ6" i="3"/>
  <c r="ER6" i="3"/>
  <c r="EQ5" i="3"/>
  <c r="ES6" i="3"/>
  <c r="ER5" i="3"/>
  <c r="ES5" i="3"/>
  <c r="ET6" i="3"/>
  <c r="ET5" i="3"/>
  <c r="EU6" i="3"/>
  <c r="EV6" i="3"/>
  <c r="EU5" i="3"/>
  <c r="EW6" i="3"/>
  <c r="EV5" i="3"/>
  <c r="EW5" i="3"/>
  <c r="EX6" i="3"/>
  <c r="EX5" i="3"/>
  <c r="EY6" i="3"/>
  <c r="EZ6" i="3"/>
  <c r="EY5" i="3"/>
  <c r="FA6" i="3"/>
  <c r="EZ5" i="3"/>
  <c r="FA5" i="3"/>
  <c r="FB6" i="3"/>
  <c r="FB5" i="3"/>
  <c r="FC6" i="3"/>
  <c r="FD6" i="3"/>
  <c r="FC5" i="3"/>
  <c r="FE6" i="3"/>
  <c r="FD5" i="3"/>
  <c r="FE5" i="3"/>
  <c r="FF6" i="3"/>
  <c r="FF5" i="3"/>
  <c r="FG6" i="3"/>
  <c r="FH6" i="3"/>
  <c r="FG5" i="3"/>
  <c r="FI6" i="3"/>
  <c r="FH5" i="3"/>
  <c r="FI5" i="3"/>
  <c r="FJ6" i="3"/>
  <c r="FJ5" i="3"/>
  <c r="FK6" i="3"/>
  <c r="FL6" i="3"/>
  <c r="FK5" i="3"/>
  <c r="FM6" i="3"/>
  <c r="FL5" i="3"/>
  <c r="FM5" i="3"/>
  <c r="FN6" i="3"/>
  <c r="FN5" i="3"/>
  <c r="FO6" i="3"/>
  <c r="FP6" i="3"/>
  <c r="FO5" i="3"/>
  <c r="FQ6" i="3"/>
  <c r="FP5" i="3"/>
  <c r="FQ5" i="3"/>
  <c r="FR6" i="3"/>
  <c r="FR5" i="3"/>
  <c r="FS6" i="3"/>
  <c r="FT6" i="3"/>
  <c r="FS5" i="3"/>
  <c r="FU6" i="3"/>
  <c r="FT5" i="3"/>
  <c r="FU5" i="3"/>
  <c r="FV6" i="3"/>
  <c r="FV5" i="3"/>
  <c r="FW6" i="3"/>
  <c r="FX6" i="3"/>
  <c r="FW5" i="3"/>
  <c r="FY6" i="3"/>
  <c r="FY5" i="3"/>
  <c r="FX5" i="3"/>
</calcChain>
</file>

<file path=xl/comments1.xml><?xml version="1.0" encoding="utf-8"?>
<comments xmlns="http://schemas.openxmlformats.org/spreadsheetml/2006/main">
  <authors>
    <author>作者</author>
  </authors>
  <commentList>
    <comment ref="D4" authorId="0" shapeId="0">
      <text>
        <r>
          <rPr>
            <sz val="8"/>
            <color indexed="81"/>
            <rFont val="Tahoma"/>
            <family val="2"/>
          </rPr>
          <t>If wanted, enter the start date for the scale of the gantt chart.  If none is provided, the configuration will be done automatically starting from the date of earliest start date.</t>
        </r>
      </text>
    </comment>
    <comment ref="E5" authorId="0" shapeId="0">
      <text>
        <r>
          <rPr>
            <b/>
            <sz val="9"/>
            <color indexed="81"/>
            <rFont val="宋体"/>
            <family val="3"/>
            <charset val="134"/>
          </rPr>
          <t>作者:</t>
        </r>
        <r>
          <rPr>
            <sz val="9"/>
            <color indexed="81"/>
            <rFont val="宋体"/>
            <family val="3"/>
            <charset val="134"/>
          </rPr>
          <t xml:space="preserve">
这里 选择1或7可以调整甘特图的时间刻度为天或周，我希望通过选择一个数再增加以日历月为单位的刻度。
</t>
        </r>
      </text>
    </comment>
    <comment ref="B15" authorId="0" shapeId="0">
      <text>
        <r>
          <rPr>
            <b/>
            <sz val="9"/>
            <color indexed="81"/>
            <rFont val="宋体"/>
            <family val="3"/>
            <charset val="134"/>
          </rPr>
          <t>作者:</t>
        </r>
        <r>
          <rPr>
            <sz val="9"/>
            <color indexed="81"/>
            <rFont val="宋体"/>
            <family val="3"/>
            <charset val="134"/>
          </rPr>
          <t xml:space="preserve">
需求调研、现状分析等</t>
        </r>
      </text>
    </comment>
    <comment ref="B16" authorId="0" shapeId="0">
      <text>
        <r>
          <rPr>
            <b/>
            <sz val="9"/>
            <color indexed="81"/>
            <rFont val="宋体"/>
            <family val="3"/>
            <charset val="134"/>
          </rPr>
          <t>作者:</t>
        </r>
        <r>
          <rPr>
            <sz val="9"/>
            <color indexed="81"/>
            <rFont val="宋体"/>
            <family val="3"/>
            <charset val="134"/>
          </rPr>
          <t xml:space="preserve">
业务流程设计、数据标准化、接口规范说明、系统功能说明、设计报告的签阅确认。</t>
        </r>
      </text>
    </comment>
  </commentList>
</comments>
</file>

<file path=xl/sharedStrings.xml><?xml version="1.0" encoding="utf-8"?>
<sst xmlns="http://schemas.openxmlformats.org/spreadsheetml/2006/main" count="338" uniqueCount="291">
  <si>
    <t>项目名称</t>
    <phoneticPr fontId="1" type="noConversion"/>
  </si>
  <si>
    <t>供应链平台升级</t>
    <phoneticPr fontId="1" type="noConversion"/>
  </si>
  <si>
    <t>项目概述及目标</t>
    <phoneticPr fontId="1" type="noConversion"/>
  </si>
  <si>
    <t>Luke/迪克</t>
    <phoneticPr fontId="1" type="noConversion"/>
  </si>
  <si>
    <t>项目周期</t>
    <phoneticPr fontId="1" type="noConversion"/>
  </si>
  <si>
    <t>花名</t>
  </si>
  <si>
    <t>收银系统</t>
    <phoneticPr fontId="1" type="noConversion"/>
  </si>
  <si>
    <t>采购业务</t>
    <phoneticPr fontId="1" type="noConversion"/>
  </si>
  <si>
    <t>关键用户-刘阳</t>
    <phoneticPr fontId="1" type="noConversion"/>
  </si>
  <si>
    <t>仓储物流</t>
    <phoneticPr fontId="1" type="noConversion"/>
  </si>
  <si>
    <t>关键用户-上官</t>
    <phoneticPr fontId="1" type="noConversion"/>
  </si>
  <si>
    <t>订货</t>
    <phoneticPr fontId="1" type="noConversion"/>
  </si>
  <si>
    <t>需求分析-天扬</t>
    <phoneticPr fontId="1" type="noConversion"/>
  </si>
  <si>
    <t>关键用户-飞扬</t>
    <phoneticPr fontId="1" type="noConversion"/>
  </si>
  <si>
    <t>需求分析-莹玉</t>
    <phoneticPr fontId="1" type="noConversion"/>
  </si>
  <si>
    <t>运营</t>
    <phoneticPr fontId="1" type="noConversion"/>
  </si>
  <si>
    <t>关键用户-明慧</t>
    <phoneticPr fontId="1" type="noConversion"/>
  </si>
  <si>
    <t>关键用户-玄机</t>
    <phoneticPr fontId="1" type="noConversion"/>
  </si>
  <si>
    <t>需求分析-姚总</t>
    <phoneticPr fontId="1" type="noConversion"/>
  </si>
  <si>
    <t>财务</t>
    <phoneticPr fontId="1" type="noConversion"/>
  </si>
  <si>
    <t>关键用户-鸣玉</t>
    <phoneticPr fontId="1" type="noConversion"/>
  </si>
  <si>
    <t>需求分析-慕白</t>
    <phoneticPr fontId="1" type="noConversion"/>
  </si>
  <si>
    <t>项目协调-川生</t>
    <phoneticPr fontId="1" type="noConversion"/>
  </si>
  <si>
    <t>支持保障</t>
    <phoneticPr fontId="1" type="noConversion"/>
  </si>
  <si>
    <t>佑正</t>
    <phoneticPr fontId="1" type="noConversion"/>
  </si>
  <si>
    <t>纳兰</t>
    <phoneticPr fontId="1" type="noConversion"/>
  </si>
  <si>
    <t>项目总监
Luke</t>
    <phoneticPr fontId="1" type="noConversion"/>
  </si>
  <si>
    <t>项目总监/项目经理</t>
    <phoneticPr fontId="1" type="noConversion"/>
  </si>
  <si>
    <t>输入项目时间范围</t>
    <phoneticPr fontId="9" type="noConversion"/>
  </si>
  <si>
    <t>开始日期</t>
    <phoneticPr fontId="9" type="noConversion"/>
  </si>
  <si>
    <t>结束日期</t>
    <phoneticPr fontId="9" type="noConversion"/>
  </si>
  <si>
    <r>
      <t>Zoom (1</t>
    </r>
    <r>
      <rPr>
        <b/>
        <sz val="8"/>
        <color indexed="9"/>
        <rFont val="宋体"/>
        <family val="3"/>
        <charset val="134"/>
      </rPr>
      <t>：天</t>
    </r>
    <r>
      <rPr>
        <b/>
        <sz val="8"/>
        <color indexed="9"/>
        <rFont val="Arial"/>
        <family val="2"/>
      </rPr>
      <t xml:space="preserve">, 7 </t>
    </r>
    <r>
      <rPr>
        <b/>
        <sz val="8"/>
        <color indexed="9"/>
        <rFont val="宋体"/>
        <family val="3"/>
        <charset val="134"/>
      </rPr>
      <t>：周</t>
    </r>
    <r>
      <rPr>
        <b/>
        <sz val="8"/>
        <color indexed="9"/>
        <rFont val="Arial"/>
        <family val="2"/>
      </rPr>
      <t>)---&gt;</t>
    </r>
    <phoneticPr fontId="9" type="noConversion"/>
  </si>
  <si>
    <t>工作估算</t>
    <phoneticPr fontId="9" type="noConversion"/>
  </si>
  <si>
    <r>
      <rPr>
        <b/>
        <sz val="10"/>
        <rFont val="宋体"/>
        <family val="3"/>
        <charset val="134"/>
      </rPr>
      <t>阶段</t>
    </r>
    <r>
      <rPr>
        <b/>
        <sz val="10"/>
        <rFont val="Arial"/>
        <family val="2"/>
      </rPr>
      <t xml:space="preserve">/ </t>
    </r>
    <r>
      <rPr>
        <b/>
        <sz val="10"/>
        <rFont val="宋体"/>
        <family val="3"/>
        <charset val="134"/>
      </rPr>
      <t>任务</t>
    </r>
    <phoneticPr fontId="9" type="noConversion"/>
  </si>
  <si>
    <t>责任人</t>
    <phoneticPr fontId="9" type="noConversion"/>
  </si>
  <si>
    <t>开始日期</t>
    <phoneticPr fontId="9" type="noConversion"/>
  </si>
  <si>
    <t>结束日期</t>
    <phoneticPr fontId="9" type="noConversion"/>
  </si>
  <si>
    <r>
      <t xml:space="preserve">%
</t>
    </r>
    <r>
      <rPr>
        <b/>
        <sz val="8"/>
        <rFont val="宋体"/>
        <family val="3"/>
        <charset val="134"/>
      </rPr>
      <t>完成百分比</t>
    </r>
    <phoneticPr fontId="9" type="noConversion"/>
  </si>
  <si>
    <t>完成</t>
    <phoneticPr fontId="9" type="noConversion"/>
  </si>
  <si>
    <t>剩下</t>
    <phoneticPr fontId="9" type="noConversion"/>
  </si>
  <si>
    <t>项目准备</t>
    <phoneticPr fontId="9" type="noConversion"/>
  </si>
  <si>
    <t>合同及商务</t>
    <phoneticPr fontId="1" type="noConversion"/>
  </si>
  <si>
    <t>项目计划</t>
    <phoneticPr fontId="9" type="noConversion"/>
  </si>
  <si>
    <t>项目执行</t>
    <phoneticPr fontId="1" type="noConversion"/>
  </si>
  <si>
    <t>#</t>
    <phoneticPr fontId="1" type="noConversion"/>
  </si>
  <si>
    <t>沟通内容</t>
    <phoneticPr fontId="1" type="noConversion"/>
  </si>
  <si>
    <t>形式/方法</t>
    <phoneticPr fontId="1" type="noConversion"/>
  </si>
  <si>
    <t>频率/时间</t>
    <phoneticPr fontId="1" type="noConversion"/>
  </si>
  <si>
    <t>参与人</t>
    <phoneticPr fontId="1" type="noConversion"/>
  </si>
  <si>
    <t>输入输出</t>
    <phoneticPr fontId="1" type="noConversion"/>
  </si>
  <si>
    <t>风险/问题描述</t>
    <phoneticPr fontId="1" type="noConversion"/>
  </si>
  <si>
    <t>规避措施/行动计划</t>
    <phoneticPr fontId="1" type="noConversion"/>
  </si>
  <si>
    <t>状态</t>
    <phoneticPr fontId="1" type="noConversion"/>
  </si>
  <si>
    <t>进度计划与跟踪</t>
    <phoneticPr fontId="9" type="noConversion"/>
  </si>
  <si>
    <t>需求分析-玉惠</t>
    <phoneticPr fontId="1" type="noConversion"/>
  </si>
  <si>
    <t>需求分析-待定</t>
    <phoneticPr fontId="1" type="noConversion"/>
  </si>
  <si>
    <t>项目经理
迪克</t>
    <phoneticPr fontId="1" type="noConversion"/>
  </si>
  <si>
    <t>产品PM-阿里</t>
    <phoneticPr fontId="1" type="noConversion"/>
  </si>
  <si>
    <t>邮箱</t>
  </si>
  <si>
    <t>角色</t>
  </si>
  <si>
    <t>来自部门</t>
  </si>
  <si>
    <t>电话</t>
  </si>
  <si>
    <t>阳明</t>
  </si>
  <si>
    <t>总裁办</t>
    <phoneticPr fontId="1" type="noConversion"/>
  </si>
  <si>
    <t>Luke</t>
  </si>
  <si>
    <t>项目管理委员会/项目总监</t>
  </si>
  <si>
    <t>luke@sz.meitianhui.com</t>
    <phoneticPr fontId="1" type="noConversion"/>
  </si>
  <si>
    <t>迪克</t>
  </si>
  <si>
    <t>项目经理</t>
  </si>
  <si>
    <t>dike@sz.meitianhui.com</t>
    <phoneticPr fontId="1" type="noConversion"/>
  </si>
  <si>
    <t>玄机</t>
  </si>
  <si>
    <t>收银系统</t>
  </si>
  <si>
    <t>连锁运营</t>
    <phoneticPr fontId="1" type="noConversion"/>
  </si>
  <si>
    <t>xuanji@sz.meitianhui.com</t>
  </si>
  <si>
    <t>姚总</t>
  </si>
  <si>
    <t>来客</t>
    <phoneticPr fontId="1" type="noConversion"/>
  </si>
  <si>
    <t>佑正</t>
  </si>
  <si>
    <t>支持保障</t>
  </si>
  <si>
    <t>总裁办</t>
  </si>
  <si>
    <t>youzheng@sz.meitianhui.com</t>
  </si>
  <si>
    <t>纳兰</t>
  </si>
  <si>
    <t>行政部</t>
    <phoneticPr fontId="1" type="noConversion"/>
  </si>
  <si>
    <t>nalan@sz.meitianhui.com</t>
  </si>
  <si>
    <t>明慧</t>
  </si>
  <si>
    <t>运营组</t>
  </si>
  <si>
    <t>深圳供应链</t>
    <phoneticPr fontId="1" type="noConversion"/>
  </si>
  <si>
    <t>minghui@sz.meitianhui.com</t>
  </si>
  <si>
    <t>玉惠</t>
  </si>
  <si>
    <t>深圳供应链</t>
  </si>
  <si>
    <t>yuhui@sz.meitianhui.com</t>
  </si>
  <si>
    <t>鸣玉</t>
  </si>
  <si>
    <t>财务组</t>
  </si>
  <si>
    <t>财务部</t>
    <phoneticPr fontId="1" type="noConversion"/>
  </si>
  <si>
    <t>mingyu@sz.meitianhui.com</t>
  </si>
  <si>
    <t>慕白</t>
  </si>
  <si>
    <t>mubai@sz.meitianhui.com</t>
  </si>
  <si>
    <t>刘阳</t>
  </si>
  <si>
    <t>采购组</t>
  </si>
  <si>
    <t>liuyang@sz.meitianhui.com</t>
  </si>
  <si>
    <t>西门</t>
  </si>
  <si>
    <t>物流部</t>
    <phoneticPr fontId="1" type="noConversion"/>
  </si>
  <si>
    <t>ximen@sz.meitianhui.com</t>
  </si>
  <si>
    <t>飞扬</t>
  </si>
  <si>
    <t>订货</t>
  </si>
  <si>
    <t>feiyang@sz.meitianhui.com</t>
  </si>
  <si>
    <t>莹玉</t>
  </si>
  <si>
    <t>技术部</t>
    <phoneticPr fontId="1" type="noConversion"/>
  </si>
  <si>
    <t>上官</t>
  </si>
  <si>
    <t>物流组</t>
  </si>
  <si>
    <t>天扬</t>
  </si>
  <si>
    <t>tianyang@sz.meitianhui.com</t>
  </si>
  <si>
    <t>阿里</t>
  </si>
  <si>
    <t>技术开发组</t>
  </si>
  <si>
    <t>川生</t>
    <phoneticPr fontId="1" type="noConversion"/>
  </si>
  <si>
    <t>项目管理委员会</t>
    <phoneticPr fontId="1" type="noConversion"/>
  </si>
  <si>
    <t>技术开发组</t>
    <phoneticPr fontId="1" type="noConversion"/>
  </si>
  <si>
    <t>ali@s.meitianhui.com</t>
    <phoneticPr fontId="1" type="noConversion"/>
  </si>
  <si>
    <t>yingyu@s.meitianhui.com</t>
    <phoneticPr fontId="1" type="noConversion"/>
  </si>
  <si>
    <t>shangguan@sz.meitianhui.com</t>
    <phoneticPr fontId="1" type="noConversion"/>
  </si>
  <si>
    <t>chuansheng@s.meitianhui.com</t>
    <phoneticPr fontId="1" type="noConversion"/>
  </si>
  <si>
    <t>项目启动会议，明确项目目标，时间节点，核心干系人职责分工等</t>
    <phoneticPr fontId="1" type="noConversion"/>
  </si>
  <si>
    <t>会议</t>
    <phoneticPr fontId="1" type="noConversion"/>
  </si>
  <si>
    <t>一次</t>
    <phoneticPr fontId="1" type="noConversion"/>
  </si>
  <si>
    <t>所有干系人</t>
    <phoneticPr fontId="1" type="noConversion"/>
  </si>
  <si>
    <t>会议纪要，更新项目计划等</t>
    <phoneticPr fontId="1" type="noConversion"/>
  </si>
  <si>
    <t>每周一</t>
    <phoneticPr fontId="1" type="noConversion"/>
  </si>
  <si>
    <t>TBD</t>
    <phoneticPr fontId="1" type="noConversion"/>
  </si>
  <si>
    <t>TBD</t>
    <phoneticPr fontId="1" type="noConversion"/>
  </si>
  <si>
    <t>每周二</t>
    <phoneticPr fontId="1" type="noConversion"/>
  </si>
  <si>
    <t>接口讨论会议</t>
    <phoneticPr fontId="1" type="noConversion"/>
  </si>
  <si>
    <t>语音会议</t>
    <phoneticPr fontId="1" type="noConversion"/>
  </si>
  <si>
    <t>海信技术+商务，迪克，阿里</t>
    <phoneticPr fontId="1" type="noConversion"/>
  </si>
  <si>
    <t>会议纪要</t>
    <phoneticPr fontId="1" type="noConversion"/>
  </si>
  <si>
    <t>责任人</t>
    <phoneticPr fontId="1" type="noConversion"/>
  </si>
  <si>
    <t>提出时间</t>
    <phoneticPr fontId="1" type="noConversion"/>
  </si>
  <si>
    <t>风险：人员不能及时到位/现有人员不能全力投入</t>
    <phoneticPr fontId="1" type="noConversion"/>
  </si>
  <si>
    <t>规避措施：加大招聘支持力度/对现有人员的工作做足/对现有人员的非关键任务进行调整/准备备用人员</t>
    <phoneticPr fontId="1" type="noConversion"/>
  </si>
  <si>
    <t>风险：部分关键业务模块的需求分析人员专业知识不足,潜在问题不能及时或提前发现</t>
    <phoneticPr fontId="1" type="noConversion"/>
  </si>
  <si>
    <t>规避措施：需求确认会议做深做透，不能流于形式，尽力把大部分问题放在上线前解决</t>
    <phoneticPr fontId="1" type="noConversion"/>
  </si>
  <si>
    <t>整体项目进展通报</t>
    <phoneticPr fontId="1" type="noConversion"/>
  </si>
  <si>
    <t>邮件+会议</t>
    <phoneticPr fontId="1" type="noConversion"/>
  </si>
  <si>
    <t>主要干系人</t>
    <phoneticPr fontId="1" type="noConversion"/>
  </si>
  <si>
    <t>PSR，会议纪要</t>
    <phoneticPr fontId="1" type="noConversion"/>
  </si>
  <si>
    <t>需求分析与确认-采购专场</t>
    <phoneticPr fontId="1" type="noConversion"/>
  </si>
  <si>
    <t>会议</t>
    <phoneticPr fontId="1" type="noConversion"/>
  </si>
  <si>
    <t>会议纪要，更新开发计划，SOP</t>
    <phoneticPr fontId="1" type="noConversion"/>
  </si>
  <si>
    <t>需求分析与确认-仓储物流专场</t>
    <phoneticPr fontId="1" type="noConversion"/>
  </si>
  <si>
    <t>会议</t>
    <phoneticPr fontId="1" type="noConversion"/>
  </si>
  <si>
    <t>会议纪要，更新开发计划，SOP</t>
    <phoneticPr fontId="1" type="noConversion"/>
  </si>
  <si>
    <t>需求分析与确认-订货与收银专场</t>
    <phoneticPr fontId="1" type="noConversion"/>
  </si>
  <si>
    <t>会议</t>
    <phoneticPr fontId="1" type="noConversion"/>
  </si>
  <si>
    <t>会议纪要，更新开发计划，SOP</t>
    <phoneticPr fontId="1" type="noConversion"/>
  </si>
  <si>
    <t>需求分析与确认-运营与财务专场</t>
    <phoneticPr fontId="1" type="noConversion"/>
  </si>
  <si>
    <t>会议</t>
    <phoneticPr fontId="1" type="noConversion"/>
  </si>
  <si>
    <t>人员招聘与支持</t>
    <phoneticPr fontId="1" type="noConversion"/>
  </si>
  <si>
    <t>迪克/佑正/纳兰</t>
    <phoneticPr fontId="1" type="noConversion"/>
  </si>
  <si>
    <t>技术开发进展专项会议</t>
    <phoneticPr fontId="1" type="noConversion"/>
  </si>
  <si>
    <t>邮件+会议</t>
    <phoneticPr fontId="1" type="noConversion"/>
  </si>
  <si>
    <t>PSR，会议纪要，更新开发计划</t>
    <phoneticPr fontId="1" type="noConversion"/>
  </si>
  <si>
    <t>各项业务标准作业流程评审</t>
    <phoneticPr fontId="1" type="noConversion"/>
  </si>
  <si>
    <t>SOP</t>
    <phoneticPr fontId="1" type="noConversion"/>
  </si>
  <si>
    <t>打开</t>
    <phoneticPr fontId="1" type="noConversion"/>
  </si>
  <si>
    <t>打开</t>
    <phoneticPr fontId="1" type="noConversion"/>
  </si>
  <si>
    <t>接口对接-应付账务(海信-金蝶）</t>
    <phoneticPr fontId="1" type="noConversion"/>
  </si>
  <si>
    <r>
      <rPr>
        <sz val="8"/>
        <color indexed="8"/>
        <rFont val="宋体"/>
        <family val="3"/>
        <charset val="134"/>
      </rPr>
      <t>接口对接</t>
    </r>
    <r>
      <rPr>
        <sz val="8"/>
        <color indexed="8"/>
        <rFont val="Arial"/>
        <family val="2"/>
      </rPr>
      <t>-</t>
    </r>
    <r>
      <rPr>
        <sz val="8"/>
        <color indexed="8"/>
        <rFont val="宋体"/>
        <family val="3"/>
        <charset val="134"/>
      </rPr>
      <t>订货</t>
    </r>
    <r>
      <rPr>
        <sz val="8"/>
        <color indexed="8"/>
        <rFont val="Arial"/>
        <family val="2"/>
      </rPr>
      <t>(</t>
    </r>
    <r>
      <rPr>
        <sz val="8"/>
        <color indexed="8"/>
        <rFont val="宋体"/>
        <family val="3"/>
        <charset val="134"/>
      </rPr>
      <t>海信-每天惠惠易定）</t>
    </r>
    <phoneticPr fontId="1" type="noConversion"/>
  </si>
  <si>
    <r>
      <rPr>
        <sz val="8"/>
        <color indexed="8"/>
        <rFont val="宋体"/>
        <family val="3"/>
        <charset val="134"/>
      </rPr>
      <t>接口对接</t>
    </r>
    <r>
      <rPr>
        <sz val="8"/>
        <color indexed="8"/>
        <rFont val="Arial"/>
        <family val="2"/>
      </rPr>
      <t>-</t>
    </r>
    <r>
      <rPr>
        <sz val="8"/>
        <color indexed="8"/>
        <rFont val="宋体"/>
        <family val="3"/>
        <charset val="134"/>
      </rPr>
      <t>配送</t>
    </r>
    <r>
      <rPr>
        <sz val="8"/>
        <color indexed="8"/>
        <rFont val="Arial"/>
        <family val="2"/>
      </rPr>
      <t>(</t>
    </r>
    <r>
      <rPr>
        <sz val="8"/>
        <color indexed="8"/>
        <rFont val="宋体"/>
        <family val="3"/>
        <charset val="134"/>
      </rPr>
      <t>海信-每天惠惠驿哥）</t>
    </r>
    <phoneticPr fontId="1" type="noConversion"/>
  </si>
  <si>
    <t>在每天惠业务整体规划蓝图中，供应链是极其重要的一个环节，通过系统搭建，将每天惠前端销售平台惠易定、IPOS与海信系统中的仓储\配送模块打通，并且链接海信后台管理模块、采购模块、以及供应商模块，再将后台与每天惠财务系统打通。通过搭建完善的供应链系统，制定仓储、配送等标准化流程，规范操作，通过专业的供应链平台，在实施过程中不断优化，提高采购、仓储、配送、结算、订货等各环节效率，降低成本，为今后每天惠供应链项目快速、高效的在全国各城市的搭建和复制奠定坚实基础</t>
    <phoneticPr fontId="1" type="noConversion"/>
  </si>
  <si>
    <t>项目角色</t>
  </si>
  <si>
    <t>项目管理委员会</t>
    <phoneticPr fontId="33" type="noConversion"/>
  </si>
  <si>
    <t>1.推动项目实施工作开展</t>
    <phoneticPr fontId="33" type="noConversion"/>
  </si>
  <si>
    <t>2.负责项目资源调配和工作授权</t>
    <phoneticPr fontId="33" type="noConversion"/>
  </si>
  <si>
    <t>3.负责项目实施过程中重大事项的决策</t>
    <phoneticPr fontId="33" type="noConversion"/>
  </si>
  <si>
    <t>4.定期或不定期接受项目总监/项目经理请求，了解项目进展和提供支持</t>
    <phoneticPr fontId="33" type="noConversion"/>
  </si>
  <si>
    <t>5.定期或不定期地参加项目会议</t>
    <phoneticPr fontId="33" type="noConversion"/>
  </si>
  <si>
    <t>2.全力支持甲乙双方项目组项目实施工作</t>
    <phoneticPr fontId="33" type="noConversion"/>
  </si>
  <si>
    <t>3.定期或不定期地与甲乙双方项目经理进行沟通，了解项目进展</t>
    <phoneticPr fontId="33" type="noConversion"/>
  </si>
  <si>
    <t>4.推动建立项目组成员奖惩办法或绩效考核方案，并负责对项目组成员进行奖惩</t>
    <phoneticPr fontId="33" type="noConversion"/>
  </si>
  <si>
    <t>6.定期参加阶段性的项目会议，听取项目情况汇报和协调项目资源安排</t>
    <phoneticPr fontId="33" type="noConversion"/>
  </si>
  <si>
    <t>7.负责项目实施过程中形成的关键管理制度和文档等的审批</t>
    <phoneticPr fontId="33" type="noConversion"/>
  </si>
  <si>
    <t>9.积极理解系统运作可能带来的收益，以及可能给管理和业务运作带来的变更</t>
    <phoneticPr fontId="33" type="noConversion"/>
  </si>
  <si>
    <t>10.负责项目验收和监督系统切换运行</t>
    <phoneticPr fontId="33" type="noConversion"/>
  </si>
  <si>
    <t>项目经理/迪克</t>
    <phoneticPr fontId="33" type="noConversion"/>
  </si>
  <si>
    <t>2.负责甲方项目组成员日常工作安排</t>
    <phoneticPr fontId="33" type="noConversion"/>
  </si>
  <si>
    <t>5.配合乙方项目经理工作的开展，全力推进项目实施</t>
    <phoneticPr fontId="33" type="noConversion"/>
  </si>
  <si>
    <t>6.负责甲方企业各相关部门人员的沟通和工作协调</t>
    <phoneticPr fontId="33" type="noConversion"/>
  </si>
  <si>
    <t>7.负责项目实施进度、质量和风险等控制，以及负责建立内部支持体系等</t>
    <phoneticPr fontId="33" type="noConversion"/>
  </si>
  <si>
    <t>8.负责对甲方项目组成员进行绩效评估</t>
    <phoneticPr fontId="33" type="noConversion"/>
  </si>
  <si>
    <t>9.负责与乙方项目经理共同评估确认项目各阶段双方的项目成果</t>
    <phoneticPr fontId="33" type="noConversion"/>
  </si>
  <si>
    <t>10.积极在企业内部借助各类宣传平台发布项目近况和取得的各类成果</t>
    <phoneticPr fontId="33" type="noConversion"/>
  </si>
  <si>
    <t>1.作为项目组成员，接受项目经理工作安排</t>
    <phoneticPr fontId="33" type="noConversion"/>
  </si>
  <si>
    <t>项目协调：川生</t>
    <phoneticPr fontId="33" type="noConversion"/>
  </si>
  <si>
    <t>2.参加项目全生命周期的实施工作，是乙方实施顾问知识转移的承载者</t>
    <phoneticPr fontId="33" type="noConversion"/>
  </si>
  <si>
    <t>3.负责对关键用户、系统管理员、最终用户等项目成员进行指导和工作监督</t>
    <phoneticPr fontId="33" type="noConversion"/>
  </si>
  <si>
    <t>4.协助乙方顾问的调研、培训和方案设计等一系列项目工作的展开</t>
    <phoneticPr fontId="33" type="noConversion"/>
  </si>
  <si>
    <t>5.辅助关键用户完成最终用户培训</t>
    <phoneticPr fontId="33" type="noConversion"/>
  </si>
  <si>
    <t>6.作为项目上线后企业内部支持体系中的核心，对关键用户进行指导和问题反馈处理</t>
    <phoneticPr fontId="33" type="noConversion"/>
  </si>
  <si>
    <t>7.发布经授权的项目信息或成果</t>
    <phoneticPr fontId="33" type="noConversion"/>
  </si>
  <si>
    <t>9.根据项目考核制度记录项目组成员日常考核分数</t>
    <phoneticPr fontId="33" type="noConversion"/>
  </si>
  <si>
    <t>阿里</t>
    <phoneticPr fontId="33" type="noConversion"/>
  </si>
  <si>
    <t>关键用户：刘阳</t>
    <phoneticPr fontId="33" type="noConversion"/>
  </si>
  <si>
    <t>2.参与乙方进行的项目调研工作，并提交针对采购/商品/供应商等调研所需的相关资料</t>
    <phoneticPr fontId="33" type="noConversion"/>
  </si>
  <si>
    <t>5.在内部顾问指导下负责采购和供应商模块的流程文档撰写</t>
    <phoneticPr fontId="33" type="noConversion"/>
  </si>
  <si>
    <t>6.作为内部支持体系中的一环，对最终用户进行日常业务指导和问题处理</t>
    <phoneticPr fontId="33" type="noConversion"/>
  </si>
  <si>
    <t>7.负责对最终用户进行上线培训</t>
    <phoneticPr fontId="33" type="noConversion"/>
  </si>
  <si>
    <t>仓储配送</t>
    <phoneticPr fontId="33" type="noConversion"/>
  </si>
  <si>
    <t>2.参与乙方进行的项目调研工作，并提交针对仓储/配送等调研所需的相关资料</t>
    <phoneticPr fontId="33" type="noConversion"/>
  </si>
  <si>
    <t>需求分析：天阳</t>
    <phoneticPr fontId="33" type="noConversion"/>
  </si>
  <si>
    <t>5.在内部顾问指导下负责仓储/配送模块的流程文档撰写</t>
    <phoneticPr fontId="33" type="noConversion"/>
  </si>
  <si>
    <t>财务</t>
    <phoneticPr fontId="33" type="noConversion"/>
  </si>
  <si>
    <t>关键用户：鸣玉</t>
    <phoneticPr fontId="33" type="noConversion"/>
  </si>
  <si>
    <t>2.参与乙方进行的项目调研工作，并提交针对财务调研所需的相关资料</t>
    <phoneticPr fontId="33" type="noConversion"/>
  </si>
  <si>
    <t>需求分析：慕白</t>
    <phoneticPr fontId="33" type="noConversion"/>
  </si>
  <si>
    <t>3.能够独立对最终用户进行财务模块的指导和培训</t>
    <phoneticPr fontId="33" type="noConversion"/>
  </si>
  <si>
    <t>订货/惠易定</t>
    <phoneticPr fontId="33" type="noConversion"/>
  </si>
  <si>
    <t>关键用户：飞扬</t>
    <phoneticPr fontId="33" type="noConversion"/>
  </si>
  <si>
    <t>2.参与乙方进行的项目调研工作，并提交针对惠易定调研所需的相关资料</t>
    <phoneticPr fontId="33" type="noConversion"/>
  </si>
  <si>
    <t>3.能够独立对最终用户进行惠易定模块的指导和培训</t>
    <phoneticPr fontId="33" type="noConversion"/>
  </si>
  <si>
    <t>7.负责惠易定系统管理，包括数据备份管理、用户及权限管理</t>
    <phoneticPr fontId="33" type="noConversion"/>
  </si>
  <si>
    <t>8.负责对接调试与海信相关软件接口的链接配置等工作</t>
    <phoneticPr fontId="33" type="noConversion"/>
  </si>
  <si>
    <t>关键用户：玄机</t>
    <phoneticPr fontId="33" type="noConversion"/>
  </si>
  <si>
    <t>2.参与乙方进行的项目调研工作，并提交针对IPOS调研所需的相关资料</t>
    <phoneticPr fontId="33" type="noConversion"/>
  </si>
  <si>
    <t>关键用户：明慧</t>
    <phoneticPr fontId="33" type="noConversion"/>
  </si>
  <si>
    <t>需求分析：玉惠</t>
    <phoneticPr fontId="33" type="noConversion"/>
  </si>
  <si>
    <t>4.协助项目各项资源调配</t>
    <phoneticPr fontId="33" type="noConversion"/>
  </si>
  <si>
    <t>5.在整体运营部分，对最终用户进行日常业务指导和问题处理</t>
    <phoneticPr fontId="33" type="noConversion"/>
  </si>
  <si>
    <t>支持保障</t>
    <phoneticPr fontId="33" type="noConversion"/>
  </si>
  <si>
    <t>佑正</t>
    <phoneticPr fontId="33" type="noConversion"/>
  </si>
  <si>
    <t>纳兰</t>
    <phoneticPr fontId="33" type="noConversion"/>
  </si>
  <si>
    <t>项目职责与任务</t>
  </si>
  <si>
    <t>项目总监/LUKE</t>
    <phoneticPr fontId="33" type="noConversion"/>
  </si>
  <si>
    <t>1.接收乙方项目组提供的ERP介绍和ERP项目实施的策略</t>
    <phoneticPr fontId="33" type="noConversion"/>
  </si>
  <si>
    <t>5.积极协调实施过程中可能带来的内部矛盾，推动实施进程</t>
    <phoneticPr fontId="33" type="noConversion"/>
  </si>
  <si>
    <t>8. 积极的推动企业的变革管理，协调企业内部的矛盾</t>
    <phoneticPr fontId="33" type="noConversion"/>
  </si>
  <si>
    <t>1.负责与乙方项目经理讨论确定实施计划、工作任务书等项目文档</t>
    <phoneticPr fontId="33" type="noConversion"/>
  </si>
  <si>
    <t>3.负责项目各项资源调配，并对乙方项目经理合理资源要求进行协调</t>
    <phoneticPr fontId="33" type="noConversion"/>
  </si>
  <si>
    <t>4.视项目情况定期或不定期的组织并主持各类项目会议</t>
    <phoneticPr fontId="33" type="noConversion"/>
  </si>
  <si>
    <t>11.定期或不定期向项目总监进行项目工作汇报或寻求支持</t>
    <phoneticPr fontId="33" type="noConversion"/>
  </si>
  <si>
    <t>12.定期发布经过乙方项目经理认可的各类项目文档（如周计划）</t>
    <phoneticPr fontId="33" type="noConversion"/>
  </si>
  <si>
    <t>技术开发组</t>
    <phoneticPr fontId="33" type="noConversion"/>
  </si>
  <si>
    <t>8.整理并归档项目相关文档</t>
    <phoneticPr fontId="33" type="noConversion"/>
  </si>
  <si>
    <t>2.参与重大决策的分析和建议</t>
    <phoneticPr fontId="33" type="noConversion"/>
  </si>
  <si>
    <t>3.技术方案的建议、评估和决策</t>
    <phoneticPr fontId="33" type="noConversion"/>
  </si>
  <si>
    <t>4.技术开发的进度制定和跟进</t>
    <phoneticPr fontId="33" type="noConversion"/>
  </si>
  <si>
    <t>5.技术开发，特别是接口对接等任务的安排和跟进</t>
    <phoneticPr fontId="33" type="noConversion"/>
  </si>
  <si>
    <t>6.各业务模块标准流程的顾问和评审</t>
    <phoneticPr fontId="33" type="noConversion"/>
  </si>
  <si>
    <t>采购</t>
    <phoneticPr fontId="33" type="noConversion"/>
  </si>
  <si>
    <t>需求分析：待定</t>
    <phoneticPr fontId="33" type="noConversion"/>
  </si>
  <si>
    <t>3.参加乙方组织的海信标准产品培训，能够独立对最终用户进行采购、供应商模块的指导和培训</t>
    <phoneticPr fontId="33" type="noConversion"/>
  </si>
  <si>
    <t>4.参加基础资料编码方案和未来业务蓝图方案讨论</t>
    <phoneticPr fontId="33" type="noConversion"/>
  </si>
  <si>
    <t>关键用户：上官</t>
    <phoneticPr fontId="33" type="noConversion"/>
  </si>
  <si>
    <t>5.在内部顾问指导下对负责财务模块的流程文档撰写</t>
    <phoneticPr fontId="33" type="noConversion"/>
  </si>
  <si>
    <t>需求分析：莹玉</t>
    <phoneticPr fontId="33" type="noConversion"/>
  </si>
  <si>
    <t>5.在内部顾问指导下对负责惠易定模块的流程文档撰写</t>
    <phoneticPr fontId="33" type="noConversion"/>
  </si>
  <si>
    <t>9.负责对最终用户进行上线培训</t>
    <phoneticPr fontId="33" type="noConversion"/>
  </si>
  <si>
    <t>IPOS</t>
    <phoneticPr fontId="33" type="noConversion"/>
  </si>
  <si>
    <t>需求分析：姚总</t>
    <phoneticPr fontId="33" type="noConversion"/>
  </si>
  <si>
    <t>3.能够独立对最终用户进行IPOS模块的指导和培训</t>
    <phoneticPr fontId="33" type="noConversion"/>
  </si>
  <si>
    <t>5.在内部顾问指导下对负责IPOS模块的流程文档撰写</t>
    <phoneticPr fontId="33" type="noConversion"/>
  </si>
  <si>
    <t>7.负责IPOS系统管理，包括数据备份管理、用户及权限管理</t>
    <phoneticPr fontId="33" type="noConversion"/>
  </si>
  <si>
    <t>整体运营</t>
    <phoneticPr fontId="33" type="noConversion"/>
  </si>
  <si>
    <t>2.参与乙方进行的项目调研工作，整理审议从采购/仓储/配送/IPOS等调研所需的相关资料</t>
    <phoneticPr fontId="33" type="noConversion"/>
  </si>
  <si>
    <t>3.参加基础资料编码方案和未来业务蓝图方案讨论</t>
    <phoneticPr fontId="33" type="noConversion"/>
  </si>
  <si>
    <t>2.协助项目调配各项资源，特别是人力资源的调配和招聘</t>
    <phoneticPr fontId="33" type="noConversion"/>
  </si>
  <si>
    <t>3.协助项目做好人员绩效考核和激励工作</t>
    <phoneticPr fontId="33" type="noConversion"/>
  </si>
  <si>
    <t>技术开发/实施</t>
    <phoneticPr fontId="1" type="noConversion"/>
  </si>
  <si>
    <t>东峰</t>
    <phoneticPr fontId="1" type="noConversion"/>
  </si>
  <si>
    <t>海信项目经理-刘广富</t>
    <phoneticPr fontId="1" type="noConversion"/>
  </si>
  <si>
    <t>实施顾问-王林</t>
    <phoneticPr fontId="1" type="noConversion"/>
  </si>
  <si>
    <t>实施顾问-潘建恒</t>
    <phoneticPr fontId="1" type="noConversion"/>
  </si>
  <si>
    <t>实施顾问-张玉民</t>
    <phoneticPr fontId="1" type="noConversion"/>
  </si>
  <si>
    <t>惠易定-莹玉</t>
    <phoneticPr fontId="1" type="noConversion"/>
  </si>
  <si>
    <t>仓储物流-天扬</t>
    <phoneticPr fontId="1" type="noConversion"/>
  </si>
  <si>
    <t>项目管理委员会
阳明\Luke\阿里\刘成忠\牛津</t>
    <phoneticPr fontId="1" type="noConversion"/>
  </si>
  <si>
    <t>组建项目团队/办公环境</t>
    <phoneticPr fontId="1" type="noConversion"/>
  </si>
  <si>
    <t>详细实施计划（海信）</t>
    <phoneticPr fontId="1" type="noConversion"/>
  </si>
  <si>
    <t>蓝图设计</t>
    <phoneticPr fontId="1" type="noConversion"/>
  </si>
  <si>
    <t>需求调研及分析</t>
    <phoneticPr fontId="1" type="noConversion"/>
  </si>
  <si>
    <t>蓝图设计及确认</t>
    <phoneticPr fontId="1" type="noConversion"/>
  </si>
  <si>
    <t>系统上线</t>
    <phoneticPr fontId="1" type="noConversion"/>
  </si>
  <si>
    <t>基础资料-基础数据及权限划分</t>
    <phoneticPr fontId="1" type="noConversion"/>
  </si>
  <si>
    <t>硬件准备及安装及数据整理</t>
    <phoneticPr fontId="1" type="noConversion"/>
  </si>
  <si>
    <t>系统培训（关键用户）</t>
    <phoneticPr fontId="1" type="noConversion"/>
  </si>
  <si>
    <t>系统测试</t>
    <phoneticPr fontId="1" type="noConversion"/>
  </si>
  <si>
    <t>试点总部安装及上线运行</t>
    <phoneticPr fontId="1" type="noConversion"/>
  </si>
  <si>
    <t>系统上线确认与推广</t>
    <phoneticPr fontId="1" type="noConversion"/>
  </si>
  <si>
    <t>项目验收及收尾</t>
    <phoneticPr fontId="1" type="noConversion"/>
  </si>
  <si>
    <t>系统运行跟踪-上线日常问题跟踪分析解决</t>
    <phoneticPr fontId="1" type="noConversion"/>
  </si>
  <si>
    <t>项目验收-项目总结分析，组织项目验收</t>
    <phoneticPr fontId="1" type="noConversion"/>
  </si>
  <si>
    <t>系统运维交接-项目现场实施与服务支持团队交接</t>
    <phoneticPr fontId="1" type="noConversion"/>
  </si>
  <si>
    <t>技术部</t>
    <phoneticPr fontId="1" type="noConversion"/>
  </si>
  <si>
    <t>2017年4月28日 - 2017年6月15日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</si>
</sst>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 #,##0.00_ ;_ * \-#,##0.00_ ;_ * &quot;-&quot;??_ ;_ @_ "/>
    <numFmt numFmtId="176" formatCode="_(* #,##0_);_(* \(#,##0\);_(* &quot;-&quot;??_);_(@_)"/>
    <numFmt numFmtId="177" formatCode="mm/dd/yy"/>
    <numFmt numFmtId="178" formatCode="ddd"/>
    <numFmt numFmtId="179" formatCode="d/m/yy"/>
    <numFmt numFmtId="180" formatCode="0\ \%"/>
  </numFmts>
  <fonts count="41" x14ac:knownFonts="1">
    <font>
      <sz val="11"/>
      <color theme="1"/>
      <name val="等线"/>
      <family val="2"/>
      <scheme val="minor"/>
    </font>
    <font>
      <sz val="9"/>
      <name val="等线"/>
      <family val="3"/>
      <charset val="134"/>
      <scheme val="minor"/>
    </font>
    <font>
      <b/>
      <u/>
      <sz val="11"/>
      <color theme="1"/>
      <name val="等线"/>
      <family val="3"/>
      <charset val="134"/>
      <scheme val="minor"/>
    </font>
    <font>
      <b/>
      <sz val="11"/>
      <color rgb="FFED723B"/>
      <name val="等线"/>
      <family val="3"/>
      <charset val="134"/>
      <scheme val="minor"/>
    </font>
    <font>
      <b/>
      <sz val="11"/>
      <color theme="1"/>
      <name val="等线"/>
      <family val="2"/>
      <scheme val="minor"/>
    </font>
    <font>
      <sz val="11"/>
      <color theme="1"/>
      <name val="等线"/>
      <family val="3"/>
      <charset val="134"/>
      <scheme val="minor"/>
    </font>
    <font>
      <sz val="11"/>
      <color rgb="FFFF0066"/>
      <name val="等线"/>
      <family val="2"/>
      <scheme val="minor"/>
    </font>
    <font>
      <sz val="11"/>
      <color theme="1"/>
      <name val="等线"/>
      <family val="2"/>
      <scheme val="minor"/>
    </font>
    <font>
      <sz val="11"/>
      <color rgb="FFED723B"/>
      <name val="等线"/>
      <family val="2"/>
      <scheme val="minor"/>
    </font>
    <font>
      <sz val="10"/>
      <name val="Arial"/>
      <family val="2"/>
    </font>
    <font>
      <sz val="10"/>
      <color indexed="9"/>
      <name val="Arial"/>
      <family val="2"/>
    </font>
    <font>
      <b/>
      <sz val="14"/>
      <color indexed="16"/>
      <name val="Arial"/>
      <family val="2"/>
    </font>
    <font>
      <b/>
      <sz val="8"/>
      <name val="宋体"/>
      <family val="3"/>
      <charset val="134"/>
    </font>
    <font>
      <b/>
      <sz val="8"/>
      <name val="Arial"/>
      <family val="2"/>
    </font>
    <font>
      <b/>
      <sz val="8"/>
      <color indexed="9"/>
      <name val="Arial"/>
      <family val="2"/>
    </font>
    <font>
      <b/>
      <sz val="8"/>
      <color indexed="9"/>
      <name val="宋体"/>
      <family val="3"/>
      <charset val="134"/>
    </font>
    <font>
      <sz val="10"/>
      <color indexed="9"/>
      <name val="宋体"/>
      <family val="3"/>
      <charset val="134"/>
    </font>
    <font>
      <sz val="8"/>
      <color indexed="9"/>
      <name val="Arial"/>
      <family val="2"/>
    </font>
    <font>
      <b/>
      <sz val="10"/>
      <name val="Arial"/>
      <family val="2"/>
    </font>
    <font>
      <b/>
      <sz val="10"/>
      <name val="宋体"/>
      <family val="3"/>
      <charset val="134"/>
    </font>
    <font>
      <sz val="8"/>
      <name val="Arial"/>
      <family val="2"/>
    </font>
    <font>
      <b/>
      <u/>
      <sz val="8"/>
      <color indexed="8"/>
      <name val="Arial"/>
      <family val="2"/>
    </font>
    <font>
      <sz val="8"/>
      <color indexed="8"/>
      <name val="Arial"/>
      <family val="2"/>
    </font>
    <font>
      <sz val="8"/>
      <color indexed="8"/>
      <name val="宋体"/>
      <family val="3"/>
      <charset val="134"/>
    </font>
    <font>
      <sz val="8"/>
      <color indexed="81"/>
      <name val="Tahoma"/>
      <family val="2"/>
    </font>
    <font>
      <b/>
      <sz val="9"/>
      <color indexed="81"/>
      <name val="宋体"/>
      <family val="3"/>
      <charset val="134"/>
    </font>
    <font>
      <sz val="9"/>
      <color indexed="81"/>
      <name val="宋体"/>
      <family val="3"/>
      <charset val="134"/>
    </font>
    <font>
      <b/>
      <sz val="22"/>
      <color rgb="FFED723B"/>
      <name val="宋体"/>
      <family val="3"/>
      <charset val="134"/>
    </font>
    <font>
      <b/>
      <u/>
      <sz val="8"/>
      <color indexed="8"/>
      <name val="宋体"/>
      <family val="3"/>
      <charset val="134"/>
    </font>
    <font>
      <b/>
      <sz val="11"/>
      <color theme="1"/>
      <name val="等线"/>
      <family val="3"/>
      <charset val="134"/>
      <scheme val="minor"/>
    </font>
    <font>
      <u/>
      <sz val="11"/>
      <color rgb="FF0000FF"/>
      <name val="等线"/>
      <family val="3"/>
      <charset val="134"/>
      <scheme val="minor"/>
    </font>
    <font>
      <sz val="10"/>
      <color theme="1"/>
      <name val="等线"/>
      <family val="3"/>
      <charset val="134"/>
      <scheme val="minor"/>
    </font>
    <font>
      <sz val="8"/>
      <color indexed="8"/>
      <name val="Arial"/>
      <family val="3"/>
      <charset val="134"/>
    </font>
    <font>
      <sz val="9"/>
      <name val="等线"/>
      <family val="2"/>
      <charset val="134"/>
      <scheme val="minor"/>
    </font>
    <font>
      <sz val="10"/>
      <color theme="1"/>
      <name val="等线"/>
      <family val="2"/>
      <charset val="134"/>
      <scheme val="minor"/>
    </font>
    <font>
      <sz val="10"/>
      <color theme="1"/>
      <name val="微软雅黑"/>
      <family val="2"/>
      <charset val="134"/>
    </font>
    <font>
      <sz val="10"/>
      <color rgb="FF000000"/>
      <name val="微软雅黑"/>
      <family val="2"/>
      <charset val="134"/>
    </font>
    <font>
      <b/>
      <sz val="14"/>
      <color rgb="FF000000"/>
      <name val="微软雅黑 Bold"/>
      <family val="2"/>
      <charset val="134"/>
    </font>
    <font>
      <sz val="14"/>
      <color rgb="FF000000"/>
      <name val="微软雅黑 Bold"/>
      <family val="2"/>
      <charset val="134"/>
    </font>
    <font>
      <sz val="14"/>
      <color theme="1"/>
      <name val="等线"/>
      <family val="2"/>
      <charset val="134"/>
      <scheme val="minor"/>
    </font>
    <font>
      <sz val="12"/>
      <color theme="1"/>
      <name val="等线"/>
      <family val="3"/>
      <charset val="134"/>
      <scheme val="minor"/>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7"/>
        <bgColor indexed="64"/>
      </patternFill>
    </fill>
    <fill>
      <patternFill patternType="solid">
        <fgColor indexed="43"/>
        <bgColor indexed="64"/>
      </patternFill>
    </fill>
    <fill>
      <patternFill patternType="solid">
        <fgColor theme="9" tint="0.79998168889431442"/>
        <bgColor indexed="64"/>
      </patternFill>
    </fill>
    <fill>
      <patternFill patternType="solid">
        <fgColor theme="2" tint="-0.499984740745262"/>
        <bgColor indexed="64"/>
      </patternFill>
    </fill>
  </fills>
  <borders count="4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8"/>
      </right>
      <top style="thin">
        <color indexed="8"/>
      </top>
      <bottom/>
      <diagonal/>
    </border>
    <border>
      <left style="double">
        <color indexed="8"/>
      </left>
      <right/>
      <top style="thin">
        <color indexed="8"/>
      </top>
      <bottom style="thin">
        <color indexed="8"/>
      </bottom>
      <diagonal/>
    </border>
    <border>
      <left/>
      <right/>
      <top style="thin">
        <color indexed="8"/>
      </top>
      <bottom style="thin">
        <color indexed="8"/>
      </bottom>
      <diagonal/>
    </border>
    <border>
      <left/>
      <right style="double">
        <color indexed="8"/>
      </right>
      <top style="thin">
        <color indexed="8"/>
      </top>
      <bottom style="thin">
        <color indexed="8"/>
      </bottom>
      <diagonal/>
    </border>
    <border>
      <left style="thin">
        <color indexed="55"/>
      </left>
      <right style="thin">
        <color indexed="55"/>
      </right>
      <top/>
      <bottom/>
      <diagonal/>
    </border>
    <border>
      <left style="thin">
        <color indexed="64"/>
      </left>
      <right/>
      <top style="thin">
        <color indexed="64"/>
      </top>
      <bottom style="double">
        <color indexed="64"/>
      </bottom>
      <diagonal/>
    </border>
    <border>
      <left/>
      <right style="thin">
        <color indexed="8"/>
      </right>
      <top/>
      <bottom style="double">
        <color indexed="8"/>
      </bottom>
      <diagonal/>
    </border>
    <border>
      <left style="thin">
        <color indexed="8"/>
      </left>
      <right style="thin">
        <color indexed="8"/>
      </right>
      <top/>
      <bottom style="double">
        <color indexed="8"/>
      </bottom>
      <diagonal/>
    </border>
    <border>
      <left style="thin">
        <color indexed="8"/>
      </left>
      <right/>
      <top style="thin">
        <color indexed="8"/>
      </top>
      <bottom style="double">
        <color indexed="8"/>
      </bottom>
      <diagonal/>
    </border>
    <border>
      <left style="double">
        <color indexed="8"/>
      </left>
      <right style="thin">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thin">
        <color indexed="55"/>
      </left>
      <right style="thin">
        <color indexed="55"/>
      </right>
      <top style="thin">
        <color indexed="8"/>
      </top>
      <bottom style="double">
        <color indexed="8"/>
      </bottom>
      <diagonal/>
    </border>
    <border>
      <left/>
      <right/>
      <top style="thin">
        <color indexed="55"/>
      </top>
      <bottom style="thin">
        <color indexed="55"/>
      </bottom>
      <diagonal/>
    </border>
    <border>
      <left/>
      <right style="thin">
        <color indexed="8"/>
      </right>
      <top style="thin">
        <color indexed="55"/>
      </top>
      <bottom style="thin">
        <color indexed="55"/>
      </bottom>
      <diagonal/>
    </border>
    <border>
      <left style="thin">
        <color indexed="8"/>
      </left>
      <right style="thin">
        <color indexed="8"/>
      </right>
      <top style="thin">
        <color indexed="55"/>
      </top>
      <bottom style="thin">
        <color indexed="55"/>
      </bottom>
      <diagonal/>
    </border>
    <border>
      <left style="double">
        <color indexed="8"/>
      </left>
      <right style="thin">
        <color indexed="8"/>
      </right>
      <top style="thin">
        <color indexed="55"/>
      </top>
      <bottom style="thin">
        <color indexed="55"/>
      </bottom>
      <diagonal/>
    </border>
    <border>
      <left/>
      <right style="thin">
        <color indexed="8"/>
      </right>
      <top style="double">
        <color indexed="8"/>
      </top>
      <bottom style="thin">
        <color indexed="55"/>
      </bottom>
      <diagonal/>
    </border>
    <border>
      <left/>
      <right style="double">
        <color indexed="8"/>
      </right>
      <top style="double">
        <color indexed="8"/>
      </top>
      <bottom style="thin">
        <color indexed="55"/>
      </bottom>
      <diagonal/>
    </border>
    <border>
      <left style="thin">
        <color indexed="55"/>
      </left>
      <right style="thin">
        <color indexed="55"/>
      </right>
      <top style="thin">
        <color indexed="55"/>
      </top>
      <bottom style="thin">
        <color indexed="55"/>
      </bottom>
      <diagonal/>
    </border>
    <border>
      <left/>
      <right style="double">
        <color indexed="8"/>
      </right>
      <top style="thin">
        <color indexed="55"/>
      </top>
      <bottom style="thin">
        <color indexed="55"/>
      </bottom>
      <diagonal/>
    </border>
    <border>
      <left/>
      <right/>
      <top style="thick">
        <color auto="1"/>
      </top>
      <bottom/>
      <diagonal/>
    </border>
    <border>
      <left/>
      <right/>
      <top style="medium">
        <color indexed="64"/>
      </top>
      <bottom style="thin">
        <color indexed="64"/>
      </bottom>
      <diagonal/>
    </border>
  </borders>
  <cellStyleXfs count="4">
    <xf numFmtId="0" fontId="0" fillId="0" borderId="0"/>
    <xf numFmtId="43" fontId="7" fillId="0" borderId="0" applyFont="0" applyFill="0" applyBorder="0" applyAlignment="0" applyProtection="0">
      <alignment vertical="center"/>
    </xf>
    <xf numFmtId="4" fontId="9" fillId="0" borderId="0" applyBorder="0">
      <alignment vertical="center"/>
    </xf>
    <xf numFmtId="0" fontId="30" fillId="0" borderId="0" applyNumberFormat="0" applyFill="0" applyBorder="0" applyAlignment="0" applyProtection="0">
      <alignment vertical="center"/>
    </xf>
  </cellStyleXfs>
  <cellXfs count="129">
    <xf numFmtId="0" fontId="0" fillId="0" borderId="0" xfId="0"/>
    <xf numFmtId="0" fontId="0" fillId="2" borderId="0" xfId="0" applyFill="1"/>
    <xf numFmtId="0" fontId="2" fillId="2" borderId="0" xfId="0" applyFont="1" applyFill="1"/>
    <xf numFmtId="0" fontId="3" fillId="2" borderId="0" xfId="0" applyFont="1" applyFill="1"/>
    <xf numFmtId="0" fontId="4" fillId="2" borderId="9" xfId="0" applyFont="1" applyFill="1" applyBorder="1"/>
    <xf numFmtId="0" fontId="0" fillId="2" borderId="7" xfId="0" applyFill="1" applyBorder="1"/>
    <xf numFmtId="0" fontId="0" fillId="2" borderId="6" xfId="0" applyFill="1" applyBorder="1"/>
    <xf numFmtId="0" fontId="0" fillId="2" borderId="4" xfId="0" applyFill="1" applyBorder="1"/>
    <xf numFmtId="0" fontId="0" fillId="2" borderId="1" xfId="0" applyFill="1" applyBorder="1"/>
    <xf numFmtId="0" fontId="5" fillId="2" borderId="0" xfId="0" applyFont="1" applyFill="1"/>
    <xf numFmtId="0" fontId="5" fillId="2" borderId="4" xfId="0" applyFont="1" applyFill="1" applyBorder="1"/>
    <xf numFmtId="0" fontId="6" fillId="2" borderId="0" xfId="0" applyFont="1" applyFill="1"/>
    <xf numFmtId="0" fontId="0" fillId="2" borderId="4" xfId="0" applyFont="1" applyFill="1" applyBorder="1"/>
    <xf numFmtId="0" fontId="0" fillId="2" borderId="1" xfId="0" applyFont="1" applyFill="1" applyBorder="1"/>
    <xf numFmtId="0" fontId="0" fillId="2" borderId="0" xfId="0" applyFont="1" applyFill="1"/>
    <xf numFmtId="0" fontId="0" fillId="2" borderId="15" xfId="0" applyFill="1" applyBorder="1"/>
    <xf numFmtId="0" fontId="8" fillId="2" borderId="0" xfId="0" applyFont="1" applyFill="1"/>
    <xf numFmtId="2" fontId="10" fillId="3" borderId="0" xfId="2" applyNumberFormat="1" applyFont="1" applyFill="1" applyBorder="1" applyAlignment="1" applyProtection="1">
      <alignment horizontal="center" vertical="center"/>
      <protection locked="0"/>
    </xf>
    <xf numFmtId="14" fontId="9" fillId="4" borderId="16" xfId="2" applyNumberFormat="1" applyFill="1" applyBorder="1" applyProtection="1">
      <alignment vertical="center"/>
    </xf>
    <xf numFmtId="4" fontId="9" fillId="3" borderId="0" xfId="2" applyFont="1" applyFill="1" applyBorder="1" applyAlignment="1" applyProtection="1">
      <alignment horizontal="right" vertical="center"/>
    </xf>
    <xf numFmtId="4" fontId="9" fillId="0" borderId="0" xfId="2" applyFill="1" applyBorder="1">
      <alignment vertical="center"/>
    </xf>
    <xf numFmtId="0" fontId="11" fillId="0" borderId="0" xfId="0" applyFont="1" applyFill="1" applyBorder="1" applyAlignment="1">
      <alignment vertical="top"/>
    </xf>
    <xf numFmtId="4" fontId="12" fillId="3" borderId="17" xfId="2" applyFont="1" applyFill="1" applyBorder="1" applyAlignment="1" applyProtection="1">
      <alignment horizontal="centerContinuous" vertical="center" wrapText="1"/>
      <protection locked="0"/>
    </xf>
    <xf numFmtId="4" fontId="9" fillId="0" borderId="18" xfId="2" applyFont="1" applyBorder="1" applyAlignment="1" applyProtection="1">
      <alignment horizontal="centerContinuous" vertical="center"/>
    </xf>
    <xf numFmtId="4" fontId="9" fillId="3" borderId="0" xfId="2" applyFont="1" applyFill="1" applyBorder="1" applyProtection="1">
      <alignment vertical="center"/>
    </xf>
    <xf numFmtId="4" fontId="12" fillId="3" borderId="19" xfId="2" applyFont="1" applyFill="1" applyBorder="1" applyAlignment="1" applyProtection="1">
      <alignment horizontal="center" vertical="center" wrapText="1"/>
      <protection locked="0"/>
    </xf>
    <xf numFmtId="4" fontId="12" fillId="0" borderId="20" xfId="2" applyFont="1" applyBorder="1" applyAlignment="1" applyProtection="1">
      <alignment horizontal="center" vertical="center" wrapText="1"/>
    </xf>
    <xf numFmtId="176" fontId="9" fillId="3" borderId="0" xfId="1" applyNumberFormat="1" applyFont="1" applyFill="1" applyBorder="1" applyAlignment="1" applyProtection="1">
      <alignment vertical="center"/>
    </xf>
    <xf numFmtId="176" fontId="9" fillId="3" borderId="0" xfId="1" quotePrefix="1" applyNumberFormat="1" applyFont="1" applyFill="1" applyBorder="1" applyAlignment="1" applyProtection="1">
      <alignment vertical="center"/>
    </xf>
    <xf numFmtId="177" fontId="13" fillId="5" borderId="21" xfId="2" applyNumberFormat="1" applyFont="1" applyFill="1" applyBorder="1" applyAlignment="1" applyProtection="1">
      <alignment horizontal="center" vertical="center"/>
      <protection locked="0"/>
    </xf>
    <xf numFmtId="177" fontId="13" fillId="5" borderId="14" xfId="2" applyNumberFormat="1" applyFont="1" applyFill="1" applyBorder="1" applyAlignment="1" applyProtection="1">
      <alignment horizontal="center" vertical="center"/>
      <protection locked="0"/>
    </xf>
    <xf numFmtId="178" fontId="9" fillId="3" borderId="0" xfId="1" applyNumberFormat="1" applyFont="1" applyFill="1" applyBorder="1" applyAlignment="1" applyProtection="1">
      <alignment vertical="center"/>
    </xf>
    <xf numFmtId="4" fontId="9" fillId="3" borderId="7" xfId="2" applyFont="1" applyFill="1" applyBorder="1" applyProtection="1">
      <alignment vertical="center"/>
    </xf>
    <xf numFmtId="4" fontId="21" fillId="3" borderId="38" xfId="2" applyFont="1" applyFill="1" applyBorder="1" applyAlignment="1" applyProtection="1">
      <alignment vertical="center"/>
      <protection locked="0"/>
    </xf>
    <xf numFmtId="4" fontId="22" fillId="3" borderId="39" xfId="2" applyFont="1" applyFill="1" applyBorder="1" applyAlignment="1" applyProtection="1">
      <alignment vertical="center" wrapText="1"/>
      <protection locked="0"/>
    </xf>
    <xf numFmtId="15" fontId="20" fillId="3" borderId="40" xfId="2" applyNumberFormat="1" applyFont="1" applyFill="1" applyBorder="1" applyProtection="1">
      <alignment vertical="center"/>
      <protection locked="0"/>
    </xf>
    <xf numFmtId="180" fontId="20" fillId="3" borderId="41" xfId="2" applyNumberFormat="1" applyFont="1" applyFill="1" applyBorder="1" applyAlignment="1" applyProtection="1">
      <alignment horizontal="center" vertical="center"/>
      <protection locked="0"/>
    </xf>
    <xf numFmtId="4" fontId="20" fillId="4" borderId="42" xfId="2" applyFont="1" applyFill="1" applyBorder="1" applyProtection="1">
      <alignment vertical="center"/>
    </xf>
    <xf numFmtId="4" fontId="20" fillId="4" borderId="43" xfId="2" applyFont="1" applyFill="1" applyBorder="1" applyProtection="1">
      <alignment vertical="center"/>
    </xf>
    <xf numFmtId="4" fontId="9" fillId="0" borderId="44" xfId="2" applyBorder="1" applyProtection="1">
      <alignment vertical="center"/>
    </xf>
    <xf numFmtId="4" fontId="9" fillId="0" borderId="0" xfId="2" applyFont="1" applyFill="1" applyBorder="1">
      <alignment vertical="center"/>
    </xf>
    <xf numFmtId="4" fontId="20" fillId="4" borderId="39" xfId="2" applyFont="1" applyFill="1" applyBorder="1" applyProtection="1">
      <alignment vertical="center"/>
    </xf>
    <xf numFmtId="4" fontId="20" fillId="4" borderId="45" xfId="2" applyFont="1" applyFill="1" applyBorder="1" applyProtection="1">
      <alignment vertical="center"/>
    </xf>
    <xf numFmtId="4" fontId="22" fillId="3" borderId="38" xfId="2" applyFont="1" applyFill="1" applyBorder="1" applyAlignment="1" applyProtection="1">
      <alignment vertical="center"/>
      <protection locked="0"/>
    </xf>
    <xf numFmtId="4" fontId="23" fillId="3" borderId="39" xfId="2" applyFont="1" applyFill="1" applyBorder="1" applyAlignment="1" applyProtection="1">
      <alignment vertical="center" wrapText="1"/>
      <protection locked="0"/>
    </xf>
    <xf numFmtId="4" fontId="22" fillId="3" borderId="39" xfId="2" applyFont="1" applyFill="1" applyBorder="1" applyProtection="1">
      <alignment vertical="center"/>
      <protection locked="0"/>
    </xf>
    <xf numFmtId="4" fontId="9" fillId="3" borderId="39" xfId="2" applyFont="1" applyFill="1" applyBorder="1" applyProtection="1">
      <alignment vertical="center"/>
      <protection locked="0"/>
    </xf>
    <xf numFmtId="4" fontId="9" fillId="0" borderId="0" xfId="2" applyBorder="1">
      <alignment vertical="center"/>
    </xf>
    <xf numFmtId="4" fontId="9" fillId="0" borderId="0" xfId="2">
      <alignment vertical="center"/>
    </xf>
    <xf numFmtId="4" fontId="9" fillId="0" borderId="0" xfId="2" applyAlignment="1">
      <alignment horizontal="center" vertical="center"/>
    </xf>
    <xf numFmtId="4" fontId="9" fillId="0" borderId="0" xfId="2" applyFill="1">
      <alignment vertical="center"/>
    </xf>
    <xf numFmtId="2" fontId="27" fillId="3" borderId="0" xfId="2" applyNumberFormat="1" applyFont="1" applyFill="1" applyBorder="1" applyAlignment="1" applyProtection="1">
      <alignment horizontal="left" vertical="center"/>
      <protection locked="0"/>
    </xf>
    <xf numFmtId="4" fontId="18" fillId="6" borderId="30" xfId="2" applyFont="1" applyFill="1" applyBorder="1" applyAlignment="1" applyProtection="1">
      <alignment horizontal="center" wrapText="1"/>
    </xf>
    <xf numFmtId="4" fontId="18" fillId="6" borderId="31" xfId="2" applyFont="1" applyFill="1" applyBorder="1" applyAlignment="1" applyProtection="1">
      <alignment horizontal="center" wrapText="1"/>
    </xf>
    <xf numFmtId="4" fontId="19" fillId="6" borderId="31" xfId="2" applyFont="1" applyFill="1" applyBorder="1" applyAlignment="1" applyProtection="1">
      <alignment horizontal="center" wrapText="1"/>
    </xf>
    <xf numFmtId="4" fontId="12" fillId="6" borderId="32" xfId="2" applyFont="1" applyFill="1" applyBorder="1" applyAlignment="1" applyProtection="1">
      <alignment horizontal="center" wrapText="1"/>
    </xf>
    <xf numFmtId="4" fontId="12" fillId="6" borderId="33" xfId="2" applyFont="1" applyFill="1" applyBorder="1" applyAlignment="1" applyProtection="1">
      <alignment horizontal="center" wrapText="1"/>
    </xf>
    <xf numFmtId="4" fontId="13" fillId="6" borderId="34" xfId="2" applyFont="1" applyFill="1" applyBorder="1" applyAlignment="1" applyProtection="1">
      <alignment horizontal="center" wrapText="1"/>
    </xf>
    <xf numFmtId="4" fontId="12" fillId="6" borderId="35" xfId="2" applyFont="1" applyFill="1" applyBorder="1" applyAlignment="1" applyProtection="1">
      <alignment horizontal="center" wrapText="1"/>
    </xf>
    <xf numFmtId="4" fontId="12" fillId="6" borderId="36" xfId="2" applyFont="1" applyFill="1" applyBorder="1" applyAlignment="1" applyProtection="1">
      <alignment horizontal="center" wrapText="1"/>
    </xf>
    <xf numFmtId="15" fontId="20" fillId="6" borderId="37" xfId="2" applyNumberFormat="1" applyFont="1" applyFill="1" applyBorder="1" applyAlignment="1" applyProtection="1">
      <alignment textRotation="90"/>
    </xf>
    <xf numFmtId="4" fontId="9" fillId="6" borderId="0" xfId="2" applyFill="1" applyBorder="1">
      <alignment vertical="center"/>
    </xf>
    <xf numFmtId="4" fontId="28" fillId="3" borderId="38" xfId="2" applyFont="1" applyFill="1" applyBorder="1" applyAlignment="1" applyProtection="1">
      <alignment vertical="center"/>
      <protection locked="0"/>
    </xf>
    <xf numFmtId="2" fontId="10" fillId="7" borderId="22" xfId="2" applyNumberFormat="1" applyFont="1" applyFill="1" applyBorder="1" applyProtection="1">
      <alignment vertical="center"/>
      <protection locked="0"/>
    </xf>
    <xf numFmtId="2" fontId="10" fillId="7" borderId="23" xfId="2" applyNumberFormat="1" applyFont="1" applyFill="1" applyBorder="1" applyProtection="1">
      <alignment vertical="center"/>
      <protection locked="0"/>
    </xf>
    <xf numFmtId="179" fontId="14" fillId="7" borderId="24" xfId="2" applyNumberFormat="1" applyFont="1" applyFill="1" applyBorder="1" applyAlignment="1" applyProtection="1">
      <alignment horizontal="right" vertical="center"/>
      <protection locked="0"/>
    </xf>
    <xf numFmtId="0" fontId="13" fillId="7" borderId="25" xfId="1" applyNumberFormat="1" applyFont="1" applyFill="1" applyBorder="1" applyAlignment="1" applyProtection="1">
      <alignment horizontal="center" vertical="center"/>
      <protection locked="0"/>
    </xf>
    <xf numFmtId="178" fontId="17" fillId="7" borderId="29" xfId="2" applyNumberFormat="1" applyFont="1" applyFill="1" applyBorder="1" applyAlignment="1" applyProtection="1">
      <alignment vertical="center" textRotation="90"/>
    </xf>
    <xf numFmtId="4" fontId="10" fillId="7" borderId="0" xfId="2" applyFont="1" applyFill="1" applyBorder="1">
      <alignment vertical="center"/>
    </xf>
    <xf numFmtId="0" fontId="5" fillId="2" borderId="0" xfId="0" applyFont="1" applyFill="1" applyBorder="1"/>
    <xf numFmtId="0" fontId="0" fillId="2" borderId="0" xfId="0" applyFont="1" applyFill="1" applyBorder="1"/>
    <xf numFmtId="0" fontId="29" fillId="2" borderId="0" xfId="0" applyFont="1" applyFill="1" applyBorder="1" applyAlignment="1">
      <alignment horizontal="center"/>
    </xf>
    <xf numFmtId="0" fontId="0" fillId="2" borderId="0" xfId="0" applyFill="1" applyAlignment="1">
      <alignment vertical="top" wrapText="1"/>
    </xf>
    <xf numFmtId="0" fontId="5" fillId="2" borderId="0" xfId="0" applyFont="1" applyFill="1" applyAlignment="1">
      <alignment vertical="top" wrapText="1"/>
    </xf>
    <xf numFmtId="0" fontId="0" fillId="2" borderId="0" xfId="0" applyFill="1" applyAlignment="1">
      <alignment vertical="top"/>
    </xf>
    <xf numFmtId="0" fontId="0" fillId="2" borderId="47" xfId="0" applyFill="1" applyBorder="1" applyAlignment="1">
      <alignment vertical="top" wrapText="1"/>
    </xf>
    <xf numFmtId="0" fontId="0" fillId="2" borderId="23" xfId="0" applyFill="1" applyBorder="1" applyAlignment="1">
      <alignment vertical="top" wrapText="1"/>
    </xf>
    <xf numFmtId="58" fontId="0" fillId="2" borderId="23" xfId="0" applyNumberFormat="1" applyFill="1" applyBorder="1" applyAlignment="1">
      <alignment vertical="top" wrapText="1"/>
    </xf>
    <xf numFmtId="0" fontId="0" fillId="2" borderId="47" xfId="0" applyFill="1" applyBorder="1" applyAlignment="1">
      <alignment vertical="top"/>
    </xf>
    <xf numFmtId="58" fontId="0" fillId="2" borderId="47" xfId="0" applyNumberFormat="1" applyFill="1" applyBorder="1" applyAlignment="1">
      <alignment vertical="top"/>
    </xf>
    <xf numFmtId="4" fontId="32" fillId="3" borderId="39" xfId="2" applyFont="1" applyFill="1" applyBorder="1" applyAlignment="1" applyProtection="1">
      <alignment vertical="center" wrapText="1"/>
      <protection locked="0"/>
    </xf>
    <xf numFmtId="0" fontId="0" fillId="2" borderId="10" xfId="0" applyFill="1" applyBorder="1" applyAlignment="1">
      <alignment horizontal="center" vertical="center" wrapText="1"/>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9" xfId="0" applyFill="1" applyBorder="1" applyAlignment="1">
      <alignment horizontal="center" vertical="center"/>
    </xf>
    <xf numFmtId="0" fontId="0" fillId="2" borderId="14" xfId="0" applyFill="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1"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8" xfId="0" applyFont="1" applyFill="1" applyBorder="1" applyAlignment="1">
      <alignment horizontal="center" vertical="center"/>
    </xf>
    <xf numFmtId="4" fontId="16" fillId="7" borderId="26" xfId="2" applyFont="1" applyFill="1" applyBorder="1" applyAlignment="1" applyProtection="1">
      <alignment horizontal="center" vertical="center" wrapText="1"/>
    </xf>
    <xf numFmtId="4" fontId="10" fillId="7" borderId="27" xfId="2" applyFont="1" applyFill="1" applyBorder="1" applyAlignment="1" applyProtection="1">
      <alignment horizontal="center" vertical="center" wrapText="1"/>
    </xf>
    <xf numFmtId="4" fontId="10" fillId="7" borderId="28" xfId="2" applyFont="1" applyFill="1" applyBorder="1" applyAlignment="1" applyProtection="1">
      <alignment horizontal="center" vertical="center" wrapText="1"/>
    </xf>
    <xf numFmtId="4" fontId="23" fillId="3" borderId="38" xfId="2" applyFont="1" applyFill="1" applyBorder="1" applyAlignment="1" applyProtection="1">
      <alignment vertical="center"/>
      <protection locked="0"/>
    </xf>
    <xf numFmtId="4" fontId="23" fillId="3" borderId="39" xfId="2" applyFont="1" applyFill="1" applyBorder="1" applyProtection="1">
      <alignment vertical="center"/>
      <protection locked="0"/>
    </xf>
    <xf numFmtId="0" fontId="0" fillId="2" borderId="0" xfId="0" applyFill="1" applyAlignment="1">
      <alignment horizontal="center" vertical="center"/>
    </xf>
    <xf numFmtId="0" fontId="0" fillId="2" borderId="46" xfId="0" applyFill="1" applyBorder="1" applyAlignment="1">
      <alignment horizontal="center"/>
    </xf>
    <xf numFmtId="0" fontId="5" fillId="2" borderId="46" xfId="0" applyFont="1" applyFill="1" applyBorder="1" applyAlignment="1">
      <alignment horizontal="center"/>
    </xf>
    <xf numFmtId="0" fontId="0" fillId="2" borderId="0" xfId="0" applyFill="1" applyBorder="1" applyAlignment="1">
      <alignment horizontal="center" vertical="center"/>
    </xf>
    <xf numFmtId="0" fontId="0" fillId="2" borderId="0" xfId="0" applyFill="1" applyBorder="1" applyAlignment="1">
      <alignment horizontal="center"/>
    </xf>
    <xf numFmtId="0" fontId="5" fillId="2" borderId="0" xfId="0" applyFont="1" applyFill="1" applyBorder="1" applyAlignment="1">
      <alignment horizontal="center"/>
    </xf>
    <xf numFmtId="0" fontId="30" fillId="2" borderId="0" xfId="3" applyFill="1" applyBorder="1" applyAlignment="1">
      <alignment horizontal="center"/>
    </xf>
    <xf numFmtId="0" fontId="5" fillId="2" borderId="0" xfId="0" applyFont="1" applyFill="1" applyBorder="1" applyAlignment="1">
      <alignment horizontal="center" vertical="center"/>
    </xf>
    <xf numFmtId="0" fontId="30" fillId="2" borderId="0" xfId="3" applyFill="1" applyBorder="1" applyAlignment="1">
      <alignment horizontal="center" vertical="center"/>
    </xf>
    <xf numFmtId="0" fontId="0" fillId="2" borderId="0" xfId="0" applyFont="1" applyFill="1" applyBorder="1" applyAlignment="1">
      <alignment horizontal="center"/>
    </xf>
    <xf numFmtId="0" fontId="31" fillId="2" borderId="0" xfId="0" applyNumberFormat="1" applyFont="1" applyFill="1" applyBorder="1" applyAlignment="1">
      <alignment horizontal="center" vertical="center"/>
    </xf>
    <xf numFmtId="0" fontId="0" fillId="2" borderId="0" xfId="0" applyFont="1" applyFill="1" applyBorder="1" applyAlignment="1">
      <alignment horizontal="center" vertical="center"/>
    </xf>
    <xf numFmtId="0" fontId="37" fillId="2" borderId="0" xfId="0" applyFont="1" applyFill="1" applyAlignment="1">
      <alignment horizontal="center" vertical="center"/>
    </xf>
    <xf numFmtId="0" fontId="38" fillId="2" borderId="0" xfId="0" applyFont="1" applyFill="1" applyAlignment="1">
      <alignment vertical="center"/>
    </xf>
    <xf numFmtId="0" fontId="39" fillId="2" borderId="0" xfId="0" applyFont="1" applyFill="1" applyAlignment="1">
      <alignment vertical="center"/>
    </xf>
    <xf numFmtId="0" fontId="35" fillId="2" borderId="0" xfId="0" applyFont="1" applyFill="1" applyAlignment="1">
      <alignment horizontal="center" vertical="center"/>
    </xf>
    <xf numFmtId="0" fontId="36" fillId="2" borderId="0" xfId="0" applyFont="1" applyFill="1" applyAlignment="1">
      <alignment vertical="center"/>
    </xf>
    <xf numFmtId="0" fontId="34" fillId="2" borderId="0" xfId="0" applyFont="1" applyFill="1" applyAlignment="1">
      <alignment vertical="center"/>
    </xf>
    <xf numFmtId="0" fontId="36" fillId="2" borderId="0" xfId="0" applyFont="1" applyFill="1" applyAlignment="1">
      <alignment horizontal="center" vertical="center"/>
    </xf>
    <xf numFmtId="0" fontId="35" fillId="2" borderId="0" xfId="0" applyFont="1" applyFill="1" applyAlignment="1">
      <alignment vertical="center"/>
    </xf>
    <xf numFmtId="0" fontId="40" fillId="2" borderId="1" xfId="0" applyFont="1" applyFill="1" applyBorder="1" applyAlignment="1">
      <alignment horizontal="left" vertical="top" wrapText="1"/>
    </xf>
    <xf numFmtId="0" fontId="40" fillId="2" borderId="2" xfId="0" applyFont="1" applyFill="1" applyBorder="1" applyAlignment="1">
      <alignment horizontal="left" vertical="top"/>
    </xf>
    <xf numFmtId="0" fontId="40" fillId="2" borderId="3" xfId="0" applyFont="1" applyFill="1" applyBorder="1" applyAlignment="1">
      <alignment horizontal="left" vertical="top"/>
    </xf>
    <xf numFmtId="0" fontId="40" fillId="2" borderId="4" xfId="0" applyFont="1" applyFill="1" applyBorder="1" applyAlignment="1">
      <alignment horizontal="left" vertical="top"/>
    </xf>
    <xf numFmtId="0" fontId="40" fillId="2" borderId="0" xfId="0" applyFont="1" applyFill="1" applyBorder="1" applyAlignment="1">
      <alignment horizontal="left" vertical="top"/>
    </xf>
    <xf numFmtId="0" fontId="40" fillId="2" borderId="5" xfId="0" applyFont="1" applyFill="1" applyBorder="1" applyAlignment="1">
      <alignment horizontal="left" vertical="top"/>
    </xf>
    <xf numFmtId="0" fontId="40" fillId="2" borderId="6" xfId="0" applyFont="1" applyFill="1" applyBorder="1" applyAlignment="1">
      <alignment horizontal="left" vertical="top"/>
    </xf>
    <xf numFmtId="0" fontId="40" fillId="2" borderId="7" xfId="0" applyFont="1" applyFill="1" applyBorder="1" applyAlignment="1">
      <alignment horizontal="left" vertical="top"/>
    </xf>
    <xf numFmtId="0" fontId="40" fillId="2" borderId="8" xfId="0" applyFont="1" applyFill="1" applyBorder="1" applyAlignment="1">
      <alignment horizontal="left" vertical="top"/>
    </xf>
  </cellXfs>
  <cellStyles count="4">
    <cellStyle name="Normal_ChartUs" xfId="2"/>
    <cellStyle name="常规" xfId="0" builtinId="0"/>
    <cellStyle name="超链接" xfId="3" builtinId="8"/>
    <cellStyle name="千位分隔" xfId="1" builtinId="3"/>
  </cellStyles>
  <dxfs count="12">
    <dxf>
      <fill>
        <patternFill>
          <bgColor indexed="52"/>
        </patternFill>
      </fill>
    </dxf>
    <dxf>
      <fill>
        <patternFill>
          <bgColor indexed="52"/>
        </patternFill>
      </fill>
    </dxf>
    <dxf>
      <fill>
        <patternFill>
          <bgColor indexed="52"/>
        </patternFill>
      </fill>
    </dxf>
    <dxf>
      <fill>
        <patternFill>
          <bgColor indexed="52"/>
        </patternFill>
      </fill>
    </dxf>
    <dxf>
      <fill>
        <patternFill>
          <bgColor indexed="52"/>
        </patternFill>
      </fill>
    </dxf>
    <dxf>
      <fill>
        <patternFill>
          <bgColor indexed="22"/>
        </patternFill>
      </fill>
      <border>
        <left style="thin">
          <color indexed="28"/>
        </left>
        <right style="thin">
          <color indexed="28"/>
        </right>
      </border>
    </dxf>
    <dxf>
      <fill>
        <patternFill>
          <bgColor indexed="22"/>
        </patternFill>
      </fill>
      <border>
        <left style="thin">
          <color indexed="9"/>
        </left>
        <right style="thin">
          <color indexed="9"/>
        </right>
      </border>
    </dxf>
    <dxf>
      <fill>
        <patternFill patternType="darkUp">
          <fgColor indexed="31"/>
          <bgColor indexed="65"/>
        </patternFill>
      </fill>
      <border>
        <left/>
        <right/>
        <top style="thin">
          <color indexed="23"/>
        </top>
        <bottom style="thin">
          <color indexed="23"/>
        </bottom>
      </border>
    </dxf>
    <dxf>
      <fill>
        <patternFill patternType="solid">
          <fgColor indexed="64"/>
          <bgColor indexed="63"/>
        </patternFill>
      </fill>
      <border>
        <left/>
        <right/>
        <top style="thin">
          <color indexed="55"/>
        </top>
        <bottom style="thin">
          <color indexed="55"/>
        </bottom>
      </border>
    </dxf>
    <dxf>
      <font>
        <condense val="0"/>
        <extend val="0"/>
        <color indexed="8"/>
      </font>
      <fill>
        <patternFill>
          <bgColor indexed="22"/>
        </patternFill>
      </fill>
    </dxf>
    <dxf>
      <fill>
        <patternFill>
          <bgColor indexed="52"/>
        </patternFill>
      </fill>
    </dxf>
    <dxf>
      <fill>
        <patternFill>
          <bgColor indexed="22"/>
        </patternFill>
      </fill>
    </dxf>
  </dxfs>
  <tableStyles count="0" defaultTableStyle="TableStyleMedium2" defaultPivotStyle="PivotStyleLight16"/>
  <colors>
    <mruColors>
      <color rgb="FFED72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144553</xdr:colOff>
      <xdr:row>4</xdr:row>
      <xdr:rowOff>129979</xdr:rowOff>
    </xdr:from>
    <xdr:to>
      <xdr:col>12</xdr:col>
      <xdr:colOff>130905</xdr:colOff>
      <xdr:row>30</xdr:row>
      <xdr:rowOff>36422</xdr:rowOff>
    </xdr:to>
    <xdr:pic>
      <xdr:nvPicPr>
        <xdr:cNvPr id="2" name="图片 1" descr="海信集成示意图 V1.png"/>
        <xdr:cNvPicPr>
          <a:picLocks noChangeAspect="1"/>
        </xdr:cNvPicPr>
      </xdr:nvPicPr>
      <xdr:blipFill>
        <a:blip xmlns:r="http://schemas.openxmlformats.org/officeDocument/2006/relationships" r:embed="rId1" cstate="print"/>
        <a:stretch>
          <a:fillRect/>
        </a:stretch>
      </xdr:blipFill>
      <xdr:spPr>
        <a:xfrm>
          <a:off x="754153" y="831019"/>
          <a:ext cx="6691952" cy="446320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yingyu@s.meitianhui.com" TargetMode="External"/><Relationship Id="rId13" Type="http://schemas.openxmlformats.org/officeDocument/2006/relationships/hyperlink" Target="mailto:mingyu@sz.meitianhui.com" TargetMode="External"/><Relationship Id="rId3" Type="http://schemas.openxmlformats.org/officeDocument/2006/relationships/hyperlink" Target="mailto:minghui@sz.meitianhui.com" TargetMode="External"/><Relationship Id="rId7" Type="http://schemas.openxmlformats.org/officeDocument/2006/relationships/hyperlink" Target="mailto:shangguan@sz.meitianhui.com" TargetMode="External"/><Relationship Id="rId12" Type="http://schemas.openxmlformats.org/officeDocument/2006/relationships/hyperlink" Target="mailto:mubai@sz.meitianhui.com" TargetMode="External"/><Relationship Id="rId2" Type="http://schemas.openxmlformats.org/officeDocument/2006/relationships/hyperlink" Target="mailto:xuanji@sz.meitianhui.com" TargetMode="External"/><Relationship Id="rId16" Type="http://schemas.openxmlformats.org/officeDocument/2006/relationships/hyperlink" Target="mailto:luke@sz.meitianhui.com" TargetMode="External"/><Relationship Id="rId1" Type="http://schemas.openxmlformats.org/officeDocument/2006/relationships/hyperlink" Target="mailto:youzheng@sz.meitianhui.com" TargetMode="External"/><Relationship Id="rId6" Type="http://schemas.openxmlformats.org/officeDocument/2006/relationships/hyperlink" Target="mailto:tianyang@sz.meitianhui.com" TargetMode="External"/><Relationship Id="rId11" Type="http://schemas.openxmlformats.org/officeDocument/2006/relationships/hyperlink" Target="mailto:liuyang@sz.meitianhui.com" TargetMode="External"/><Relationship Id="rId5" Type="http://schemas.openxmlformats.org/officeDocument/2006/relationships/hyperlink" Target="mailto:ali@s.meitianhui.com" TargetMode="External"/><Relationship Id="rId15" Type="http://schemas.openxmlformats.org/officeDocument/2006/relationships/hyperlink" Target="mailto:dike@sz.meitianhui.com" TargetMode="External"/><Relationship Id="rId10" Type="http://schemas.openxmlformats.org/officeDocument/2006/relationships/hyperlink" Target="mailto:ximen@sz.meitianhui.com" TargetMode="External"/><Relationship Id="rId4" Type="http://schemas.openxmlformats.org/officeDocument/2006/relationships/hyperlink" Target="mailto:yuhui@sz.meitianhui.com" TargetMode="External"/><Relationship Id="rId9" Type="http://schemas.openxmlformats.org/officeDocument/2006/relationships/hyperlink" Target="mailto:feiyang@sz.meitianhui.com" TargetMode="External"/><Relationship Id="rId14" Type="http://schemas.openxmlformats.org/officeDocument/2006/relationships/hyperlink" Target="mailto:chuansheng@s.meitianhui.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2"/>
  <sheetViews>
    <sheetView tabSelected="1" workbookViewId="0"/>
  </sheetViews>
  <sheetFormatPr defaultColWidth="8.88671875" defaultRowHeight="13.8" x14ac:dyDescent="0.25"/>
  <cols>
    <col min="1" max="16384" width="8.88671875" style="1"/>
  </cols>
  <sheetData>
    <row r="3" spans="2:10" x14ac:dyDescent="0.25">
      <c r="B3" s="2" t="s">
        <v>0</v>
      </c>
    </row>
    <row r="4" spans="2:10" x14ac:dyDescent="0.25">
      <c r="B4" s="3" t="s">
        <v>1</v>
      </c>
    </row>
    <row r="6" spans="2:10" x14ac:dyDescent="0.25">
      <c r="B6" s="2" t="s">
        <v>2</v>
      </c>
    </row>
    <row r="8" spans="2:10" x14ac:dyDescent="0.25">
      <c r="B8" s="120" t="s">
        <v>166</v>
      </c>
      <c r="C8" s="121"/>
      <c r="D8" s="121"/>
      <c r="E8" s="121"/>
      <c r="F8" s="121"/>
      <c r="G8" s="121"/>
      <c r="H8" s="121"/>
      <c r="I8" s="121"/>
      <c r="J8" s="122"/>
    </row>
    <row r="9" spans="2:10" x14ac:dyDescent="0.25">
      <c r="B9" s="123"/>
      <c r="C9" s="124"/>
      <c r="D9" s="124"/>
      <c r="E9" s="124"/>
      <c r="F9" s="124"/>
      <c r="G9" s="124"/>
      <c r="H9" s="124"/>
      <c r="I9" s="124"/>
      <c r="J9" s="125"/>
    </row>
    <row r="10" spans="2:10" x14ac:dyDescent="0.25">
      <c r="B10" s="123"/>
      <c r="C10" s="124"/>
      <c r="D10" s="124"/>
      <c r="E10" s="124"/>
      <c r="F10" s="124"/>
      <c r="G10" s="124"/>
      <c r="H10" s="124"/>
      <c r="I10" s="124"/>
      <c r="J10" s="125"/>
    </row>
    <row r="11" spans="2:10" x14ac:dyDescent="0.25">
      <c r="B11" s="123"/>
      <c r="C11" s="124"/>
      <c r="D11" s="124"/>
      <c r="E11" s="124"/>
      <c r="F11" s="124"/>
      <c r="G11" s="124"/>
      <c r="H11" s="124"/>
      <c r="I11" s="124"/>
      <c r="J11" s="125"/>
    </row>
    <row r="12" spans="2:10" x14ac:dyDescent="0.25">
      <c r="B12" s="123"/>
      <c r="C12" s="124"/>
      <c r="D12" s="124"/>
      <c r="E12" s="124"/>
      <c r="F12" s="124"/>
      <c r="G12" s="124"/>
      <c r="H12" s="124"/>
      <c r="I12" s="124"/>
      <c r="J12" s="125"/>
    </row>
    <row r="13" spans="2:10" x14ac:dyDescent="0.25">
      <c r="B13" s="123"/>
      <c r="C13" s="124"/>
      <c r="D13" s="124"/>
      <c r="E13" s="124"/>
      <c r="F13" s="124"/>
      <c r="G13" s="124"/>
      <c r="H13" s="124"/>
      <c r="I13" s="124"/>
      <c r="J13" s="125"/>
    </row>
    <row r="14" spans="2:10" x14ac:dyDescent="0.25">
      <c r="B14" s="123"/>
      <c r="C14" s="124"/>
      <c r="D14" s="124"/>
      <c r="E14" s="124"/>
      <c r="F14" s="124"/>
      <c r="G14" s="124"/>
      <c r="H14" s="124"/>
      <c r="I14" s="124"/>
      <c r="J14" s="125"/>
    </row>
    <row r="15" spans="2:10" x14ac:dyDescent="0.25">
      <c r="B15" s="123"/>
      <c r="C15" s="124"/>
      <c r="D15" s="124"/>
      <c r="E15" s="124"/>
      <c r="F15" s="124"/>
      <c r="G15" s="124"/>
      <c r="H15" s="124"/>
      <c r="I15" s="124"/>
      <c r="J15" s="125"/>
    </row>
    <row r="16" spans="2:10" x14ac:dyDescent="0.25">
      <c r="B16" s="126"/>
      <c r="C16" s="127"/>
      <c r="D16" s="127"/>
      <c r="E16" s="127"/>
      <c r="F16" s="127"/>
      <c r="G16" s="127"/>
      <c r="H16" s="127"/>
      <c r="I16" s="127"/>
      <c r="J16" s="128"/>
    </row>
    <row r="18" spans="2:2" x14ac:dyDescent="0.25">
      <c r="B18" s="2" t="s">
        <v>27</v>
      </c>
    </row>
    <row r="19" spans="2:2" x14ac:dyDescent="0.25">
      <c r="B19" s="1" t="s">
        <v>3</v>
      </c>
    </row>
    <row r="21" spans="2:2" x14ac:dyDescent="0.25">
      <c r="B21" s="2" t="s">
        <v>4</v>
      </c>
    </row>
    <row r="22" spans="2:2" x14ac:dyDescent="0.25">
      <c r="B22" s="16" t="s">
        <v>290</v>
      </c>
    </row>
  </sheetData>
  <mergeCells count="1">
    <mergeCell ref="B8:J16"/>
  </mergeCells>
  <phoneticPr fontId="1"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Y25"/>
  <sheetViews>
    <sheetView zoomScaleNormal="100" workbookViewId="0">
      <selection activeCell="K24" sqref="K24"/>
    </sheetView>
  </sheetViews>
  <sheetFormatPr defaultColWidth="8.88671875" defaultRowHeight="13.8" x14ac:dyDescent="0.25"/>
  <cols>
    <col min="1" max="2" width="2.5546875" style="1" customWidth="1"/>
    <col min="3" max="4" width="8.88671875" style="1" customWidth="1"/>
    <col min="5" max="5" width="3.21875" style="1" customWidth="1"/>
    <col min="6" max="7" width="8.88671875" style="1"/>
    <col min="8" max="8" width="3" style="1" customWidth="1"/>
    <col min="9" max="9" width="8.88671875" style="1"/>
    <col min="10" max="10" width="3.33203125" style="1" customWidth="1"/>
    <col min="11" max="11" width="11.21875" style="1" customWidth="1"/>
    <col min="12" max="13" width="8.88671875" style="1"/>
    <col min="14" max="14" width="8.109375" style="1" customWidth="1"/>
    <col min="15" max="16" width="8.88671875" style="1"/>
    <col min="17" max="17" width="3" style="1" customWidth="1"/>
    <col min="18" max="19" width="8.88671875" style="1"/>
    <col min="20" max="20" width="3" style="1" customWidth="1"/>
    <col min="21" max="22" width="8.88671875" style="1"/>
    <col min="23" max="23" width="3.33203125" style="1" customWidth="1"/>
    <col min="24" max="16384" width="8.88671875" style="1"/>
  </cols>
  <sheetData>
    <row r="1" spans="3:25" ht="14.4" thickBot="1" x14ac:dyDescent="0.3"/>
    <row r="2" spans="3:25" x14ac:dyDescent="0.25">
      <c r="K2" s="81" t="s">
        <v>272</v>
      </c>
      <c r="L2" s="82"/>
      <c r="M2" s="82"/>
      <c r="N2" s="83"/>
    </row>
    <row r="3" spans="3:25" ht="14.4" thickBot="1" x14ac:dyDescent="0.3">
      <c r="K3" s="84"/>
      <c r="L3" s="85"/>
      <c r="M3" s="85"/>
      <c r="N3" s="86"/>
    </row>
    <row r="4" spans="3:25" ht="14.4" thickBot="1" x14ac:dyDescent="0.3">
      <c r="M4" s="15"/>
    </row>
    <row r="5" spans="3:25" x14ac:dyDescent="0.25">
      <c r="L5" s="81" t="s">
        <v>26</v>
      </c>
      <c r="M5" s="83"/>
    </row>
    <row r="6" spans="3:25" ht="14.4" thickBot="1" x14ac:dyDescent="0.3">
      <c r="L6" s="84"/>
      <c r="M6" s="86"/>
    </row>
    <row r="7" spans="3:25" ht="14.4" thickBot="1" x14ac:dyDescent="0.3">
      <c r="M7" s="15"/>
    </row>
    <row r="8" spans="3:25" x14ac:dyDescent="0.25">
      <c r="L8" s="81" t="s">
        <v>56</v>
      </c>
      <c r="M8" s="83"/>
    </row>
    <row r="9" spans="3:25" ht="14.4" thickBot="1" x14ac:dyDescent="0.3">
      <c r="L9" s="84"/>
      <c r="M9" s="86"/>
    </row>
    <row r="10" spans="3:25" hidden="1" x14ac:dyDescent="0.25">
      <c r="M10" s="15"/>
    </row>
    <row r="11" spans="3:25" x14ac:dyDescent="0.25">
      <c r="D11" s="5"/>
      <c r="E11" s="5"/>
      <c r="F11" s="5"/>
      <c r="G11" s="5"/>
      <c r="H11" s="5"/>
      <c r="I11" s="5"/>
      <c r="J11" s="5"/>
      <c r="K11" s="5"/>
      <c r="L11" s="5"/>
      <c r="M11" s="6"/>
      <c r="N11" s="5"/>
      <c r="O11" s="5"/>
      <c r="P11" s="5"/>
      <c r="Q11" s="5"/>
      <c r="R11" s="5"/>
      <c r="T11" s="5"/>
      <c r="U11" s="5"/>
      <c r="V11" s="5"/>
      <c r="W11" s="5"/>
      <c r="X11" s="5"/>
    </row>
    <row r="12" spans="3:25" x14ac:dyDescent="0.25">
      <c r="D12" s="7"/>
      <c r="G12" s="7"/>
      <c r="J12" s="8"/>
      <c r="M12" s="8"/>
      <c r="P12" s="8"/>
      <c r="S12" s="8"/>
      <c r="V12" s="7"/>
      <c r="Y12" s="7"/>
    </row>
    <row r="13" spans="3:25" x14ac:dyDescent="0.25">
      <c r="D13" s="6"/>
      <c r="G13" s="6"/>
      <c r="J13" s="6"/>
      <c r="M13" s="6"/>
      <c r="P13" s="6"/>
      <c r="S13" s="6"/>
      <c r="V13" s="6"/>
      <c r="Y13" s="6"/>
    </row>
    <row r="14" spans="3:25" x14ac:dyDescent="0.25">
      <c r="C14" s="87" t="s">
        <v>7</v>
      </c>
      <c r="D14" s="88"/>
      <c r="F14" s="87" t="s">
        <v>9</v>
      </c>
      <c r="G14" s="88"/>
      <c r="I14" s="91" t="s">
        <v>11</v>
      </c>
      <c r="J14" s="92"/>
      <c r="L14" s="87" t="s">
        <v>264</v>
      </c>
      <c r="M14" s="88"/>
      <c r="O14" s="87" t="s">
        <v>15</v>
      </c>
      <c r="P14" s="88"/>
      <c r="R14" s="87" t="s">
        <v>19</v>
      </c>
      <c r="S14" s="88"/>
      <c r="U14" s="87" t="s">
        <v>6</v>
      </c>
      <c r="V14" s="88"/>
      <c r="X14" s="87" t="s">
        <v>23</v>
      </c>
      <c r="Y14" s="88"/>
    </row>
    <row r="15" spans="3:25" x14ac:dyDescent="0.25">
      <c r="C15" s="89"/>
      <c r="D15" s="90"/>
      <c r="F15" s="89"/>
      <c r="G15" s="90"/>
      <c r="I15" s="93"/>
      <c r="J15" s="94"/>
      <c r="L15" s="89"/>
      <c r="M15" s="90"/>
      <c r="O15" s="89"/>
      <c r="P15" s="90"/>
      <c r="R15" s="89"/>
      <c r="S15" s="90"/>
      <c r="U15" s="89"/>
      <c r="V15" s="90"/>
      <c r="X15" s="89"/>
      <c r="Y15" s="90"/>
    </row>
    <row r="16" spans="3:25" x14ac:dyDescent="0.25">
      <c r="D16" s="13"/>
      <c r="G16" s="13"/>
      <c r="H16" s="14"/>
      <c r="I16" s="14"/>
      <c r="J16" s="13"/>
      <c r="K16" s="14"/>
      <c r="L16" s="14"/>
      <c r="M16" s="13"/>
      <c r="N16" s="14"/>
      <c r="O16" s="14"/>
      <c r="P16" s="13"/>
      <c r="Q16" s="14"/>
      <c r="R16" s="14"/>
      <c r="S16" s="13"/>
      <c r="T16" s="14"/>
      <c r="U16" s="14"/>
      <c r="V16" s="13"/>
      <c r="Y16" s="8"/>
    </row>
    <row r="17" spans="4:25" x14ac:dyDescent="0.25">
      <c r="D17" s="12" t="s">
        <v>8</v>
      </c>
      <c r="G17" s="12" t="s">
        <v>10</v>
      </c>
      <c r="H17" s="14"/>
      <c r="I17" s="14"/>
      <c r="J17" s="12" t="s">
        <v>13</v>
      </c>
      <c r="K17" s="14"/>
      <c r="L17" s="14"/>
      <c r="M17" s="10" t="s">
        <v>22</v>
      </c>
      <c r="N17" s="14"/>
      <c r="O17" s="14"/>
      <c r="P17" s="12" t="s">
        <v>16</v>
      </c>
      <c r="Q17" s="14"/>
      <c r="R17" s="14"/>
      <c r="S17" s="12" t="s">
        <v>20</v>
      </c>
      <c r="T17" s="14"/>
      <c r="U17" s="14"/>
      <c r="V17" s="12" t="s">
        <v>17</v>
      </c>
      <c r="Y17" s="7" t="s">
        <v>24</v>
      </c>
    </row>
    <row r="18" spans="4:25" x14ac:dyDescent="0.25">
      <c r="D18" s="7" t="s">
        <v>55</v>
      </c>
      <c r="G18" s="12" t="s">
        <v>12</v>
      </c>
      <c r="H18" s="14"/>
      <c r="I18" s="14"/>
      <c r="J18" s="12" t="s">
        <v>14</v>
      </c>
      <c r="K18" s="14"/>
      <c r="L18" s="14"/>
      <c r="M18" s="10" t="s">
        <v>57</v>
      </c>
      <c r="N18" s="14"/>
      <c r="O18" s="14"/>
      <c r="P18" s="10" t="s">
        <v>54</v>
      </c>
      <c r="Q18" s="14"/>
      <c r="R18" s="14"/>
      <c r="S18" s="10" t="s">
        <v>21</v>
      </c>
      <c r="T18" s="14"/>
      <c r="U18" s="14"/>
      <c r="V18" s="10" t="s">
        <v>18</v>
      </c>
      <c r="Y18" s="7" t="s">
        <v>25</v>
      </c>
    </row>
    <row r="19" spans="4:25" x14ac:dyDescent="0.25">
      <c r="G19" s="14"/>
      <c r="H19" s="14"/>
      <c r="I19" s="14"/>
      <c r="J19" s="14"/>
      <c r="K19" s="14"/>
      <c r="L19" s="14"/>
      <c r="M19" s="12" t="s">
        <v>265</v>
      </c>
      <c r="N19" s="14"/>
      <c r="O19" s="14"/>
      <c r="P19" s="14"/>
      <c r="Q19" s="14"/>
      <c r="R19" s="14"/>
      <c r="S19" s="14"/>
      <c r="T19" s="14"/>
      <c r="U19" s="70"/>
      <c r="V19" s="69"/>
    </row>
    <row r="20" spans="4:25" x14ac:dyDescent="0.25">
      <c r="G20" s="14"/>
      <c r="H20" s="14"/>
      <c r="I20" s="14"/>
      <c r="J20" s="14"/>
      <c r="K20" s="14"/>
      <c r="L20" s="14"/>
      <c r="M20" s="12" t="s">
        <v>270</v>
      </c>
      <c r="N20" s="14"/>
      <c r="O20" s="14"/>
      <c r="P20" s="14"/>
      <c r="Q20" s="14"/>
      <c r="R20" s="14"/>
      <c r="S20" s="14"/>
      <c r="T20" s="14"/>
      <c r="U20" s="14"/>
      <c r="V20" s="14"/>
    </row>
    <row r="21" spans="4:25" x14ac:dyDescent="0.25">
      <c r="G21" s="14"/>
      <c r="H21" s="14"/>
      <c r="I21" s="14"/>
      <c r="J21" s="14"/>
      <c r="K21" s="14"/>
      <c r="L21" s="14"/>
      <c r="M21" s="12" t="s">
        <v>271</v>
      </c>
      <c r="N21" s="14"/>
      <c r="O21" s="14"/>
      <c r="P21" s="14"/>
      <c r="Q21" s="14"/>
      <c r="R21" s="14"/>
      <c r="S21" s="14"/>
      <c r="T21" s="14"/>
      <c r="U21" s="14"/>
      <c r="V21" s="14"/>
    </row>
    <row r="22" spans="4:25" x14ac:dyDescent="0.25">
      <c r="G22" s="14"/>
      <c r="H22" s="14"/>
      <c r="I22" s="14"/>
      <c r="J22" s="14"/>
      <c r="K22" s="14"/>
      <c r="L22" s="14"/>
      <c r="M22" s="7" t="s">
        <v>266</v>
      </c>
      <c r="N22" s="14"/>
      <c r="O22" s="14"/>
      <c r="P22" s="14"/>
      <c r="Q22" s="14"/>
      <c r="R22" s="14"/>
      <c r="S22" s="14"/>
      <c r="T22" s="14"/>
      <c r="U22" s="14"/>
      <c r="V22" s="14"/>
    </row>
    <row r="23" spans="4:25" x14ac:dyDescent="0.25">
      <c r="G23" s="14"/>
      <c r="H23" s="14"/>
      <c r="I23" s="14"/>
      <c r="J23" s="14"/>
      <c r="K23" s="14"/>
      <c r="L23" s="14"/>
      <c r="M23" s="12" t="s">
        <v>267</v>
      </c>
      <c r="N23" s="14"/>
      <c r="O23" s="14"/>
      <c r="P23" s="14"/>
      <c r="Q23" s="14"/>
      <c r="R23" s="14"/>
      <c r="S23" s="14"/>
      <c r="T23" s="14"/>
      <c r="U23" s="14"/>
      <c r="V23" s="14"/>
    </row>
    <row r="24" spans="4:25" x14ac:dyDescent="0.25">
      <c r="M24" s="12" t="s">
        <v>268</v>
      </c>
    </row>
    <row r="25" spans="4:25" x14ac:dyDescent="0.25">
      <c r="G25" s="11"/>
      <c r="M25" s="7" t="s">
        <v>269</v>
      </c>
    </row>
  </sheetData>
  <mergeCells count="11">
    <mergeCell ref="K2:N3"/>
    <mergeCell ref="U14:V15"/>
    <mergeCell ref="L5:M6"/>
    <mergeCell ref="C14:D15"/>
    <mergeCell ref="X14:Y15"/>
    <mergeCell ref="F14:G15"/>
    <mergeCell ref="I14:J15"/>
    <mergeCell ref="L14:M15"/>
    <mergeCell ref="O14:P15"/>
    <mergeCell ref="R14:S15"/>
    <mergeCell ref="L8:M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heetViews>
  <sheetFormatPr defaultColWidth="9" defaultRowHeight="13.8" x14ac:dyDescent="0.25"/>
  <cols>
    <col min="1" max="1" width="5.5546875" style="100" bestFit="1" customWidth="1"/>
    <col min="2" max="2" width="30.44140625" style="100" customWidth="1"/>
    <col min="3" max="3" width="11.44140625" style="100" bestFit="1" customWidth="1"/>
    <col min="4" max="4" width="12.5546875" style="100" bestFit="1" customWidth="1"/>
    <col min="5" max="5" width="30" style="100" bestFit="1" customWidth="1"/>
    <col min="6" max="16384" width="9" style="100"/>
  </cols>
  <sheetData>
    <row r="1" spans="1:6" ht="14.4" thickBot="1" x14ac:dyDescent="0.3">
      <c r="A1" s="71" t="s">
        <v>5</v>
      </c>
      <c r="B1" s="71" t="s">
        <v>59</v>
      </c>
      <c r="C1" s="71" t="s">
        <v>60</v>
      </c>
      <c r="D1" s="71" t="s">
        <v>61</v>
      </c>
      <c r="E1" s="71" t="s">
        <v>58</v>
      </c>
    </row>
    <row r="2" spans="1:6" ht="14.4" thickTop="1" x14ac:dyDescent="0.25">
      <c r="A2" s="101" t="s">
        <v>62</v>
      </c>
      <c r="B2" s="101" t="s">
        <v>114</v>
      </c>
      <c r="C2" s="102" t="s">
        <v>63</v>
      </c>
      <c r="D2" s="101"/>
      <c r="E2" s="101"/>
      <c r="F2" s="103"/>
    </row>
    <row r="3" spans="1:6" x14ac:dyDescent="0.25">
      <c r="A3" s="104" t="s">
        <v>64</v>
      </c>
      <c r="B3" s="104" t="s">
        <v>65</v>
      </c>
      <c r="C3" s="105" t="s">
        <v>63</v>
      </c>
      <c r="D3" s="104">
        <v>18606969690</v>
      </c>
      <c r="E3" s="106" t="s">
        <v>66</v>
      </c>
      <c r="F3" s="103"/>
    </row>
    <row r="4" spans="1:6" x14ac:dyDescent="0.25">
      <c r="A4" s="103" t="s">
        <v>111</v>
      </c>
      <c r="B4" s="103" t="s">
        <v>115</v>
      </c>
      <c r="C4" s="107" t="s">
        <v>106</v>
      </c>
      <c r="D4" s="103">
        <v>13823772949</v>
      </c>
      <c r="E4" s="108" t="s">
        <v>116</v>
      </c>
      <c r="F4" s="103"/>
    </row>
    <row r="5" spans="1:6" x14ac:dyDescent="0.25">
      <c r="A5" s="109" t="s">
        <v>67</v>
      </c>
      <c r="B5" s="109" t="s">
        <v>68</v>
      </c>
      <c r="C5" s="105" t="s">
        <v>63</v>
      </c>
      <c r="D5" s="104">
        <v>13923743107</v>
      </c>
      <c r="E5" s="106" t="s">
        <v>69</v>
      </c>
      <c r="F5" s="103"/>
    </row>
    <row r="6" spans="1:6" x14ac:dyDescent="0.25">
      <c r="A6" s="110" t="s">
        <v>70</v>
      </c>
      <c r="B6" s="103" t="s">
        <v>71</v>
      </c>
      <c r="C6" s="107" t="s">
        <v>72</v>
      </c>
      <c r="D6" s="103">
        <v>17092042215</v>
      </c>
      <c r="E6" s="108" t="s">
        <v>73</v>
      </c>
      <c r="F6" s="103"/>
    </row>
    <row r="7" spans="1:6" x14ac:dyDescent="0.25">
      <c r="A7" s="110" t="s">
        <v>74</v>
      </c>
      <c r="B7" s="103" t="s">
        <v>71</v>
      </c>
      <c r="C7" s="107" t="s">
        <v>75</v>
      </c>
      <c r="D7" s="103">
        <v>13916344697</v>
      </c>
      <c r="E7" s="103"/>
      <c r="F7" s="103"/>
    </row>
    <row r="8" spans="1:6" x14ac:dyDescent="0.25">
      <c r="A8" s="103" t="s">
        <v>76</v>
      </c>
      <c r="B8" s="103" t="s">
        <v>77</v>
      </c>
      <c r="C8" s="103" t="s">
        <v>78</v>
      </c>
      <c r="D8" s="103">
        <v>18118489998</v>
      </c>
      <c r="E8" s="108" t="s">
        <v>79</v>
      </c>
      <c r="F8" s="103"/>
    </row>
    <row r="9" spans="1:6" x14ac:dyDescent="0.25">
      <c r="A9" s="103" t="s">
        <v>80</v>
      </c>
      <c r="B9" s="103" t="s">
        <v>77</v>
      </c>
      <c r="C9" s="107" t="s">
        <v>81</v>
      </c>
      <c r="D9" s="103">
        <v>15920005948</v>
      </c>
      <c r="E9" s="108" t="s">
        <v>82</v>
      </c>
      <c r="F9" s="103"/>
    </row>
    <row r="10" spans="1:6" x14ac:dyDescent="0.25">
      <c r="A10" s="103" t="s">
        <v>83</v>
      </c>
      <c r="B10" s="103" t="s">
        <v>84</v>
      </c>
      <c r="C10" s="107" t="s">
        <v>85</v>
      </c>
      <c r="D10" s="103">
        <v>18665163325</v>
      </c>
      <c r="E10" s="108" t="s">
        <v>86</v>
      </c>
      <c r="F10" s="103"/>
    </row>
    <row r="11" spans="1:6" x14ac:dyDescent="0.25">
      <c r="A11" s="103" t="s">
        <v>87</v>
      </c>
      <c r="B11" s="103" t="s">
        <v>84</v>
      </c>
      <c r="C11" s="103" t="s">
        <v>88</v>
      </c>
      <c r="D11" s="103">
        <v>15818563123</v>
      </c>
      <c r="E11" s="108" t="s">
        <v>89</v>
      </c>
      <c r="F11" s="103"/>
    </row>
    <row r="12" spans="1:6" x14ac:dyDescent="0.25">
      <c r="A12" s="103" t="s">
        <v>90</v>
      </c>
      <c r="B12" s="103" t="s">
        <v>91</v>
      </c>
      <c r="C12" s="111" t="s">
        <v>92</v>
      </c>
      <c r="D12" s="103">
        <v>13530582026</v>
      </c>
      <c r="E12" s="108" t="s">
        <v>93</v>
      </c>
      <c r="F12" s="103"/>
    </row>
    <row r="13" spans="1:6" x14ac:dyDescent="0.25">
      <c r="A13" s="103" t="s">
        <v>94</v>
      </c>
      <c r="B13" s="103" t="s">
        <v>91</v>
      </c>
      <c r="C13" s="107" t="s">
        <v>92</v>
      </c>
      <c r="D13" s="103">
        <v>15099925361</v>
      </c>
      <c r="E13" s="108" t="s">
        <v>95</v>
      </c>
      <c r="F13" s="103"/>
    </row>
    <row r="14" spans="1:6" x14ac:dyDescent="0.25">
      <c r="A14" s="103" t="s">
        <v>96</v>
      </c>
      <c r="B14" s="103" t="s">
        <v>97</v>
      </c>
      <c r="C14" s="103" t="s">
        <v>88</v>
      </c>
      <c r="D14" s="103">
        <v>13925737853</v>
      </c>
      <c r="E14" s="108" t="s">
        <v>98</v>
      </c>
      <c r="F14" s="103"/>
    </row>
    <row r="15" spans="1:6" x14ac:dyDescent="0.25">
      <c r="A15" s="103" t="s">
        <v>99</v>
      </c>
      <c r="B15" s="103" t="s">
        <v>97</v>
      </c>
      <c r="C15" s="107" t="s">
        <v>100</v>
      </c>
      <c r="D15" s="103">
        <v>13538987714</v>
      </c>
      <c r="E15" s="108" t="s">
        <v>101</v>
      </c>
      <c r="F15" s="103"/>
    </row>
    <row r="16" spans="1:6" x14ac:dyDescent="0.25">
      <c r="A16" s="103" t="s">
        <v>102</v>
      </c>
      <c r="B16" s="103" t="s">
        <v>103</v>
      </c>
      <c r="C16" s="107" t="s">
        <v>100</v>
      </c>
      <c r="D16" s="103">
        <v>13684989253</v>
      </c>
      <c r="E16" s="108" t="s">
        <v>104</v>
      </c>
      <c r="F16" s="103"/>
    </row>
    <row r="17" spans="1:6" x14ac:dyDescent="0.25">
      <c r="A17" s="103" t="s">
        <v>105</v>
      </c>
      <c r="B17" s="103" t="s">
        <v>103</v>
      </c>
      <c r="C17" s="107" t="s">
        <v>106</v>
      </c>
      <c r="D17" s="103">
        <v>13603065105</v>
      </c>
      <c r="E17" s="108" t="s">
        <v>117</v>
      </c>
      <c r="F17" s="103"/>
    </row>
    <row r="18" spans="1:6" x14ac:dyDescent="0.25">
      <c r="A18" s="103" t="s">
        <v>107</v>
      </c>
      <c r="B18" s="103" t="s">
        <v>108</v>
      </c>
      <c r="C18" s="107" t="s">
        <v>100</v>
      </c>
      <c r="D18" s="103">
        <v>13802911978</v>
      </c>
      <c r="E18" s="108" t="s">
        <v>118</v>
      </c>
      <c r="F18" s="103"/>
    </row>
    <row r="19" spans="1:6" x14ac:dyDescent="0.25">
      <c r="A19" s="103" t="s">
        <v>109</v>
      </c>
      <c r="B19" s="103" t="s">
        <v>108</v>
      </c>
      <c r="C19" s="107" t="s">
        <v>100</v>
      </c>
      <c r="D19" s="103">
        <v>13728766389</v>
      </c>
      <c r="E19" s="108" t="s">
        <v>110</v>
      </c>
      <c r="F19" s="103"/>
    </row>
    <row r="20" spans="1:6" x14ac:dyDescent="0.25">
      <c r="A20" s="107" t="s">
        <v>113</v>
      </c>
      <c r="B20" s="103" t="s">
        <v>112</v>
      </c>
      <c r="C20" s="107" t="s">
        <v>106</v>
      </c>
      <c r="D20" s="103">
        <v>13510949377</v>
      </c>
      <c r="E20" s="108" t="s">
        <v>119</v>
      </c>
      <c r="F20" s="103"/>
    </row>
    <row r="21" spans="1:6" x14ac:dyDescent="0.25">
      <c r="A21" s="100" t="s">
        <v>265</v>
      </c>
      <c r="B21" s="103" t="s">
        <v>112</v>
      </c>
      <c r="C21" s="100" t="s">
        <v>289</v>
      </c>
    </row>
  </sheetData>
  <phoneticPr fontId="1" type="noConversion"/>
  <hyperlinks>
    <hyperlink ref="E8" r:id="rId1"/>
    <hyperlink ref="E6" r:id="rId2"/>
    <hyperlink ref="E10" r:id="rId3"/>
    <hyperlink ref="E11" r:id="rId4"/>
    <hyperlink ref="E4" r:id="rId5"/>
    <hyperlink ref="E19" r:id="rId6"/>
    <hyperlink ref="E18" r:id="rId7"/>
    <hyperlink ref="E17" r:id="rId8"/>
    <hyperlink ref="E16" r:id="rId9"/>
    <hyperlink ref="E15" r:id="rId10"/>
    <hyperlink ref="E14" r:id="rId11"/>
    <hyperlink ref="E13" r:id="rId12"/>
    <hyperlink ref="E12" r:id="rId13"/>
    <hyperlink ref="E20" r:id="rId14"/>
    <hyperlink ref="E5" r:id="rId15"/>
    <hyperlink ref="E3"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
  <sheetViews>
    <sheetView workbookViewId="0"/>
  </sheetViews>
  <sheetFormatPr defaultColWidth="27.109375" defaultRowHeight="15" x14ac:dyDescent="0.25"/>
  <cols>
    <col min="1" max="1" width="27.109375" style="115"/>
    <col min="2" max="2" width="87.109375" style="117" bestFit="1" customWidth="1"/>
    <col min="3" max="16384" width="27.109375" style="117"/>
  </cols>
  <sheetData>
    <row r="1" spans="1:2" s="114" customFormat="1" ht="20.399999999999999" x14ac:dyDescent="0.25">
      <c r="A1" s="112" t="s">
        <v>167</v>
      </c>
      <c r="B1" s="113" t="s">
        <v>228</v>
      </c>
    </row>
    <row r="2" spans="1:2" x14ac:dyDescent="0.25">
      <c r="A2" s="115" t="s">
        <v>168</v>
      </c>
      <c r="B2" s="116" t="s">
        <v>169</v>
      </c>
    </row>
    <row r="3" spans="1:2" x14ac:dyDescent="0.25">
      <c r="B3" s="116" t="s">
        <v>170</v>
      </c>
    </row>
    <row r="4" spans="1:2" x14ac:dyDescent="0.25">
      <c r="B4" s="116" t="s">
        <v>171</v>
      </c>
    </row>
    <row r="5" spans="1:2" x14ac:dyDescent="0.25">
      <c r="B5" s="116" t="s">
        <v>172</v>
      </c>
    </row>
    <row r="6" spans="1:2" x14ac:dyDescent="0.25">
      <c r="B6" s="116" t="s">
        <v>173</v>
      </c>
    </row>
    <row r="7" spans="1:2" x14ac:dyDescent="0.25">
      <c r="B7" s="116"/>
    </row>
    <row r="8" spans="1:2" x14ac:dyDescent="0.25">
      <c r="A8" s="118" t="s">
        <v>229</v>
      </c>
      <c r="B8" s="116" t="s">
        <v>230</v>
      </c>
    </row>
    <row r="9" spans="1:2" x14ac:dyDescent="0.25">
      <c r="A9" s="118"/>
      <c r="B9" s="116" t="s">
        <v>174</v>
      </c>
    </row>
    <row r="10" spans="1:2" x14ac:dyDescent="0.25">
      <c r="B10" s="116" t="s">
        <v>175</v>
      </c>
    </row>
    <row r="11" spans="1:2" x14ac:dyDescent="0.25">
      <c r="B11" s="116" t="s">
        <v>176</v>
      </c>
    </row>
    <row r="12" spans="1:2" x14ac:dyDescent="0.25">
      <c r="B12" s="116" t="s">
        <v>231</v>
      </c>
    </row>
    <row r="13" spans="1:2" x14ac:dyDescent="0.25">
      <c r="B13" s="116" t="s">
        <v>177</v>
      </c>
    </row>
    <row r="14" spans="1:2" x14ac:dyDescent="0.25">
      <c r="B14" s="116" t="s">
        <v>178</v>
      </c>
    </row>
    <row r="15" spans="1:2" x14ac:dyDescent="0.25">
      <c r="B15" s="116" t="s">
        <v>232</v>
      </c>
    </row>
    <row r="16" spans="1:2" x14ac:dyDescent="0.25">
      <c r="B16" s="116" t="s">
        <v>179</v>
      </c>
    </row>
    <row r="17" spans="1:2" x14ac:dyDescent="0.25">
      <c r="B17" s="116" t="s">
        <v>180</v>
      </c>
    </row>
    <row r="18" spans="1:2" x14ac:dyDescent="0.25">
      <c r="B18" s="116"/>
    </row>
    <row r="19" spans="1:2" x14ac:dyDescent="0.25">
      <c r="A19" s="115" t="s">
        <v>181</v>
      </c>
      <c r="B19" s="116" t="s">
        <v>233</v>
      </c>
    </row>
    <row r="20" spans="1:2" x14ac:dyDescent="0.25">
      <c r="B20" s="116" t="s">
        <v>182</v>
      </c>
    </row>
    <row r="21" spans="1:2" x14ac:dyDescent="0.25">
      <c r="B21" s="116" t="s">
        <v>234</v>
      </c>
    </row>
    <row r="22" spans="1:2" x14ac:dyDescent="0.25">
      <c r="B22" s="116" t="s">
        <v>235</v>
      </c>
    </row>
    <row r="23" spans="1:2" x14ac:dyDescent="0.25">
      <c r="B23" s="116" t="s">
        <v>183</v>
      </c>
    </row>
    <row r="24" spans="1:2" x14ac:dyDescent="0.25">
      <c r="B24" s="116" t="s">
        <v>184</v>
      </c>
    </row>
    <row r="25" spans="1:2" x14ac:dyDescent="0.25">
      <c r="B25" s="116" t="s">
        <v>185</v>
      </c>
    </row>
    <row r="26" spans="1:2" x14ac:dyDescent="0.25">
      <c r="B26" s="116" t="s">
        <v>186</v>
      </c>
    </row>
    <row r="27" spans="1:2" x14ac:dyDescent="0.25">
      <c r="B27" s="116" t="s">
        <v>187</v>
      </c>
    </row>
    <row r="28" spans="1:2" x14ac:dyDescent="0.25">
      <c r="B28" s="116" t="s">
        <v>188</v>
      </c>
    </row>
    <row r="29" spans="1:2" x14ac:dyDescent="0.25">
      <c r="B29" s="116" t="s">
        <v>236</v>
      </c>
    </row>
    <row r="30" spans="1:2" x14ac:dyDescent="0.25">
      <c r="B30" s="116" t="s">
        <v>237</v>
      </c>
    </row>
    <row r="31" spans="1:2" x14ac:dyDescent="0.25">
      <c r="B31" s="116"/>
    </row>
    <row r="32" spans="1:2" x14ac:dyDescent="0.25">
      <c r="A32" s="115" t="s">
        <v>238</v>
      </c>
      <c r="B32" s="116" t="s">
        <v>189</v>
      </c>
    </row>
    <row r="33" spans="1:2" x14ac:dyDescent="0.25">
      <c r="A33" s="115" t="s">
        <v>190</v>
      </c>
      <c r="B33" s="116" t="s">
        <v>191</v>
      </c>
    </row>
    <row r="34" spans="1:2" x14ac:dyDescent="0.25">
      <c r="B34" s="116" t="s">
        <v>192</v>
      </c>
    </row>
    <row r="35" spans="1:2" x14ac:dyDescent="0.25">
      <c r="B35" s="116" t="s">
        <v>193</v>
      </c>
    </row>
    <row r="36" spans="1:2" x14ac:dyDescent="0.25">
      <c r="B36" s="116" t="s">
        <v>194</v>
      </c>
    </row>
    <row r="37" spans="1:2" x14ac:dyDescent="0.25">
      <c r="B37" s="116" t="s">
        <v>195</v>
      </c>
    </row>
    <row r="38" spans="1:2" x14ac:dyDescent="0.25">
      <c r="B38" s="116" t="s">
        <v>196</v>
      </c>
    </row>
    <row r="39" spans="1:2" x14ac:dyDescent="0.25">
      <c r="B39" s="116" t="s">
        <v>239</v>
      </c>
    </row>
    <row r="40" spans="1:2" x14ac:dyDescent="0.25">
      <c r="B40" s="116" t="s">
        <v>197</v>
      </c>
    </row>
    <row r="41" spans="1:2" x14ac:dyDescent="0.25">
      <c r="B41" s="116"/>
    </row>
    <row r="42" spans="1:2" x14ac:dyDescent="0.25">
      <c r="A42" s="115" t="s">
        <v>238</v>
      </c>
      <c r="B42" s="116" t="s">
        <v>189</v>
      </c>
    </row>
    <row r="43" spans="1:2" x14ac:dyDescent="0.25">
      <c r="A43" s="115" t="s">
        <v>198</v>
      </c>
      <c r="B43" s="116" t="s">
        <v>240</v>
      </c>
    </row>
    <row r="44" spans="1:2" x14ac:dyDescent="0.25">
      <c r="B44" s="116" t="s">
        <v>241</v>
      </c>
    </row>
    <row r="45" spans="1:2" x14ac:dyDescent="0.25">
      <c r="B45" s="116" t="s">
        <v>242</v>
      </c>
    </row>
    <row r="46" spans="1:2" x14ac:dyDescent="0.25">
      <c r="B46" s="116" t="s">
        <v>243</v>
      </c>
    </row>
    <row r="47" spans="1:2" x14ac:dyDescent="0.25">
      <c r="B47" s="116" t="s">
        <v>244</v>
      </c>
    </row>
    <row r="48" spans="1:2" x14ac:dyDescent="0.25">
      <c r="B48" s="116"/>
    </row>
    <row r="49" spans="1:2" x14ac:dyDescent="0.25">
      <c r="A49" s="115" t="s">
        <v>245</v>
      </c>
      <c r="B49" s="116" t="s">
        <v>189</v>
      </c>
    </row>
    <row r="50" spans="1:2" x14ac:dyDescent="0.25">
      <c r="A50" s="115" t="s">
        <v>199</v>
      </c>
      <c r="B50" s="116" t="s">
        <v>200</v>
      </c>
    </row>
    <row r="51" spans="1:2" x14ac:dyDescent="0.25">
      <c r="A51" s="115" t="s">
        <v>246</v>
      </c>
      <c r="B51" s="116" t="s">
        <v>247</v>
      </c>
    </row>
    <row r="52" spans="1:2" x14ac:dyDescent="0.25">
      <c r="B52" s="116" t="s">
        <v>248</v>
      </c>
    </row>
    <row r="53" spans="1:2" x14ac:dyDescent="0.25">
      <c r="B53" s="116" t="s">
        <v>201</v>
      </c>
    </row>
    <row r="54" spans="1:2" x14ac:dyDescent="0.25">
      <c r="B54" s="116" t="s">
        <v>202</v>
      </c>
    </row>
    <row r="55" spans="1:2" x14ac:dyDescent="0.25">
      <c r="B55" s="116" t="s">
        <v>203</v>
      </c>
    </row>
    <row r="56" spans="1:2" x14ac:dyDescent="0.25">
      <c r="B56" s="116"/>
    </row>
    <row r="57" spans="1:2" x14ac:dyDescent="0.25">
      <c r="A57" s="115" t="s">
        <v>204</v>
      </c>
      <c r="B57" s="116" t="s">
        <v>189</v>
      </c>
    </row>
    <row r="58" spans="1:2" x14ac:dyDescent="0.25">
      <c r="A58" s="115" t="s">
        <v>249</v>
      </c>
      <c r="B58" s="116" t="s">
        <v>205</v>
      </c>
    </row>
    <row r="59" spans="1:2" x14ac:dyDescent="0.25">
      <c r="A59" s="115" t="s">
        <v>206</v>
      </c>
      <c r="B59" s="116" t="s">
        <v>247</v>
      </c>
    </row>
    <row r="60" spans="1:2" x14ac:dyDescent="0.25">
      <c r="B60" s="116" t="s">
        <v>248</v>
      </c>
    </row>
    <row r="61" spans="1:2" x14ac:dyDescent="0.25">
      <c r="B61" s="116" t="s">
        <v>207</v>
      </c>
    </row>
    <row r="62" spans="1:2" x14ac:dyDescent="0.25">
      <c r="B62" s="116" t="s">
        <v>202</v>
      </c>
    </row>
    <row r="63" spans="1:2" x14ac:dyDescent="0.25">
      <c r="B63" s="116" t="s">
        <v>203</v>
      </c>
    </row>
    <row r="64" spans="1:2" x14ac:dyDescent="0.25">
      <c r="B64" s="116"/>
    </row>
    <row r="65" spans="1:2" x14ac:dyDescent="0.25">
      <c r="A65" s="115" t="s">
        <v>208</v>
      </c>
      <c r="B65" s="116" t="s">
        <v>189</v>
      </c>
    </row>
    <row r="66" spans="1:2" x14ac:dyDescent="0.25">
      <c r="A66" s="115" t="s">
        <v>209</v>
      </c>
      <c r="B66" s="116" t="s">
        <v>210</v>
      </c>
    </row>
    <row r="67" spans="1:2" x14ac:dyDescent="0.25">
      <c r="A67" s="115" t="s">
        <v>211</v>
      </c>
      <c r="B67" s="116" t="s">
        <v>212</v>
      </c>
    </row>
    <row r="68" spans="1:2" x14ac:dyDescent="0.25">
      <c r="B68" s="116" t="s">
        <v>248</v>
      </c>
    </row>
    <row r="69" spans="1:2" x14ac:dyDescent="0.25">
      <c r="B69" s="116" t="s">
        <v>250</v>
      </c>
    </row>
    <row r="70" spans="1:2" x14ac:dyDescent="0.25">
      <c r="B70" s="116" t="s">
        <v>202</v>
      </c>
    </row>
    <row r="71" spans="1:2" x14ac:dyDescent="0.25">
      <c r="B71" s="116"/>
    </row>
    <row r="72" spans="1:2" x14ac:dyDescent="0.25">
      <c r="A72" s="115" t="s">
        <v>213</v>
      </c>
      <c r="B72" s="116" t="s">
        <v>189</v>
      </c>
    </row>
    <row r="73" spans="1:2" x14ac:dyDescent="0.25">
      <c r="A73" s="115" t="s">
        <v>214</v>
      </c>
      <c r="B73" s="116" t="s">
        <v>215</v>
      </c>
    </row>
    <row r="74" spans="1:2" x14ac:dyDescent="0.25">
      <c r="A74" s="115" t="s">
        <v>251</v>
      </c>
      <c r="B74" s="116" t="s">
        <v>216</v>
      </c>
    </row>
    <row r="75" spans="1:2" x14ac:dyDescent="0.25">
      <c r="B75" s="116" t="s">
        <v>248</v>
      </c>
    </row>
    <row r="76" spans="1:2" x14ac:dyDescent="0.25">
      <c r="B76" s="116" t="s">
        <v>252</v>
      </c>
    </row>
    <row r="77" spans="1:2" x14ac:dyDescent="0.25">
      <c r="B77" s="116" t="s">
        <v>202</v>
      </c>
    </row>
    <row r="78" spans="1:2" x14ac:dyDescent="0.25">
      <c r="B78" s="119" t="s">
        <v>217</v>
      </c>
    </row>
    <row r="79" spans="1:2" x14ac:dyDescent="0.25">
      <c r="B79" s="119" t="s">
        <v>218</v>
      </c>
    </row>
    <row r="80" spans="1:2" x14ac:dyDescent="0.25">
      <c r="B80" s="119" t="s">
        <v>253</v>
      </c>
    </row>
    <row r="81" spans="1:2" x14ac:dyDescent="0.25">
      <c r="B81" s="119"/>
    </row>
    <row r="82" spans="1:2" x14ac:dyDescent="0.25">
      <c r="A82" s="115" t="s">
        <v>254</v>
      </c>
      <c r="B82" s="116" t="s">
        <v>189</v>
      </c>
    </row>
    <row r="83" spans="1:2" x14ac:dyDescent="0.25">
      <c r="A83" s="115" t="s">
        <v>219</v>
      </c>
      <c r="B83" s="116" t="s">
        <v>220</v>
      </c>
    </row>
    <row r="84" spans="1:2" x14ac:dyDescent="0.25">
      <c r="A84" s="115" t="s">
        <v>255</v>
      </c>
      <c r="B84" s="116" t="s">
        <v>256</v>
      </c>
    </row>
    <row r="85" spans="1:2" x14ac:dyDescent="0.25">
      <c r="B85" s="116" t="s">
        <v>248</v>
      </c>
    </row>
    <row r="86" spans="1:2" x14ac:dyDescent="0.25">
      <c r="A86" s="117"/>
      <c r="B86" s="116" t="s">
        <v>257</v>
      </c>
    </row>
    <row r="87" spans="1:2" x14ac:dyDescent="0.25">
      <c r="A87" s="117"/>
      <c r="B87" s="116" t="s">
        <v>202</v>
      </c>
    </row>
    <row r="88" spans="1:2" x14ac:dyDescent="0.25">
      <c r="A88" s="117"/>
      <c r="B88" s="119" t="s">
        <v>258</v>
      </c>
    </row>
    <row r="89" spans="1:2" x14ac:dyDescent="0.25">
      <c r="A89" s="117"/>
      <c r="B89" s="119" t="s">
        <v>218</v>
      </c>
    </row>
    <row r="90" spans="1:2" x14ac:dyDescent="0.25">
      <c r="A90" s="117"/>
      <c r="B90" s="119" t="s">
        <v>253</v>
      </c>
    </row>
    <row r="91" spans="1:2" x14ac:dyDescent="0.25">
      <c r="A91" s="117"/>
      <c r="B91" s="119"/>
    </row>
    <row r="92" spans="1:2" x14ac:dyDescent="0.25">
      <c r="A92" s="115" t="s">
        <v>259</v>
      </c>
      <c r="B92" s="116" t="s">
        <v>189</v>
      </c>
    </row>
    <row r="93" spans="1:2" x14ac:dyDescent="0.25">
      <c r="A93" s="115" t="s">
        <v>221</v>
      </c>
      <c r="B93" s="116" t="s">
        <v>260</v>
      </c>
    </row>
    <row r="94" spans="1:2" x14ac:dyDescent="0.25">
      <c r="A94" s="115" t="s">
        <v>222</v>
      </c>
      <c r="B94" s="116" t="s">
        <v>261</v>
      </c>
    </row>
    <row r="95" spans="1:2" x14ac:dyDescent="0.25">
      <c r="B95" s="119" t="s">
        <v>223</v>
      </c>
    </row>
    <row r="96" spans="1:2" x14ac:dyDescent="0.25">
      <c r="B96" s="119" t="s">
        <v>224</v>
      </c>
    </row>
    <row r="97" spans="1:2" x14ac:dyDescent="0.25">
      <c r="B97" s="116"/>
    </row>
    <row r="98" spans="1:2" x14ac:dyDescent="0.25">
      <c r="A98" s="115" t="s">
        <v>225</v>
      </c>
      <c r="B98" s="116" t="s">
        <v>189</v>
      </c>
    </row>
    <row r="99" spans="1:2" x14ac:dyDescent="0.25">
      <c r="A99" s="115" t="s">
        <v>226</v>
      </c>
      <c r="B99" s="116" t="s">
        <v>262</v>
      </c>
    </row>
    <row r="100" spans="1:2" x14ac:dyDescent="0.25">
      <c r="A100" s="115" t="s">
        <v>227</v>
      </c>
      <c r="B100" s="116" t="s">
        <v>263</v>
      </c>
    </row>
    <row r="101" spans="1:2" x14ac:dyDescent="0.25">
      <c r="B101" s="116"/>
    </row>
    <row r="102" spans="1:2" x14ac:dyDescent="0.25">
      <c r="B102" s="116"/>
    </row>
    <row r="103" spans="1:2" x14ac:dyDescent="0.25">
      <c r="B103" s="116"/>
    </row>
    <row r="104" spans="1:2" x14ac:dyDescent="0.25">
      <c r="B104" s="116"/>
    </row>
    <row r="106" spans="1:2" x14ac:dyDescent="0.25">
      <c r="B106" s="116"/>
    </row>
    <row r="107" spans="1:2" x14ac:dyDescent="0.25">
      <c r="B107" s="116"/>
    </row>
    <row r="108" spans="1:2" x14ac:dyDescent="0.25">
      <c r="B108" s="116"/>
    </row>
    <row r="109" spans="1:2" x14ac:dyDescent="0.25">
      <c r="B109" s="116"/>
    </row>
    <row r="110" spans="1:2" x14ac:dyDescent="0.25">
      <c r="B110" s="116"/>
    </row>
    <row r="111" spans="1:2" x14ac:dyDescent="0.25">
      <c r="B111" s="116"/>
    </row>
    <row r="112" spans="1:2" x14ac:dyDescent="0.25">
      <c r="B112" s="116"/>
    </row>
    <row r="113" spans="2:2" x14ac:dyDescent="0.25">
      <c r="B113" s="116"/>
    </row>
    <row r="114" spans="2:2" x14ac:dyDescent="0.25">
      <c r="B114" s="116"/>
    </row>
    <row r="115" spans="2:2" x14ac:dyDescent="0.25">
      <c r="B115" s="116"/>
    </row>
    <row r="116" spans="2:2" x14ac:dyDescent="0.25">
      <c r="B116" s="116"/>
    </row>
    <row r="118" spans="2:2" x14ac:dyDescent="0.25">
      <c r="B118" s="116"/>
    </row>
    <row r="119" spans="2:2" x14ac:dyDescent="0.25">
      <c r="B119" s="116"/>
    </row>
    <row r="120" spans="2:2" x14ac:dyDescent="0.25">
      <c r="B120" s="116"/>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Z81"/>
  <sheetViews>
    <sheetView workbookViewId="0">
      <selection activeCell="M27" sqref="M27"/>
    </sheetView>
  </sheetViews>
  <sheetFormatPr defaultRowHeight="13.2" x14ac:dyDescent="0.25"/>
  <cols>
    <col min="1" max="1" width="2.6640625" style="47" customWidth="1"/>
    <col min="2" max="2" width="51.33203125" style="48" bestFit="1" customWidth="1"/>
    <col min="3" max="3" width="12" style="48" customWidth="1"/>
    <col min="4" max="4" width="11.6640625" style="48" customWidth="1"/>
    <col min="5" max="5" width="11.88671875" style="48" customWidth="1"/>
    <col min="6" max="6" width="9.44140625" style="49" customWidth="1"/>
    <col min="7" max="8" width="6.44140625" style="48" customWidth="1"/>
    <col min="9" max="181" width="2.6640625" style="48" customWidth="1"/>
    <col min="182" max="256" width="8.88671875" style="20"/>
    <col min="257" max="257" width="2.6640625" style="20" customWidth="1"/>
    <col min="258" max="258" width="51.33203125" style="20" bestFit="1" customWidth="1"/>
    <col min="259" max="259" width="12" style="20" customWidth="1"/>
    <col min="260" max="260" width="11.6640625" style="20" customWidth="1"/>
    <col min="261" max="261" width="11.88671875" style="20" customWidth="1"/>
    <col min="262" max="262" width="9.44140625" style="20" customWidth="1"/>
    <col min="263" max="264" width="6.44140625" style="20" customWidth="1"/>
    <col min="265" max="437" width="2.6640625" style="20" customWidth="1"/>
    <col min="438" max="512" width="8.88671875" style="20"/>
    <col min="513" max="513" width="2.6640625" style="20" customWidth="1"/>
    <col min="514" max="514" width="51.33203125" style="20" bestFit="1" customWidth="1"/>
    <col min="515" max="515" width="12" style="20" customWidth="1"/>
    <col min="516" max="516" width="11.6640625" style="20" customWidth="1"/>
    <col min="517" max="517" width="11.88671875" style="20" customWidth="1"/>
    <col min="518" max="518" width="9.44140625" style="20" customWidth="1"/>
    <col min="519" max="520" width="6.44140625" style="20" customWidth="1"/>
    <col min="521" max="693" width="2.6640625" style="20" customWidth="1"/>
    <col min="694" max="768" width="8.88671875" style="20"/>
    <col min="769" max="769" width="2.6640625" style="20" customWidth="1"/>
    <col min="770" max="770" width="51.33203125" style="20" bestFit="1" customWidth="1"/>
    <col min="771" max="771" width="12" style="20" customWidth="1"/>
    <col min="772" max="772" width="11.6640625" style="20" customWidth="1"/>
    <col min="773" max="773" width="11.88671875" style="20" customWidth="1"/>
    <col min="774" max="774" width="9.44140625" style="20" customWidth="1"/>
    <col min="775" max="776" width="6.44140625" style="20" customWidth="1"/>
    <col min="777" max="949" width="2.6640625" style="20" customWidth="1"/>
    <col min="950" max="1024" width="8.88671875" style="20"/>
    <col min="1025" max="1025" width="2.6640625" style="20" customWidth="1"/>
    <col min="1026" max="1026" width="51.33203125" style="20" bestFit="1" customWidth="1"/>
    <col min="1027" max="1027" width="12" style="20" customWidth="1"/>
    <col min="1028" max="1028" width="11.6640625" style="20" customWidth="1"/>
    <col min="1029" max="1029" width="11.88671875" style="20" customWidth="1"/>
    <col min="1030" max="1030" width="9.44140625" style="20" customWidth="1"/>
    <col min="1031" max="1032" width="6.44140625" style="20" customWidth="1"/>
    <col min="1033" max="1205" width="2.6640625" style="20" customWidth="1"/>
    <col min="1206" max="1280" width="8.88671875" style="20"/>
    <col min="1281" max="1281" width="2.6640625" style="20" customWidth="1"/>
    <col min="1282" max="1282" width="51.33203125" style="20" bestFit="1" customWidth="1"/>
    <col min="1283" max="1283" width="12" style="20" customWidth="1"/>
    <col min="1284" max="1284" width="11.6640625" style="20" customWidth="1"/>
    <col min="1285" max="1285" width="11.88671875" style="20" customWidth="1"/>
    <col min="1286" max="1286" width="9.44140625" style="20" customWidth="1"/>
    <col min="1287" max="1288" width="6.44140625" style="20" customWidth="1"/>
    <col min="1289" max="1461" width="2.6640625" style="20" customWidth="1"/>
    <col min="1462" max="1536" width="8.88671875" style="20"/>
    <col min="1537" max="1537" width="2.6640625" style="20" customWidth="1"/>
    <col min="1538" max="1538" width="51.33203125" style="20" bestFit="1" customWidth="1"/>
    <col min="1539" max="1539" width="12" style="20" customWidth="1"/>
    <col min="1540" max="1540" width="11.6640625" style="20" customWidth="1"/>
    <col min="1541" max="1541" width="11.88671875" style="20" customWidth="1"/>
    <col min="1542" max="1542" width="9.44140625" style="20" customWidth="1"/>
    <col min="1543" max="1544" width="6.44140625" style="20" customWidth="1"/>
    <col min="1545" max="1717" width="2.6640625" style="20" customWidth="1"/>
    <col min="1718" max="1792" width="8.88671875" style="20"/>
    <col min="1793" max="1793" width="2.6640625" style="20" customWidth="1"/>
    <col min="1794" max="1794" width="51.33203125" style="20" bestFit="1" customWidth="1"/>
    <col min="1795" max="1795" width="12" style="20" customWidth="1"/>
    <col min="1796" max="1796" width="11.6640625" style="20" customWidth="1"/>
    <col min="1797" max="1797" width="11.88671875" style="20" customWidth="1"/>
    <col min="1798" max="1798" width="9.44140625" style="20" customWidth="1"/>
    <col min="1799" max="1800" width="6.44140625" style="20" customWidth="1"/>
    <col min="1801" max="1973" width="2.6640625" style="20" customWidth="1"/>
    <col min="1974" max="2048" width="8.88671875" style="20"/>
    <col min="2049" max="2049" width="2.6640625" style="20" customWidth="1"/>
    <col min="2050" max="2050" width="51.33203125" style="20" bestFit="1" customWidth="1"/>
    <col min="2051" max="2051" width="12" style="20" customWidth="1"/>
    <col min="2052" max="2052" width="11.6640625" style="20" customWidth="1"/>
    <col min="2053" max="2053" width="11.88671875" style="20" customWidth="1"/>
    <col min="2054" max="2054" width="9.44140625" style="20" customWidth="1"/>
    <col min="2055" max="2056" width="6.44140625" style="20" customWidth="1"/>
    <col min="2057" max="2229" width="2.6640625" style="20" customWidth="1"/>
    <col min="2230" max="2304" width="8.88671875" style="20"/>
    <col min="2305" max="2305" width="2.6640625" style="20" customWidth="1"/>
    <col min="2306" max="2306" width="51.33203125" style="20" bestFit="1" customWidth="1"/>
    <col min="2307" max="2307" width="12" style="20" customWidth="1"/>
    <col min="2308" max="2308" width="11.6640625" style="20" customWidth="1"/>
    <col min="2309" max="2309" width="11.88671875" style="20" customWidth="1"/>
    <col min="2310" max="2310" width="9.44140625" style="20" customWidth="1"/>
    <col min="2311" max="2312" width="6.44140625" style="20" customWidth="1"/>
    <col min="2313" max="2485" width="2.6640625" style="20" customWidth="1"/>
    <col min="2486" max="2560" width="8.88671875" style="20"/>
    <col min="2561" max="2561" width="2.6640625" style="20" customWidth="1"/>
    <col min="2562" max="2562" width="51.33203125" style="20" bestFit="1" customWidth="1"/>
    <col min="2563" max="2563" width="12" style="20" customWidth="1"/>
    <col min="2564" max="2564" width="11.6640625" style="20" customWidth="1"/>
    <col min="2565" max="2565" width="11.88671875" style="20" customWidth="1"/>
    <col min="2566" max="2566" width="9.44140625" style="20" customWidth="1"/>
    <col min="2567" max="2568" width="6.44140625" style="20" customWidth="1"/>
    <col min="2569" max="2741" width="2.6640625" style="20" customWidth="1"/>
    <col min="2742" max="2816" width="8.88671875" style="20"/>
    <col min="2817" max="2817" width="2.6640625" style="20" customWidth="1"/>
    <col min="2818" max="2818" width="51.33203125" style="20" bestFit="1" customWidth="1"/>
    <col min="2819" max="2819" width="12" style="20" customWidth="1"/>
    <col min="2820" max="2820" width="11.6640625" style="20" customWidth="1"/>
    <col min="2821" max="2821" width="11.88671875" style="20" customWidth="1"/>
    <col min="2822" max="2822" width="9.44140625" style="20" customWidth="1"/>
    <col min="2823" max="2824" width="6.44140625" style="20" customWidth="1"/>
    <col min="2825" max="2997" width="2.6640625" style="20" customWidth="1"/>
    <col min="2998" max="3072" width="8.88671875" style="20"/>
    <col min="3073" max="3073" width="2.6640625" style="20" customWidth="1"/>
    <col min="3074" max="3074" width="51.33203125" style="20" bestFit="1" customWidth="1"/>
    <col min="3075" max="3075" width="12" style="20" customWidth="1"/>
    <col min="3076" max="3076" width="11.6640625" style="20" customWidth="1"/>
    <col min="3077" max="3077" width="11.88671875" style="20" customWidth="1"/>
    <col min="3078" max="3078" width="9.44140625" style="20" customWidth="1"/>
    <col min="3079" max="3080" width="6.44140625" style="20" customWidth="1"/>
    <col min="3081" max="3253" width="2.6640625" style="20" customWidth="1"/>
    <col min="3254" max="3328" width="8.88671875" style="20"/>
    <col min="3329" max="3329" width="2.6640625" style="20" customWidth="1"/>
    <col min="3330" max="3330" width="51.33203125" style="20" bestFit="1" customWidth="1"/>
    <col min="3331" max="3331" width="12" style="20" customWidth="1"/>
    <col min="3332" max="3332" width="11.6640625" style="20" customWidth="1"/>
    <col min="3333" max="3333" width="11.88671875" style="20" customWidth="1"/>
    <col min="3334" max="3334" width="9.44140625" style="20" customWidth="1"/>
    <col min="3335" max="3336" width="6.44140625" style="20" customWidth="1"/>
    <col min="3337" max="3509" width="2.6640625" style="20" customWidth="1"/>
    <col min="3510" max="3584" width="8.88671875" style="20"/>
    <col min="3585" max="3585" width="2.6640625" style="20" customWidth="1"/>
    <col min="3586" max="3586" width="51.33203125" style="20" bestFit="1" customWidth="1"/>
    <col min="3587" max="3587" width="12" style="20" customWidth="1"/>
    <col min="3588" max="3588" width="11.6640625" style="20" customWidth="1"/>
    <col min="3589" max="3589" width="11.88671875" style="20" customWidth="1"/>
    <col min="3590" max="3590" width="9.44140625" style="20" customWidth="1"/>
    <col min="3591" max="3592" width="6.44140625" style="20" customWidth="1"/>
    <col min="3593" max="3765" width="2.6640625" style="20" customWidth="1"/>
    <col min="3766" max="3840" width="8.88671875" style="20"/>
    <col min="3841" max="3841" width="2.6640625" style="20" customWidth="1"/>
    <col min="3842" max="3842" width="51.33203125" style="20" bestFit="1" customWidth="1"/>
    <col min="3843" max="3843" width="12" style="20" customWidth="1"/>
    <col min="3844" max="3844" width="11.6640625" style="20" customWidth="1"/>
    <col min="3845" max="3845" width="11.88671875" style="20" customWidth="1"/>
    <col min="3846" max="3846" width="9.44140625" style="20" customWidth="1"/>
    <col min="3847" max="3848" width="6.44140625" style="20" customWidth="1"/>
    <col min="3849" max="4021" width="2.6640625" style="20" customWidth="1"/>
    <col min="4022" max="4096" width="8.88671875" style="20"/>
    <col min="4097" max="4097" width="2.6640625" style="20" customWidth="1"/>
    <col min="4098" max="4098" width="51.33203125" style="20" bestFit="1" customWidth="1"/>
    <col min="4099" max="4099" width="12" style="20" customWidth="1"/>
    <col min="4100" max="4100" width="11.6640625" style="20" customWidth="1"/>
    <col min="4101" max="4101" width="11.88671875" style="20" customWidth="1"/>
    <col min="4102" max="4102" width="9.44140625" style="20" customWidth="1"/>
    <col min="4103" max="4104" width="6.44140625" style="20" customWidth="1"/>
    <col min="4105" max="4277" width="2.6640625" style="20" customWidth="1"/>
    <col min="4278" max="4352" width="8.88671875" style="20"/>
    <col min="4353" max="4353" width="2.6640625" style="20" customWidth="1"/>
    <col min="4354" max="4354" width="51.33203125" style="20" bestFit="1" customWidth="1"/>
    <col min="4355" max="4355" width="12" style="20" customWidth="1"/>
    <col min="4356" max="4356" width="11.6640625" style="20" customWidth="1"/>
    <col min="4357" max="4357" width="11.88671875" style="20" customWidth="1"/>
    <col min="4358" max="4358" width="9.44140625" style="20" customWidth="1"/>
    <col min="4359" max="4360" width="6.44140625" style="20" customWidth="1"/>
    <col min="4361" max="4533" width="2.6640625" style="20" customWidth="1"/>
    <col min="4534" max="4608" width="8.88671875" style="20"/>
    <col min="4609" max="4609" width="2.6640625" style="20" customWidth="1"/>
    <col min="4610" max="4610" width="51.33203125" style="20" bestFit="1" customWidth="1"/>
    <col min="4611" max="4611" width="12" style="20" customWidth="1"/>
    <col min="4612" max="4612" width="11.6640625" style="20" customWidth="1"/>
    <col min="4613" max="4613" width="11.88671875" style="20" customWidth="1"/>
    <col min="4614" max="4614" width="9.44140625" style="20" customWidth="1"/>
    <col min="4615" max="4616" width="6.44140625" style="20" customWidth="1"/>
    <col min="4617" max="4789" width="2.6640625" style="20" customWidth="1"/>
    <col min="4790" max="4864" width="8.88671875" style="20"/>
    <col min="4865" max="4865" width="2.6640625" style="20" customWidth="1"/>
    <col min="4866" max="4866" width="51.33203125" style="20" bestFit="1" customWidth="1"/>
    <col min="4867" max="4867" width="12" style="20" customWidth="1"/>
    <col min="4868" max="4868" width="11.6640625" style="20" customWidth="1"/>
    <col min="4869" max="4869" width="11.88671875" style="20" customWidth="1"/>
    <col min="4870" max="4870" width="9.44140625" style="20" customWidth="1"/>
    <col min="4871" max="4872" width="6.44140625" style="20" customWidth="1"/>
    <col min="4873" max="5045" width="2.6640625" style="20" customWidth="1"/>
    <col min="5046" max="5120" width="8.88671875" style="20"/>
    <col min="5121" max="5121" width="2.6640625" style="20" customWidth="1"/>
    <col min="5122" max="5122" width="51.33203125" style="20" bestFit="1" customWidth="1"/>
    <col min="5123" max="5123" width="12" style="20" customWidth="1"/>
    <col min="5124" max="5124" width="11.6640625" style="20" customWidth="1"/>
    <col min="5125" max="5125" width="11.88671875" style="20" customWidth="1"/>
    <col min="5126" max="5126" width="9.44140625" style="20" customWidth="1"/>
    <col min="5127" max="5128" width="6.44140625" style="20" customWidth="1"/>
    <col min="5129" max="5301" width="2.6640625" style="20" customWidth="1"/>
    <col min="5302" max="5376" width="8.88671875" style="20"/>
    <col min="5377" max="5377" width="2.6640625" style="20" customWidth="1"/>
    <col min="5378" max="5378" width="51.33203125" style="20" bestFit="1" customWidth="1"/>
    <col min="5379" max="5379" width="12" style="20" customWidth="1"/>
    <col min="5380" max="5380" width="11.6640625" style="20" customWidth="1"/>
    <col min="5381" max="5381" width="11.88671875" style="20" customWidth="1"/>
    <col min="5382" max="5382" width="9.44140625" style="20" customWidth="1"/>
    <col min="5383" max="5384" width="6.44140625" style="20" customWidth="1"/>
    <col min="5385" max="5557" width="2.6640625" style="20" customWidth="1"/>
    <col min="5558" max="5632" width="8.88671875" style="20"/>
    <col min="5633" max="5633" width="2.6640625" style="20" customWidth="1"/>
    <col min="5634" max="5634" width="51.33203125" style="20" bestFit="1" customWidth="1"/>
    <col min="5635" max="5635" width="12" style="20" customWidth="1"/>
    <col min="5636" max="5636" width="11.6640625" style="20" customWidth="1"/>
    <col min="5637" max="5637" width="11.88671875" style="20" customWidth="1"/>
    <col min="5638" max="5638" width="9.44140625" style="20" customWidth="1"/>
    <col min="5639" max="5640" width="6.44140625" style="20" customWidth="1"/>
    <col min="5641" max="5813" width="2.6640625" style="20" customWidth="1"/>
    <col min="5814" max="5888" width="8.88671875" style="20"/>
    <col min="5889" max="5889" width="2.6640625" style="20" customWidth="1"/>
    <col min="5890" max="5890" width="51.33203125" style="20" bestFit="1" customWidth="1"/>
    <col min="5891" max="5891" width="12" style="20" customWidth="1"/>
    <col min="5892" max="5892" width="11.6640625" style="20" customWidth="1"/>
    <col min="5893" max="5893" width="11.88671875" style="20" customWidth="1"/>
    <col min="5894" max="5894" width="9.44140625" style="20" customWidth="1"/>
    <col min="5895" max="5896" width="6.44140625" style="20" customWidth="1"/>
    <col min="5897" max="6069" width="2.6640625" style="20" customWidth="1"/>
    <col min="6070" max="6144" width="8.88671875" style="20"/>
    <col min="6145" max="6145" width="2.6640625" style="20" customWidth="1"/>
    <col min="6146" max="6146" width="51.33203125" style="20" bestFit="1" customWidth="1"/>
    <col min="6147" max="6147" width="12" style="20" customWidth="1"/>
    <col min="6148" max="6148" width="11.6640625" style="20" customWidth="1"/>
    <col min="6149" max="6149" width="11.88671875" style="20" customWidth="1"/>
    <col min="6150" max="6150" width="9.44140625" style="20" customWidth="1"/>
    <col min="6151" max="6152" width="6.44140625" style="20" customWidth="1"/>
    <col min="6153" max="6325" width="2.6640625" style="20" customWidth="1"/>
    <col min="6326" max="6400" width="8.88671875" style="20"/>
    <col min="6401" max="6401" width="2.6640625" style="20" customWidth="1"/>
    <col min="6402" max="6402" width="51.33203125" style="20" bestFit="1" customWidth="1"/>
    <col min="6403" max="6403" width="12" style="20" customWidth="1"/>
    <col min="6404" max="6404" width="11.6640625" style="20" customWidth="1"/>
    <col min="6405" max="6405" width="11.88671875" style="20" customWidth="1"/>
    <col min="6406" max="6406" width="9.44140625" style="20" customWidth="1"/>
    <col min="6407" max="6408" width="6.44140625" style="20" customWidth="1"/>
    <col min="6409" max="6581" width="2.6640625" style="20" customWidth="1"/>
    <col min="6582" max="6656" width="8.88671875" style="20"/>
    <col min="6657" max="6657" width="2.6640625" style="20" customWidth="1"/>
    <col min="6658" max="6658" width="51.33203125" style="20" bestFit="1" customWidth="1"/>
    <col min="6659" max="6659" width="12" style="20" customWidth="1"/>
    <col min="6660" max="6660" width="11.6640625" style="20" customWidth="1"/>
    <col min="6661" max="6661" width="11.88671875" style="20" customWidth="1"/>
    <col min="6662" max="6662" width="9.44140625" style="20" customWidth="1"/>
    <col min="6663" max="6664" width="6.44140625" style="20" customWidth="1"/>
    <col min="6665" max="6837" width="2.6640625" style="20" customWidth="1"/>
    <col min="6838" max="6912" width="8.88671875" style="20"/>
    <col min="6913" max="6913" width="2.6640625" style="20" customWidth="1"/>
    <col min="6914" max="6914" width="51.33203125" style="20" bestFit="1" customWidth="1"/>
    <col min="6915" max="6915" width="12" style="20" customWidth="1"/>
    <col min="6916" max="6916" width="11.6640625" style="20" customWidth="1"/>
    <col min="6917" max="6917" width="11.88671875" style="20" customWidth="1"/>
    <col min="6918" max="6918" width="9.44140625" style="20" customWidth="1"/>
    <col min="6919" max="6920" width="6.44140625" style="20" customWidth="1"/>
    <col min="6921" max="7093" width="2.6640625" style="20" customWidth="1"/>
    <col min="7094" max="7168" width="8.88671875" style="20"/>
    <col min="7169" max="7169" width="2.6640625" style="20" customWidth="1"/>
    <col min="7170" max="7170" width="51.33203125" style="20" bestFit="1" customWidth="1"/>
    <col min="7171" max="7171" width="12" style="20" customWidth="1"/>
    <col min="7172" max="7172" width="11.6640625" style="20" customWidth="1"/>
    <col min="7173" max="7173" width="11.88671875" style="20" customWidth="1"/>
    <col min="7174" max="7174" width="9.44140625" style="20" customWidth="1"/>
    <col min="7175" max="7176" width="6.44140625" style="20" customWidth="1"/>
    <col min="7177" max="7349" width="2.6640625" style="20" customWidth="1"/>
    <col min="7350" max="7424" width="8.88671875" style="20"/>
    <col min="7425" max="7425" width="2.6640625" style="20" customWidth="1"/>
    <col min="7426" max="7426" width="51.33203125" style="20" bestFit="1" customWidth="1"/>
    <col min="7427" max="7427" width="12" style="20" customWidth="1"/>
    <col min="7428" max="7428" width="11.6640625" style="20" customWidth="1"/>
    <col min="7429" max="7429" width="11.88671875" style="20" customWidth="1"/>
    <col min="7430" max="7430" width="9.44140625" style="20" customWidth="1"/>
    <col min="7431" max="7432" width="6.44140625" style="20" customWidth="1"/>
    <col min="7433" max="7605" width="2.6640625" style="20" customWidth="1"/>
    <col min="7606" max="7680" width="8.88671875" style="20"/>
    <col min="7681" max="7681" width="2.6640625" style="20" customWidth="1"/>
    <col min="7682" max="7682" width="51.33203125" style="20" bestFit="1" customWidth="1"/>
    <col min="7683" max="7683" width="12" style="20" customWidth="1"/>
    <col min="7684" max="7684" width="11.6640625" style="20" customWidth="1"/>
    <col min="7685" max="7685" width="11.88671875" style="20" customWidth="1"/>
    <col min="7686" max="7686" width="9.44140625" style="20" customWidth="1"/>
    <col min="7687" max="7688" width="6.44140625" style="20" customWidth="1"/>
    <col min="7689" max="7861" width="2.6640625" style="20" customWidth="1"/>
    <col min="7862" max="7936" width="8.88671875" style="20"/>
    <col min="7937" max="7937" width="2.6640625" style="20" customWidth="1"/>
    <col min="7938" max="7938" width="51.33203125" style="20" bestFit="1" customWidth="1"/>
    <col min="7939" max="7939" width="12" style="20" customWidth="1"/>
    <col min="7940" max="7940" width="11.6640625" style="20" customWidth="1"/>
    <col min="7941" max="7941" width="11.88671875" style="20" customWidth="1"/>
    <col min="7942" max="7942" width="9.44140625" style="20" customWidth="1"/>
    <col min="7943" max="7944" width="6.44140625" style="20" customWidth="1"/>
    <col min="7945" max="8117" width="2.6640625" style="20" customWidth="1"/>
    <col min="8118" max="8192" width="8.88671875" style="20"/>
    <col min="8193" max="8193" width="2.6640625" style="20" customWidth="1"/>
    <col min="8194" max="8194" width="51.33203125" style="20" bestFit="1" customWidth="1"/>
    <col min="8195" max="8195" width="12" style="20" customWidth="1"/>
    <col min="8196" max="8196" width="11.6640625" style="20" customWidth="1"/>
    <col min="8197" max="8197" width="11.88671875" style="20" customWidth="1"/>
    <col min="8198" max="8198" width="9.44140625" style="20" customWidth="1"/>
    <col min="8199" max="8200" width="6.44140625" style="20" customWidth="1"/>
    <col min="8201" max="8373" width="2.6640625" style="20" customWidth="1"/>
    <col min="8374" max="8448" width="8.88671875" style="20"/>
    <col min="8449" max="8449" width="2.6640625" style="20" customWidth="1"/>
    <col min="8450" max="8450" width="51.33203125" style="20" bestFit="1" customWidth="1"/>
    <col min="8451" max="8451" width="12" style="20" customWidth="1"/>
    <col min="8452" max="8452" width="11.6640625" style="20" customWidth="1"/>
    <col min="8453" max="8453" width="11.88671875" style="20" customWidth="1"/>
    <col min="8454" max="8454" width="9.44140625" style="20" customWidth="1"/>
    <col min="8455" max="8456" width="6.44140625" style="20" customWidth="1"/>
    <col min="8457" max="8629" width="2.6640625" style="20" customWidth="1"/>
    <col min="8630" max="8704" width="8.88671875" style="20"/>
    <col min="8705" max="8705" width="2.6640625" style="20" customWidth="1"/>
    <col min="8706" max="8706" width="51.33203125" style="20" bestFit="1" customWidth="1"/>
    <col min="8707" max="8707" width="12" style="20" customWidth="1"/>
    <col min="8708" max="8708" width="11.6640625" style="20" customWidth="1"/>
    <col min="8709" max="8709" width="11.88671875" style="20" customWidth="1"/>
    <col min="8710" max="8710" width="9.44140625" style="20" customWidth="1"/>
    <col min="8711" max="8712" width="6.44140625" style="20" customWidth="1"/>
    <col min="8713" max="8885" width="2.6640625" style="20" customWidth="1"/>
    <col min="8886" max="8960" width="8.88671875" style="20"/>
    <col min="8961" max="8961" width="2.6640625" style="20" customWidth="1"/>
    <col min="8962" max="8962" width="51.33203125" style="20" bestFit="1" customWidth="1"/>
    <col min="8963" max="8963" width="12" style="20" customWidth="1"/>
    <col min="8964" max="8964" width="11.6640625" style="20" customWidth="1"/>
    <col min="8965" max="8965" width="11.88671875" style="20" customWidth="1"/>
    <col min="8966" max="8966" width="9.44140625" style="20" customWidth="1"/>
    <col min="8967" max="8968" width="6.44140625" style="20" customWidth="1"/>
    <col min="8969" max="9141" width="2.6640625" style="20" customWidth="1"/>
    <col min="9142" max="9216" width="8.88671875" style="20"/>
    <col min="9217" max="9217" width="2.6640625" style="20" customWidth="1"/>
    <col min="9218" max="9218" width="51.33203125" style="20" bestFit="1" customWidth="1"/>
    <col min="9219" max="9219" width="12" style="20" customWidth="1"/>
    <col min="9220" max="9220" width="11.6640625" style="20" customWidth="1"/>
    <col min="9221" max="9221" width="11.88671875" style="20" customWidth="1"/>
    <col min="9222" max="9222" width="9.44140625" style="20" customWidth="1"/>
    <col min="9223" max="9224" width="6.44140625" style="20" customWidth="1"/>
    <col min="9225" max="9397" width="2.6640625" style="20" customWidth="1"/>
    <col min="9398" max="9472" width="8.88671875" style="20"/>
    <col min="9473" max="9473" width="2.6640625" style="20" customWidth="1"/>
    <col min="9474" max="9474" width="51.33203125" style="20" bestFit="1" customWidth="1"/>
    <col min="9475" max="9475" width="12" style="20" customWidth="1"/>
    <col min="9476" max="9476" width="11.6640625" style="20" customWidth="1"/>
    <col min="9477" max="9477" width="11.88671875" style="20" customWidth="1"/>
    <col min="9478" max="9478" width="9.44140625" style="20" customWidth="1"/>
    <col min="9479" max="9480" width="6.44140625" style="20" customWidth="1"/>
    <col min="9481" max="9653" width="2.6640625" style="20" customWidth="1"/>
    <col min="9654" max="9728" width="8.88671875" style="20"/>
    <col min="9729" max="9729" width="2.6640625" style="20" customWidth="1"/>
    <col min="9730" max="9730" width="51.33203125" style="20" bestFit="1" customWidth="1"/>
    <col min="9731" max="9731" width="12" style="20" customWidth="1"/>
    <col min="9732" max="9732" width="11.6640625" style="20" customWidth="1"/>
    <col min="9733" max="9733" width="11.88671875" style="20" customWidth="1"/>
    <col min="9734" max="9734" width="9.44140625" style="20" customWidth="1"/>
    <col min="9735" max="9736" width="6.44140625" style="20" customWidth="1"/>
    <col min="9737" max="9909" width="2.6640625" style="20" customWidth="1"/>
    <col min="9910" max="9984" width="8.88671875" style="20"/>
    <col min="9985" max="9985" width="2.6640625" style="20" customWidth="1"/>
    <col min="9986" max="9986" width="51.33203125" style="20" bestFit="1" customWidth="1"/>
    <col min="9987" max="9987" width="12" style="20" customWidth="1"/>
    <col min="9988" max="9988" width="11.6640625" style="20" customWidth="1"/>
    <col min="9989" max="9989" width="11.88671875" style="20" customWidth="1"/>
    <col min="9990" max="9990" width="9.44140625" style="20" customWidth="1"/>
    <col min="9991" max="9992" width="6.44140625" style="20" customWidth="1"/>
    <col min="9993" max="10165" width="2.6640625" style="20" customWidth="1"/>
    <col min="10166" max="10240" width="8.88671875" style="20"/>
    <col min="10241" max="10241" width="2.6640625" style="20" customWidth="1"/>
    <col min="10242" max="10242" width="51.33203125" style="20" bestFit="1" customWidth="1"/>
    <col min="10243" max="10243" width="12" style="20" customWidth="1"/>
    <col min="10244" max="10244" width="11.6640625" style="20" customWidth="1"/>
    <col min="10245" max="10245" width="11.88671875" style="20" customWidth="1"/>
    <col min="10246" max="10246" width="9.44140625" style="20" customWidth="1"/>
    <col min="10247" max="10248" width="6.44140625" style="20" customWidth="1"/>
    <col min="10249" max="10421" width="2.6640625" style="20" customWidth="1"/>
    <col min="10422" max="10496" width="8.88671875" style="20"/>
    <col min="10497" max="10497" width="2.6640625" style="20" customWidth="1"/>
    <col min="10498" max="10498" width="51.33203125" style="20" bestFit="1" customWidth="1"/>
    <col min="10499" max="10499" width="12" style="20" customWidth="1"/>
    <col min="10500" max="10500" width="11.6640625" style="20" customWidth="1"/>
    <col min="10501" max="10501" width="11.88671875" style="20" customWidth="1"/>
    <col min="10502" max="10502" width="9.44140625" style="20" customWidth="1"/>
    <col min="10503" max="10504" width="6.44140625" style="20" customWidth="1"/>
    <col min="10505" max="10677" width="2.6640625" style="20" customWidth="1"/>
    <col min="10678" max="10752" width="8.88671875" style="20"/>
    <col min="10753" max="10753" width="2.6640625" style="20" customWidth="1"/>
    <col min="10754" max="10754" width="51.33203125" style="20" bestFit="1" customWidth="1"/>
    <col min="10755" max="10755" width="12" style="20" customWidth="1"/>
    <col min="10756" max="10756" width="11.6640625" style="20" customWidth="1"/>
    <col min="10757" max="10757" width="11.88671875" style="20" customWidth="1"/>
    <col min="10758" max="10758" width="9.44140625" style="20" customWidth="1"/>
    <col min="10759" max="10760" width="6.44140625" style="20" customWidth="1"/>
    <col min="10761" max="10933" width="2.6640625" style="20" customWidth="1"/>
    <col min="10934" max="11008" width="8.88671875" style="20"/>
    <col min="11009" max="11009" width="2.6640625" style="20" customWidth="1"/>
    <col min="11010" max="11010" width="51.33203125" style="20" bestFit="1" customWidth="1"/>
    <col min="11011" max="11011" width="12" style="20" customWidth="1"/>
    <col min="11012" max="11012" width="11.6640625" style="20" customWidth="1"/>
    <col min="11013" max="11013" width="11.88671875" style="20" customWidth="1"/>
    <col min="11014" max="11014" width="9.44140625" style="20" customWidth="1"/>
    <col min="11015" max="11016" width="6.44140625" style="20" customWidth="1"/>
    <col min="11017" max="11189" width="2.6640625" style="20" customWidth="1"/>
    <col min="11190" max="11264" width="8.88671875" style="20"/>
    <col min="11265" max="11265" width="2.6640625" style="20" customWidth="1"/>
    <col min="11266" max="11266" width="51.33203125" style="20" bestFit="1" customWidth="1"/>
    <col min="11267" max="11267" width="12" style="20" customWidth="1"/>
    <col min="11268" max="11268" width="11.6640625" style="20" customWidth="1"/>
    <col min="11269" max="11269" width="11.88671875" style="20" customWidth="1"/>
    <col min="11270" max="11270" width="9.44140625" style="20" customWidth="1"/>
    <col min="11271" max="11272" width="6.44140625" style="20" customWidth="1"/>
    <col min="11273" max="11445" width="2.6640625" style="20" customWidth="1"/>
    <col min="11446" max="11520" width="8.88671875" style="20"/>
    <col min="11521" max="11521" width="2.6640625" style="20" customWidth="1"/>
    <col min="11522" max="11522" width="51.33203125" style="20" bestFit="1" customWidth="1"/>
    <col min="11523" max="11523" width="12" style="20" customWidth="1"/>
    <col min="11524" max="11524" width="11.6640625" style="20" customWidth="1"/>
    <col min="11525" max="11525" width="11.88671875" style="20" customWidth="1"/>
    <col min="11526" max="11526" width="9.44140625" style="20" customWidth="1"/>
    <col min="11527" max="11528" width="6.44140625" style="20" customWidth="1"/>
    <col min="11529" max="11701" width="2.6640625" style="20" customWidth="1"/>
    <col min="11702" max="11776" width="8.88671875" style="20"/>
    <col min="11777" max="11777" width="2.6640625" style="20" customWidth="1"/>
    <col min="11778" max="11778" width="51.33203125" style="20" bestFit="1" customWidth="1"/>
    <col min="11779" max="11779" width="12" style="20" customWidth="1"/>
    <col min="11780" max="11780" width="11.6640625" style="20" customWidth="1"/>
    <col min="11781" max="11781" width="11.88671875" style="20" customWidth="1"/>
    <col min="11782" max="11782" width="9.44140625" style="20" customWidth="1"/>
    <col min="11783" max="11784" width="6.44140625" style="20" customWidth="1"/>
    <col min="11785" max="11957" width="2.6640625" style="20" customWidth="1"/>
    <col min="11958" max="12032" width="8.88671875" style="20"/>
    <col min="12033" max="12033" width="2.6640625" style="20" customWidth="1"/>
    <col min="12034" max="12034" width="51.33203125" style="20" bestFit="1" customWidth="1"/>
    <col min="12035" max="12035" width="12" style="20" customWidth="1"/>
    <col min="12036" max="12036" width="11.6640625" style="20" customWidth="1"/>
    <col min="12037" max="12037" width="11.88671875" style="20" customWidth="1"/>
    <col min="12038" max="12038" width="9.44140625" style="20" customWidth="1"/>
    <col min="12039" max="12040" width="6.44140625" style="20" customWidth="1"/>
    <col min="12041" max="12213" width="2.6640625" style="20" customWidth="1"/>
    <col min="12214" max="12288" width="8.88671875" style="20"/>
    <col min="12289" max="12289" width="2.6640625" style="20" customWidth="1"/>
    <col min="12290" max="12290" width="51.33203125" style="20" bestFit="1" customWidth="1"/>
    <col min="12291" max="12291" width="12" style="20" customWidth="1"/>
    <col min="12292" max="12292" width="11.6640625" style="20" customWidth="1"/>
    <col min="12293" max="12293" width="11.88671875" style="20" customWidth="1"/>
    <col min="12294" max="12294" width="9.44140625" style="20" customWidth="1"/>
    <col min="12295" max="12296" width="6.44140625" style="20" customWidth="1"/>
    <col min="12297" max="12469" width="2.6640625" style="20" customWidth="1"/>
    <col min="12470" max="12544" width="8.88671875" style="20"/>
    <col min="12545" max="12545" width="2.6640625" style="20" customWidth="1"/>
    <col min="12546" max="12546" width="51.33203125" style="20" bestFit="1" customWidth="1"/>
    <col min="12547" max="12547" width="12" style="20" customWidth="1"/>
    <col min="12548" max="12548" width="11.6640625" style="20" customWidth="1"/>
    <col min="12549" max="12549" width="11.88671875" style="20" customWidth="1"/>
    <col min="12550" max="12550" width="9.44140625" style="20" customWidth="1"/>
    <col min="12551" max="12552" width="6.44140625" style="20" customWidth="1"/>
    <col min="12553" max="12725" width="2.6640625" style="20" customWidth="1"/>
    <col min="12726" max="12800" width="8.88671875" style="20"/>
    <col min="12801" max="12801" width="2.6640625" style="20" customWidth="1"/>
    <col min="12802" max="12802" width="51.33203125" style="20" bestFit="1" customWidth="1"/>
    <col min="12803" max="12803" width="12" style="20" customWidth="1"/>
    <col min="12804" max="12804" width="11.6640625" style="20" customWidth="1"/>
    <col min="12805" max="12805" width="11.88671875" style="20" customWidth="1"/>
    <col min="12806" max="12806" width="9.44140625" style="20" customWidth="1"/>
    <col min="12807" max="12808" width="6.44140625" style="20" customWidth="1"/>
    <col min="12809" max="12981" width="2.6640625" style="20" customWidth="1"/>
    <col min="12982" max="13056" width="8.88671875" style="20"/>
    <col min="13057" max="13057" width="2.6640625" style="20" customWidth="1"/>
    <col min="13058" max="13058" width="51.33203125" style="20" bestFit="1" customWidth="1"/>
    <col min="13059" max="13059" width="12" style="20" customWidth="1"/>
    <col min="13060" max="13060" width="11.6640625" style="20" customWidth="1"/>
    <col min="13061" max="13061" width="11.88671875" style="20" customWidth="1"/>
    <col min="13062" max="13062" width="9.44140625" style="20" customWidth="1"/>
    <col min="13063" max="13064" width="6.44140625" style="20" customWidth="1"/>
    <col min="13065" max="13237" width="2.6640625" style="20" customWidth="1"/>
    <col min="13238" max="13312" width="8.88671875" style="20"/>
    <col min="13313" max="13313" width="2.6640625" style="20" customWidth="1"/>
    <col min="13314" max="13314" width="51.33203125" style="20" bestFit="1" customWidth="1"/>
    <col min="13315" max="13315" width="12" style="20" customWidth="1"/>
    <col min="13316" max="13316" width="11.6640625" style="20" customWidth="1"/>
    <col min="13317" max="13317" width="11.88671875" style="20" customWidth="1"/>
    <col min="13318" max="13318" width="9.44140625" style="20" customWidth="1"/>
    <col min="13319" max="13320" width="6.44140625" style="20" customWidth="1"/>
    <col min="13321" max="13493" width="2.6640625" style="20" customWidth="1"/>
    <col min="13494" max="13568" width="8.88671875" style="20"/>
    <col min="13569" max="13569" width="2.6640625" style="20" customWidth="1"/>
    <col min="13570" max="13570" width="51.33203125" style="20" bestFit="1" customWidth="1"/>
    <col min="13571" max="13571" width="12" style="20" customWidth="1"/>
    <col min="13572" max="13572" width="11.6640625" style="20" customWidth="1"/>
    <col min="13573" max="13573" width="11.88671875" style="20" customWidth="1"/>
    <col min="13574" max="13574" width="9.44140625" style="20" customWidth="1"/>
    <col min="13575" max="13576" width="6.44140625" style="20" customWidth="1"/>
    <col min="13577" max="13749" width="2.6640625" style="20" customWidth="1"/>
    <col min="13750" max="13824" width="8.88671875" style="20"/>
    <col min="13825" max="13825" width="2.6640625" style="20" customWidth="1"/>
    <col min="13826" max="13826" width="51.33203125" style="20" bestFit="1" customWidth="1"/>
    <col min="13827" max="13827" width="12" style="20" customWidth="1"/>
    <col min="13828" max="13828" width="11.6640625" style="20" customWidth="1"/>
    <col min="13829" max="13829" width="11.88671875" style="20" customWidth="1"/>
    <col min="13830" max="13830" width="9.44140625" style="20" customWidth="1"/>
    <col min="13831" max="13832" width="6.44140625" style="20" customWidth="1"/>
    <col min="13833" max="14005" width="2.6640625" style="20" customWidth="1"/>
    <col min="14006" max="14080" width="8.88671875" style="20"/>
    <col min="14081" max="14081" width="2.6640625" style="20" customWidth="1"/>
    <col min="14082" max="14082" width="51.33203125" style="20" bestFit="1" customWidth="1"/>
    <col min="14083" max="14083" width="12" style="20" customWidth="1"/>
    <col min="14084" max="14084" width="11.6640625" style="20" customWidth="1"/>
    <col min="14085" max="14085" width="11.88671875" style="20" customWidth="1"/>
    <col min="14086" max="14086" width="9.44140625" style="20" customWidth="1"/>
    <col min="14087" max="14088" width="6.44140625" style="20" customWidth="1"/>
    <col min="14089" max="14261" width="2.6640625" style="20" customWidth="1"/>
    <col min="14262" max="14336" width="8.88671875" style="20"/>
    <col min="14337" max="14337" width="2.6640625" style="20" customWidth="1"/>
    <col min="14338" max="14338" width="51.33203125" style="20" bestFit="1" customWidth="1"/>
    <col min="14339" max="14339" width="12" style="20" customWidth="1"/>
    <col min="14340" max="14340" width="11.6640625" style="20" customWidth="1"/>
    <col min="14341" max="14341" width="11.88671875" style="20" customWidth="1"/>
    <col min="14342" max="14342" width="9.44140625" style="20" customWidth="1"/>
    <col min="14343" max="14344" width="6.44140625" style="20" customWidth="1"/>
    <col min="14345" max="14517" width="2.6640625" style="20" customWidth="1"/>
    <col min="14518" max="14592" width="8.88671875" style="20"/>
    <col min="14593" max="14593" width="2.6640625" style="20" customWidth="1"/>
    <col min="14594" max="14594" width="51.33203125" style="20" bestFit="1" customWidth="1"/>
    <col min="14595" max="14595" width="12" style="20" customWidth="1"/>
    <col min="14596" max="14596" width="11.6640625" style="20" customWidth="1"/>
    <col min="14597" max="14597" width="11.88671875" style="20" customWidth="1"/>
    <col min="14598" max="14598" width="9.44140625" style="20" customWidth="1"/>
    <col min="14599" max="14600" width="6.44140625" style="20" customWidth="1"/>
    <col min="14601" max="14773" width="2.6640625" style="20" customWidth="1"/>
    <col min="14774" max="14848" width="8.88671875" style="20"/>
    <col min="14849" max="14849" width="2.6640625" style="20" customWidth="1"/>
    <col min="14850" max="14850" width="51.33203125" style="20" bestFit="1" customWidth="1"/>
    <col min="14851" max="14851" width="12" style="20" customWidth="1"/>
    <col min="14852" max="14852" width="11.6640625" style="20" customWidth="1"/>
    <col min="14853" max="14853" width="11.88671875" style="20" customWidth="1"/>
    <col min="14854" max="14854" width="9.44140625" style="20" customWidth="1"/>
    <col min="14855" max="14856" width="6.44140625" style="20" customWidth="1"/>
    <col min="14857" max="15029" width="2.6640625" style="20" customWidth="1"/>
    <col min="15030" max="15104" width="8.88671875" style="20"/>
    <col min="15105" max="15105" width="2.6640625" style="20" customWidth="1"/>
    <col min="15106" max="15106" width="51.33203125" style="20" bestFit="1" customWidth="1"/>
    <col min="15107" max="15107" width="12" style="20" customWidth="1"/>
    <col min="15108" max="15108" width="11.6640625" style="20" customWidth="1"/>
    <col min="15109" max="15109" width="11.88671875" style="20" customWidth="1"/>
    <col min="15110" max="15110" width="9.44140625" style="20" customWidth="1"/>
    <col min="15111" max="15112" width="6.44140625" style="20" customWidth="1"/>
    <col min="15113" max="15285" width="2.6640625" style="20" customWidth="1"/>
    <col min="15286" max="15360" width="8.88671875" style="20"/>
    <col min="15361" max="15361" width="2.6640625" style="20" customWidth="1"/>
    <col min="15362" max="15362" width="51.33203125" style="20" bestFit="1" customWidth="1"/>
    <col min="15363" max="15363" width="12" style="20" customWidth="1"/>
    <col min="15364" max="15364" width="11.6640625" style="20" customWidth="1"/>
    <col min="15365" max="15365" width="11.88671875" style="20" customWidth="1"/>
    <col min="15366" max="15366" width="9.44140625" style="20" customWidth="1"/>
    <col min="15367" max="15368" width="6.44140625" style="20" customWidth="1"/>
    <col min="15369" max="15541" width="2.6640625" style="20" customWidth="1"/>
    <col min="15542" max="15616" width="8.88671875" style="20"/>
    <col min="15617" max="15617" width="2.6640625" style="20" customWidth="1"/>
    <col min="15618" max="15618" width="51.33203125" style="20" bestFit="1" customWidth="1"/>
    <col min="15619" max="15619" width="12" style="20" customWidth="1"/>
    <col min="15620" max="15620" width="11.6640625" style="20" customWidth="1"/>
    <col min="15621" max="15621" width="11.88671875" style="20" customWidth="1"/>
    <col min="15622" max="15622" width="9.44140625" style="20" customWidth="1"/>
    <col min="15623" max="15624" width="6.44140625" style="20" customWidth="1"/>
    <col min="15625" max="15797" width="2.6640625" style="20" customWidth="1"/>
    <col min="15798" max="15872" width="8.88671875" style="20"/>
    <col min="15873" max="15873" width="2.6640625" style="20" customWidth="1"/>
    <col min="15874" max="15874" width="51.33203125" style="20" bestFit="1" customWidth="1"/>
    <col min="15875" max="15875" width="12" style="20" customWidth="1"/>
    <col min="15876" max="15876" width="11.6640625" style="20" customWidth="1"/>
    <col min="15877" max="15877" width="11.88671875" style="20" customWidth="1"/>
    <col min="15878" max="15878" width="9.44140625" style="20" customWidth="1"/>
    <col min="15879" max="15880" width="6.44140625" style="20" customWidth="1"/>
    <col min="15881" max="16053" width="2.6640625" style="20" customWidth="1"/>
    <col min="16054" max="16128" width="8.88671875" style="20"/>
    <col min="16129" max="16129" width="2.6640625" style="20" customWidth="1"/>
    <col min="16130" max="16130" width="51.33203125" style="20" bestFit="1" customWidth="1"/>
    <col min="16131" max="16131" width="12" style="20" customWidth="1"/>
    <col min="16132" max="16132" width="11.6640625" style="20" customWidth="1"/>
    <col min="16133" max="16133" width="11.88671875" style="20" customWidth="1"/>
    <col min="16134" max="16134" width="9.44140625" style="20" customWidth="1"/>
    <col min="16135" max="16136" width="6.44140625" style="20" customWidth="1"/>
    <col min="16137" max="16309" width="2.6640625" style="20" customWidth="1"/>
    <col min="16310" max="16384" width="8.88671875" style="20"/>
  </cols>
  <sheetData>
    <row r="1" spans="1:182" ht="28.8" thickBot="1" x14ac:dyDescent="0.3">
      <c r="A1" s="51" t="s">
        <v>53</v>
      </c>
      <c r="B1" s="17"/>
      <c r="C1" s="17"/>
      <c r="D1" s="18">
        <v>42842</v>
      </c>
      <c r="E1" s="18">
        <f>MAX(E7:E1020,E4)</f>
        <v>42916</v>
      </c>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row>
    <row r="2" spans="1:182" ht="17.399999999999999" x14ac:dyDescent="0.25">
      <c r="A2" s="21"/>
      <c r="B2" s="17"/>
      <c r="C2" s="17"/>
      <c r="D2" s="22" t="s">
        <v>28</v>
      </c>
      <c r="E2" s="23"/>
      <c r="F2" s="19"/>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row>
    <row r="3" spans="1:182" x14ac:dyDescent="0.25">
      <c r="A3" s="17"/>
      <c r="B3" s="17"/>
      <c r="C3" s="17"/>
      <c r="D3" s="25" t="s">
        <v>29</v>
      </c>
      <c r="E3" s="26" t="s">
        <v>30</v>
      </c>
      <c r="F3" s="19"/>
      <c r="G3" s="24"/>
      <c r="H3" s="19"/>
      <c r="I3" s="27"/>
      <c r="J3" s="28"/>
      <c r="K3" s="27"/>
      <c r="L3" s="27"/>
      <c r="M3" s="27"/>
      <c r="N3" s="27"/>
      <c r="O3" s="27"/>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row>
    <row r="4" spans="1:182" ht="19.5" customHeight="1" thickBot="1" x14ac:dyDescent="0.3">
      <c r="A4" s="17"/>
      <c r="B4" s="17"/>
      <c r="C4" s="17"/>
      <c r="D4" s="29">
        <v>42842</v>
      </c>
      <c r="E4" s="30">
        <v>42916</v>
      </c>
      <c r="F4" s="19"/>
      <c r="G4" s="24"/>
      <c r="H4" s="24"/>
      <c r="I4" s="31"/>
      <c r="J4" s="31"/>
      <c r="K4" s="31"/>
      <c r="L4" s="31"/>
      <c r="M4" s="31"/>
      <c r="N4" s="31"/>
      <c r="O4" s="31"/>
      <c r="P4" s="24"/>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row>
    <row r="5" spans="1:182" s="68" customFormat="1" ht="21.75" customHeight="1" x14ac:dyDescent="0.25">
      <c r="A5" s="63"/>
      <c r="B5" s="64"/>
      <c r="C5" s="64"/>
      <c r="D5" s="65" t="s">
        <v>31</v>
      </c>
      <c r="E5" s="66">
        <v>1</v>
      </c>
      <c r="F5" s="95" t="s">
        <v>32</v>
      </c>
      <c r="G5" s="96"/>
      <c r="H5" s="97"/>
      <c r="I5" s="67">
        <f t="shared" ref="I5:BT5" si="0">IF((I6&lt;&gt;""),WEEKDAY(I6,1),"")</f>
        <v>2</v>
      </c>
      <c r="J5" s="67">
        <f t="shared" si="0"/>
        <v>3</v>
      </c>
      <c r="K5" s="67">
        <f t="shared" si="0"/>
        <v>4</v>
      </c>
      <c r="L5" s="67">
        <f t="shared" si="0"/>
        <v>5</v>
      </c>
      <c r="M5" s="67">
        <f t="shared" si="0"/>
        <v>6</v>
      </c>
      <c r="N5" s="67">
        <f t="shared" si="0"/>
        <v>7</v>
      </c>
      <c r="O5" s="67">
        <f t="shared" si="0"/>
        <v>1</v>
      </c>
      <c r="P5" s="67">
        <f t="shared" si="0"/>
        <v>2</v>
      </c>
      <c r="Q5" s="67">
        <f t="shared" si="0"/>
        <v>3</v>
      </c>
      <c r="R5" s="67">
        <f t="shared" si="0"/>
        <v>4</v>
      </c>
      <c r="S5" s="67">
        <f t="shared" si="0"/>
        <v>5</v>
      </c>
      <c r="T5" s="67">
        <f t="shared" si="0"/>
        <v>6</v>
      </c>
      <c r="U5" s="67">
        <f t="shared" si="0"/>
        <v>7</v>
      </c>
      <c r="V5" s="67">
        <f t="shared" si="0"/>
        <v>1</v>
      </c>
      <c r="W5" s="67">
        <f t="shared" si="0"/>
        <v>2</v>
      </c>
      <c r="X5" s="67">
        <f t="shared" si="0"/>
        <v>3</v>
      </c>
      <c r="Y5" s="67">
        <f t="shared" si="0"/>
        <v>4</v>
      </c>
      <c r="Z5" s="67">
        <f t="shared" si="0"/>
        <v>5</v>
      </c>
      <c r="AA5" s="67">
        <f t="shared" si="0"/>
        <v>6</v>
      </c>
      <c r="AB5" s="67">
        <f t="shared" si="0"/>
        <v>7</v>
      </c>
      <c r="AC5" s="67">
        <f t="shared" si="0"/>
        <v>1</v>
      </c>
      <c r="AD5" s="67">
        <f t="shared" si="0"/>
        <v>2</v>
      </c>
      <c r="AE5" s="67">
        <f t="shared" si="0"/>
        <v>3</v>
      </c>
      <c r="AF5" s="67">
        <f t="shared" si="0"/>
        <v>4</v>
      </c>
      <c r="AG5" s="67">
        <f t="shared" si="0"/>
        <v>5</v>
      </c>
      <c r="AH5" s="67">
        <f t="shared" si="0"/>
        <v>6</v>
      </c>
      <c r="AI5" s="67">
        <f t="shared" si="0"/>
        <v>7</v>
      </c>
      <c r="AJ5" s="67">
        <f t="shared" si="0"/>
        <v>1</v>
      </c>
      <c r="AK5" s="67">
        <f t="shared" si="0"/>
        <v>2</v>
      </c>
      <c r="AL5" s="67">
        <f t="shared" si="0"/>
        <v>3</v>
      </c>
      <c r="AM5" s="67">
        <f t="shared" si="0"/>
        <v>4</v>
      </c>
      <c r="AN5" s="67">
        <f t="shared" si="0"/>
        <v>5</v>
      </c>
      <c r="AO5" s="67">
        <f t="shared" si="0"/>
        <v>6</v>
      </c>
      <c r="AP5" s="67">
        <f t="shared" si="0"/>
        <v>7</v>
      </c>
      <c r="AQ5" s="67">
        <f t="shared" si="0"/>
        <v>1</v>
      </c>
      <c r="AR5" s="67">
        <f t="shared" si="0"/>
        <v>2</v>
      </c>
      <c r="AS5" s="67">
        <f t="shared" si="0"/>
        <v>3</v>
      </c>
      <c r="AT5" s="67">
        <f t="shared" si="0"/>
        <v>4</v>
      </c>
      <c r="AU5" s="67">
        <f t="shared" si="0"/>
        <v>5</v>
      </c>
      <c r="AV5" s="67">
        <f t="shared" si="0"/>
        <v>6</v>
      </c>
      <c r="AW5" s="67">
        <f t="shared" si="0"/>
        <v>7</v>
      </c>
      <c r="AX5" s="67">
        <f t="shared" si="0"/>
        <v>1</v>
      </c>
      <c r="AY5" s="67">
        <f t="shared" si="0"/>
        <v>2</v>
      </c>
      <c r="AZ5" s="67">
        <f t="shared" si="0"/>
        <v>3</v>
      </c>
      <c r="BA5" s="67">
        <f t="shared" si="0"/>
        <v>4</v>
      </c>
      <c r="BB5" s="67">
        <f t="shared" si="0"/>
        <v>5</v>
      </c>
      <c r="BC5" s="67">
        <f t="shared" si="0"/>
        <v>6</v>
      </c>
      <c r="BD5" s="67">
        <f t="shared" si="0"/>
        <v>7</v>
      </c>
      <c r="BE5" s="67">
        <f t="shared" si="0"/>
        <v>1</v>
      </c>
      <c r="BF5" s="67">
        <f t="shared" si="0"/>
        <v>2</v>
      </c>
      <c r="BG5" s="67">
        <f t="shared" si="0"/>
        <v>3</v>
      </c>
      <c r="BH5" s="67">
        <f t="shared" si="0"/>
        <v>4</v>
      </c>
      <c r="BI5" s="67">
        <f t="shared" si="0"/>
        <v>5</v>
      </c>
      <c r="BJ5" s="67">
        <f t="shared" si="0"/>
        <v>6</v>
      </c>
      <c r="BK5" s="67">
        <f t="shared" si="0"/>
        <v>7</v>
      </c>
      <c r="BL5" s="67">
        <f t="shared" si="0"/>
        <v>1</v>
      </c>
      <c r="BM5" s="67">
        <f t="shared" si="0"/>
        <v>2</v>
      </c>
      <c r="BN5" s="67">
        <f t="shared" si="0"/>
        <v>3</v>
      </c>
      <c r="BO5" s="67">
        <f t="shared" si="0"/>
        <v>4</v>
      </c>
      <c r="BP5" s="67">
        <f t="shared" si="0"/>
        <v>5</v>
      </c>
      <c r="BQ5" s="67">
        <f t="shared" si="0"/>
        <v>6</v>
      </c>
      <c r="BR5" s="67">
        <f t="shared" si="0"/>
        <v>7</v>
      </c>
      <c r="BS5" s="67">
        <f t="shared" si="0"/>
        <v>1</v>
      </c>
      <c r="BT5" s="67">
        <f t="shared" si="0"/>
        <v>2</v>
      </c>
      <c r="BU5" s="67">
        <f t="shared" ref="BU5:EF5" si="1">IF((BU6&lt;&gt;""),WEEKDAY(BU6,1),"")</f>
        <v>3</v>
      </c>
      <c r="BV5" s="67">
        <f t="shared" si="1"/>
        <v>4</v>
      </c>
      <c r="BW5" s="67">
        <f t="shared" si="1"/>
        <v>5</v>
      </c>
      <c r="BX5" s="67">
        <f t="shared" si="1"/>
        <v>6</v>
      </c>
      <c r="BY5" s="67">
        <f t="shared" si="1"/>
        <v>7</v>
      </c>
      <c r="BZ5" s="67">
        <f t="shared" si="1"/>
        <v>1</v>
      </c>
      <c r="CA5" s="67">
        <f t="shared" si="1"/>
        <v>2</v>
      </c>
      <c r="CB5" s="67">
        <f t="shared" si="1"/>
        <v>3</v>
      </c>
      <c r="CC5" s="67">
        <f t="shared" si="1"/>
        <v>4</v>
      </c>
      <c r="CD5" s="67">
        <f t="shared" si="1"/>
        <v>5</v>
      </c>
      <c r="CE5" s="67">
        <f t="shared" si="1"/>
        <v>6</v>
      </c>
      <c r="CF5" s="67" t="str">
        <f t="shared" si="1"/>
        <v/>
      </c>
      <c r="CG5" s="67" t="str">
        <f t="shared" si="1"/>
        <v/>
      </c>
      <c r="CH5" s="67" t="str">
        <f t="shared" si="1"/>
        <v/>
      </c>
      <c r="CI5" s="67" t="str">
        <f t="shared" si="1"/>
        <v/>
      </c>
      <c r="CJ5" s="67" t="str">
        <f t="shared" si="1"/>
        <v/>
      </c>
      <c r="CK5" s="67" t="str">
        <f t="shared" si="1"/>
        <v/>
      </c>
      <c r="CL5" s="67" t="str">
        <f t="shared" si="1"/>
        <v/>
      </c>
      <c r="CM5" s="67" t="str">
        <f t="shared" si="1"/>
        <v/>
      </c>
      <c r="CN5" s="67" t="str">
        <f t="shared" si="1"/>
        <v/>
      </c>
      <c r="CO5" s="67" t="str">
        <f t="shared" si="1"/>
        <v/>
      </c>
      <c r="CP5" s="67" t="str">
        <f t="shared" si="1"/>
        <v/>
      </c>
      <c r="CQ5" s="67" t="str">
        <f t="shared" si="1"/>
        <v/>
      </c>
      <c r="CR5" s="67" t="str">
        <f t="shared" si="1"/>
        <v/>
      </c>
      <c r="CS5" s="67" t="str">
        <f t="shared" si="1"/>
        <v/>
      </c>
      <c r="CT5" s="67" t="str">
        <f t="shared" si="1"/>
        <v/>
      </c>
      <c r="CU5" s="67" t="str">
        <f t="shared" si="1"/>
        <v/>
      </c>
      <c r="CV5" s="67" t="str">
        <f t="shared" si="1"/>
        <v/>
      </c>
      <c r="CW5" s="67" t="str">
        <f t="shared" si="1"/>
        <v/>
      </c>
      <c r="CX5" s="67" t="str">
        <f t="shared" si="1"/>
        <v/>
      </c>
      <c r="CY5" s="67" t="str">
        <f t="shared" si="1"/>
        <v/>
      </c>
      <c r="CZ5" s="67" t="str">
        <f t="shared" si="1"/>
        <v/>
      </c>
      <c r="DA5" s="67" t="str">
        <f t="shared" si="1"/>
        <v/>
      </c>
      <c r="DB5" s="67" t="str">
        <f t="shared" si="1"/>
        <v/>
      </c>
      <c r="DC5" s="67" t="str">
        <f t="shared" si="1"/>
        <v/>
      </c>
      <c r="DD5" s="67" t="str">
        <f t="shared" si="1"/>
        <v/>
      </c>
      <c r="DE5" s="67" t="str">
        <f t="shared" si="1"/>
        <v/>
      </c>
      <c r="DF5" s="67" t="str">
        <f t="shared" si="1"/>
        <v/>
      </c>
      <c r="DG5" s="67" t="str">
        <f t="shared" si="1"/>
        <v/>
      </c>
      <c r="DH5" s="67" t="str">
        <f t="shared" si="1"/>
        <v/>
      </c>
      <c r="DI5" s="67" t="str">
        <f t="shared" si="1"/>
        <v/>
      </c>
      <c r="DJ5" s="67" t="str">
        <f t="shared" si="1"/>
        <v/>
      </c>
      <c r="DK5" s="67" t="str">
        <f t="shared" si="1"/>
        <v/>
      </c>
      <c r="DL5" s="67" t="str">
        <f t="shared" si="1"/>
        <v/>
      </c>
      <c r="DM5" s="67" t="str">
        <f t="shared" si="1"/>
        <v/>
      </c>
      <c r="DN5" s="67" t="str">
        <f t="shared" si="1"/>
        <v/>
      </c>
      <c r="DO5" s="67" t="str">
        <f t="shared" si="1"/>
        <v/>
      </c>
      <c r="DP5" s="67" t="str">
        <f t="shared" si="1"/>
        <v/>
      </c>
      <c r="DQ5" s="67" t="str">
        <f t="shared" si="1"/>
        <v/>
      </c>
      <c r="DR5" s="67" t="str">
        <f t="shared" si="1"/>
        <v/>
      </c>
      <c r="DS5" s="67" t="str">
        <f t="shared" si="1"/>
        <v/>
      </c>
      <c r="DT5" s="67" t="str">
        <f t="shared" si="1"/>
        <v/>
      </c>
      <c r="DU5" s="67" t="str">
        <f t="shared" si="1"/>
        <v/>
      </c>
      <c r="DV5" s="67" t="str">
        <f t="shared" si="1"/>
        <v/>
      </c>
      <c r="DW5" s="67" t="str">
        <f t="shared" si="1"/>
        <v/>
      </c>
      <c r="DX5" s="67" t="str">
        <f t="shared" si="1"/>
        <v/>
      </c>
      <c r="DY5" s="67" t="str">
        <f t="shared" si="1"/>
        <v/>
      </c>
      <c r="DZ5" s="67" t="str">
        <f t="shared" si="1"/>
        <v/>
      </c>
      <c r="EA5" s="67" t="str">
        <f t="shared" si="1"/>
        <v/>
      </c>
      <c r="EB5" s="67" t="str">
        <f t="shared" si="1"/>
        <v/>
      </c>
      <c r="EC5" s="67" t="str">
        <f t="shared" si="1"/>
        <v/>
      </c>
      <c r="ED5" s="67" t="str">
        <f t="shared" si="1"/>
        <v/>
      </c>
      <c r="EE5" s="67" t="str">
        <f t="shared" si="1"/>
        <v/>
      </c>
      <c r="EF5" s="67" t="str">
        <f t="shared" si="1"/>
        <v/>
      </c>
      <c r="EG5" s="67" t="str">
        <f t="shared" ref="EG5:FY5" si="2">IF((EG6&lt;&gt;""),WEEKDAY(EG6,1),"")</f>
        <v/>
      </c>
      <c r="EH5" s="67" t="str">
        <f t="shared" si="2"/>
        <v/>
      </c>
      <c r="EI5" s="67" t="str">
        <f t="shared" si="2"/>
        <v/>
      </c>
      <c r="EJ5" s="67" t="str">
        <f t="shared" si="2"/>
        <v/>
      </c>
      <c r="EK5" s="67" t="str">
        <f t="shared" si="2"/>
        <v/>
      </c>
      <c r="EL5" s="67" t="str">
        <f t="shared" si="2"/>
        <v/>
      </c>
      <c r="EM5" s="67" t="str">
        <f t="shared" si="2"/>
        <v/>
      </c>
      <c r="EN5" s="67" t="str">
        <f t="shared" si="2"/>
        <v/>
      </c>
      <c r="EO5" s="67" t="str">
        <f t="shared" si="2"/>
        <v/>
      </c>
      <c r="EP5" s="67" t="str">
        <f t="shared" si="2"/>
        <v/>
      </c>
      <c r="EQ5" s="67" t="str">
        <f t="shared" si="2"/>
        <v/>
      </c>
      <c r="ER5" s="67" t="str">
        <f t="shared" si="2"/>
        <v/>
      </c>
      <c r="ES5" s="67" t="str">
        <f t="shared" si="2"/>
        <v/>
      </c>
      <c r="ET5" s="67" t="str">
        <f t="shared" si="2"/>
        <v/>
      </c>
      <c r="EU5" s="67" t="str">
        <f t="shared" si="2"/>
        <v/>
      </c>
      <c r="EV5" s="67" t="str">
        <f t="shared" si="2"/>
        <v/>
      </c>
      <c r="EW5" s="67" t="str">
        <f t="shared" si="2"/>
        <v/>
      </c>
      <c r="EX5" s="67" t="str">
        <f t="shared" si="2"/>
        <v/>
      </c>
      <c r="EY5" s="67" t="str">
        <f t="shared" si="2"/>
        <v/>
      </c>
      <c r="EZ5" s="67" t="str">
        <f t="shared" si="2"/>
        <v/>
      </c>
      <c r="FA5" s="67" t="str">
        <f t="shared" si="2"/>
        <v/>
      </c>
      <c r="FB5" s="67" t="str">
        <f t="shared" si="2"/>
        <v/>
      </c>
      <c r="FC5" s="67" t="str">
        <f t="shared" si="2"/>
        <v/>
      </c>
      <c r="FD5" s="67" t="str">
        <f t="shared" si="2"/>
        <v/>
      </c>
      <c r="FE5" s="67" t="str">
        <f t="shared" si="2"/>
        <v/>
      </c>
      <c r="FF5" s="67" t="str">
        <f t="shared" si="2"/>
        <v/>
      </c>
      <c r="FG5" s="67" t="str">
        <f t="shared" si="2"/>
        <v/>
      </c>
      <c r="FH5" s="67" t="str">
        <f t="shared" si="2"/>
        <v/>
      </c>
      <c r="FI5" s="67" t="str">
        <f t="shared" si="2"/>
        <v/>
      </c>
      <c r="FJ5" s="67" t="str">
        <f t="shared" si="2"/>
        <v/>
      </c>
      <c r="FK5" s="67" t="str">
        <f t="shared" si="2"/>
        <v/>
      </c>
      <c r="FL5" s="67" t="str">
        <f t="shared" si="2"/>
        <v/>
      </c>
      <c r="FM5" s="67" t="str">
        <f t="shared" si="2"/>
        <v/>
      </c>
      <c r="FN5" s="67" t="str">
        <f t="shared" si="2"/>
        <v/>
      </c>
      <c r="FO5" s="67" t="str">
        <f t="shared" si="2"/>
        <v/>
      </c>
      <c r="FP5" s="67" t="str">
        <f t="shared" si="2"/>
        <v/>
      </c>
      <c r="FQ5" s="67" t="str">
        <f t="shared" si="2"/>
        <v/>
      </c>
      <c r="FR5" s="67" t="str">
        <f t="shared" si="2"/>
        <v/>
      </c>
      <c r="FS5" s="67" t="str">
        <f t="shared" si="2"/>
        <v/>
      </c>
      <c r="FT5" s="67" t="str">
        <f t="shared" si="2"/>
        <v/>
      </c>
      <c r="FU5" s="67" t="str">
        <f t="shared" si="2"/>
        <v/>
      </c>
      <c r="FV5" s="67" t="str">
        <f t="shared" si="2"/>
        <v/>
      </c>
      <c r="FW5" s="67" t="str">
        <f t="shared" si="2"/>
        <v/>
      </c>
      <c r="FX5" s="67" t="str">
        <f t="shared" si="2"/>
        <v/>
      </c>
      <c r="FY5" s="67" t="str">
        <f t="shared" si="2"/>
        <v/>
      </c>
    </row>
    <row r="6" spans="1:182" s="61" customFormat="1" ht="51" customHeight="1" thickBot="1" x14ac:dyDescent="0.3">
      <c r="A6" s="52"/>
      <c r="B6" s="53" t="s">
        <v>33</v>
      </c>
      <c r="C6" s="54" t="s">
        <v>34</v>
      </c>
      <c r="D6" s="55" t="s">
        <v>35</v>
      </c>
      <c r="E6" s="56" t="s">
        <v>36</v>
      </c>
      <c r="F6" s="57" t="s">
        <v>37</v>
      </c>
      <c r="G6" s="58" t="s">
        <v>38</v>
      </c>
      <c r="H6" s="59" t="s">
        <v>39</v>
      </c>
      <c r="I6" s="60">
        <f>IF(D4="",MIN(D7:D1020,D4),D4)</f>
        <v>42842</v>
      </c>
      <c r="J6" s="60">
        <f t="shared" ref="J6:BU6" si="3">IF(I6="","",IF((I6+$E$5)&gt;$E$4,"",(I6+$E$5)))</f>
        <v>42843</v>
      </c>
      <c r="K6" s="60">
        <f t="shared" si="3"/>
        <v>42844</v>
      </c>
      <c r="L6" s="60">
        <f t="shared" si="3"/>
        <v>42845</v>
      </c>
      <c r="M6" s="60">
        <f t="shared" si="3"/>
        <v>42846</v>
      </c>
      <c r="N6" s="60">
        <f t="shared" si="3"/>
        <v>42847</v>
      </c>
      <c r="O6" s="60">
        <f t="shared" si="3"/>
        <v>42848</v>
      </c>
      <c r="P6" s="60">
        <f t="shared" si="3"/>
        <v>42849</v>
      </c>
      <c r="Q6" s="60">
        <f t="shared" si="3"/>
        <v>42850</v>
      </c>
      <c r="R6" s="60">
        <f t="shared" si="3"/>
        <v>42851</v>
      </c>
      <c r="S6" s="60">
        <f t="shared" si="3"/>
        <v>42852</v>
      </c>
      <c r="T6" s="60">
        <f t="shared" si="3"/>
        <v>42853</v>
      </c>
      <c r="U6" s="60">
        <f t="shared" si="3"/>
        <v>42854</v>
      </c>
      <c r="V6" s="60">
        <f t="shared" si="3"/>
        <v>42855</v>
      </c>
      <c r="W6" s="60">
        <f t="shared" si="3"/>
        <v>42856</v>
      </c>
      <c r="X6" s="60">
        <f t="shared" si="3"/>
        <v>42857</v>
      </c>
      <c r="Y6" s="60">
        <f t="shared" si="3"/>
        <v>42858</v>
      </c>
      <c r="Z6" s="60">
        <f t="shared" si="3"/>
        <v>42859</v>
      </c>
      <c r="AA6" s="60">
        <f t="shared" si="3"/>
        <v>42860</v>
      </c>
      <c r="AB6" s="60">
        <f t="shared" si="3"/>
        <v>42861</v>
      </c>
      <c r="AC6" s="60">
        <f t="shared" si="3"/>
        <v>42862</v>
      </c>
      <c r="AD6" s="60">
        <f t="shared" si="3"/>
        <v>42863</v>
      </c>
      <c r="AE6" s="60">
        <f t="shared" si="3"/>
        <v>42864</v>
      </c>
      <c r="AF6" s="60">
        <f t="shared" si="3"/>
        <v>42865</v>
      </c>
      <c r="AG6" s="60">
        <f t="shared" si="3"/>
        <v>42866</v>
      </c>
      <c r="AH6" s="60">
        <f t="shared" si="3"/>
        <v>42867</v>
      </c>
      <c r="AI6" s="60">
        <f t="shared" si="3"/>
        <v>42868</v>
      </c>
      <c r="AJ6" s="60">
        <f t="shared" si="3"/>
        <v>42869</v>
      </c>
      <c r="AK6" s="60">
        <f t="shared" si="3"/>
        <v>42870</v>
      </c>
      <c r="AL6" s="60">
        <f t="shared" si="3"/>
        <v>42871</v>
      </c>
      <c r="AM6" s="60">
        <f t="shared" si="3"/>
        <v>42872</v>
      </c>
      <c r="AN6" s="60">
        <f t="shared" si="3"/>
        <v>42873</v>
      </c>
      <c r="AO6" s="60">
        <f t="shared" si="3"/>
        <v>42874</v>
      </c>
      <c r="AP6" s="60">
        <f t="shared" si="3"/>
        <v>42875</v>
      </c>
      <c r="AQ6" s="60">
        <f t="shared" si="3"/>
        <v>42876</v>
      </c>
      <c r="AR6" s="60">
        <f t="shared" si="3"/>
        <v>42877</v>
      </c>
      <c r="AS6" s="60">
        <f t="shared" si="3"/>
        <v>42878</v>
      </c>
      <c r="AT6" s="60">
        <f t="shared" si="3"/>
        <v>42879</v>
      </c>
      <c r="AU6" s="60">
        <f t="shared" si="3"/>
        <v>42880</v>
      </c>
      <c r="AV6" s="60">
        <f t="shared" si="3"/>
        <v>42881</v>
      </c>
      <c r="AW6" s="60">
        <f t="shared" si="3"/>
        <v>42882</v>
      </c>
      <c r="AX6" s="60">
        <f t="shared" si="3"/>
        <v>42883</v>
      </c>
      <c r="AY6" s="60">
        <f t="shared" si="3"/>
        <v>42884</v>
      </c>
      <c r="AZ6" s="60">
        <f t="shared" si="3"/>
        <v>42885</v>
      </c>
      <c r="BA6" s="60">
        <f t="shared" si="3"/>
        <v>42886</v>
      </c>
      <c r="BB6" s="60">
        <f t="shared" si="3"/>
        <v>42887</v>
      </c>
      <c r="BC6" s="60">
        <f t="shared" si="3"/>
        <v>42888</v>
      </c>
      <c r="BD6" s="60">
        <f t="shared" si="3"/>
        <v>42889</v>
      </c>
      <c r="BE6" s="60">
        <f t="shared" si="3"/>
        <v>42890</v>
      </c>
      <c r="BF6" s="60">
        <f t="shared" si="3"/>
        <v>42891</v>
      </c>
      <c r="BG6" s="60">
        <f t="shared" si="3"/>
        <v>42892</v>
      </c>
      <c r="BH6" s="60">
        <f t="shared" si="3"/>
        <v>42893</v>
      </c>
      <c r="BI6" s="60">
        <f t="shared" si="3"/>
        <v>42894</v>
      </c>
      <c r="BJ6" s="60">
        <f t="shared" si="3"/>
        <v>42895</v>
      </c>
      <c r="BK6" s="60">
        <f t="shared" si="3"/>
        <v>42896</v>
      </c>
      <c r="BL6" s="60">
        <f t="shared" si="3"/>
        <v>42897</v>
      </c>
      <c r="BM6" s="60">
        <f t="shared" si="3"/>
        <v>42898</v>
      </c>
      <c r="BN6" s="60">
        <f t="shared" si="3"/>
        <v>42899</v>
      </c>
      <c r="BO6" s="60">
        <f t="shared" si="3"/>
        <v>42900</v>
      </c>
      <c r="BP6" s="60">
        <f t="shared" si="3"/>
        <v>42901</v>
      </c>
      <c r="BQ6" s="60">
        <f t="shared" si="3"/>
        <v>42902</v>
      </c>
      <c r="BR6" s="60">
        <f t="shared" si="3"/>
        <v>42903</v>
      </c>
      <c r="BS6" s="60">
        <f t="shared" si="3"/>
        <v>42904</v>
      </c>
      <c r="BT6" s="60">
        <f t="shared" si="3"/>
        <v>42905</v>
      </c>
      <c r="BU6" s="60">
        <f t="shared" si="3"/>
        <v>42906</v>
      </c>
      <c r="BV6" s="60">
        <f t="shared" ref="BV6:EG6" si="4">IF(BU6="","",IF((BU6+$E$5)&gt;$E$4,"",(BU6+$E$5)))</f>
        <v>42907</v>
      </c>
      <c r="BW6" s="60">
        <f t="shared" si="4"/>
        <v>42908</v>
      </c>
      <c r="BX6" s="60">
        <f t="shared" si="4"/>
        <v>42909</v>
      </c>
      <c r="BY6" s="60">
        <f t="shared" si="4"/>
        <v>42910</v>
      </c>
      <c r="BZ6" s="60">
        <f t="shared" si="4"/>
        <v>42911</v>
      </c>
      <c r="CA6" s="60">
        <f t="shared" si="4"/>
        <v>42912</v>
      </c>
      <c r="CB6" s="60">
        <f t="shared" si="4"/>
        <v>42913</v>
      </c>
      <c r="CC6" s="60">
        <f t="shared" si="4"/>
        <v>42914</v>
      </c>
      <c r="CD6" s="60">
        <f t="shared" si="4"/>
        <v>42915</v>
      </c>
      <c r="CE6" s="60">
        <f t="shared" si="4"/>
        <v>42916</v>
      </c>
      <c r="CF6" s="60" t="str">
        <f t="shared" si="4"/>
        <v/>
      </c>
      <c r="CG6" s="60" t="str">
        <f t="shared" si="4"/>
        <v/>
      </c>
      <c r="CH6" s="60" t="str">
        <f t="shared" si="4"/>
        <v/>
      </c>
      <c r="CI6" s="60" t="str">
        <f t="shared" si="4"/>
        <v/>
      </c>
      <c r="CJ6" s="60" t="str">
        <f t="shared" si="4"/>
        <v/>
      </c>
      <c r="CK6" s="60" t="str">
        <f t="shared" si="4"/>
        <v/>
      </c>
      <c r="CL6" s="60" t="str">
        <f t="shared" si="4"/>
        <v/>
      </c>
      <c r="CM6" s="60" t="str">
        <f t="shared" si="4"/>
        <v/>
      </c>
      <c r="CN6" s="60" t="str">
        <f t="shared" si="4"/>
        <v/>
      </c>
      <c r="CO6" s="60" t="str">
        <f t="shared" si="4"/>
        <v/>
      </c>
      <c r="CP6" s="60" t="str">
        <f t="shared" si="4"/>
        <v/>
      </c>
      <c r="CQ6" s="60" t="str">
        <f t="shared" si="4"/>
        <v/>
      </c>
      <c r="CR6" s="60" t="str">
        <f t="shared" si="4"/>
        <v/>
      </c>
      <c r="CS6" s="60" t="str">
        <f t="shared" si="4"/>
        <v/>
      </c>
      <c r="CT6" s="60" t="str">
        <f t="shared" si="4"/>
        <v/>
      </c>
      <c r="CU6" s="60" t="str">
        <f t="shared" si="4"/>
        <v/>
      </c>
      <c r="CV6" s="60" t="str">
        <f t="shared" si="4"/>
        <v/>
      </c>
      <c r="CW6" s="60" t="str">
        <f t="shared" si="4"/>
        <v/>
      </c>
      <c r="CX6" s="60" t="str">
        <f t="shared" si="4"/>
        <v/>
      </c>
      <c r="CY6" s="60" t="str">
        <f t="shared" si="4"/>
        <v/>
      </c>
      <c r="CZ6" s="60" t="str">
        <f t="shared" si="4"/>
        <v/>
      </c>
      <c r="DA6" s="60" t="str">
        <f t="shared" si="4"/>
        <v/>
      </c>
      <c r="DB6" s="60" t="str">
        <f t="shared" si="4"/>
        <v/>
      </c>
      <c r="DC6" s="60" t="str">
        <f t="shared" si="4"/>
        <v/>
      </c>
      <c r="DD6" s="60" t="str">
        <f t="shared" si="4"/>
        <v/>
      </c>
      <c r="DE6" s="60" t="str">
        <f t="shared" si="4"/>
        <v/>
      </c>
      <c r="DF6" s="60" t="str">
        <f t="shared" si="4"/>
        <v/>
      </c>
      <c r="DG6" s="60" t="str">
        <f t="shared" si="4"/>
        <v/>
      </c>
      <c r="DH6" s="60" t="str">
        <f t="shared" si="4"/>
        <v/>
      </c>
      <c r="DI6" s="60" t="str">
        <f t="shared" si="4"/>
        <v/>
      </c>
      <c r="DJ6" s="60" t="str">
        <f t="shared" si="4"/>
        <v/>
      </c>
      <c r="DK6" s="60" t="str">
        <f t="shared" si="4"/>
        <v/>
      </c>
      <c r="DL6" s="60" t="str">
        <f t="shared" si="4"/>
        <v/>
      </c>
      <c r="DM6" s="60" t="str">
        <f t="shared" si="4"/>
        <v/>
      </c>
      <c r="DN6" s="60" t="str">
        <f t="shared" si="4"/>
        <v/>
      </c>
      <c r="DO6" s="60" t="str">
        <f t="shared" si="4"/>
        <v/>
      </c>
      <c r="DP6" s="60" t="str">
        <f t="shared" si="4"/>
        <v/>
      </c>
      <c r="DQ6" s="60" t="str">
        <f t="shared" si="4"/>
        <v/>
      </c>
      <c r="DR6" s="60" t="str">
        <f t="shared" si="4"/>
        <v/>
      </c>
      <c r="DS6" s="60" t="str">
        <f t="shared" si="4"/>
        <v/>
      </c>
      <c r="DT6" s="60" t="str">
        <f t="shared" si="4"/>
        <v/>
      </c>
      <c r="DU6" s="60" t="str">
        <f t="shared" si="4"/>
        <v/>
      </c>
      <c r="DV6" s="60" t="str">
        <f t="shared" si="4"/>
        <v/>
      </c>
      <c r="DW6" s="60" t="str">
        <f t="shared" si="4"/>
        <v/>
      </c>
      <c r="DX6" s="60" t="str">
        <f t="shared" si="4"/>
        <v/>
      </c>
      <c r="DY6" s="60" t="str">
        <f t="shared" si="4"/>
        <v/>
      </c>
      <c r="DZ6" s="60" t="str">
        <f t="shared" si="4"/>
        <v/>
      </c>
      <c r="EA6" s="60" t="str">
        <f t="shared" si="4"/>
        <v/>
      </c>
      <c r="EB6" s="60" t="str">
        <f t="shared" si="4"/>
        <v/>
      </c>
      <c r="EC6" s="60" t="str">
        <f t="shared" si="4"/>
        <v/>
      </c>
      <c r="ED6" s="60" t="str">
        <f t="shared" si="4"/>
        <v/>
      </c>
      <c r="EE6" s="60" t="str">
        <f t="shared" si="4"/>
        <v/>
      </c>
      <c r="EF6" s="60" t="str">
        <f t="shared" si="4"/>
        <v/>
      </c>
      <c r="EG6" s="60" t="str">
        <f t="shared" si="4"/>
        <v/>
      </c>
      <c r="EH6" s="60" t="str">
        <f t="shared" ref="EH6:FY6" si="5">IF(EG6="","",IF((EG6+$E$5)&gt;$E$4,"",(EG6+$E$5)))</f>
        <v/>
      </c>
      <c r="EI6" s="60" t="str">
        <f t="shared" si="5"/>
        <v/>
      </c>
      <c r="EJ6" s="60" t="str">
        <f t="shared" si="5"/>
        <v/>
      </c>
      <c r="EK6" s="60" t="str">
        <f t="shared" si="5"/>
        <v/>
      </c>
      <c r="EL6" s="60" t="str">
        <f t="shared" si="5"/>
        <v/>
      </c>
      <c r="EM6" s="60" t="str">
        <f t="shared" si="5"/>
        <v/>
      </c>
      <c r="EN6" s="60" t="str">
        <f t="shared" si="5"/>
        <v/>
      </c>
      <c r="EO6" s="60" t="str">
        <f t="shared" si="5"/>
        <v/>
      </c>
      <c r="EP6" s="60" t="str">
        <f t="shared" si="5"/>
        <v/>
      </c>
      <c r="EQ6" s="60" t="str">
        <f t="shared" si="5"/>
        <v/>
      </c>
      <c r="ER6" s="60" t="str">
        <f t="shared" si="5"/>
        <v/>
      </c>
      <c r="ES6" s="60" t="str">
        <f t="shared" si="5"/>
        <v/>
      </c>
      <c r="ET6" s="60" t="str">
        <f t="shared" si="5"/>
        <v/>
      </c>
      <c r="EU6" s="60" t="str">
        <f t="shared" si="5"/>
        <v/>
      </c>
      <c r="EV6" s="60" t="str">
        <f t="shared" si="5"/>
        <v/>
      </c>
      <c r="EW6" s="60" t="str">
        <f t="shared" si="5"/>
        <v/>
      </c>
      <c r="EX6" s="60" t="str">
        <f t="shared" si="5"/>
        <v/>
      </c>
      <c r="EY6" s="60" t="str">
        <f t="shared" si="5"/>
        <v/>
      </c>
      <c r="EZ6" s="60" t="str">
        <f t="shared" si="5"/>
        <v/>
      </c>
      <c r="FA6" s="60" t="str">
        <f t="shared" si="5"/>
        <v/>
      </c>
      <c r="FB6" s="60" t="str">
        <f t="shared" si="5"/>
        <v/>
      </c>
      <c r="FC6" s="60" t="str">
        <f t="shared" si="5"/>
        <v/>
      </c>
      <c r="FD6" s="60" t="str">
        <f t="shared" si="5"/>
        <v/>
      </c>
      <c r="FE6" s="60" t="str">
        <f t="shared" si="5"/>
        <v/>
      </c>
      <c r="FF6" s="60" t="str">
        <f t="shared" si="5"/>
        <v/>
      </c>
      <c r="FG6" s="60" t="str">
        <f t="shared" si="5"/>
        <v/>
      </c>
      <c r="FH6" s="60" t="str">
        <f t="shared" si="5"/>
        <v/>
      </c>
      <c r="FI6" s="60" t="str">
        <f t="shared" si="5"/>
        <v/>
      </c>
      <c r="FJ6" s="60" t="str">
        <f t="shared" si="5"/>
        <v/>
      </c>
      <c r="FK6" s="60" t="str">
        <f t="shared" si="5"/>
        <v/>
      </c>
      <c r="FL6" s="60" t="str">
        <f t="shared" si="5"/>
        <v/>
      </c>
      <c r="FM6" s="60" t="str">
        <f t="shared" si="5"/>
        <v/>
      </c>
      <c r="FN6" s="60" t="str">
        <f t="shared" si="5"/>
        <v/>
      </c>
      <c r="FO6" s="60" t="str">
        <f t="shared" si="5"/>
        <v/>
      </c>
      <c r="FP6" s="60" t="str">
        <f t="shared" si="5"/>
        <v/>
      </c>
      <c r="FQ6" s="60" t="str">
        <f t="shared" si="5"/>
        <v/>
      </c>
      <c r="FR6" s="60" t="str">
        <f t="shared" si="5"/>
        <v/>
      </c>
      <c r="FS6" s="60" t="str">
        <f t="shared" si="5"/>
        <v/>
      </c>
      <c r="FT6" s="60" t="str">
        <f t="shared" si="5"/>
        <v/>
      </c>
      <c r="FU6" s="60" t="str">
        <f t="shared" si="5"/>
        <v/>
      </c>
      <c r="FV6" s="60" t="str">
        <f t="shared" si="5"/>
        <v/>
      </c>
      <c r="FW6" s="60" t="str">
        <f t="shared" si="5"/>
        <v/>
      </c>
      <c r="FX6" s="60" t="str">
        <f t="shared" si="5"/>
        <v/>
      </c>
      <c r="FY6" s="60" t="str">
        <f t="shared" si="5"/>
        <v/>
      </c>
    </row>
    <row r="7" spans="1:182" ht="13.8" thickTop="1" x14ac:dyDescent="0.25">
      <c r="A7" s="33"/>
      <c r="B7" s="34"/>
      <c r="C7" s="34"/>
      <c r="D7" s="35"/>
      <c r="E7" s="35"/>
      <c r="F7" s="36"/>
      <c r="G7" s="37" t="str">
        <f t="shared" ref="G7:G21" si="6">IF(F7="","",(E7-D7+1)*F7%)</f>
        <v/>
      </c>
      <c r="H7" s="38" t="str">
        <f t="shared" ref="H7:H21" si="7">IF(D7="","",IF(F7="",E7-D7+1,(E7-D7+1)-G7))</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39"/>
      <c r="DF7" s="39"/>
      <c r="DG7" s="39"/>
      <c r="DH7" s="39"/>
      <c r="DI7" s="39"/>
      <c r="DJ7" s="39"/>
      <c r="DK7" s="39"/>
      <c r="DL7" s="39"/>
      <c r="DM7" s="39"/>
      <c r="DN7" s="39"/>
      <c r="DO7" s="39"/>
      <c r="DP7" s="39"/>
      <c r="DQ7" s="39"/>
      <c r="DR7" s="39"/>
      <c r="DS7" s="39"/>
      <c r="DT7" s="39"/>
      <c r="DU7" s="39"/>
      <c r="DV7" s="39"/>
      <c r="DW7" s="39"/>
      <c r="DX7" s="39"/>
      <c r="DY7" s="39"/>
      <c r="DZ7" s="39"/>
      <c r="EA7" s="39"/>
      <c r="EB7" s="39"/>
      <c r="EC7" s="39"/>
      <c r="ED7" s="39"/>
      <c r="EE7" s="39"/>
      <c r="EF7" s="39"/>
      <c r="EG7" s="39"/>
      <c r="EH7" s="39"/>
      <c r="EI7" s="39"/>
      <c r="EJ7" s="39"/>
      <c r="EK7" s="39"/>
      <c r="EL7" s="39"/>
      <c r="EM7" s="39"/>
      <c r="EN7" s="39"/>
      <c r="EO7" s="39"/>
      <c r="EP7" s="39"/>
      <c r="EQ7" s="39"/>
      <c r="ER7" s="39"/>
      <c r="ES7" s="39"/>
      <c r="ET7" s="39"/>
      <c r="EU7" s="39"/>
      <c r="EV7" s="39"/>
      <c r="EW7" s="39"/>
      <c r="EX7" s="39"/>
      <c r="EY7" s="39"/>
      <c r="EZ7" s="39"/>
      <c r="FA7" s="39"/>
      <c r="FB7" s="39"/>
      <c r="FC7" s="39"/>
      <c r="FD7" s="39"/>
      <c r="FE7" s="39"/>
      <c r="FF7" s="39"/>
      <c r="FG7" s="39"/>
      <c r="FH7" s="39"/>
      <c r="FI7" s="39"/>
      <c r="FJ7" s="39"/>
      <c r="FK7" s="39"/>
      <c r="FL7" s="39"/>
      <c r="FM7" s="39"/>
      <c r="FN7" s="39"/>
      <c r="FO7" s="39"/>
      <c r="FP7" s="39"/>
      <c r="FQ7" s="39"/>
      <c r="FR7" s="39"/>
      <c r="FS7" s="39"/>
      <c r="FT7" s="39"/>
      <c r="FU7" s="39"/>
      <c r="FV7" s="39"/>
      <c r="FW7" s="39"/>
      <c r="FX7" s="39"/>
      <c r="FY7" s="39"/>
      <c r="FZ7" s="40"/>
    </row>
    <row r="8" spans="1:182" x14ac:dyDescent="0.25">
      <c r="A8" s="62" t="s">
        <v>40</v>
      </c>
      <c r="B8" s="34"/>
      <c r="C8" s="34"/>
      <c r="D8" s="35"/>
      <c r="E8" s="35"/>
      <c r="F8" s="36"/>
      <c r="G8" s="41" t="str">
        <f t="shared" si="6"/>
        <v/>
      </c>
      <c r="H8" s="42" t="str">
        <f t="shared" si="7"/>
        <v/>
      </c>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39"/>
      <c r="EH8" s="39"/>
      <c r="EI8" s="39"/>
      <c r="EJ8" s="39"/>
      <c r="EK8" s="39"/>
      <c r="EL8" s="39"/>
      <c r="EM8" s="39"/>
      <c r="EN8" s="39"/>
      <c r="EO8" s="39"/>
      <c r="EP8" s="39"/>
      <c r="EQ8" s="39"/>
      <c r="ER8" s="39"/>
      <c r="ES8" s="39"/>
      <c r="ET8" s="39"/>
      <c r="EU8" s="39"/>
      <c r="EV8" s="39"/>
      <c r="EW8" s="39"/>
      <c r="EX8" s="39"/>
      <c r="EY8" s="39"/>
      <c r="EZ8" s="39"/>
      <c r="FA8" s="39"/>
      <c r="FB8" s="39"/>
      <c r="FC8" s="39"/>
      <c r="FD8" s="39"/>
      <c r="FE8" s="39"/>
      <c r="FF8" s="39"/>
      <c r="FG8" s="39"/>
      <c r="FH8" s="39"/>
      <c r="FI8" s="39"/>
      <c r="FJ8" s="39"/>
      <c r="FK8" s="39"/>
      <c r="FL8" s="39"/>
      <c r="FM8" s="39"/>
      <c r="FN8" s="39"/>
      <c r="FO8" s="39"/>
      <c r="FP8" s="39"/>
      <c r="FQ8" s="39"/>
      <c r="FR8" s="39"/>
      <c r="FS8" s="39"/>
      <c r="FT8" s="39"/>
      <c r="FU8" s="39"/>
      <c r="FV8" s="39"/>
      <c r="FW8" s="39"/>
      <c r="FX8" s="39"/>
      <c r="FY8" s="39"/>
    </row>
    <row r="9" spans="1:182" x14ac:dyDescent="0.25">
      <c r="A9" s="43"/>
      <c r="B9" s="44" t="s">
        <v>41</v>
      </c>
      <c r="C9" s="34"/>
      <c r="D9" s="35">
        <v>42842</v>
      </c>
      <c r="E9" s="35">
        <v>42853</v>
      </c>
      <c r="F9" s="36">
        <v>90</v>
      </c>
      <c r="G9" s="41">
        <f t="shared" si="6"/>
        <v>10.8</v>
      </c>
      <c r="H9" s="42">
        <f t="shared" si="7"/>
        <v>1.1999999999999993</v>
      </c>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c r="EB9" s="39"/>
      <c r="EC9" s="39"/>
      <c r="ED9" s="39"/>
      <c r="EE9" s="39"/>
      <c r="EF9" s="39"/>
      <c r="EG9" s="39"/>
      <c r="EH9" s="39"/>
      <c r="EI9" s="39"/>
      <c r="EJ9" s="39"/>
      <c r="EK9" s="39"/>
      <c r="EL9" s="39"/>
      <c r="EM9" s="39"/>
      <c r="EN9" s="39"/>
      <c r="EO9" s="39"/>
      <c r="EP9" s="39"/>
      <c r="EQ9" s="39"/>
      <c r="ER9" s="39"/>
      <c r="ES9" s="39"/>
      <c r="ET9" s="39"/>
      <c r="EU9" s="39"/>
      <c r="EV9" s="39"/>
      <c r="EW9" s="39"/>
      <c r="EX9" s="39"/>
      <c r="EY9" s="39"/>
      <c r="EZ9" s="39"/>
      <c r="FA9" s="39"/>
      <c r="FB9" s="39"/>
      <c r="FC9" s="39"/>
      <c r="FD9" s="39"/>
      <c r="FE9" s="39"/>
      <c r="FF9" s="39"/>
      <c r="FG9" s="39"/>
      <c r="FH9" s="39"/>
      <c r="FI9" s="39"/>
      <c r="FJ9" s="39"/>
      <c r="FK9" s="39"/>
      <c r="FL9" s="39"/>
      <c r="FM9" s="39"/>
      <c r="FN9" s="39"/>
      <c r="FO9" s="39"/>
      <c r="FP9" s="39"/>
      <c r="FQ9" s="39"/>
      <c r="FR9" s="39"/>
      <c r="FS9" s="39"/>
      <c r="FT9" s="39"/>
      <c r="FU9" s="39"/>
      <c r="FV9" s="39"/>
      <c r="FW9" s="39"/>
      <c r="FX9" s="39"/>
      <c r="FY9" s="39"/>
    </row>
    <row r="10" spans="1:182" x14ac:dyDescent="0.25">
      <c r="A10" s="43"/>
      <c r="B10" s="44" t="s">
        <v>42</v>
      </c>
      <c r="C10" s="34"/>
      <c r="D10" s="35">
        <v>42849</v>
      </c>
      <c r="E10" s="35">
        <v>42853</v>
      </c>
      <c r="F10" s="36">
        <v>90</v>
      </c>
      <c r="G10" s="41">
        <f t="shared" si="6"/>
        <v>4.5</v>
      </c>
      <c r="H10" s="42">
        <f t="shared" si="7"/>
        <v>0.5</v>
      </c>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39"/>
      <c r="EO10" s="39"/>
      <c r="EP10" s="39"/>
      <c r="EQ10" s="39"/>
      <c r="ER10" s="39"/>
      <c r="ES10" s="39"/>
      <c r="ET10" s="39"/>
      <c r="EU10" s="39"/>
      <c r="EV10" s="39"/>
      <c r="EW10" s="39"/>
      <c r="EX10" s="39"/>
      <c r="EY10" s="39"/>
      <c r="EZ10" s="39"/>
      <c r="FA10" s="39"/>
      <c r="FB10" s="39"/>
      <c r="FC10" s="39"/>
      <c r="FD10" s="39"/>
      <c r="FE10" s="39"/>
      <c r="FF10" s="39"/>
      <c r="FG10" s="39"/>
      <c r="FH10" s="39"/>
      <c r="FI10" s="39"/>
      <c r="FJ10" s="39"/>
      <c r="FK10" s="39"/>
      <c r="FL10" s="39"/>
      <c r="FM10" s="39"/>
      <c r="FN10" s="39"/>
      <c r="FO10" s="39"/>
      <c r="FP10" s="39"/>
      <c r="FQ10" s="39"/>
      <c r="FR10" s="39"/>
      <c r="FS10" s="39"/>
      <c r="FT10" s="39"/>
      <c r="FU10" s="39"/>
      <c r="FV10" s="39"/>
      <c r="FW10" s="39"/>
      <c r="FX10" s="39"/>
      <c r="FY10" s="39"/>
    </row>
    <row r="11" spans="1:182" x14ac:dyDescent="0.25">
      <c r="A11" s="43"/>
      <c r="B11" s="44" t="s">
        <v>273</v>
      </c>
      <c r="C11" s="34"/>
      <c r="D11" s="35">
        <v>42857</v>
      </c>
      <c r="E11" s="35">
        <v>42858</v>
      </c>
      <c r="F11" s="36">
        <v>100</v>
      </c>
      <c r="G11" s="41">
        <f t="shared" ref="G11:G12" si="8">IF(F11="","",(E11-D11+1)*F11%)</f>
        <v>2</v>
      </c>
      <c r="H11" s="42">
        <f t="shared" ref="H11:H12" si="9">IF(D11="","",IF(F11="",E11-D11+1,(E11-D11+1)-G11))</f>
        <v>0</v>
      </c>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9"/>
      <c r="EO11" s="39"/>
      <c r="EP11" s="39"/>
      <c r="EQ11" s="39"/>
      <c r="ER11" s="39"/>
      <c r="ES11" s="39"/>
      <c r="ET11" s="39"/>
      <c r="EU11" s="39"/>
      <c r="EV11" s="39"/>
      <c r="EW11" s="39"/>
      <c r="EX11" s="39"/>
      <c r="EY11" s="39"/>
      <c r="EZ11" s="39"/>
      <c r="FA11" s="39"/>
      <c r="FB11" s="39"/>
      <c r="FC11" s="39"/>
      <c r="FD11" s="39"/>
      <c r="FE11" s="39"/>
      <c r="FF11" s="39"/>
      <c r="FG11" s="39"/>
      <c r="FH11" s="39"/>
      <c r="FI11" s="39"/>
      <c r="FJ11" s="39"/>
      <c r="FK11" s="39"/>
      <c r="FL11" s="39"/>
      <c r="FM11" s="39"/>
      <c r="FN11" s="39"/>
      <c r="FO11" s="39"/>
      <c r="FP11" s="39"/>
      <c r="FQ11" s="39"/>
      <c r="FR11" s="39"/>
      <c r="FS11" s="39"/>
      <c r="FT11" s="39"/>
      <c r="FU11" s="39"/>
      <c r="FV11" s="39"/>
      <c r="FW11" s="39"/>
      <c r="FX11" s="39"/>
      <c r="FY11" s="39"/>
    </row>
    <row r="12" spans="1:182" x14ac:dyDescent="0.25">
      <c r="A12" s="43"/>
      <c r="B12" s="44" t="s">
        <v>274</v>
      </c>
      <c r="C12" s="34"/>
      <c r="D12" s="35">
        <v>42857</v>
      </c>
      <c r="E12" s="35">
        <v>42858</v>
      </c>
      <c r="F12" s="36">
        <v>0</v>
      </c>
      <c r="G12" s="41">
        <f t="shared" si="8"/>
        <v>0</v>
      </c>
      <c r="H12" s="42">
        <f t="shared" si="9"/>
        <v>2</v>
      </c>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9"/>
      <c r="EO12" s="39"/>
      <c r="EP12" s="39"/>
      <c r="EQ12" s="39"/>
      <c r="ER12" s="39"/>
      <c r="ES12" s="39"/>
      <c r="ET12" s="39"/>
      <c r="EU12" s="39"/>
      <c r="EV12" s="39"/>
      <c r="EW12" s="39"/>
      <c r="EX12" s="39"/>
      <c r="EY12" s="39"/>
      <c r="EZ12" s="39"/>
      <c r="FA12" s="39"/>
      <c r="FB12" s="39"/>
      <c r="FC12" s="39"/>
      <c r="FD12" s="39"/>
      <c r="FE12" s="39"/>
      <c r="FF12" s="39"/>
      <c r="FG12" s="39"/>
      <c r="FH12" s="39"/>
      <c r="FI12" s="39"/>
      <c r="FJ12" s="39"/>
      <c r="FK12" s="39"/>
      <c r="FL12" s="39"/>
      <c r="FM12" s="39"/>
      <c r="FN12" s="39"/>
      <c r="FO12" s="39"/>
      <c r="FP12" s="39"/>
      <c r="FQ12" s="39"/>
      <c r="FR12" s="39"/>
      <c r="FS12" s="39"/>
      <c r="FT12" s="39"/>
      <c r="FU12" s="39"/>
      <c r="FV12" s="39"/>
      <c r="FW12" s="39"/>
      <c r="FX12" s="39"/>
      <c r="FY12" s="39"/>
    </row>
    <row r="13" spans="1:182" x14ac:dyDescent="0.25">
      <c r="A13" s="43"/>
      <c r="B13" s="44"/>
      <c r="C13" s="34"/>
      <c r="D13" s="35"/>
      <c r="E13" s="35"/>
      <c r="F13" s="36"/>
      <c r="G13" s="41" t="str">
        <f t="shared" ref="G13:G16" si="10">IF(F13="","",(E13-D13+1)*F13%)</f>
        <v/>
      </c>
      <c r="H13" s="42" t="str">
        <f t="shared" ref="H13:H16" si="11">IF(D13="","",IF(F13="",E13-D13+1,(E13-D13+1)-G13))</f>
        <v/>
      </c>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9"/>
      <c r="EO13" s="39"/>
      <c r="EP13" s="39"/>
      <c r="EQ13" s="39"/>
      <c r="ER13" s="39"/>
      <c r="ES13" s="39"/>
      <c r="ET13" s="39"/>
      <c r="EU13" s="39"/>
      <c r="EV13" s="39"/>
      <c r="EW13" s="39"/>
      <c r="EX13" s="39"/>
      <c r="EY13" s="39"/>
      <c r="EZ13" s="39"/>
      <c r="FA13" s="39"/>
      <c r="FB13" s="39"/>
      <c r="FC13" s="39"/>
      <c r="FD13" s="39"/>
      <c r="FE13" s="39"/>
      <c r="FF13" s="39"/>
      <c r="FG13" s="39"/>
      <c r="FH13" s="39"/>
      <c r="FI13" s="39"/>
      <c r="FJ13" s="39"/>
      <c r="FK13" s="39"/>
      <c r="FL13" s="39"/>
      <c r="FM13" s="39"/>
      <c r="FN13" s="39"/>
      <c r="FO13" s="39"/>
      <c r="FP13" s="39"/>
      <c r="FQ13" s="39"/>
      <c r="FR13" s="39"/>
      <c r="FS13" s="39"/>
      <c r="FT13" s="39"/>
      <c r="FU13" s="39"/>
      <c r="FV13" s="39"/>
      <c r="FW13" s="39"/>
      <c r="FX13" s="39"/>
      <c r="FY13" s="39"/>
    </row>
    <row r="14" spans="1:182" x14ac:dyDescent="0.25">
      <c r="A14" s="62" t="s">
        <v>275</v>
      </c>
      <c r="B14" s="44"/>
      <c r="C14" s="34"/>
      <c r="D14" s="35"/>
      <c r="E14" s="35"/>
      <c r="F14" s="36"/>
      <c r="G14" s="41" t="str">
        <f t="shared" si="10"/>
        <v/>
      </c>
      <c r="H14" s="42" t="str">
        <f t="shared" si="11"/>
        <v/>
      </c>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9"/>
      <c r="EO14" s="39"/>
      <c r="EP14" s="39"/>
      <c r="EQ14" s="39"/>
      <c r="ER14" s="39"/>
      <c r="ES14" s="39"/>
      <c r="ET14" s="39"/>
      <c r="EU14" s="39"/>
      <c r="EV14" s="39"/>
      <c r="EW14" s="39"/>
      <c r="EX14" s="39"/>
      <c r="EY14" s="39"/>
      <c r="EZ14" s="39"/>
      <c r="FA14" s="39"/>
      <c r="FB14" s="39"/>
      <c r="FC14" s="39"/>
      <c r="FD14" s="39"/>
      <c r="FE14" s="39"/>
      <c r="FF14" s="39"/>
      <c r="FG14" s="39"/>
      <c r="FH14" s="39"/>
      <c r="FI14" s="39"/>
      <c r="FJ14" s="39"/>
      <c r="FK14" s="39"/>
      <c r="FL14" s="39"/>
      <c r="FM14" s="39"/>
      <c r="FN14" s="39"/>
      <c r="FO14" s="39"/>
      <c r="FP14" s="39"/>
      <c r="FQ14" s="39"/>
      <c r="FR14" s="39"/>
      <c r="FS14" s="39"/>
      <c r="FT14" s="39"/>
      <c r="FU14" s="39"/>
      <c r="FV14" s="39"/>
      <c r="FW14" s="39"/>
      <c r="FX14" s="39"/>
      <c r="FY14" s="39"/>
    </row>
    <row r="15" spans="1:182" x14ac:dyDescent="0.25">
      <c r="A15" s="62"/>
      <c r="B15" s="44" t="s">
        <v>276</v>
      </c>
      <c r="C15" s="34"/>
      <c r="D15" s="35">
        <v>42859</v>
      </c>
      <c r="E15" s="35">
        <v>42870</v>
      </c>
      <c r="F15" s="36">
        <v>0</v>
      </c>
      <c r="G15" s="41">
        <f t="shared" si="10"/>
        <v>0</v>
      </c>
      <c r="H15" s="42">
        <f t="shared" si="11"/>
        <v>12</v>
      </c>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9"/>
      <c r="EO15" s="39"/>
      <c r="EP15" s="39"/>
      <c r="EQ15" s="39"/>
      <c r="ER15" s="39"/>
      <c r="ES15" s="39"/>
      <c r="ET15" s="39"/>
      <c r="EU15" s="39"/>
      <c r="EV15" s="39"/>
      <c r="EW15" s="39"/>
      <c r="EX15" s="39"/>
      <c r="EY15" s="39"/>
      <c r="EZ15" s="39"/>
      <c r="FA15" s="39"/>
      <c r="FB15" s="39"/>
      <c r="FC15" s="39"/>
      <c r="FD15" s="39"/>
      <c r="FE15" s="39"/>
      <c r="FF15" s="39"/>
      <c r="FG15" s="39"/>
      <c r="FH15" s="39"/>
      <c r="FI15" s="39"/>
      <c r="FJ15" s="39"/>
      <c r="FK15" s="39"/>
      <c r="FL15" s="39"/>
      <c r="FM15" s="39"/>
      <c r="FN15" s="39"/>
      <c r="FO15" s="39"/>
      <c r="FP15" s="39"/>
      <c r="FQ15" s="39"/>
      <c r="FR15" s="39"/>
      <c r="FS15" s="39"/>
      <c r="FT15" s="39"/>
      <c r="FU15" s="39"/>
      <c r="FV15" s="39"/>
      <c r="FW15" s="39"/>
      <c r="FX15" s="39"/>
      <c r="FY15" s="39"/>
    </row>
    <row r="16" spans="1:182" x14ac:dyDescent="0.25">
      <c r="A16" s="98"/>
      <c r="B16" s="44" t="s">
        <v>277</v>
      </c>
      <c r="C16" s="34"/>
      <c r="D16" s="35">
        <v>42859</v>
      </c>
      <c r="E16" s="35">
        <v>42870</v>
      </c>
      <c r="F16" s="36">
        <v>0</v>
      </c>
      <c r="G16" s="41">
        <f t="shared" si="10"/>
        <v>0</v>
      </c>
      <c r="H16" s="42">
        <f t="shared" si="11"/>
        <v>12</v>
      </c>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9"/>
      <c r="EO16" s="39"/>
      <c r="EP16" s="39"/>
      <c r="EQ16" s="39"/>
      <c r="ER16" s="39"/>
      <c r="ES16" s="39"/>
      <c r="ET16" s="39"/>
      <c r="EU16" s="39"/>
      <c r="EV16" s="39"/>
      <c r="EW16" s="39"/>
      <c r="EX16" s="39"/>
      <c r="EY16" s="39"/>
      <c r="EZ16" s="39"/>
      <c r="FA16" s="39"/>
      <c r="FB16" s="39"/>
      <c r="FC16" s="39"/>
      <c r="FD16" s="39"/>
      <c r="FE16" s="39"/>
      <c r="FF16" s="39"/>
      <c r="FG16" s="39"/>
      <c r="FH16" s="39"/>
      <c r="FI16" s="39"/>
      <c r="FJ16" s="39"/>
      <c r="FK16" s="39"/>
      <c r="FL16" s="39"/>
      <c r="FM16" s="39"/>
      <c r="FN16" s="39"/>
      <c r="FO16" s="39"/>
      <c r="FP16" s="39"/>
      <c r="FQ16" s="39"/>
      <c r="FR16" s="39"/>
      <c r="FS16" s="39"/>
      <c r="FT16" s="39"/>
      <c r="FU16" s="39"/>
      <c r="FV16" s="39"/>
      <c r="FW16" s="39"/>
      <c r="FX16" s="39"/>
      <c r="FY16" s="39"/>
    </row>
    <row r="17" spans="1:181" x14ac:dyDescent="0.25">
      <c r="A17" s="98"/>
      <c r="B17" s="44"/>
      <c r="C17" s="34"/>
      <c r="D17" s="35"/>
      <c r="E17" s="35"/>
      <c r="F17" s="36"/>
      <c r="G17" s="41"/>
      <c r="H17" s="42"/>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9"/>
      <c r="EO17" s="39"/>
      <c r="EP17" s="39"/>
      <c r="EQ17" s="39"/>
      <c r="ER17" s="39"/>
      <c r="ES17" s="39"/>
      <c r="ET17" s="39"/>
      <c r="EU17" s="39"/>
      <c r="EV17" s="39"/>
      <c r="EW17" s="39"/>
      <c r="EX17" s="39"/>
      <c r="EY17" s="39"/>
      <c r="EZ17" s="39"/>
      <c r="FA17" s="39"/>
      <c r="FB17" s="39"/>
      <c r="FC17" s="39"/>
      <c r="FD17" s="39"/>
      <c r="FE17" s="39"/>
      <c r="FF17" s="39"/>
      <c r="FG17" s="39"/>
      <c r="FH17" s="39"/>
      <c r="FI17" s="39"/>
      <c r="FJ17" s="39"/>
      <c r="FK17" s="39"/>
      <c r="FL17" s="39"/>
      <c r="FM17" s="39"/>
      <c r="FN17" s="39"/>
      <c r="FO17" s="39"/>
      <c r="FP17" s="39"/>
      <c r="FQ17" s="39"/>
      <c r="FR17" s="39"/>
      <c r="FS17" s="39"/>
      <c r="FT17" s="39"/>
      <c r="FU17" s="39"/>
      <c r="FV17" s="39"/>
      <c r="FW17" s="39"/>
      <c r="FX17" s="39"/>
      <c r="FY17" s="39"/>
    </row>
    <row r="18" spans="1:181" x14ac:dyDescent="0.25">
      <c r="A18" s="62" t="s">
        <v>43</v>
      </c>
      <c r="B18" s="44"/>
      <c r="C18" s="34"/>
      <c r="D18" s="35"/>
      <c r="E18" s="35"/>
      <c r="F18" s="36"/>
      <c r="G18" s="41"/>
      <c r="H18" s="42"/>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9"/>
      <c r="EO18" s="39"/>
      <c r="EP18" s="39"/>
      <c r="EQ18" s="39"/>
      <c r="ER18" s="39"/>
      <c r="ES18" s="39"/>
      <c r="ET18" s="39"/>
      <c r="EU18" s="39"/>
      <c r="EV18" s="39"/>
      <c r="EW18" s="39"/>
      <c r="EX18" s="39"/>
      <c r="EY18" s="39"/>
      <c r="EZ18" s="39"/>
      <c r="FA18" s="39"/>
      <c r="FB18" s="39"/>
      <c r="FC18" s="39"/>
      <c r="FD18" s="39"/>
      <c r="FE18" s="39"/>
      <c r="FF18" s="39"/>
      <c r="FG18" s="39"/>
      <c r="FH18" s="39"/>
      <c r="FI18" s="39"/>
      <c r="FJ18" s="39"/>
      <c r="FK18" s="39"/>
      <c r="FL18" s="39"/>
      <c r="FM18" s="39"/>
      <c r="FN18" s="39"/>
      <c r="FO18" s="39"/>
      <c r="FP18" s="39"/>
      <c r="FQ18" s="39"/>
      <c r="FR18" s="39"/>
      <c r="FS18" s="39"/>
      <c r="FT18" s="39"/>
      <c r="FU18" s="39"/>
      <c r="FV18" s="39"/>
      <c r="FW18" s="39"/>
      <c r="FX18" s="39"/>
      <c r="FY18" s="39"/>
    </row>
    <row r="19" spans="1:181" x14ac:dyDescent="0.25">
      <c r="A19" s="43"/>
      <c r="B19" s="44" t="s">
        <v>163</v>
      </c>
      <c r="C19" s="34"/>
      <c r="D19" s="35">
        <v>42859</v>
      </c>
      <c r="E19" s="35">
        <v>42886</v>
      </c>
      <c r="F19" s="36">
        <v>0</v>
      </c>
      <c r="G19" s="41">
        <f t="shared" si="6"/>
        <v>0</v>
      </c>
      <c r="H19" s="42">
        <f t="shared" si="7"/>
        <v>28</v>
      </c>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c r="CV19" s="39"/>
      <c r="CW19" s="39"/>
      <c r="CX19" s="39"/>
      <c r="CY19" s="39"/>
      <c r="CZ19" s="39"/>
      <c r="DA19" s="39"/>
      <c r="DB19" s="39"/>
      <c r="DC19" s="39"/>
      <c r="DD19" s="39"/>
      <c r="DE19" s="39"/>
      <c r="DF19" s="39"/>
      <c r="DG19" s="39"/>
      <c r="DH19" s="39"/>
      <c r="DI19" s="39"/>
      <c r="DJ19" s="39"/>
      <c r="DK19" s="39"/>
      <c r="DL19" s="39"/>
      <c r="DM19" s="39"/>
      <c r="DN19" s="39"/>
      <c r="DO19" s="39"/>
      <c r="DP19" s="39"/>
      <c r="DQ19" s="39"/>
      <c r="DR19" s="39"/>
      <c r="DS19" s="39"/>
      <c r="DT19" s="39"/>
      <c r="DU19" s="39"/>
      <c r="DV19" s="39"/>
      <c r="DW19" s="39"/>
      <c r="DX19" s="39"/>
      <c r="DY19" s="39"/>
      <c r="DZ19" s="39"/>
      <c r="EA19" s="39"/>
      <c r="EB19" s="39"/>
      <c r="EC19" s="39"/>
      <c r="ED19" s="39"/>
      <c r="EE19" s="39"/>
      <c r="EF19" s="39"/>
      <c r="EG19" s="39"/>
      <c r="EH19" s="39"/>
      <c r="EI19" s="39"/>
      <c r="EJ19" s="39"/>
      <c r="EK19" s="39"/>
      <c r="EL19" s="39"/>
      <c r="EM19" s="39"/>
      <c r="EN19" s="39"/>
      <c r="EO19" s="39"/>
      <c r="EP19" s="39"/>
      <c r="EQ19" s="39"/>
      <c r="ER19" s="39"/>
      <c r="ES19" s="39"/>
      <c r="ET19" s="39"/>
      <c r="EU19" s="39"/>
      <c r="EV19" s="39"/>
      <c r="EW19" s="39"/>
      <c r="EX19" s="39"/>
      <c r="EY19" s="39"/>
      <c r="EZ19" s="39"/>
      <c r="FA19" s="39"/>
      <c r="FB19" s="39"/>
      <c r="FC19" s="39"/>
      <c r="FD19" s="39"/>
      <c r="FE19" s="39"/>
      <c r="FF19" s="39"/>
      <c r="FG19" s="39"/>
      <c r="FH19" s="39"/>
      <c r="FI19" s="39"/>
      <c r="FJ19" s="39"/>
      <c r="FK19" s="39"/>
      <c r="FL19" s="39"/>
      <c r="FM19" s="39"/>
      <c r="FN19" s="39"/>
      <c r="FO19" s="39"/>
      <c r="FP19" s="39"/>
      <c r="FQ19" s="39"/>
      <c r="FR19" s="39"/>
      <c r="FS19" s="39"/>
      <c r="FT19" s="39"/>
      <c r="FU19" s="39"/>
      <c r="FV19" s="39"/>
      <c r="FW19" s="39"/>
      <c r="FX19" s="39"/>
      <c r="FY19" s="39"/>
    </row>
    <row r="20" spans="1:181" x14ac:dyDescent="0.25">
      <c r="A20" s="33"/>
      <c r="B20" s="80" t="s">
        <v>164</v>
      </c>
      <c r="C20" s="34"/>
      <c r="D20" s="35">
        <v>42859</v>
      </c>
      <c r="E20" s="35">
        <v>42886</v>
      </c>
      <c r="F20" s="36">
        <v>0</v>
      </c>
      <c r="G20" s="41">
        <f t="shared" si="6"/>
        <v>0</v>
      </c>
      <c r="H20" s="42">
        <f t="shared" si="7"/>
        <v>28</v>
      </c>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c r="CV20" s="39"/>
      <c r="CW20" s="39"/>
      <c r="CX20" s="39"/>
      <c r="CY20" s="39"/>
      <c r="CZ20" s="39"/>
      <c r="DA20" s="39"/>
      <c r="DB20" s="39"/>
      <c r="DC20" s="39"/>
      <c r="DD20" s="39"/>
      <c r="DE20" s="39"/>
      <c r="DF20" s="39"/>
      <c r="DG20" s="39"/>
      <c r="DH20" s="39"/>
      <c r="DI20" s="39"/>
      <c r="DJ20" s="39"/>
      <c r="DK20" s="39"/>
      <c r="DL20" s="39"/>
      <c r="DM20" s="39"/>
      <c r="DN20" s="39"/>
      <c r="DO20" s="39"/>
      <c r="DP20" s="39"/>
      <c r="DQ20" s="39"/>
      <c r="DR20" s="39"/>
      <c r="DS20" s="39"/>
      <c r="DT20" s="39"/>
      <c r="DU20" s="39"/>
      <c r="DV20" s="39"/>
      <c r="DW20" s="39"/>
      <c r="DX20" s="39"/>
      <c r="DY20" s="39"/>
      <c r="DZ20" s="39"/>
      <c r="EA20" s="39"/>
      <c r="EB20" s="39"/>
      <c r="EC20" s="39"/>
      <c r="ED20" s="39"/>
      <c r="EE20" s="39"/>
      <c r="EF20" s="39"/>
      <c r="EG20" s="39"/>
      <c r="EH20" s="39"/>
      <c r="EI20" s="39"/>
      <c r="EJ20" s="39"/>
      <c r="EK20" s="39"/>
      <c r="EL20" s="39"/>
      <c r="EM20" s="39"/>
      <c r="EN20" s="39"/>
      <c r="EO20" s="39"/>
      <c r="EP20" s="39"/>
      <c r="EQ20" s="39"/>
      <c r="ER20" s="39"/>
      <c r="ES20" s="39"/>
      <c r="ET20" s="39"/>
      <c r="EU20" s="39"/>
      <c r="EV20" s="39"/>
      <c r="EW20" s="39"/>
      <c r="EX20" s="39"/>
      <c r="EY20" s="39"/>
      <c r="EZ20" s="39"/>
      <c r="FA20" s="39"/>
      <c r="FB20" s="39"/>
      <c r="FC20" s="39"/>
      <c r="FD20" s="39"/>
      <c r="FE20" s="39"/>
      <c r="FF20" s="39"/>
      <c r="FG20" s="39"/>
      <c r="FH20" s="39"/>
      <c r="FI20" s="39"/>
      <c r="FJ20" s="39"/>
      <c r="FK20" s="39"/>
      <c r="FL20" s="39"/>
      <c r="FM20" s="39"/>
      <c r="FN20" s="39"/>
      <c r="FO20" s="39"/>
      <c r="FP20" s="39"/>
      <c r="FQ20" s="39"/>
      <c r="FR20" s="39"/>
      <c r="FS20" s="39"/>
      <c r="FT20" s="39"/>
      <c r="FU20" s="39"/>
      <c r="FV20" s="39"/>
      <c r="FW20" s="39"/>
      <c r="FX20" s="39"/>
      <c r="FY20" s="39"/>
    </row>
    <row r="21" spans="1:181" x14ac:dyDescent="0.25">
      <c r="A21" s="43"/>
      <c r="B21" s="80" t="s">
        <v>165</v>
      </c>
      <c r="C21" s="34"/>
      <c r="D21" s="35">
        <v>42859</v>
      </c>
      <c r="E21" s="35">
        <v>42886</v>
      </c>
      <c r="F21" s="36">
        <v>0</v>
      </c>
      <c r="G21" s="41">
        <f t="shared" si="6"/>
        <v>0</v>
      </c>
      <c r="H21" s="42">
        <f t="shared" si="7"/>
        <v>28</v>
      </c>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c r="DN21" s="39"/>
      <c r="DO21" s="39"/>
      <c r="DP21" s="39"/>
      <c r="DQ21" s="39"/>
      <c r="DR21" s="39"/>
      <c r="DS21" s="39"/>
      <c r="DT21" s="39"/>
      <c r="DU21" s="39"/>
      <c r="DV21" s="39"/>
      <c r="DW21" s="39"/>
      <c r="DX21" s="39"/>
      <c r="DY21" s="39"/>
      <c r="DZ21" s="39"/>
      <c r="EA21" s="39"/>
      <c r="EB21" s="39"/>
      <c r="EC21" s="39"/>
      <c r="ED21" s="39"/>
      <c r="EE21" s="39"/>
      <c r="EF21" s="39"/>
      <c r="EG21" s="39"/>
      <c r="EH21" s="39"/>
      <c r="EI21" s="39"/>
      <c r="EJ21" s="39"/>
      <c r="EK21" s="39"/>
      <c r="EL21" s="39"/>
      <c r="EM21" s="39"/>
      <c r="EN21" s="39"/>
      <c r="EO21" s="39"/>
      <c r="EP21" s="39"/>
      <c r="EQ21" s="39"/>
      <c r="ER21" s="39"/>
      <c r="ES21" s="39"/>
      <c r="ET21" s="39"/>
      <c r="EU21" s="39"/>
      <c r="EV21" s="39"/>
      <c r="EW21" s="39"/>
      <c r="EX21" s="39"/>
      <c r="EY21" s="39"/>
      <c r="EZ21" s="39"/>
      <c r="FA21" s="39"/>
      <c r="FB21" s="39"/>
      <c r="FC21" s="39"/>
      <c r="FD21" s="39"/>
      <c r="FE21" s="39"/>
      <c r="FF21" s="39"/>
      <c r="FG21" s="39"/>
      <c r="FH21" s="39"/>
      <c r="FI21" s="39"/>
      <c r="FJ21" s="39"/>
      <c r="FK21" s="39"/>
      <c r="FL21" s="39"/>
      <c r="FM21" s="39"/>
      <c r="FN21" s="39"/>
      <c r="FO21" s="39"/>
      <c r="FP21" s="39"/>
      <c r="FQ21" s="39"/>
      <c r="FR21" s="39"/>
      <c r="FS21" s="39"/>
      <c r="FT21" s="39"/>
      <c r="FU21" s="39"/>
      <c r="FV21" s="39"/>
      <c r="FW21" s="39"/>
      <c r="FX21" s="39"/>
      <c r="FY21" s="39"/>
    </row>
    <row r="22" spans="1:181" x14ac:dyDescent="0.25">
      <c r="A22" s="43"/>
      <c r="B22" s="99" t="s">
        <v>279</v>
      </c>
      <c r="C22" s="45"/>
      <c r="D22" s="35">
        <v>42871</v>
      </c>
      <c r="E22" s="35">
        <v>42886</v>
      </c>
      <c r="F22" s="36">
        <v>0</v>
      </c>
      <c r="G22" s="41">
        <f t="shared" ref="G22:G34" si="12">IF(F22="","",(E22-D22+1)*F22%)</f>
        <v>0</v>
      </c>
      <c r="H22" s="42">
        <f t="shared" ref="H22:H34" si="13">IF(D22="","",IF(F22="",E22-D22+1,(E22-D22+1)-G22))</f>
        <v>16</v>
      </c>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c r="CV22" s="39"/>
      <c r="CW22" s="39"/>
      <c r="CX22" s="39"/>
      <c r="CY22" s="39"/>
      <c r="CZ22" s="39"/>
      <c r="DA22" s="39"/>
      <c r="DB22" s="39"/>
      <c r="DC22" s="39"/>
      <c r="DD22" s="39"/>
      <c r="DE22" s="39"/>
      <c r="DF22" s="39"/>
      <c r="DG22" s="39"/>
      <c r="DH22" s="39"/>
      <c r="DI22" s="39"/>
      <c r="DJ22" s="39"/>
      <c r="DK22" s="39"/>
      <c r="DL22" s="39"/>
      <c r="DM22" s="39"/>
      <c r="DN22" s="39"/>
      <c r="DO22" s="39"/>
      <c r="DP22" s="39"/>
      <c r="DQ22" s="39"/>
      <c r="DR22" s="39"/>
      <c r="DS22" s="39"/>
      <c r="DT22" s="39"/>
      <c r="DU22" s="39"/>
      <c r="DV22" s="39"/>
      <c r="DW22" s="39"/>
      <c r="DX22" s="39"/>
      <c r="DY22" s="39"/>
      <c r="DZ22" s="39"/>
      <c r="EA22" s="39"/>
      <c r="EB22" s="39"/>
      <c r="EC22" s="39"/>
      <c r="ED22" s="39"/>
      <c r="EE22" s="39"/>
      <c r="EF22" s="39"/>
      <c r="EG22" s="39"/>
      <c r="EH22" s="39"/>
      <c r="EI22" s="39"/>
      <c r="EJ22" s="39"/>
      <c r="EK22" s="39"/>
      <c r="EL22" s="39"/>
      <c r="EM22" s="39"/>
      <c r="EN22" s="39"/>
      <c r="EO22" s="39"/>
      <c r="EP22" s="39"/>
      <c r="EQ22" s="39"/>
      <c r="ER22" s="39"/>
      <c r="ES22" s="39"/>
      <c r="ET22" s="39"/>
      <c r="EU22" s="39"/>
      <c r="EV22" s="39"/>
      <c r="EW22" s="39"/>
      <c r="EX22" s="39"/>
      <c r="EY22" s="39"/>
      <c r="EZ22" s="39"/>
      <c r="FA22" s="39"/>
      <c r="FB22" s="39"/>
      <c r="FC22" s="39"/>
      <c r="FD22" s="39"/>
      <c r="FE22" s="39"/>
      <c r="FF22" s="39"/>
      <c r="FG22" s="39"/>
      <c r="FH22" s="39"/>
      <c r="FI22" s="39"/>
      <c r="FJ22" s="39"/>
      <c r="FK22" s="39"/>
      <c r="FL22" s="39"/>
      <c r="FM22" s="39"/>
      <c r="FN22" s="39"/>
      <c r="FO22" s="39"/>
      <c r="FP22" s="39"/>
      <c r="FQ22" s="39"/>
      <c r="FR22" s="39"/>
      <c r="FS22" s="39"/>
      <c r="FT22" s="39"/>
      <c r="FU22" s="39"/>
      <c r="FV22" s="39"/>
      <c r="FW22" s="39"/>
      <c r="FX22" s="39"/>
      <c r="FY22" s="39"/>
    </row>
    <row r="23" spans="1:181" x14ac:dyDescent="0.25">
      <c r="A23" s="43"/>
      <c r="B23" s="44" t="s">
        <v>280</v>
      </c>
      <c r="C23" s="34"/>
      <c r="D23" s="35">
        <v>42871</v>
      </c>
      <c r="E23" s="35">
        <v>42886</v>
      </c>
      <c r="F23" s="36">
        <v>0</v>
      </c>
      <c r="G23" s="41">
        <f t="shared" si="12"/>
        <v>0</v>
      </c>
      <c r="H23" s="42">
        <f t="shared" si="13"/>
        <v>16</v>
      </c>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c r="DN23" s="39"/>
      <c r="DO23" s="39"/>
      <c r="DP23" s="39"/>
      <c r="DQ23" s="39"/>
      <c r="DR23" s="39"/>
      <c r="DS23" s="39"/>
      <c r="DT23" s="39"/>
      <c r="DU23" s="39"/>
      <c r="DV23" s="39"/>
      <c r="DW23" s="39"/>
      <c r="DX23" s="39"/>
      <c r="DY23" s="39"/>
      <c r="DZ23" s="39"/>
      <c r="EA23" s="39"/>
      <c r="EB23" s="39"/>
      <c r="EC23" s="39"/>
      <c r="ED23" s="39"/>
      <c r="EE23" s="39"/>
      <c r="EF23" s="39"/>
      <c r="EG23" s="39"/>
      <c r="EH23" s="39"/>
      <c r="EI23" s="39"/>
      <c r="EJ23" s="39"/>
      <c r="EK23" s="39"/>
      <c r="EL23" s="39"/>
      <c r="EM23" s="39"/>
      <c r="EN23" s="39"/>
      <c r="EO23" s="39"/>
      <c r="EP23" s="39"/>
      <c r="EQ23" s="39"/>
      <c r="ER23" s="39"/>
      <c r="ES23" s="39"/>
      <c r="ET23" s="39"/>
      <c r="EU23" s="39"/>
      <c r="EV23" s="39"/>
      <c r="EW23" s="39"/>
      <c r="EX23" s="39"/>
      <c r="EY23" s="39"/>
      <c r="EZ23" s="39"/>
      <c r="FA23" s="39"/>
      <c r="FB23" s="39"/>
      <c r="FC23" s="39"/>
      <c r="FD23" s="39"/>
      <c r="FE23" s="39"/>
      <c r="FF23" s="39"/>
      <c r="FG23" s="39"/>
      <c r="FH23" s="39"/>
      <c r="FI23" s="39"/>
      <c r="FJ23" s="39"/>
      <c r="FK23" s="39"/>
      <c r="FL23" s="39"/>
      <c r="FM23" s="39"/>
      <c r="FN23" s="39"/>
      <c r="FO23" s="39"/>
      <c r="FP23" s="39"/>
      <c r="FQ23" s="39"/>
      <c r="FR23" s="39"/>
      <c r="FS23" s="39"/>
      <c r="FT23" s="39"/>
      <c r="FU23" s="39"/>
      <c r="FV23" s="39"/>
      <c r="FW23" s="39"/>
      <c r="FX23" s="39"/>
      <c r="FY23" s="39"/>
    </row>
    <row r="24" spans="1:181" x14ac:dyDescent="0.25">
      <c r="A24" s="43"/>
      <c r="B24" s="44" t="s">
        <v>281</v>
      </c>
      <c r="C24" s="34"/>
      <c r="D24" s="35">
        <v>42871</v>
      </c>
      <c r="E24" s="35">
        <v>42886</v>
      </c>
      <c r="F24" s="36">
        <v>0</v>
      </c>
      <c r="G24" s="41">
        <f t="shared" si="12"/>
        <v>0</v>
      </c>
      <c r="H24" s="42">
        <f t="shared" si="13"/>
        <v>16</v>
      </c>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c r="CS24" s="39"/>
      <c r="CT24" s="39"/>
      <c r="CU24" s="39"/>
      <c r="CV24" s="39"/>
      <c r="CW24" s="39"/>
      <c r="CX24" s="39"/>
      <c r="CY24" s="39"/>
      <c r="CZ24" s="39"/>
      <c r="DA24" s="39"/>
      <c r="DB24" s="39"/>
      <c r="DC24" s="39"/>
      <c r="DD24" s="39"/>
      <c r="DE24" s="39"/>
      <c r="DF24" s="39"/>
      <c r="DG24" s="39"/>
      <c r="DH24" s="39"/>
      <c r="DI24" s="39"/>
      <c r="DJ24" s="39"/>
      <c r="DK24" s="39"/>
      <c r="DL24" s="39"/>
      <c r="DM24" s="39"/>
      <c r="DN24" s="39"/>
      <c r="DO24" s="39"/>
      <c r="DP24" s="39"/>
      <c r="DQ24" s="39"/>
      <c r="DR24" s="39"/>
      <c r="DS24" s="39"/>
      <c r="DT24" s="39"/>
      <c r="DU24" s="39"/>
      <c r="DV24" s="39"/>
      <c r="DW24" s="39"/>
      <c r="DX24" s="39"/>
      <c r="DY24" s="39"/>
      <c r="DZ24" s="39"/>
      <c r="EA24" s="39"/>
      <c r="EB24" s="39"/>
      <c r="EC24" s="39"/>
      <c r="ED24" s="39"/>
      <c r="EE24" s="39"/>
      <c r="EF24" s="39"/>
      <c r="EG24" s="39"/>
      <c r="EH24" s="39"/>
      <c r="EI24" s="39"/>
      <c r="EJ24" s="39"/>
      <c r="EK24" s="39"/>
      <c r="EL24" s="39"/>
      <c r="EM24" s="39"/>
      <c r="EN24" s="39"/>
      <c r="EO24" s="39"/>
      <c r="EP24" s="39"/>
      <c r="EQ24" s="39"/>
      <c r="ER24" s="39"/>
      <c r="ES24" s="39"/>
      <c r="ET24" s="39"/>
      <c r="EU24" s="39"/>
      <c r="EV24" s="39"/>
      <c r="EW24" s="39"/>
      <c r="EX24" s="39"/>
      <c r="EY24" s="39"/>
      <c r="EZ24" s="39"/>
      <c r="FA24" s="39"/>
      <c r="FB24" s="39"/>
      <c r="FC24" s="39"/>
      <c r="FD24" s="39"/>
      <c r="FE24" s="39"/>
      <c r="FF24" s="39"/>
      <c r="FG24" s="39"/>
      <c r="FH24" s="39"/>
      <c r="FI24" s="39"/>
      <c r="FJ24" s="39"/>
      <c r="FK24" s="39"/>
      <c r="FL24" s="39"/>
      <c r="FM24" s="39"/>
      <c r="FN24" s="39"/>
      <c r="FO24" s="39"/>
      <c r="FP24" s="39"/>
      <c r="FQ24" s="39"/>
      <c r="FR24" s="39"/>
      <c r="FS24" s="39"/>
      <c r="FT24" s="39"/>
      <c r="FU24" s="39"/>
      <c r="FV24" s="39"/>
      <c r="FW24" s="39"/>
      <c r="FX24" s="39"/>
      <c r="FY24" s="39"/>
    </row>
    <row r="25" spans="1:181" x14ac:dyDescent="0.25">
      <c r="A25" s="43"/>
      <c r="B25" s="44" t="s">
        <v>282</v>
      </c>
      <c r="C25" s="34"/>
      <c r="D25" s="35">
        <v>42871</v>
      </c>
      <c r="E25" s="35">
        <v>42886</v>
      </c>
      <c r="F25" s="36">
        <v>0</v>
      </c>
      <c r="G25" s="41">
        <f t="shared" si="12"/>
        <v>0</v>
      </c>
      <c r="H25" s="42">
        <f t="shared" si="13"/>
        <v>16</v>
      </c>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39"/>
      <c r="EK25" s="39"/>
      <c r="EL25" s="39"/>
      <c r="EM25" s="39"/>
      <c r="EN25" s="39"/>
      <c r="EO25" s="39"/>
      <c r="EP25" s="39"/>
      <c r="EQ25" s="39"/>
      <c r="ER25" s="39"/>
      <c r="ES25" s="39"/>
      <c r="ET25" s="39"/>
      <c r="EU25" s="39"/>
      <c r="EV25" s="39"/>
      <c r="EW25" s="39"/>
      <c r="EX25" s="39"/>
      <c r="EY25" s="39"/>
      <c r="EZ25" s="39"/>
      <c r="FA25" s="39"/>
      <c r="FB25" s="39"/>
      <c r="FC25" s="39"/>
      <c r="FD25" s="39"/>
      <c r="FE25" s="39"/>
      <c r="FF25" s="39"/>
      <c r="FG25" s="39"/>
      <c r="FH25" s="39"/>
      <c r="FI25" s="39"/>
      <c r="FJ25" s="39"/>
      <c r="FK25" s="39"/>
      <c r="FL25" s="39"/>
      <c r="FM25" s="39"/>
      <c r="FN25" s="39"/>
      <c r="FO25" s="39"/>
      <c r="FP25" s="39"/>
      <c r="FQ25" s="39"/>
      <c r="FR25" s="39"/>
      <c r="FS25" s="39"/>
      <c r="FT25" s="39"/>
      <c r="FU25" s="39"/>
      <c r="FV25" s="39"/>
      <c r="FW25" s="39"/>
      <c r="FX25" s="39"/>
      <c r="FY25" s="39"/>
    </row>
    <row r="26" spans="1:181" x14ac:dyDescent="0.25">
      <c r="A26" s="43"/>
      <c r="B26" s="45"/>
      <c r="C26" s="45"/>
      <c r="D26" s="35"/>
      <c r="E26" s="35"/>
      <c r="F26" s="36"/>
      <c r="G26" s="41" t="str">
        <f t="shared" si="12"/>
        <v/>
      </c>
      <c r="H26" s="42" t="str">
        <f t="shared" si="13"/>
        <v/>
      </c>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9"/>
      <c r="EH26" s="39"/>
      <c r="EI26" s="39"/>
      <c r="EJ26" s="39"/>
      <c r="EK26" s="39"/>
      <c r="EL26" s="39"/>
      <c r="EM26" s="39"/>
      <c r="EN26" s="39"/>
      <c r="EO26" s="39"/>
      <c r="EP26" s="39"/>
      <c r="EQ26" s="39"/>
      <c r="ER26" s="39"/>
      <c r="ES26" s="39"/>
      <c r="ET26" s="39"/>
      <c r="EU26" s="39"/>
      <c r="EV26" s="39"/>
      <c r="EW26" s="39"/>
      <c r="EX26" s="39"/>
      <c r="EY26" s="39"/>
      <c r="EZ26" s="39"/>
      <c r="FA26" s="39"/>
      <c r="FB26" s="39"/>
      <c r="FC26" s="39"/>
      <c r="FD26" s="39"/>
      <c r="FE26" s="39"/>
      <c r="FF26" s="39"/>
      <c r="FG26" s="39"/>
      <c r="FH26" s="39"/>
      <c r="FI26" s="39"/>
      <c r="FJ26" s="39"/>
      <c r="FK26" s="39"/>
      <c r="FL26" s="39"/>
      <c r="FM26" s="39"/>
      <c r="FN26" s="39"/>
      <c r="FO26" s="39"/>
      <c r="FP26" s="39"/>
      <c r="FQ26" s="39"/>
      <c r="FR26" s="39"/>
      <c r="FS26" s="39"/>
      <c r="FT26" s="39"/>
      <c r="FU26" s="39"/>
      <c r="FV26" s="39"/>
      <c r="FW26" s="39"/>
      <c r="FX26" s="39"/>
      <c r="FY26" s="39"/>
    </row>
    <row r="27" spans="1:181" x14ac:dyDescent="0.25">
      <c r="A27" s="62" t="s">
        <v>278</v>
      </c>
      <c r="B27" s="34"/>
      <c r="C27" s="34"/>
      <c r="D27" s="35"/>
      <c r="E27" s="35"/>
      <c r="F27" s="36"/>
      <c r="G27" s="41" t="str">
        <f t="shared" si="12"/>
        <v/>
      </c>
      <c r="H27" s="42" t="str">
        <f t="shared" si="13"/>
        <v/>
      </c>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9"/>
      <c r="EO27" s="39"/>
      <c r="EP27" s="39"/>
      <c r="EQ27" s="39"/>
      <c r="ER27" s="39"/>
      <c r="ES27" s="39"/>
      <c r="ET27" s="39"/>
      <c r="EU27" s="39"/>
      <c r="EV27" s="39"/>
      <c r="EW27" s="39"/>
      <c r="EX27" s="39"/>
      <c r="EY27" s="39"/>
      <c r="EZ27" s="39"/>
      <c r="FA27" s="39"/>
      <c r="FB27" s="39"/>
      <c r="FC27" s="39"/>
      <c r="FD27" s="39"/>
      <c r="FE27" s="39"/>
      <c r="FF27" s="39"/>
      <c r="FG27" s="39"/>
      <c r="FH27" s="39"/>
      <c r="FI27" s="39"/>
      <c r="FJ27" s="39"/>
      <c r="FK27" s="39"/>
      <c r="FL27" s="39"/>
      <c r="FM27" s="39"/>
      <c r="FN27" s="39"/>
      <c r="FO27" s="39"/>
      <c r="FP27" s="39"/>
      <c r="FQ27" s="39"/>
      <c r="FR27" s="39"/>
      <c r="FS27" s="39"/>
      <c r="FT27" s="39"/>
      <c r="FU27" s="39"/>
      <c r="FV27" s="39"/>
      <c r="FW27" s="39"/>
      <c r="FX27" s="39"/>
      <c r="FY27" s="39"/>
    </row>
    <row r="28" spans="1:181" x14ac:dyDescent="0.25">
      <c r="A28" s="62"/>
      <c r="B28" s="44" t="s">
        <v>283</v>
      </c>
      <c r="C28" s="34"/>
      <c r="D28" s="35">
        <v>42887</v>
      </c>
      <c r="E28" s="35">
        <v>42898</v>
      </c>
      <c r="F28" s="36">
        <v>0</v>
      </c>
      <c r="G28" s="41">
        <f t="shared" si="12"/>
        <v>0</v>
      </c>
      <c r="H28" s="42">
        <f t="shared" si="13"/>
        <v>12</v>
      </c>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9"/>
      <c r="EO28" s="39"/>
      <c r="EP28" s="39"/>
      <c r="EQ28" s="39"/>
      <c r="ER28" s="39"/>
      <c r="ES28" s="39"/>
      <c r="ET28" s="39"/>
      <c r="EU28" s="39"/>
      <c r="EV28" s="39"/>
      <c r="EW28" s="39"/>
      <c r="EX28" s="39"/>
      <c r="EY28" s="39"/>
      <c r="EZ28" s="39"/>
      <c r="FA28" s="39"/>
      <c r="FB28" s="39"/>
      <c r="FC28" s="39"/>
      <c r="FD28" s="39"/>
      <c r="FE28" s="39"/>
      <c r="FF28" s="39"/>
      <c r="FG28" s="39"/>
      <c r="FH28" s="39"/>
      <c r="FI28" s="39"/>
      <c r="FJ28" s="39"/>
      <c r="FK28" s="39"/>
      <c r="FL28" s="39"/>
      <c r="FM28" s="39"/>
      <c r="FN28" s="39"/>
      <c r="FO28" s="39"/>
      <c r="FP28" s="39"/>
      <c r="FQ28" s="39"/>
      <c r="FR28" s="39"/>
      <c r="FS28" s="39"/>
      <c r="FT28" s="39"/>
      <c r="FU28" s="39"/>
      <c r="FV28" s="39"/>
      <c r="FW28" s="39"/>
      <c r="FX28" s="39"/>
      <c r="FY28" s="39"/>
    </row>
    <row r="29" spans="1:181" x14ac:dyDescent="0.25">
      <c r="A29" s="62"/>
      <c r="B29" s="44" t="s">
        <v>284</v>
      </c>
      <c r="C29" s="34"/>
      <c r="D29" s="35">
        <v>42887</v>
      </c>
      <c r="E29" s="35">
        <v>42898</v>
      </c>
      <c r="F29" s="36">
        <v>0</v>
      </c>
      <c r="G29" s="41">
        <f t="shared" si="12"/>
        <v>0</v>
      </c>
      <c r="H29" s="42">
        <f t="shared" si="13"/>
        <v>12</v>
      </c>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9"/>
      <c r="EO29" s="39"/>
      <c r="EP29" s="39"/>
      <c r="EQ29" s="39"/>
      <c r="ER29" s="39"/>
      <c r="ES29" s="39"/>
      <c r="ET29" s="39"/>
      <c r="EU29" s="39"/>
      <c r="EV29" s="39"/>
      <c r="EW29" s="39"/>
      <c r="EX29" s="39"/>
      <c r="EY29" s="39"/>
      <c r="EZ29" s="39"/>
      <c r="FA29" s="39"/>
      <c r="FB29" s="39"/>
      <c r="FC29" s="39"/>
      <c r="FD29" s="39"/>
      <c r="FE29" s="39"/>
      <c r="FF29" s="39"/>
      <c r="FG29" s="39"/>
      <c r="FH29" s="39"/>
      <c r="FI29" s="39"/>
      <c r="FJ29" s="39"/>
      <c r="FK29" s="39"/>
      <c r="FL29" s="39"/>
      <c r="FM29" s="39"/>
      <c r="FN29" s="39"/>
      <c r="FO29" s="39"/>
      <c r="FP29" s="39"/>
      <c r="FQ29" s="39"/>
      <c r="FR29" s="39"/>
      <c r="FS29" s="39"/>
      <c r="FT29" s="39"/>
      <c r="FU29" s="39"/>
      <c r="FV29" s="39"/>
      <c r="FW29" s="39"/>
      <c r="FX29" s="39"/>
      <c r="FY29" s="39"/>
    </row>
    <row r="30" spans="1:181" x14ac:dyDescent="0.25">
      <c r="A30" s="43"/>
      <c r="B30" s="45"/>
      <c r="C30" s="45"/>
      <c r="D30" s="35"/>
      <c r="E30" s="35"/>
      <c r="F30" s="36"/>
      <c r="G30" s="41" t="str">
        <f t="shared" si="12"/>
        <v/>
      </c>
      <c r="H30" s="42" t="str">
        <f t="shared" si="13"/>
        <v/>
      </c>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9"/>
      <c r="EO30" s="39"/>
      <c r="EP30" s="39"/>
      <c r="EQ30" s="39"/>
      <c r="ER30" s="39"/>
      <c r="ES30" s="39"/>
      <c r="ET30" s="39"/>
      <c r="EU30" s="39"/>
      <c r="EV30" s="39"/>
      <c r="EW30" s="39"/>
      <c r="EX30" s="39"/>
      <c r="EY30" s="39"/>
      <c r="EZ30" s="39"/>
      <c r="FA30" s="39"/>
      <c r="FB30" s="39"/>
      <c r="FC30" s="39"/>
      <c r="FD30" s="39"/>
      <c r="FE30" s="39"/>
      <c r="FF30" s="39"/>
      <c r="FG30" s="39"/>
      <c r="FH30" s="39"/>
      <c r="FI30" s="39"/>
      <c r="FJ30" s="39"/>
      <c r="FK30" s="39"/>
      <c r="FL30" s="39"/>
      <c r="FM30" s="39"/>
      <c r="FN30" s="39"/>
      <c r="FO30" s="39"/>
      <c r="FP30" s="39"/>
      <c r="FQ30" s="39"/>
      <c r="FR30" s="39"/>
      <c r="FS30" s="39"/>
      <c r="FT30" s="39"/>
      <c r="FU30" s="39"/>
      <c r="FV30" s="39"/>
      <c r="FW30" s="39"/>
      <c r="FX30" s="39"/>
      <c r="FY30" s="39"/>
    </row>
    <row r="31" spans="1:181" x14ac:dyDescent="0.25">
      <c r="A31" s="62" t="s">
        <v>285</v>
      </c>
      <c r="B31" s="34"/>
      <c r="C31" s="34"/>
      <c r="D31" s="35"/>
      <c r="E31" s="35"/>
      <c r="F31" s="36"/>
      <c r="G31" s="41" t="str">
        <f t="shared" si="12"/>
        <v/>
      </c>
      <c r="H31" s="42" t="str">
        <f t="shared" si="13"/>
        <v/>
      </c>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9"/>
      <c r="EO31" s="39"/>
      <c r="EP31" s="39"/>
      <c r="EQ31" s="39"/>
      <c r="ER31" s="39"/>
      <c r="ES31" s="39"/>
      <c r="ET31" s="39"/>
      <c r="EU31" s="39"/>
      <c r="EV31" s="39"/>
      <c r="EW31" s="39"/>
      <c r="EX31" s="39"/>
      <c r="EY31" s="39"/>
      <c r="EZ31" s="39"/>
      <c r="FA31" s="39"/>
      <c r="FB31" s="39"/>
      <c r="FC31" s="39"/>
      <c r="FD31" s="39"/>
      <c r="FE31" s="39"/>
      <c r="FF31" s="39"/>
      <c r="FG31" s="39"/>
      <c r="FH31" s="39"/>
      <c r="FI31" s="39"/>
      <c r="FJ31" s="39"/>
      <c r="FK31" s="39"/>
      <c r="FL31" s="39"/>
      <c r="FM31" s="39"/>
      <c r="FN31" s="39"/>
      <c r="FO31" s="39"/>
      <c r="FP31" s="39"/>
      <c r="FQ31" s="39"/>
      <c r="FR31" s="39"/>
      <c r="FS31" s="39"/>
      <c r="FT31" s="39"/>
      <c r="FU31" s="39"/>
      <c r="FV31" s="39"/>
      <c r="FW31" s="39"/>
      <c r="FX31" s="39"/>
      <c r="FY31" s="39"/>
    </row>
    <row r="32" spans="1:181" x14ac:dyDescent="0.25">
      <c r="A32" s="43"/>
      <c r="B32" s="44" t="s">
        <v>286</v>
      </c>
      <c r="C32" s="34"/>
      <c r="D32" s="35">
        <v>42899</v>
      </c>
      <c r="E32" s="35">
        <v>42901</v>
      </c>
      <c r="F32" s="36">
        <v>0</v>
      </c>
      <c r="G32" s="41">
        <f t="shared" si="12"/>
        <v>0</v>
      </c>
      <c r="H32" s="42">
        <f t="shared" si="13"/>
        <v>3</v>
      </c>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9"/>
      <c r="EO32" s="39"/>
      <c r="EP32" s="39"/>
      <c r="EQ32" s="39"/>
      <c r="ER32" s="39"/>
      <c r="ES32" s="39"/>
      <c r="ET32" s="39"/>
      <c r="EU32" s="39"/>
      <c r="EV32" s="39"/>
      <c r="EW32" s="39"/>
      <c r="EX32" s="39"/>
      <c r="EY32" s="39"/>
      <c r="EZ32" s="39"/>
      <c r="FA32" s="39"/>
      <c r="FB32" s="39"/>
      <c r="FC32" s="39"/>
      <c r="FD32" s="39"/>
      <c r="FE32" s="39"/>
      <c r="FF32" s="39"/>
      <c r="FG32" s="39"/>
      <c r="FH32" s="39"/>
      <c r="FI32" s="39"/>
      <c r="FJ32" s="39"/>
      <c r="FK32" s="39"/>
      <c r="FL32" s="39"/>
      <c r="FM32" s="39"/>
      <c r="FN32" s="39"/>
      <c r="FO32" s="39"/>
      <c r="FP32" s="39"/>
      <c r="FQ32" s="39"/>
      <c r="FR32" s="39"/>
      <c r="FS32" s="39"/>
      <c r="FT32" s="39"/>
      <c r="FU32" s="39"/>
      <c r="FV32" s="39"/>
      <c r="FW32" s="39"/>
      <c r="FX32" s="39"/>
      <c r="FY32" s="39"/>
    </row>
    <row r="33" spans="1:181" x14ac:dyDescent="0.25">
      <c r="A33" s="43"/>
      <c r="B33" s="44" t="s">
        <v>287</v>
      </c>
      <c r="C33" s="34"/>
      <c r="D33" s="35">
        <v>42899</v>
      </c>
      <c r="E33" s="35">
        <v>42901</v>
      </c>
      <c r="F33" s="36">
        <v>0</v>
      </c>
      <c r="G33" s="41">
        <f t="shared" si="12"/>
        <v>0</v>
      </c>
      <c r="H33" s="42">
        <f t="shared" si="13"/>
        <v>3</v>
      </c>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39"/>
      <c r="FQ33" s="39"/>
      <c r="FR33" s="39"/>
      <c r="FS33" s="39"/>
      <c r="FT33" s="39"/>
      <c r="FU33" s="39"/>
      <c r="FV33" s="39"/>
      <c r="FW33" s="39"/>
      <c r="FX33" s="39"/>
      <c r="FY33" s="39"/>
    </row>
    <row r="34" spans="1:181" x14ac:dyDescent="0.25">
      <c r="A34" s="33"/>
      <c r="B34" s="44" t="s">
        <v>288</v>
      </c>
      <c r="C34" s="34"/>
      <c r="D34" s="35">
        <v>42899</v>
      </c>
      <c r="E34" s="35">
        <v>42901</v>
      </c>
      <c r="F34" s="36">
        <v>0</v>
      </c>
      <c r="G34" s="41">
        <f t="shared" si="12"/>
        <v>0</v>
      </c>
      <c r="H34" s="42">
        <f t="shared" si="13"/>
        <v>3</v>
      </c>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9"/>
      <c r="EO34" s="39"/>
      <c r="EP34" s="39"/>
      <c r="EQ34" s="39"/>
      <c r="ER34" s="39"/>
      <c r="ES34" s="39"/>
      <c r="ET34" s="39"/>
      <c r="EU34" s="39"/>
      <c r="EV34" s="39"/>
      <c r="EW34" s="39"/>
      <c r="EX34" s="39"/>
      <c r="EY34" s="39"/>
      <c r="EZ34" s="39"/>
      <c r="FA34" s="39"/>
      <c r="FB34" s="39"/>
      <c r="FC34" s="39"/>
      <c r="FD34" s="39"/>
      <c r="FE34" s="39"/>
      <c r="FF34" s="39"/>
      <c r="FG34" s="39"/>
      <c r="FH34" s="39"/>
      <c r="FI34" s="39"/>
      <c r="FJ34" s="39"/>
      <c r="FK34" s="39"/>
      <c r="FL34" s="39"/>
      <c r="FM34" s="39"/>
      <c r="FN34" s="39"/>
      <c r="FO34" s="39"/>
      <c r="FP34" s="39"/>
      <c r="FQ34" s="39"/>
      <c r="FR34" s="39"/>
      <c r="FS34" s="39"/>
      <c r="FT34" s="39"/>
      <c r="FU34" s="39"/>
      <c r="FV34" s="39"/>
      <c r="FW34" s="39"/>
      <c r="FX34" s="39"/>
      <c r="FY34" s="39"/>
    </row>
    <row r="35" spans="1:181" x14ac:dyDescent="0.25">
      <c r="A35" s="43"/>
      <c r="B35" s="34"/>
      <c r="C35" s="34"/>
      <c r="D35" s="35"/>
      <c r="E35" s="35"/>
      <c r="F35" s="36"/>
      <c r="G35" s="41"/>
      <c r="H35" s="42"/>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9"/>
      <c r="EO35" s="39"/>
      <c r="EP35" s="39"/>
      <c r="EQ35" s="39"/>
      <c r="ER35" s="39"/>
      <c r="ES35" s="39"/>
      <c r="ET35" s="39"/>
      <c r="EU35" s="39"/>
      <c r="EV35" s="39"/>
      <c r="EW35" s="39"/>
      <c r="EX35" s="39"/>
      <c r="EY35" s="39"/>
      <c r="EZ35" s="39"/>
      <c r="FA35" s="39"/>
      <c r="FB35" s="39"/>
      <c r="FC35" s="39"/>
      <c r="FD35" s="39"/>
      <c r="FE35" s="39"/>
      <c r="FF35" s="39"/>
      <c r="FG35" s="39"/>
      <c r="FH35" s="39"/>
      <c r="FI35" s="39"/>
      <c r="FJ35" s="39"/>
      <c r="FK35" s="39"/>
      <c r="FL35" s="39"/>
      <c r="FM35" s="39"/>
      <c r="FN35" s="39"/>
      <c r="FO35" s="39"/>
      <c r="FP35" s="39"/>
      <c r="FQ35" s="39"/>
      <c r="FR35" s="39"/>
      <c r="FS35" s="39"/>
      <c r="FT35" s="39"/>
      <c r="FU35" s="39"/>
      <c r="FV35" s="39"/>
      <c r="FW35" s="39"/>
      <c r="FX35" s="39"/>
      <c r="FY35" s="39"/>
    </row>
    <row r="36" spans="1:181" x14ac:dyDescent="0.25">
      <c r="A36" s="43"/>
      <c r="B36" s="34"/>
      <c r="C36" s="34"/>
      <c r="D36" s="35"/>
      <c r="E36" s="35"/>
      <c r="F36" s="36"/>
      <c r="G36" s="41"/>
      <c r="H36" s="42"/>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9"/>
      <c r="EO36" s="39"/>
      <c r="EP36" s="39"/>
      <c r="EQ36" s="39"/>
      <c r="ER36" s="39"/>
      <c r="ES36" s="39"/>
      <c r="ET36" s="39"/>
      <c r="EU36" s="39"/>
      <c r="EV36" s="39"/>
      <c r="EW36" s="39"/>
      <c r="EX36" s="39"/>
      <c r="EY36" s="39"/>
      <c r="EZ36" s="39"/>
      <c r="FA36" s="39"/>
      <c r="FB36" s="39"/>
      <c r="FC36" s="39"/>
      <c r="FD36" s="39"/>
      <c r="FE36" s="39"/>
      <c r="FF36" s="39"/>
      <c r="FG36" s="39"/>
      <c r="FH36" s="39"/>
      <c r="FI36" s="39"/>
      <c r="FJ36" s="39"/>
      <c r="FK36" s="39"/>
      <c r="FL36" s="39"/>
      <c r="FM36" s="39"/>
      <c r="FN36" s="39"/>
      <c r="FO36" s="39"/>
      <c r="FP36" s="39"/>
      <c r="FQ36" s="39"/>
      <c r="FR36" s="39"/>
      <c r="FS36" s="39"/>
      <c r="FT36" s="39"/>
      <c r="FU36" s="39"/>
      <c r="FV36" s="39"/>
      <c r="FW36" s="39"/>
      <c r="FX36" s="39"/>
      <c r="FY36" s="39"/>
    </row>
    <row r="37" spans="1:181" x14ac:dyDescent="0.25">
      <c r="A37" s="43"/>
      <c r="B37" s="34"/>
      <c r="C37" s="34"/>
      <c r="D37" s="35"/>
      <c r="E37" s="35"/>
      <c r="F37" s="36"/>
      <c r="G37" s="41"/>
      <c r="H37" s="42"/>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9"/>
      <c r="EO37" s="39"/>
      <c r="EP37" s="39"/>
      <c r="EQ37" s="39"/>
      <c r="ER37" s="39"/>
      <c r="ES37" s="39"/>
      <c r="ET37" s="39"/>
      <c r="EU37" s="39"/>
      <c r="EV37" s="39"/>
      <c r="EW37" s="39"/>
      <c r="EX37" s="39"/>
      <c r="EY37" s="39"/>
      <c r="EZ37" s="39"/>
      <c r="FA37" s="39"/>
      <c r="FB37" s="39"/>
      <c r="FC37" s="39"/>
      <c r="FD37" s="39"/>
      <c r="FE37" s="39"/>
      <c r="FF37" s="39"/>
      <c r="FG37" s="39"/>
      <c r="FH37" s="39"/>
      <c r="FI37" s="39"/>
      <c r="FJ37" s="39"/>
      <c r="FK37" s="39"/>
      <c r="FL37" s="39"/>
      <c r="FM37" s="39"/>
      <c r="FN37" s="39"/>
      <c r="FO37" s="39"/>
      <c r="FP37" s="39"/>
      <c r="FQ37" s="39"/>
      <c r="FR37" s="39"/>
      <c r="FS37" s="39"/>
      <c r="FT37" s="39"/>
      <c r="FU37" s="39"/>
      <c r="FV37" s="39"/>
      <c r="FW37" s="39"/>
      <c r="FX37" s="39"/>
      <c r="FY37" s="39"/>
    </row>
    <row r="38" spans="1:181" x14ac:dyDescent="0.25">
      <c r="A38" s="43"/>
      <c r="B38" s="34"/>
      <c r="C38" s="34"/>
      <c r="D38" s="35"/>
      <c r="E38" s="35"/>
      <c r="F38" s="36"/>
      <c r="G38" s="41"/>
      <c r="H38" s="42"/>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9"/>
      <c r="EO38" s="39"/>
      <c r="EP38" s="39"/>
      <c r="EQ38" s="39"/>
      <c r="ER38" s="39"/>
      <c r="ES38" s="39"/>
      <c r="ET38" s="39"/>
      <c r="EU38" s="39"/>
      <c r="EV38" s="39"/>
      <c r="EW38" s="39"/>
      <c r="EX38" s="39"/>
      <c r="EY38" s="39"/>
      <c r="EZ38" s="39"/>
      <c r="FA38" s="39"/>
      <c r="FB38" s="39"/>
      <c r="FC38" s="39"/>
      <c r="FD38" s="39"/>
      <c r="FE38" s="39"/>
      <c r="FF38" s="39"/>
      <c r="FG38" s="39"/>
      <c r="FH38" s="39"/>
      <c r="FI38" s="39"/>
      <c r="FJ38" s="39"/>
      <c r="FK38" s="39"/>
      <c r="FL38" s="39"/>
      <c r="FM38" s="39"/>
      <c r="FN38" s="39"/>
      <c r="FO38" s="39"/>
      <c r="FP38" s="39"/>
      <c r="FQ38" s="39"/>
      <c r="FR38" s="39"/>
      <c r="FS38" s="39"/>
      <c r="FT38" s="39"/>
      <c r="FU38" s="39"/>
      <c r="FV38" s="39"/>
      <c r="FW38" s="39"/>
      <c r="FX38" s="39"/>
      <c r="FY38" s="39"/>
    </row>
    <row r="39" spans="1:181" x14ac:dyDescent="0.25">
      <c r="A39" s="43"/>
      <c r="B39" s="34"/>
      <c r="C39" s="34"/>
      <c r="D39" s="35"/>
      <c r="E39" s="35"/>
      <c r="F39" s="36"/>
      <c r="G39" s="41"/>
      <c r="H39" s="42"/>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9"/>
      <c r="EO39" s="39"/>
      <c r="EP39" s="39"/>
      <c r="EQ39" s="39"/>
      <c r="ER39" s="39"/>
      <c r="ES39" s="39"/>
      <c r="ET39" s="39"/>
      <c r="EU39" s="39"/>
      <c r="EV39" s="39"/>
      <c r="EW39" s="39"/>
      <c r="EX39" s="39"/>
      <c r="EY39" s="39"/>
      <c r="EZ39" s="39"/>
      <c r="FA39" s="39"/>
      <c r="FB39" s="39"/>
      <c r="FC39" s="39"/>
      <c r="FD39" s="39"/>
      <c r="FE39" s="39"/>
      <c r="FF39" s="39"/>
      <c r="FG39" s="39"/>
      <c r="FH39" s="39"/>
      <c r="FI39" s="39"/>
      <c r="FJ39" s="39"/>
      <c r="FK39" s="39"/>
      <c r="FL39" s="39"/>
      <c r="FM39" s="39"/>
      <c r="FN39" s="39"/>
      <c r="FO39" s="39"/>
      <c r="FP39" s="39"/>
      <c r="FQ39" s="39"/>
      <c r="FR39" s="39"/>
      <c r="FS39" s="39"/>
      <c r="FT39" s="39"/>
      <c r="FU39" s="39"/>
      <c r="FV39" s="39"/>
      <c r="FW39" s="39"/>
      <c r="FX39" s="39"/>
      <c r="FY39" s="39"/>
    </row>
    <row r="40" spans="1:181" x14ac:dyDescent="0.25">
      <c r="A40" s="43"/>
      <c r="B40" s="34"/>
      <c r="C40" s="45"/>
      <c r="D40" s="35"/>
      <c r="E40" s="35"/>
      <c r="F40" s="36"/>
      <c r="G40" s="41"/>
      <c r="H40" s="42"/>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9"/>
      <c r="EO40" s="39"/>
      <c r="EP40" s="39"/>
      <c r="EQ40" s="39"/>
      <c r="ER40" s="39"/>
      <c r="ES40" s="39"/>
      <c r="ET40" s="39"/>
      <c r="EU40" s="39"/>
      <c r="EV40" s="39"/>
      <c r="EW40" s="39"/>
      <c r="EX40" s="39"/>
      <c r="EY40" s="39"/>
      <c r="EZ40" s="39"/>
      <c r="FA40" s="39"/>
      <c r="FB40" s="39"/>
      <c r="FC40" s="39"/>
      <c r="FD40" s="39"/>
      <c r="FE40" s="39"/>
      <c r="FF40" s="39"/>
      <c r="FG40" s="39"/>
      <c r="FH40" s="39"/>
      <c r="FI40" s="39"/>
      <c r="FJ40" s="39"/>
      <c r="FK40" s="39"/>
      <c r="FL40" s="39"/>
      <c r="FM40" s="39"/>
      <c r="FN40" s="39"/>
      <c r="FO40" s="39"/>
      <c r="FP40" s="39"/>
      <c r="FQ40" s="39"/>
      <c r="FR40" s="39"/>
      <c r="FS40" s="39"/>
      <c r="FT40" s="39"/>
      <c r="FU40" s="39"/>
      <c r="FV40" s="39"/>
      <c r="FW40" s="39"/>
      <c r="FX40" s="39"/>
      <c r="FY40" s="39"/>
    </row>
    <row r="41" spans="1:181" x14ac:dyDescent="0.25">
      <c r="A41" s="43"/>
      <c r="B41" s="34"/>
      <c r="C41" s="34"/>
      <c r="D41" s="35"/>
      <c r="E41" s="35"/>
      <c r="F41" s="36"/>
      <c r="G41" s="41"/>
      <c r="H41" s="42"/>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9"/>
      <c r="EO41" s="39"/>
      <c r="EP41" s="39"/>
      <c r="EQ41" s="39"/>
      <c r="ER41" s="39"/>
      <c r="ES41" s="39"/>
      <c r="ET41" s="39"/>
      <c r="EU41" s="39"/>
      <c r="EV41" s="39"/>
      <c r="EW41" s="39"/>
      <c r="EX41" s="39"/>
      <c r="EY41" s="39"/>
      <c r="EZ41" s="39"/>
      <c r="FA41" s="39"/>
      <c r="FB41" s="39"/>
      <c r="FC41" s="39"/>
      <c r="FD41" s="39"/>
      <c r="FE41" s="39"/>
      <c r="FF41" s="39"/>
      <c r="FG41" s="39"/>
      <c r="FH41" s="39"/>
      <c r="FI41" s="39"/>
      <c r="FJ41" s="39"/>
      <c r="FK41" s="39"/>
      <c r="FL41" s="39"/>
      <c r="FM41" s="39"/>
      <c r="FN41" s="39"/>
      <c r="FO41" s="39"/>
      <c r="FP41" s="39"/>
      <c r="FQ41" s="39"/>
      <c r="FR41" s="39"/>
      <c r="FS41" s="39"/>
      <c r="FT41" s="39"/>
      <c r="FU41" s="39"/>
      <c r="FV41" s="39"/>
      <c r="FW41" s="39"/>
      <c r="FX41" s="39"/>
      <c r="FY41" s="39"/>
    </row>
    <row r="42" spans="1:181" x14ac:dyDescent="0.25">
      <c r="A42" s="33"/>
      <c r="B42" s="34"/>
      <c r="C42" s="34"/>
      <c r="D42" s="35"/>
      <c r="E42" s="35"/>
      <c r="F42" s="36"/>
      <c r="G42" s="41"/>
      <c r="H42" s="42"/>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9"/>
      <c r="EO42" s="39"/>
      <c r="EP42" s="39"/>
      <c r="EQ42" s="39"/>
      <c r="ER42" s="39"/>
      <c r="ES42" s="39"/>
      <c r="ET42" s="39"/>
      <c r="EU42" s="39"/>
      <c r="EV42" s="39"/>
      <c r="EW42" s="39"/>
      <c r="EX42" s="39"/>
      <c r="EY42" s="39"/>
      <c r="EZ42" s="39"/>
      <c r="FA42" s="39"/>
      <c r="FB42" s="39"/>
      <c r="FC42" s="39"/>
      <c r="FD42" s="39"/>
      <c r="FE42" s="39"/>
      <c r="FF42" s="39"/>
      <c r="FG42" s="39"/>
      <c r="FH42" s="39"/>
      <c r="FI42" s="39"/>
      <c r="FJ42" s="39"/>
      <c r="FK42" s="39"/>
      <c r="FL42" s="39"/>
      <c r="FM42" s="39"/>
      <c r="FN42" s="39"/>
      <c r="FO42" s="39"/>
      <c r="FP42" s="39"/>
      <c r="FQ42" s="39"/>
      <c r="FR42" s="39"/>
      <c r="FS42" s="39"/>
      <c r="FT42" s="39"/>
      <c r="FU42" s="39"/>
      <c r="FV42" s="39"/>
      <c r="FW42" s="39"/>
      <c r="FX42" s="39"/>
      <c r="FY42" s="39"/>
    </row>
    <row r="43" spans="1:181" x14ac:dyDescent="0.25">
      <c r="A43" s="43"/>
      <c r="B43" s="34"/>
      <c r="C43" s="34"/>
      <c r="D43" s="35"/>
      <c r="E43" s="35"/>
      <c r="F43" s="36"/>
      <c r="G43" s="41"/>
      <c r="H43" s="42"/>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9"/>
      <c r="EO43" s="39"/>
      <c r="EP43" s="39"/>
      <c r="EQ43" s="39"/>
      <c r="ER43" s="39"/>
      <c r="ES43" s="39"/>
      <c r="ET43" s="39"/>
      <c r="EU43" s="39"/>
      <c r="EV43" s="39"/>
      <c r="EW43" s="39"/>
      <c r="EX43" s="39"/>
      <c r="EY43" s="39"/>
      <c r="EZ43" s="39"/>
      <c r="FA43" s="39"/>
      <c r="FB43" s="39"/>
      <c r="FC43" s="39"/>
      <c r="FD43" s="39"/>
      <c r="FE43" s="39"/>
      <c r="FF43" s="39"/>
      <c r="FG43" s="39"/>
      <c r="FH43" s="39"/>
      <c r="FI43" s="39"/>
      <c r="FJ43" s="39"/>
      <c r="FK43" s="39"/>
      <c r="FL43" s="39"/>
      <c r="FM43" s="39"/>
      <c r="FN43" s="39"/>
      <c r="FO43" s="39"/>
      <c r="FP43" s="39"/>
      <c r="FQ43" s="39"/>
      <c r="FR43" s="39"/>
      <c r="FS43" s="39"/>
      <c r="FT43" s="39"/>
      <c r="FU43" s="39"/>
      <c r="FV43" s="39"/>
      <c r="FW43" s="39"/>
      <c r="FX43" s="39"/>
      <c r="FY43" s="39"/>
    </row>
    <row r="44" spans="1:181" x14ac:dyDescent="0.25">
      <c r="A44" s="43"/>
      <c r="B44" s="34"/>
      <c r="C44" s="34"/>
      <c r="D44" s="35"/>
      <c r="E44" s="35"/>
      <c r="F44" s="36"/>
      <c r="G44" s="41"/>
      <c r="H44" s="42"/>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9"/>
      <c r="EO44" s="39"/>
      <c r="EP44" s="39"/>
      <c r="EQ44" s="39"/>
      <c r="ER44" s="39"/>
      <c r="ES44" s="39"/>
      <c r="ET44" s="39"/>
      <c r="EU44" s="39"/>
      <c r="EV44" s="39"/>
      <c r="EW44" s="39"/>
      <c r="EX44" s="39"/>
      <c r="EY44" s="39"/>
      <c r="EZ44" s="39"/>
      <c r="FA44" s="39"/>
      <c r="FB44" s="39"/>
      <c r="FC44" s="39"/>
      <c r="FD44" s="39"/>
      <c r="FE44" s="39"/>
      <c r="FF44" s="39"/>
      <c r="FG44" s="39"/>
      <c r="FH44" s="39"/>
      <c r="FI44" s="39"/>
      <c r="FJ44" s="39"/>
      <c r="FK44" s="39"/>
      <c r="FL44" s="39"/>
      <c r="FM44" s="39"/>
      <c r="FN44" s="39"/>
      <c r="FO44" s="39"/>
      <c r="FP44" s="39"/>
      <c r="FQ44" s="39"/>
      <c r="FR44" s="39"/>
      <c r="FS44" s="39"/>
      <c r="FT44" s="39"/>
      <c r="FU44" s="39"/>
      <c r="FV44" s="39"/>
      <c r="FW44" s="39"/>
      <c r="FX44" s="39"/>
      <c r="FY44" s="39"/>
    </row>
    <row r="45" spans="1:181" x14ac:dyDescent="0.25">
      <c r="A45" s="43"/>
      <c r="B45" s="34"/>
      <c r="C45" s="34"/>
      <c r="D45" s="35"/>
      <c r="E45" s="35"/>
      <c r="F45" s="36"/>
      <c r="G45" s="41"/>
      <c r="H45" s="42"/>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9"/>
      <c r="EO45" s="39"/>
      <c r="EP45" s="39"/>
      <c r="EQ45" s="39"/>
      <c r="ER45" s="39"/>
      <c r="ES45" s="39"/>
      <c r="ET45" s="39"/>
      <c r="EU45" s="39"/>
      <c r="EV45" s="39"/>
      <c r="EW45" s="39"/>
      <c r="EX45" s="39"/>
      <c r="EY45" s="39"/>
      <c r="EZ45" s="39"/>
      <c r="FA45" s="39"/>
      <c r="FB45" s="39"/>
      <c r="FC45" s="39"/>
      <c r="FD45" s="39"/>
      <c r="FE45" s="39"/>
      <c r="FF45" s="39"/>
      <c r="FG45" s="39"/>
      <c r="FH45" s="39"/>
      <c r="FI45" s="39"/>
      <c r="FJ45" s="39"/>
      <c r="FK45" s="39"/>
      <c r="FL45" s="39"/>
      <c r="FM45" s="39"/>
      <c r="FN45" s="39"/>
      <c r="FO45" s="39"/>
      <c r="FP45" s="39"/>
      <c r="FQ45" s="39"/>
      <c r="FR45" s="39"/>
      <c r="FS45" s="39"/>
      <c r="FT45" s="39"/>
      <c r="FU45" s="39"/>
      <c r="FV45" s="39"/>
      <c r="FW45" s="39"/>
      <c r="FX45" s="39"/>
      <c r="FY45" s="39"/>
    </row>
    <row r="46" spans="1:181" x14ac:dyDescent="0.25">
      <c r="A46" s="43"/>
      <c r="B46" s="34"/>
      <c r="C46" s="34"/>
      <c r="D46" s="35"/>
      <c r="E46" s="35"/>
      <c r="F46" s="36"/>
      <c r="G46" s="41"/>
      <c r="H46" s="42"/>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9"/>
      <c r="EO46" s="39"/>
      <c r="EP46" s="39"/>
      <c r="EQ46" s="39"/>
      <c r="ER46" s="39"/>
      <c r="ES46" s="39"/>
      <c r="ET46" s="39"/>
      <c r="EU46" s="39"/>
      <c r="EV46" s="39"/>
      <c r="EW46" s="39"/>
      <c r="EX46" s="39"/>
      <c r="EY46" s="39"/>
      <c r="EZ46" s="39"/>
      <c r="FA46" s="39"/>
      <c r="FB46" s="39"/>
      <c r="FC46" s="39"/>
      <c r="FD46" s="39"/>
      <c r="FE46" s="39"/>
      <c r="FF46" s="39"/>
      <c r="FG46" s="39"/>
      <c r="FH46" s="39"/>
      <c r="FI46" s="39"/>
      <c r="FJ46" s="39"/>
      <c r="FK46" s="39"/>
      <c r="FL46" s="39"/>
      <c r="FM46" s="39"/>
      <c r="FN46" s="39"/>
      <c r="FO46" s="39"/>
      <c r="FP46" s="39"/>
      <c r="FQ46" s="39"/>
      <c r="FR46" s="39"/>
      <c r="FS46" s="39"/>
      <c r="FT46" s="39"/>
      <c r="FU46" s="39"/>
      <c r="FV46" s="39"/>
      <c r="FW46" s="39"/>
      <c r="FX46" s="39"/>
      <c r="FY46" s="39"/>
    </row>
    <row r="47" spans="1:181" x14ac:dyDescent="0.25">
      <c r="A47" s="43"/>
      <c r="B47" s="34"/>
      <c r="C47" s="34"/>
      <c r="D47" s="35"/>
      <c r="E47" s="35"/>
      <c r="F47" s="36"/>
      <c r="G47" s="41"/>
      <c r="H47" s="42"/>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9"/>
      <c r="EO47" s="39"/>
      <c r="EP47" s="39"/>
      <c r="EQ47" s="39"/>
      <c r="ER47" s="39"/>
      <c r="ES47" s="39"/>
      <c r="ET47" s="39"/>
      <c r="EU47" s="39"/>
      <c r="EV47" s="39"/>
      <c r="EW47" s="39"/>
      <c r="EX47" s="39"/>
      <c r="EY47" s="39"/>
      <c r="EZ47" s="39"/>
      <c r="FA47" s="39"/>
      <c r="FB47" s="39"/>
      <c r="FC47" s="39"/>
      <c r="FD47" s="39"/>
      <c r="FE47" s="39"/>
      <c r="FF47" s="39"/>
      <c r="FG47" s="39"/>
      <c r="FH47" s="39"/>
      <c r="FI47" s="39"/>
      <c r="FJ47" s="39"/>
      <c r="FK47" s="39"/>
      <c r="FL47" s="39"/>
      <c r="FM47" s="39"/>
      <c r="FN47" s="39"/>
      <c r="FO47" s="39"/>
      <c r="FP47" s="39"/>
      <c r="FQ47" s="39"/>
      <c r="FR47" s="39"/>
      <c r="FS47" s="39"/>
      <c r="FT47" s="39"/>
      <c r="FU47" s="39"/>
      <c r="FV47" s="39"/>
      <c r="FW47" s="39"/>
      <c r="FX47" s="39"/>
      <c r="FY47" s="39"/>
    </row>
    <row r="48" spans="1:181" x14ac:dyDescent="0.25">
      <c r="A48" s="43"/>
      <c r="B48" s="34"/>
      <c r="C48" s="34"/>
      <c r="D48" s="35"/>
      <c r="E48" s="35"/>
      <c r="F48" s="36"/>
      <c r="G48" s="41"/>
      <c r="H48" s="42"/>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9"/>
      <c r="EO48" s="39"/>
      <c r="EP48" s="39"/>
      <c r="EQ48" s="39"/>
      <c r="ER48" s="39"/>
      <c r="ES48" s="39"/>
      <c r="ET48" s="39"/>
      <c r="EU48" s="39"/>
      <c r="EV48" s="39"/>
      <c r="EW48" s="39"/>
      <c r="EX48" s="39"/>
      <c r="EY48" s="39"/>
      <c r="EZ48" s="39"/>
      <c r="FA48" s="39"/>
      <c r="FB48" s="39"/>
      <c r="FC48" s="39"/>
      <c r="FD48" s="39"/>
      <c r="FE48" s="39"/>
      <c r="FF48" s="39"/>
      <c r="FG48" s="39"/>
      <c r="FH48" s="39"/>
      <c r="FI48" s="39"/>
      <c r="FJ48" s="39"/>
      <c r="FK48" s="39"/>
      <c r="FL48" s="39"/>
      <c r="FM48" s="39"/>
      <c r="FN48" s="39"/>
      <c r="FO48" s="39"/>
      <c r="FP48" s="39"/>
      <c r="FQ48" s="39"/>
      <c r="FR48" s="39"/>
      <c r="FS48" s="39"/>
      <c r="FT48" s="39"/>
      <c r="FU48" s="39"/>
      <c r="FV48" s="39"/>
      <c r="FW48" s="39"/>
      <c r="FX48" s="39"/>
      <c r="FY48" s="39"/>
    </row>
    <row r="49" spans="1:181" x14ac:dyDescent="0.25">
      <c r="A49" s="43"/>
      <c r="B49" s="34"/>
      <c r="C49" s="34"/>
      <c r="D49" s="35"/>
      <c r="E49" s="35"/>
      <c r="F49" s="36"/>
      <c r="G49" s="41"/>
      <c r="H49" s="42"/>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9"/>
      <c r="EO49" s="39"/>
      <c r="EP49" s="39"/>
      <c r="EQ49" s="39"/>
      <c r="ER49" s="39"/>
      <c r="ES49" s="39"/>
      <c r="ET49" s="39"/>
      <c r="EU49" s="39"/>
      <c r="EV49" s="39"/>
      <c r="EW49" s="39"/>
      <c r="EX49" s="39"/>
      <c r="EY49" s="39"/>
      <c r="EZ49" s="39"/>
      <c r="FA49" s="39"/>
      <c r="FB49" s="39"/>
      <c r="FC49" s="39"/>
      <c r="FD49" s="39"/>
      <c r="FE49" s="39"/>
      <c r="FF49" s="39"/>
      <c r="FG49" s="39"/>
      <c r="FH49" s="39"/>
      <c r="FI49" s="39"/>
      <c r="FJ49" s="39"/>
      <c r="FK49" s="39"/>
      <c r="FL49" s="39"/>
      <c r="FM49" s="39"/>
      <c r="FN49" s="39"/>
      <c r="FO49" s="39"/>
      <c r="FP49" s="39"/>
      <c r="FQ49" s="39"/>
      <c r="FR49" s="39"/>
      <c r="FS49" s="39"/>
      <c r="FT49" s="39"/>
      <c r="FU49" s="39"/>
      <c r="FV49" s="39"/>
      <c r="FW49" s="39"/>
      <c r="FX49" s="39"/>
      <c r="FY49" s="39"/>
    </row>
    <row r="50" spans="1:181" x14ac:dyDescent="0.25">
      <c r="A50" s="43"/>
      <c r="B50" s="45"/>
      <c r="C50" s="45"/>
      <c r="D50" s="35"/>
      <c r="E50" s="35"/>
      <c r="F50" s="36"/>
      <c r="G50" s="41"/>
      <c r="H50" s="42"/>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9"/>
      <c r="EO50" s="39"/>
      <c r="EP50" s="39"/>
      <c r="EQ50" s="39"/>
      <c r="ER50" s="39"/>
      <c r="ES50" s="39"/>
      <c r="ET50" s="39"/>
      <c r="EU50" s="39"/>
      <c r="EV50" s="39"/>
      <c r="EW50" s="39"/>
      <c r="EX50" s="39"/>
      <c r="EY50" s="39"/>
      <c r="EZ50" s="39"/>
      <c r="FA50" s="39"/>
      <c r="FB50" s="39"/>
      <c r="FC50" s="39"/>
      <c r="FD50" s="39"/>
      <c r="FE50" s="39"/>
      <c r="FF50" s="39"/>
      <c r="FG50" s="39"/>
      <c r="FH50" s="39"/>
      <c r="FI50" s="39"/>
      <c r="FJ50" s="39"/>
      <c r="FK50" s="39"/>
      <c r="FL50" s="39"/>
      <c r="FM50" s="39"/>
      <c r="FN50" s="39"/>
      <c r="FO50" s="39"/>
      <c r="FP50" s="39"/>
      <c r="FQ50" s="39"/>
      <c r="FR50" s="39"/>
      <c r="FS50" s="39"/>
      <c r="FT50" s="39"/>
      <c r="FU50" s="39"/>
      <c r="FV50" s="39"/>
      <c r="FW50" s="39"/>
      <c r="FX50" s="39"/>
      <c r="FY50" s="39"/>
    </row>
    <row r="51" spans="1:181" x14ac:dyDescent="0.25">
      <c r="A51" s="43"/>
      <c r="B51" s="34"/>
      <c r="C51" s="34"/>
      <c r="D51" s="35"/>
      <c r="E51" s="35"/>
      <c r="F51" s="36"/>
      <c r="G51" s="41"/>
      <c r="H51" s="42"/>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9"/>
      <c r="EO51" s="39"/>
      <c r="EP51" s="39"/>
      <c r="EQ51" s="39"/>
      <c r="ER51" s="39"/>
      <c r="ES51" s="39"/>
      <c r="ET51" s="39"/>
      <c r="EU51" s="39"/>
      <c r="EV51" s="39"/>
      <c r="EW51" s="39"/>
      <c r="EX51" s="39"/>
      <c r="EY51" s="39"/>
      <c r="EZ51" s="39"/>
      <c r="FA51" s="39"/>
      <c r="FB51" s="39"/>
      <c r="FC51" s="39"/>
      <c r="FD51" s="39"/>
      <c r="FE51" s="39"/>
      <c r="FF51" s="39"/>
      <c r="FG51" s="39"/>
      <c r="FH51" s="39"/>
      <c r="FI51" s="39"/>
      <c r="FJ51" s="39"/>
      <c r="FK51" s="39"/>
      <c r="FL51" s="39"/>
      <c r="FM51" s="39"/>
      <c r="FN51" s="39"/>
      <c r="FO51" s="39"/>
      <c r="FP51" s="39"/>
      <c r="FQ51" s="39"/>
      <c r="FR51" s="39"/>
      <c r="FS51" s="39"/>
      <c r="FT51" s="39"/>
      <c r="FU51" s="39"/>
      <c r="FV51" s="39"/>
      <c r="FW51" s="39"/>
      <c r="FX51" s="39"/>
      <c r="FY51" s="39"/>
    </row>
    <row r="52" spans="1:181" x14ac:dyDescent="0.25">
      <c r="A52" s="43"/>
      <c r="B52" s="34"/>
      <c r="C52" s="34"/>
      <c r="D52" s="35"/>
      <c r="E52" s="35"/>
      <c r="F52" s="36"/>
      <c r="G52" s="41"/>
      <c r="H52" s="42"/>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39"/>
      <c r="EO52" s="39"/>
      <c r="EP52" s="39"/>
      <c r="EQ52" s="39"/>
      <c r="ER52" s="39"/>
      <c r="ES52" s="39"/>
      <c r="ET52" s="39"/>
      <c r="EU52" s="39"/>
      <c r="EV52" s="39"/>
      <c r="EW52" s="39"/>
      <c r="EX52" s="39"/>
      <c r="EY52" s="39"/>
      <c r="EZ52" s="39"/>
      <c r="FA52" s="39"/>
      <c r="FB52" s="39"/>
      <c r="FC52" s="39"/>
      <c r="FD52" s="39"/>
      <c r="FE52" s="39"/>
      <c r="FF52" s="39"/>
      <c r="FG52" s="39"/>
      <c r="FH52" s="39"/>
      <c r="FI52" s="39"/>
      <c r="FJ52" s="39"/>
      <c r="FK52" s="39"/>
      <c r="FL52" s="39"/>
      <c r="FM52" s="39"/>
      <c r="FN52" s="39"/>
      <c r="FO52" s="39"/>
      <c r="FP52" s="39"/>
      <c r="FQ52" s="39"/>
      <c r="FR52" s="39"/>
      <c r="FS52" s="39"/>
      <c r="FT52" s="39"/>
      <c r="FU52" s="39"/>
      <c r="FV52" s="39"/>
      <c r="FW52" s="39"/>
      <c r="FX52" s="39"/>
      <c r="FY52" s="39"/>
    </row>
    <row r="53" spans="1:181" x14ac:dyDescent="0.25">
      <c r="A53" s="43"/>
      <c r="B53" s="34"/>
      <c r="C53" s="34"/>
      <c r="D53" s="35"/>
      <c r="E53" s="35"/>
      <c r="F53" s="36"/>
      <c r="G53" s="41"/>
      <c r="H53" s="42"/>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39"/>
      <c r="EI53" s="39"/>
      <c r="EJ53" s="39"/>
      <c r="EK53" s="39"/>
      <c r="EL53" s="39"/>
      <c r="EM53" s="39"/>
      <c r="EN53" s="39"/>
      <c r="EO53" s="39"/>
      <c r="EP53" s="39"/>
      <c r="EQ53" s="39"/>
      <c r="ER53" s="39"/>
      <c r="ES53" s="39"/>
      <c r="ET53" s="39"/>
      <c r="EU53" s="39"/>
      <c r="EV53" s="39"/>
      <c r="EW53" s="39"/>
      <c r="EX53" s="39"/>
      <c r="EY53" s="39"/>
      <c r="EZ53" s="39"/>
      <c r="FA53" s="39"/>
      <c r="FB53" s="39"/>
      <c r="FC53" s="39"/>
      <c r="FD53" s="39"/>
      <c r="FE53" s="39"/>
      <c r="FF53" s="39"/>
      <c r="FG53" s="39"/>
      <c r="FH53" s="39"/>
      <c r="FI53" s="39"/>
      <c r="FJ53" s="39"/>
      <c r="FK53" s="39"/>
      <c r="FL53" s="39"/>
      <c r="FM53" s="39"/>
      <c r="FN53" s="39"/>
      <c r="FO53" s="39"/>
      <c r="FP53" s="39"/>
      <c r="FQ53" s="39"/>
      <c r="FR53" s="39"/>
      <c r="FS53" s="39"/>
      <c r="FT53" s="39"/>
      <c r="FU53" s="39"/>
      <c r="FV53" s="39"/>
      <c r="FW53" s="39"/>
      <c r="FX53" s="39"/>
      <c r="FY53" s="39"/>
    </row>
    <row r="54" spans="1:181" x14ac:dyDescent="0.25">
      <c r="A54" s="43"/>
      <c r="B54" s="34"/>
      <c r="C54" s="34"/>
      <c r="D54" s="35"/>
      <c r="E54" s="35"/>
      <c r="F54" s="36"/>
      <c r="G54" s="41"/>
      <c r="H54" s="42"/>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9"/>
      <c r="EO54" s="39"/>
      <c r="EP54" s="39"/>
      <c r="EQ54" s="39"/>
      <c r="ER54" s="39"/>
      <c r="ES54" s="39"/>
      <c r="ET54" s="39"/>
      <c r="EU54" s="39"/>
      <c r="EV54" s="39"/>
      <c r="EW54" s="39"/>
      <c r="EX54" s="39"/>
      <c r="EY54" s="39"/>
      <c r="EZ54" s="39"/>
      <c r="FA54" s="39"/>
      <c r="FB54" s="39"/>
      <c r="FC54" s="39"/>
      <c r="FD54" s="39"/>
      <c r="FE54" s="39"/>
      <c r="FF54" s="39"/>
      <c r="FG54" s="39"/>
      <c r="FH54" s="39"/>
      <c r="FI54" s="39"/>
      <c r="FJ54" s="39"/>
      <c r="FK54" s="39"/>
      <c r="FL54" s="39"/>
      <c r="FM54" s="39"/>
      <c r="FN54" s="39"/>
      <c r="FO54" s="39"/>
      <c r="FP54" s="39"/>
      <c r="FQ54" s="39"/>
      <c r="FR54" s="39"/>
      <c r="FS54" s="39"/>
      <c r="FT54" s="39"/>
      <c r="FU54" s="39"/>
      <c r="FV54" s="39"/>
      <c r="FW54" s="39"/>
      <c r="FX54" s="39"/>
      <c r="FY54" s="39"/>
    </row>
    <row r="55" spans="1:181" x14ac:dyDescent="0.25">
      <c r="A55" s="43"/>
      <c r="B55" s="34"/>
      <c r="C55" s="34"/>
      <c r="D55" s="35"/>
      <c r="E55" s="35"/>
      <c r="F55" s="36"/>
      <c r="G55" s="41"/>
      <c r="H55" s="42"/>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9"/>
      <c r="EO55" s="39"/>
      <c r="EP55" s="39"/>
      <c r="EQ55" s="39"/>
      <c r="ER55" s="39"/>
      <c r="ES55" s="39"/>
      <c r="ET55" s="39"/>
      <c r="EU55" s="39"/>
      <c r="EV55" s="39"/>
      <c r="EW55" s="39"/>
      <c r="EX55" s="39"/>
      <c r="EY55" s="39"/>
      <c r="EZ55" s="39"/>
      <c r="FA55" s="39"/>
      <c r="FB55" s="39"/>
      <c r="FC55" s="39"/>
      <c r="FD55" s="39"/>
      <c r="FE55" s="39"/>
      <c r="FF55" s="39"/>
      <c r="FG55" s="39"/>
      <c r="FH55" s="39"/>
      <c r="FI55" s="39"/>
      <c r="FJ55" s="39"/>
      <c r="FK55" s="39"/>
      <c r="FL55" s="39"/>
      <c r="FM55" s="39"/>
      <c r="FN55" s="39"/>
      <c r="FO55" s="39"/>
      <c r="FP55" s="39"/>
      <c r="FQ55" s="39"/>
      <c r="FR55" s="39"/>
      <c r="FS55" s="39"/>
      <c r="FT55" s="39"/>
      <c r="FU55" s="39"/>
      <c r="FV55" s="39"/>
      <c r="FW55" s="39"/>
      <c r="FX55" s="39"/>
      <c r="FY55" s="39"/>
    </row>
    <row r="56" spans="1:181" x14ac:dyDescent="0.25">
      <c r="A56" s="43"/>
      <c r="B56" s="34"/>
      <c r="C56" s="34"/>
      <c r="D56" s="35"/>
      <c r="E56" s="35"/>
      <c r="F56" s="36"/>
      <c r="G56" s="41"/>
      <c r="H56" s="42"/>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9"/>
      <c r="EO56" s="39"/>
      <c r="EP56" s="39"/>
      <c r="EQ56" s="39"/>
      <c r="ER56" s="39"/>
      <c r="ES56" s="39"/>
      <c r="ET56" s="39"/>
      <c r="EU56" s="39"/>
      <c r="EV56" s="39"/>
      <c r="EW56" s="39"/>
      <c r="EX56" s="39"/>
      <c r="EY56" s="39"/>
      <c r="EZ56" s="39"/>
      <c r="FA56" s="39"/>
      <c r="FB56" s="39"/>
      <c r="FC56" s="39"/>
      <c r="FD56" s="39"/>
      <c r="FE56" s="39"/>
      <c r="FF56" s="39"/>
      <c r="FG56" s="39"/>
      <c r="FH56" s="39"/>
      <c r="FI56" s="39"/>
      <c r="FJ56" s="39"/>
      <c r="FK56" s="39"/>
      <c r="FL56" s="39"/>
      <c r="FM56" s="39"/>
      <c r="FN56" s="39"/>
      <c r="FO56" s="39"/>
      <c r="FP56" s="39"/>
      <c r="FQ56" s="39"/>
      <c r="FR56" s="39"/>
      <c r="FS56" s="39"/>
      <c r="FT56" s="39"/>
      <c r="FU56" s="39"/>
      <c r="FV56" s="39"/>
      <c r="FW56" s="39"/>
      <c r="FX56" s="39"/>
      <c r="FY56" s="39"/>
    </row>
    <row r="57" spans="1:181" x14ac:dyDescent="0.25">
      <c r="A57" s="43"/>
      <c r="B57" s="34"/>
      <c r="C57" s="34"/>
      <c r="D57" s="35"/>
      <c r="E57" s="35"/>
      <c r="F57" s="36"/>
      <c r="G57" s="41"/>
      <c r="H57" s="42"/>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9"/>
      <c r="EO57" s="39"/>
      <c r="EP57" s="39"/>
      <c r="EQ57" s="39"/>
      <c r="ER57" s="39"/>
      <c r="ES57" s="39"/>
      <c r="ET57" s="39"/>
      <c r="EU57" s="39"/>
      <c r="EV57" s="39"/>
      <c r="EW57" s="39"/>
      <c r="EX57" s="39"/>
      <c r="EY57" s="39"/>
      <c r="EZ57" s="39"/>
      <c r="FA57" s="39"/>
      <c r="FB57" s="39"/>
      <c r="FC57" s="39"/>
      <c r="FD57" s="39"/>
      <c r="FE57" s="39"/>
      <c r="FF57" s="39"/>
      <c r="FG57" s="39"/>
      <c r="FH57" s="39"/>
      <c r="FI57" s="39"/>
      <c r="FJ57" s="39"/>
      <c r="FK57" s="39"/>
      <c r="FL57" s="39"/>
      <c r="FM57" s="39"/>
      <c r="FN57" s="39"/>
      <c r="FO57" s="39"/>
      <c r="FP57" s="39"/>
      <c r="FQ57" s="39"/>
      <c r="FR57" s="39"/>
      <c r="FS57" s="39"/>
      <c r="FT57" s="39"/>
      <c r="FU57" s="39"/>
      <c r="FV57" s="39"/>
      <c r="FW57" s="39"/>
      <c r="FX57" s="39"/>
      <c r="FY57" s="39"/>
    </row>
    <row r="58" spans="1:181" x14ac:dyDescent="0.25">
      <c r="A58" s="43"/>
      <c r="B58" s="34"/>
      <c r="C58" s="34"/>
      <c r="D58" s="35"/>
      <c r="E58" s="35"/>
      <c r="F58" s="36"/>
      <c r="G58" s="41"/>
      <c r="H58" s="42"/>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9"/>
      <c r="EO58" s="39"/>
      <c r="EP58" s="39"/>
      <c r="EQ58" s="39"/>
      <c r="ER58" s="39"/>
      <c r="ES58" s="39"/>
      <c r="ET58" s="39"/>
      <c r="EU58" s="39"/>
      <c r="EV58" s="39"/>
      <c r="EW58" s="39"/>
      <c r="EX58" s="39"/>
      <c r="EY58" s="39"/>
      <c r="EZ58" s="39"/>
      <c r="FA58" s="39"/>
      <c r="FB58" s="39"/>
      <c r="FC58" s="39"/>
      <c r="FD58" s="39"/>
      <c r="FE58" s="39"/>
      <c r="FF58" s="39"/>
      <c r="FG58" s="39"/>
      <c r="FH58" s="39"/>
      <c r="FI58" s="39"/>
      <c r="FJ58" s="39"/>
      <c r="FK58" s="39"/>
      <c r="FL58" s="39"/>
      <c r="FM58" s="39"/>
      <c r="FN58" s="39"/>
      <c r="FO58" s="39"/>
      <c r="FP58" s="39"/>
      <c r="FQ58" s="39"/>
      <c r="FR58" s="39"/>
      <c r="FS58" s="39"/>
      <c r="FT58" s="39"/>
      <c r="FU58" s="39"/>
      <c r="FV58" s="39"/>
      <c r="FW58" s="39"/>
      <c r="FX58" s="39"/>
      <c r="FY58" s="39"/>
    </row>
    <row r="59" spans="1:181" x14ac:dyDescent="0.25">
      <c r="A59" s="43"/>
      <c r="B59" s="34"/>
      <c r="C59" s="34"/>
      <c r="D59" s="35"/>
      <c r="E59" s="35"/>
      <c r="F59" s="36"/>
      <c r="G59" s="41"/>
      <c r="H59" s="42"/>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9"/>
      <c r="EO59" s="39"/>
      <c r="EP59" s="39"/>
      <c r="EQ59" s="39"/>
      <c r="ER59" s="39"/>
      <c r="ES59" s="39"/>
      <c r="ET59" s="39"/>
      <c r="EU59" s="39"/>
      <c r="EV59" s="39"/>
      <c r="EW59" s="39"/>
      <c r="EX59" s="39"/>
      <c r="EY59" s="39"/>
      <c r="EZ59" s="39"/>
      <c r="FA59" s="39"/>
      <c r="FB59" s="39"/>
      <c r="FC59" s="39"/>
      <c r="FD59" s="39"/>
      <c r="FE59" s="39"/>
      <c r="FF59" s="39"/>
      <c r="FG59" s="39"/>
      <c r="FH59" s="39"/>
      <c r="FI59" s="39"/>
      <c r="FJ59" s="39"/>
      <c r="FK59" s="39"/>
      <c r="FL59" s="39"/>
      <c r="FM59" s="39"/>
      <c r="FN59" s="39"/>
      <c r="FO59" s="39"/>
      <c r="FP59" s="39"/>
      <c r="FQ59" s="39"/>
      <c r="FR59" s="39"/>
      <c r="FS59" s="39"/>
      <c r="FT59" s="39"/>
      <c r="FU59" s="39"/>
      <c r="FV59" s="39"/>
      <c r="FW59" s="39"/>
      <c r="FX59" s="39"/>
      <c r="FY59" s="39"/>
    </row>
    <row r="60" spans="1:181" x14ac:dyDescent="0.25">
      <c r="A60" s="43"/>
      <c r="B60" s="34"/>
      <c r="C60" s="34"/>
      <c r="D60" s="35"/>
      <c r="E60" s="35"/>
      <c r="F60" s="36"/>
      <c r="G60" s="41"/>
      <c r="H60" s="42"/>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9"/>
      <c r="EO60" s="39"/>
      <c r="EP60" s="39"/>
      <c r="EQ60" s="39"/>
      <c r="ER60" s="39"/>
      <c r="ES60" s="39"/>
      <c r="ET60" s="39"/>
      <c r="EU60" s="39"/>
      <c r="EV60" s="39"/>
      <c r="EW60" s="39"/>
      <c r="EX60" s="39"/>
      <c r="EY60" s="39"/>
      <c r="EZ60" s="39"/>
      <c r="FA60" s="39"/>
      <c r="FB60" s="39"/>
      <c r="FC60" s="39"/>
      <c r="FD60" s="39"/>
      <c r="FE60" s="39"/>
      <c r="FF60" s="39"/>
      <c r="FG60" s="39"/>
      <c r="FH60" s="39"/>
      <c r="FI60" s="39"/>
      <c r="FJ60" s="39"/>
      <c r="FK60" s="39"/>
      <c r="FL60" s="39"/>
      <c r="FM60" s="39"/>
      <c r="FN60" s="39"/>
      <c r="FO60" s="39"/>
      <c r="FP60" s="39"/>
      <c r="FQ60" s="39"/>
      <c r="FR60" s="39"/>
      <c r="FS60" s="39"/>
      <c r="FT60" s="39"/>
      <c r="FU60" s="39"/>
      <c r="FV60" s="39"/>
      <c r="FW60" s="39"/>
      <c r="FX60" s="39"/>
      <c r="FY60" s="39"/>
    </row>
    <row r="61" spans="1:181" x14ac:dyDescent="0.25">
      <c r="A61" s="43"/>
      <c r="B61" s="46"/>
      <c r="C61" s="46"/>
      <c r="D61" s="35"/>
      <c r="E61" s="35"/>
      <c r="F61" s="36"/>
      <c r="G61" s="41" t="str">
        <f t="shared" ref="G61:G68" si="14">IF(F61="","",(E61-D61+1)*F61%)</f>
        <v/>
      </c>
      <c r="H61" s="42" t="str">
        <f t="shared" ref="H61:H68" si="15">IF(D61="","",IF(F61="",E61-D61+1,(E61-D61+1)-G61))</f>
        <v/>
      </c>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9"/>
      <c r="EO61" s="39"/>
      <c r="EP61" s="39"/>
      <c r="EQ61" s="39"/>
      <c r="ER61" s="39"/>
      <c r="ES61" s="39"/>
      <c r="ET61" s="39"/>
      <c r="EU61" s="39"/>
      <c r="EV61" s="39"/>
      <c r="EW61" s="39"/>
      <c r="EX61" s="39"/>
      <c r="EY61" s="39"/>
      <c r="EZ61" s="39"/>
      <c r="FA61" s="39"/>
      <c r="FB61" s="39"/>
      <c r="FC61" s="39"/>
      <c r="FD61" s="39"/>
      <c r="FE61" s="39"/>
      <c r="FF61" s="39"/>
      <c r="FG61" s="39"/>
      <c r="FH61" s="39"/>
      <c r="FI61" s="39"/>
      <c r="FJ61" s="39"/>
      <c r="FK61" s="39"/>
      <c r="FL61" s="39"/>
      <c r="FM61" s="39"/>
      <c r="FN61" s="39"/>
      <c r="FO61" s="39"/>
      <c r="FP61" s="39"/>
      <c r="FQ61" s="39"/>
      <c r="FR61" s="39"/>
      <c r="FS61" s="39"/>
      <c r="FT61" s="39"/>
      <c r="FU61" s="39"/>
      <c r="FV61" s="39"/>
      <c r="FW61" s="39"/>
      <c r="FX61" s="39"/>
      <c r="FY61" s="39"/>
    </row>
    <row r="62" spans="1:181" x14ac:dyDescent="0.25">
      <c r="A62" s="43"/>
      <c r="B62" s="46"/>
      <c r="C62" s="46"/>
      <c r="D62" s="35"/>
      <c r="E62" s="35"/>
      <c r="F62" s="36"/>
      <c r="G62" s="41" t="str">
        <f t="shared" si="14"/>
        <v/>
      </c>
      <c r="H62" s="42" t="str">
        <f t="shared" si="15"/>
        <v/>
      </c>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9"/>
      <c r="EO62" s="39"/>
      <c r="EP62" s="39"/>
      <c r="EQ62" s="39"/>
      <c r="ER62" s="39"/>
      <c r="ES62" s="39"/>
      <c r="ET62" s="39"/>
      <c r="EU62" s="39"/>
      <c r="EV62" s="39"/>
      <c r="EW62" s="39"/>
      <c r="EX62" s="39"/>
      <c r="EY62" s="39"/>
      <c r="EZ62" s="39"/>
      <c r="FA62" s="39"/>
      <c r="FB62" s="39"/>
      <c r="FC62" s="39"/>
      <c r="FD62" s="39"/>
      <c r="FE62" s="39"/>
      <c r="FF62" s="39"/>
      <c r="FG62" s="39"/>
      <c r="FH62" s="39"/>
      <c r="FI62" s="39"/>
      <c r="FJ62" s="39"/>
      <c r="FK62" s="39"/>
      <c r="FL62" s="39"/>
      <c r="FM62" s="39"/>
      <c r="FN62" s="39"/>
      <c r="FO62" s="39"/>
      <c r="FP62" s="39"/>
      <c r="FQ62" s="39"/>
      <c r="FR62" s="39"/>
      <c r="FS62" s="39"/>
      <c r="FT62" s="39"/>
      <c r="FU62" s="39"/>
      <c r="FV62" s="39"/>
      <c r="FW62" s="39"/>
      <c r="FX62" s="39"/>
      <c r="FY62" s="39"/>
    </row>
    <row r="63" spans="1:181" x14ac:dyDescent="0.25">
      <c r="A63" s="43"/>
      <c r="B63" s="46"/>
      <c r="C63" s="46"/>
      <c r="D63" s="35"/>
      <c r="E63" s="35"/>
      <c r="F63" s="36"/>
      <c r="G63" s="41" t="str">
        <f t="shared" si="14"/>
        <v/>
      </c>
      <c r="H63" s="42" t="str">
        <f t="shared" si="15"/>
        <v/>
      </c>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9"/>
      <c r="EO63" s="39"/>
      <c r="EP63" s="39"/>
      <c r="EQ63" s="39"/>
      <c r="ER63" s="39"/>
      <c r="ES63" s="39"/>
      <c r="ET63" s="39"/>
      <c r="EU63" s="39"/>
      <c r="EV63" s="39"/>
      <c r="EW63" s="39"/>
      <c r="EX63" s="39"/>
      <c r="EY63" s="39"/>
      <c r="EZ63" s="39"/>
      <c r="FA63" s="39"/>
      <c r="FB63" s="39"/>
      <c r="FC63" s="39"/>
      <c r="FD63" s="39"/>
      <c r="FE63" s="39"/>
      <c r="FF63" s="39"/>
      <c r="FG63" s="39"/>
      <c r="FH63" s="39"/>
      <c r="FI63" s="39"/>
      <c r="FJ63" s="39"/>
      <c r="FK63" s="39"/>
      <c r="FL63" s="39"/>
      <c r="FM63" s="39"/>
      <c r="FN63" s="39"/>
      <c r="FO63" s="39"/>
      <c r="FP63" s="39"/>
      <c r="FQ63" s="39"/>
      <c r="FR63" s="39"/>
      <c r="FS63" s="39"/>
      <c r="FT63" s="39"/>
      <c r="FU63" s="39"/>
      <c r="FV63" s="39"/>
      <c r="FW63" s="39"/>
      <c r="FX63" s="39"/>
      <c r="FY63" s="39"/>
    </row>
    <row r="64" spans="1:181" x14ac:dyDescent="0.25">
      <c r="A64" s="43"/>
      <c r="B64" s="46"/>
      <c r="C64" s="46"/>
      <c r="D64" s="35"/>
      <c r="E64" s="35"/>
      <c r="F64" s="36"/>
      <c r="G64" s="41" t="str">
        <f t="shared" si="14"/>
        <v/>
      </c>
      <c r="H64" s="42" t="str">
        <f t="shared" si="15"/>
        <v/>
      </c>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9"/>
      <c r="EO64" s="39"/>
      <c r="EP64" s="39"/>
      <c r="EQ64" s="39"/>
      <c r="ER64" s="39"/>
      <c r="ES64" s="39"/>
      <c r="ET64" s="39"/>
      <c r="EU64" s="39"/>
      <c r="EV64" s="39"/>
      <c r="EW64" s="39"/>
      <c r="EX64" s="39"/>
      <c r="EY64" s="39"/>
      <c r="EZ64" s="39"/>
      <c r="FA64" s="39"/>
      <c r="FB64" s="39"/>
      <c r="FC64" s="39"/>
      <c r="FD64" s="39"/>
      <c r="FE64" s="39"/>
      <c r="FF64" s="39"/>
      <c r="FG64" s="39"/>
      <c r="FH64" s="39"/>
      <c r="FI64" s="39"/>
      <c r="FJ64" s="39"/>
      <c r="FK64" s="39"/>
      <c r="FL64" s="39"/>
      <c r="FM64" s="39"/>
      <c r="FN64" s="39"/>
      <c r="FO64" s="39"/>
      <c r="FP64" s="39"/>
      <c r="FQ64" s="39"/>
      <c r="FR64" s="39"/>
      <c r="FS64" s="39"/>
      <c r="FT64" s="39"/>
      <c r="FU64" s="39"/>
      <c r="FV64" s="39"/>
      <c r="FW64" s="39"/>
      <c r="FX64" s="39"/>
      <c r="FY64" s="39"/>
    </row>
    <row r="65" spans="1:181" x14ac:dyDescent="0.25">
      <c r="A65" s="43"/>
      <c r="B65" s="46"/>
      <c r="C65" s="46"/>
      <c r="D65" s="35"/>
      <c r="E65" s="35"/>
      <c r="F65" s="36"/>
      <c r="G65" s="41" t="str">
        <f t="shared" si="14"/>
        <v/>
      </c>
      <c r="H65" s="42" t="str">
        <f t="shared" si="15"/>
        <v/>
      </c>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9"/>
      <c r="EO65" s="39"/>
      <c r="EP65" s="39"/>
      <c r="EQ65" s="39"/>
      <c r="ER65" s="39"/>
      <c r="ES65" s="39"/>
      <c r="ET65" s="39"/>
      <c r="EU65" s="39"/>
      <c r="EV65" s="39"/>
      <c r="EW65" s="39"/>
      <c r="EX65" s="39"/>
      <c r="EY65" s="39"/>
      <c r="EZ65" s="39"/>
      <c r="FA65" s="39"/>
      <c r="FB65" s="39"/>
      <c r="FC65" s="39"/>
      <c r="FD65" s="39"/>
      <c r="FE65" s="39"/>
      <c r="FF65" s="39"/>
      <c r="FG65" s="39"/>
      <c r="FH65" s="39"/>
      <c r="FI65" s="39"/>
      <c r="FJ65" s="39"/>
      <c r="FK65" s="39"/>
      <c r="FL65" s="39"/>
      <c r="FM65" s="39"/>
      <c r="FN65" s="39"/>
      <c r="FO65" s="39"/>
      <c r="FP65" s="39"/>
      <c r="FQ65" s="39"/>
      <c r="FR65" s="39"/>
      <c r="FS65" s="39"/>
      <c r="FT65" s="39"/>
      <c r="FU65" s="39"/>
      <c r="FV65" s="39"/>
      <c r="FW65" s="39"/>
      <c r="FX65" s="39"/>
      <c r="FY65" s="39"/>
    </row>
    <row r="66" spans="1:181" x14ac:dyDescent="0.25">
      <c r="A66" s="43"/>
      <c r="B66" s="46"/>
      <c r="C66" s="46"/>
      <c r="D66" s="35"/>
      <c r="E66" s="35"/>
      <c r="F66" s="36"/>
      <c r="G66" s="41" t="str">
        <f t="shared" si="14"/>
        <v/>
      </c>
      <c r="H66" s="42" t="str">
        <f t="shared" si="15"/>
        <v/>
      </c>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9"/>
      <c r="EO66" s="39"/>
      <c r="EP66" s="39"/>
      <c r="EQ66" s="39"/>
      <c r="ER66" s="39"/>
      <c r="ES66" s="39"/>
      <c r="ET66" s="39"/>
      <c r="EU66" s="39"/>
      <c r="EV66" s="39"/>
      <c r="EW66" s="39"/>
      <c r="EX66" s="39"/>
      <c r="EY66" s="39"/>
      <c r="EZ66" s="39"/>
      <c r="FA66" s="39"/>
      <c r="FB66" s="39"/>
      <c r="FC66" s="39"/>
      <c r="FD66" s="39"/>
      <c r="FE66" s="39"/>
      <c r="FF66" s="39"/>
      <c r="FG66" s="39"/>
      <c r="FH66" s="39"/>
      <c r="FI66" s="39"/>
      <c r="FJ66" s="39"/>
      <c r="FK66" s="39"/>
      <c r="FL66" s="39"/>
      <c r="FM66" s="39"/>
      <c r="FN66" s="39"/>
      <c r="FO66" s="39"/>
      <c r="FP66" s="39"/>
      <c r="FQ66" s="39"/>
      <c r="FR66" s="39"/>
      <c r="FS66" s="39"/>
      <c r="FT66" s="39"/>
      <c r="FU66" s="39"/>
      <c r="FV66" s="39"/>
      <c r="FW66" s="39"/>
      <c r="FX66" s="39"/>
      <c r="FY66" s="39"/>
    </row>
    <row r="67" spans="1:181" x14ac:dyDescent="0.25">
      <c r="A67" s="43"/>
      <c r="B67" s="46"/>
      <c r="C67" s="46"/>
      <c r="D67" s="35"/>
      <c r="E67" s="35"/>
      <c r="F67" s="36"/>
      <c r="G67" s="41" t="str">
        <f t="shared" si="14"/>
        <v/>
      </c>
      <c r="H67" s="42" t="str">
        <f t="shared" si="15"/>
        <v/>
      </c>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9"/>
      <c r="EO67" s="39"/>
      <c r="EP67" s="39"/>
      <c r="EQ67" s="39"/>
      <c r="ER67" s="39"/>
      <c r="ES67" s="39"/>
      <c r="ET67" s="39"/>
      <c r="EU67" s="39"/>
      <c r="EV67" s="39"/>
      <c r="EW67" s="39"/>
      <c r="EX67" s="39"/>
      <c r="EY67" s="39"/>
      <c r="EZ67" s="39"/>
      <c r="FA67" s="39"/>
      <c r="FB67" s="39"/>
      <c r="FC67" s="39"/>
      <c r="FD67" s="39"/>
      <c r="FE67" s="39"/>
      <c r="FF67" s="39"/>
      <c r="FG67" s="39"/>
      <c r="FH67" s="39"/>
      <c r="FI67" s="39"/>
      <c r="FJ67" s="39"/>
      <c r="FK67" s="39"/>
      <c r="FL67" s="39"/>
      <c r="FM67" s="39"/>
      <c r="FN67" s="39"/>
      <c r="FO67" s="39"/>
      <c r="FP67" s="39"/>
      <c r="FQ67" s="39"/>
      <c r="FR67" s="39"/>
      <c r="FS67" s="39"/>
      <c r="FT67" s="39"/>
      <c r="FU67" s="39"/>
      <c r="FV67" s="39"/>
      <c r="FW67" s="39"/>
      <c r="FX67" s="39"/>
      <c r="FY67" s="39"/>
    </row>
    <row r="68" spans="1:181" x14ac:dyDescent="0.25">
      <c r="A68" s="43"/>
      <c r="B68" s="46"/>
      <c r="C68" s="46"/>
      <c r="D68" s="35"/>
      <c r="E68" s="35"/>
      <c r="F68" s="36"/>
      <c r="G68" s="41" t="str">
        <f t="shared" si="14"/>
        <v/>
      </c>
      <c r="H68" s="42" t="str">
        <f t="shared" si="15"/>
        <v/>
      </c>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9"/>
      <c r="EO68" s="39"/>
      <c r="EP68" s="39"/>
      <c r="EQ68" s="39"/>
      <c r="ER68" s="39"/>
      <c r="ES68" s="39"/>
      <c r="ET68" s="39"/>
      <c r="EU68" s="39"/>
      <c r="EV68" s="39"/>
      <c r="EW68" s="39"/>
      <c r="EX68" s="39"/>
      <c r="EY68" s="39"/>
      <c r="EZ68" s="39"/>
      <c r="FA68" s="39"/>
      <c r="FB68" s="39"/>
      <c r="FC68" s="39"/>
      <c r="FD68" s="39"/>
      <c r="FE68" s="39"/>
      <c r="FF68" s="39"/>
      <c r="FG68" s="39"/>
      <c r="FH68" s="39"/>
      <c r="FI68" s="39"/>
      <c r="FJ68" s="39"/>
      <c r="FK68" s="39"/>
      <c r="FL68" s="39"/>
      <c r="FM68" s="39"/>
      <c r="FN68" s="39"/>
      <c r="FO68" s="39"/>
      <c r="FP68" s="39"/>
      <c r="FQ68" s="39"/>
      <c r="FR68" s="39"/>
      <c r="FS68" s="39"/>
      <c r="FT68" s="39"/>
      <c r="FU68" s="39"/>
      <c r="FV68" s="39"/>
      <c r="FW68" s="39"/>
      <c r="FX68" s="39"/>
      <c r="FY68" s="39"/>
    </row>
    <row r="81" spans="1:3" x14ac:dyDescent="0.25">
      <c r="A81" s="20"/>
      <c r="B81" s="50"/>
      <c r="C81" s="50"/>
    </row>
  </sheetData>
  <mergeCells count="1">
    <mergeCell ref="F5:H5"/>
  </mergeCells>
  <phoneticPr fontId="1" type="noConversion"/>
  <conditionalFormatting sqref="I1:FY1">
    <cfRule type="cellIs" dxfId="11" priority="11" stopIfTrue="1" operator="greaterThan">
      <formula>5</formula>
    </cfRule>
  </conditionalFormatting>
  <conditionalFormatting sqref="E7:E19 E26:E28 E30:E32 E35:E68">
    <cfRule type="cellIs" dxfId="10" priority="12" stopIfTrue="1" operator="lessThan">
      <formula>D7</formula>
    </cfRule>
  </conditionalFormatting>
  <conditionalFormatting sqref="I5:FY5">
    <cfRule type="expression" dxfId="9" priority="13" stopIfTrue="1">
      <formula>IF($E$5&lt;2,(OR(WEEKDAY(I6)=1,WEEKDAY(I6)=7)))</formula>
    </cfRule>
  </conditionalFormatting>
  <conditionalFormatting sqref="I7:FY68">
    <cfRule type="expression" dxfId="8" priority="14" stopIfTrue="1">
      <formula>AND(I$6&gt;=$D7,I$6&lt;$D7+($E7-$D7+1)*$F7%)</formula>
    </cfRule>
    <cfRule type="expression" dxfId="7" priority="15" stopIfTrue="1">
      <formula>AND(I$6&gt;=$D7+($E7-$D7+1)*$F7%,I$6&lt;=$E7)</formula>
    </cfRule>
    <cfRule type="expression" dxfId="6" priority="16" stopIfTrue="1">
      <formula>IF($E$5&lt;2,(OR(WEEKDAY(I$6)=1,WEEKDAY(I$6)=7)))</formula>
    </cfRule>
  </conditionalFormatting>
  <conditionalFormatting sqref="I6:FY6">
    <cfRule type="expression" dxfId="5" priority="17" stopIfTrue="1">
      <formula>IF($E$5&lt;2,(OR(WEEKDAY(I6)=1,WEEKDAY(I6)=7)))</formula>
    </cfRule>
  </conditionalFormatting>
  <conditionalFormatting sqref="E20:E21">
    <cfRule type="cellIs" dxfId="4" priority="5" stopIfTrue="1" operator="lessThan">
      <formula>D20</formula>
    </cfRule>
  </conditionalFormatting>
  <conditionalFormatting sqref="E22">
    <cfRule type="cellIs" dxfId="3" priority="4" stopIfTrue="1" operator="lessThan">
      <formula>D22</formula>
    </cfRule>
  </conditionalFormatting>
  <conditionalFormatting sqref="E23:E25">
    <cfRule type="cellIs" dxfId="2" priority="3" stopIfTrue="1" operator="lessThan">
      <formula>D23</formula>
    </cfRule>
  </conditionalFormatting>
  <conditionalFormatting sqref="E29">
    <cfRule type="cellIs" dxfId="1" priority="2" stopIfTrue="1" operator="lessThan">
      <formula>D29</formula>
    </cfRule>
  </conditionalFormatting>
  <conditionalFormatting sqref="E33:E34">
    <cfRule type="cellIs" dxfId="0" priority="1" stopIfTrue="1" operator="lessThan">
      <formula>D33</formula>
    </cfRule>
  </conditionalFormatting>
  <dataValidations count="1">
    <dataValidation type="list" operator="equal" allowBlank="1" showDropDown="1" showErrorMessage="1" errorTitle="Input Error" error="Value can only be 1 for daily and 7 for weekly.  Please re-enter your value" sqref="E5 JA5 SW5 ACS5 AMO5 AWK5 BGG5 BQC5 BZY5 CJU5 CTQ5 DDM5 DNI5 DXE5 EHA5 EQW5 FAS5 FKO5 FUK5 GEG5 GOC5 GXY5 HHU5 HRQ5 IBM5 ILI5 IVE5 JFA5 JOW5 JYS5 KIO5 KSK5 LCG5 LMC5 LVY5 MFU5 MPQ5 MZM5 NJI5 NTE5 ODA5 OMW5 OWS5 PGO5 PQK5 QAG5 QKC5 QTY5 RDU5 RNQ5 RXM5 SHI5 SRE5 TBA5 TKW5 TUS5 UEO5 UOK5 UYG5 VIC5 VRY5 WBU5 WLQ5 WVM5 E65552 JA65552 SW65552 ACS65552 AMO65552 AWK65552 BGG65552 BQC65552 BZY65552 CJU65552 CTQ65552 DDM65552 DNI65552 DXE65552 EHA65552 EQW65552 FAS65552 FKO65552 FUK65552 GEG65552 GOC65552 GXY65552 HHU65552 HRQ65552 IBM65552 ILI65552 IVE65552 JFA65552 JOW65552 JYS65552 KIO65552 KSK65552 LCG65552 LMC65552 LVY65552 MFU65552 MPQ65552 MZM65552 NJI65552 NTE65552 ODA65552 OMW65552 OWS65552 PGO65552 PQK65552 QAG65552 QKC65552 QTY65552 RDU65552 RNQ65552 RXM65552 SHI65552 SRE65552 TBA65552 TKW65552 TUS65552 UEO65552 UOK65552 UYG65552 VIC65552 VRY65552 WBU65552 WLQ65552 WVM65552 E131088 JA131088 SW131088 ACS131088 AMO131088 AWK131088 BGG131088 BQC131088 BZY131088 CJU131088 CTQ131088 DDM131088 DNI131088 DXE131088 EHA131088 EQW131088 FAS131088 FKO131088 FUK131088 GEG131088 GOC131088 GXY131088 HHU131088 HRQ131088 IBM131088 ILI131088 IVE131088 JFA131088 JOW131088 JYS131088 KIO131088 KSK131088 LCG131088 LMC131088 LVY131088 MFU131088 MPQ131088 MZM131088 NJI131088 NTE131088 ODA131088 OMW131088 OWS131088 PGO131088 PQK131088 QAG131088 QKC131088 QTY131088 RDU131088 RNQ131088 RXM131088 SHI131088 SRE131088 TBA131088 TKW131088 TUS131088 UEO131088 UOK131088 UYG131088 VIC131088 VRY131088 WBU131088 WLQ131088 WVM131088 E196624 JA196624 SW196624 ACS196624 AMO196624 AWK196624 BGG196624 BQC196624 BZY196624 CJU196624 CTQ196624 DDM196624 DNI196624 DXE196624 EHA196624 EQW196624 FAS196624 FKO196624 FUK196624 GEG196624 GOC196624 GXY196624 HHU196624 HRQ196624 IBM196624 ILI196624 IVE196624 JFA196624 JOW196624 JYS196624 KIO196624 KSK196624 LCG196624 LMC196624 LVY196624 MFU196624 MPQ196624 MZM196624 NJI196624 NTE196624 ODA196624 OMW196624 OWS196624 PGO196624 PQK196624 QAG196624 QKC196624 QTY196624 RDU196624 RNQ196624 RXM196624 SHI196624 SRE196624 TBA196624 TKW196624 TUS196624 UEO196624 UOK196624 UYG196624 VIC196624 VRY196624 WBU196624 WLQ196624 WVM196624 E262160 JA262160 SW262160 ACS262160 AMO262160 AWK262160 BGG262160 BQC262160 BZY262160 CJU262160 CTQ262160 DDM262160 DNI262160 DXE262160 EHA262160 EQW262160 FAS262160 FKO262160 FUK262160 GEG262160 GOC262160 GXY262160 HHU262160 HRQ262160 IBM262160 ILI262160 IVE262160 JFA262160 JOW262160 JYS262160 KIO262160 KSK262160 LCG262160 LMC262160 LVY262160 MFU262160 MPQ262160 MZM262160 NJI262160 NTE262160 ODA262160 OMW262160 OWS262160 PGO262160 PQK262160 QAG262160 QKC262160 QTY262160 RDU262160 RNQ262160 RXM262160 SHI262160 SRE262160 TBA262160 TKW262160 TUS262160 UEO262160 UOK262160 UYG262160 VIC262160 VRY262160 WBU262160 WLQ262160 WVM262160 E327696 JA327696 SW327696 ACS327696 AMO327696 AWK327696 BGG327696 BQC327696 BZY327696 CJU327696 CTQ327696 DDM327696 DNI327696 DXE327696 EHA327696 EQW327696 FAS327696 FKO327696 FUK327696 GEG327696 GOC327696 GXY327696 HHU327696 HRQ327696 IBM327696 ILI327696 IVE327696 JFA327696 JOW327696 JYS327696 KIO327696 KSK327696 LCG327696 LMC327696 LVY327696 MFU327696 MPQ327696 MZM327696 NJI327696 NTE327696 ODA327696 OMW327696 OWS327696 PGO327696 PQK327696 QAG327696 QKC327696 QTY327696 RDU327696 RNQ327696 RXM327696 SHI327696 SRE327696 TBA327696 TKW327696 TUS327696 UEO327696 UOK327696 UYG327696 VIC327696 VRY327696 WBU327696 WLQ327696 WVM327696 E393232 JA393232 SW393232 ACS393232 AMO393232 AWK393232 BGG393232 BQC393232 BZY393232 CJU393232 CTQ393232 DDM393232 DNI393232 DXE393232 EHA393232 EQW393232 FAS393232 FKO393232 FUK393232 GEG393232 GOC393232 GXY393232 HHU393232 HRQ393232 IBM393232 ILI393232 IVE393232 JFA393232 JOW393232 JYS393232 KIO393232 KSK393232 LCG393232 LMC393232 LVY393232 MFU393232 MPQ393232 MZM393232 NJI393232 NTE393232 ODA393232 OMW393232 OWS393232 PGO393232 PQK393232 QAG393232 QKC393232 QTY393232 RDU393232 RNQ393232 RXM393232 SHI393232 SRE393232 TBA393232 TKW393232 TUS393232 UEO393232 UOK393232 UYG393232 VIC393232 VRY393232 WBU393232 WLQ393232 WVM393232 E458768 JA458768 SW458768 ACS458768 AMO458768 AWK458768 BGG458768 BQC458768 BZY458768 CJU458768 CTQ458768 DDM458768 DNI458768 DXE458768 EHA458768 EQW458768 FAS458768 FKO458768 FUK458768 GEG458768 GOC458768 GXY458768 HHU458768 HRQ458768 IBM458768 ILI458768 IVE458768 JFA458768 JOW458768 JYS458768 KIO458768 KSK458768 LCG458768 LMC458768 LVY458768 MFU458768 MPQ458768 MZM458768 NJI458768 NTE458768 ODA458768 OMW458768 OWS458768 PGO458768 PQK458768 QAG458768 QKC458768 QTY458768 RDU458768 RNQ458768 RXM458768 SHI458768 SRE458768 TBA458768 TKW458768 TUS458768 UEO458768 UOK458768 UYG458768 VIC458768 VRY458768 WBU458768 WLQ458768 WVM458768 E524304 JA524304 SW524304 ACS524304 AMO524304 AWK524304 BGG524304 BQC524304 BZY524304 CJU524304 CTQ524304 DDM524304 DNI524304 DXE524304 EHA524304 EQW524304 FAS524304 FKO524304 FUK524304 GEG524304 GOC524304 GXY524304 HHU524304 HRQ524304 IBM524304 ILI524304 IVE524304 JFA524304 JOW524304 JYS524304 KIO524304 KSK524304 LCG524304 LMC524304 LVY524304 MFU524304 MPQ524304 MZM524304 NJI524304 NTE524304 ODA524304 OMW524304 OWS524304 PGO524304 PQK524304 QAG524304 QKC524304 QTY524304 RDU524304 RNQ524304 RXM524304 SHI524304 SRE524304 TBA524304 TKW524304 TUS524304 UEO524304 UOK524304 UYG524304 VIC524304 VRY524304 WBU524304 WLQ524304 WVM524304 E589840 JA589840 SW589840 ACS589840 AMO589840 AWK589840 BGG589840 BQC589840 BZY589840 CJU589840 CTQ589840 DDM589840 DNI589840 DXE589840 EHA589840 EQW589840 FAS589840 FKO589840 FUK589840 GEG589840 GOC589840 GXY589840 HHU589840 HRQ589840 IBM589840 ILI589840 IVE589840 JFA589840 JOW589840 JYS589840 KIO589840 KSK589840 LCG589840 LMC589840 LVY589840 MFU589840 MPQ589840 MZM589840 NJI589840 NTE589840 ODA589840 OMW589840 OWS589840 PGO589840 PQK589840 QAG589840 QKC589840 QTY589840 RDU589840 RNQ589840 RXM589840 SHI589840 SRE589840 TBA589840 TKW589840 TUS589840 UEO589840 UOK589840 UYG589840 VIC589840 VRY589840 WBU589840 WLQ589840 WVM589840 E655376 JA655376 SW655376 ACS655376 AMO655376 AWK655376 BGG655376 BQC655376 BZY655376 CJU655376 CTQ655376 DDM655376 DNI655376 DXE655376 EHA655376 EQW655376 FAS655376 FKO655376 FUK655376 GEG655376 GOC655376 GXY655376 HHU655376 HRQ655376 IBM655376 ILI655376 IVE655376 JFA655376 JOW655376 JYS655376 KIO655376 KSK655376 LCG655376 LMC655376 LVY655376 MFU655376 MPQ655376 MZM655376 NJI655376 NTE655376 ODA655376 OMW655376 OWS655376 PGO655376 PQK655376 QAG655376 QKC655376 QTY655376 RDU655376 RNQ655376 RXM655376 SHI655376 SRE655376 TBA655376 TKW655376 TUS655376 UEO655376 UOK655376 UYG655376 VIC655376 VRY655376 WBU655376 WLQ655376 WVM655376 E720912 JA720912 SW720912 ACS720912 AMO720912 AWK720912 BGG720912 BQC720912 BZY720912 CJU720912 CTQ720912 DDM720912 DNI720912 DXE720912 EHA720912 EQW720912 FAS720912 FKO720912 FUK720912 GEG720912 GOC720912 GXY720912 HHU720912 HRQ720912 IBM720912 ILI720912 IVE720912 JFA720912 JOW720912 JYS720912 KIO720912 KSK720912 LCG720912 LMC720912 LVY720912 MFU720912 MPQ720912 MZM720912 NJI720912 NTE720912 ODA720912 OMW720912 OWS720912 PGO720912 PQK720912 QAG720912 QKC720912 QTY720912 RDU720912 RNQ720912 RXM720912 SHI720912 SRE720912 TBA720912 TKW720912 TUS720912 UEO720912 UOK720912 UYG720912 VIC720912 VRY720912 WBU720912 WLQ720912 WVM720912 E786448 JA786448 SW786448 ACS786448 AMO786448 AWK786448 BGG786448 BQC786448 BZY786448 CJU786448 CTQ786448 DDM786448 DNI786448 DXE786448 EHA786448 EQW786448 FAS786448 FKO786448 FUK786448 GEG786448 GOC786448 GXY786448 HHU786448 HRQ786448 IBM786448 ILI786448 IVE786448 JFA786448 JOW786448 JYS786448 KIO786448 KSK786448 LCG786448 LMC786448 LVY786448 MFU786448 MPQ786448 MZM786448 NJI786448 NTE786448 ODA786448 OMW786448 OWS786448 PGO786448 PQK786448 QAG786448 QKC786448 QTY786448 RDU786448 RNQ786448 RXM786448 SHI786448 SRE786448 TBA786448 TKW786448 TUS786448 UEO786448 UOK786448 UYG786448 VIC786448 VRY786448 WBU786448 WLQ786448 WVM786448 E851984 JA851984 SW851984 ACS851984 AMO851984 AWK851984 BGG851984 BQC851984 BZY851984 CJU851984 CTQ851984 DDM851984 DNI851984 DXE851984 EHA851984 EQW851984 FAS851984 FKO851984 FUK851984 GEG851984 GOC851984 GXY851984 HHU851984 HRQ851984 IBM851984 ILI851984 IVE851984 JFA851984 JOW851984 JYS851984 KIO851984 KSK851984 LCG851984 LMC851984 LVY851984 MFU851984 MPQ851984 MZM851984 NJI851984 NTE851984 ODA851984 OMW851984 OWS851984 PGO851984 PQK851984 QAG851984 QKC851984 QTY851984 RDU851984 RNQ851984 RXM851984 SHI851984 SRE851984 TBA851984 TKW851984 TUS851984 UEO851984 UOK851984 UYG851984 VIC851984 VRY851984 WBU851984 WLQ851984 WVM851984 E917520 JA917520 SW917520 ACS917520 AMO917520 AWK917520 BGG917520 BQC917520 BZY917520 CJU917520 CTQ917520 DDM917520 DNI917520 DXE917520 EHA917520 EQW917520 FAS917520 FKO917520 FUK917520 GEG917520 GOC917520 GXY917520 HHU917520 HRQ917520 IBM917520 ILI917520 IVE917520 JFA917520 JOW917520 JYS917520 KIO917520 KSK917520 LCG917520 LMC917520 LVY917520 MFU917520 MPQ917520 MZM917520 NJI917520 NTE917520 ODA917520 OMW917520 OWS917520 PGO917520 PQK917520 QAG917520 QKC917520 QTY917520 RDU917520 RNQ917520 RXM917520 SHI917520 SRE917520 TBA917520 TKW917520 TUS917520 UEO917520 UOK917520 UYG917520 VIC917520 VRY917520 WBU917520 WLQ917520 WVM917520 E983056 JA983056 SW983056 ACS983056 AMO983056 AWK983056 BGG983056 BQC983056 BZY983056 CJU983056 CTQ983056 DDM983056 DNI983056 DXE983056 EHA983056 EQW983056 FAS983056 FKO983056 FUK983056 GEG983056 GOC983056 GXY983056 HHU983056 HRQ983056 IBM983056 ILI983056 IVE983056 JFA983056 JOW983056 JYS983056 KIO983056 KSK983056 LCG983056 LMC983056 LVY983056 MFU983056 MPQ983056 MZM983056 NJI983056 NTE983056 ODA983056 OMW983056 OWS983056 PGO983056 PQK983056 QAG983056 QKC983056 QTY983056 RDU983056 RNQ983056 RXM983056 SHI983056 SRE983056 TBA983056 TKW983056 TUS983056 UEO983056 UOK983056 UYG983056 VIC983056 VRY983056 WBU983056 WLQ983056 WVM983056">
      <formula1>"1, 7"</formula1>
    </dataValidation>
  </dataValidations>
  <pageMargins left="0.7" right="0.7" top="0.75" bottom="0.75" header="0.3" footer="0.3"/>
  <pageSetup orientation="portrait" horizontalDpi="0"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C15" sqref="C15"/>
    </sheetView>
  </sheetViews>
  <sheetFormatPr defaultColWidth="8.88671875" defaultRowHeight="13.8" x14ac:dyDescent="0.25"/>
  <cols>
    <col min="1" max="1" width="5.6640625" style="1" customWidth="1"/>
    <col min="2" max="2" width="27.44140625" style="1" customWidth="1"/>
    <col min="3" max="3" width="13" style="1" customWidth="1"/>
    <col min="4" max="4" width="15.21875" style="1" customWidth="1"/>
    <col min="5" max="5" width="20.44140625" style="1" customWidth="1"/>
    <col min="6" max="6" width="40.33203125" style="1" customWidth="1"/>
    <col min="7" max="16384" width="8.88671875" style="1"/>
  </cols>
  <sheetData>
    <row r="1" spans="1:6" ht="14.4" thickBot="1" x14ac:dyDescent="0.3">
      <c r="A1" s="4" t="s">
        <v>44</v>
      </c>
      <c r="B1" s="4" t="s">
        <v>45</v>
      </c>
      <c r="C1" s="4" t="s">
        <v>46</v>
      </c>
      <c r="D1" s="4" t="s">
        <v>47</v>
      </c>
      <c r="E1" s="4" t="s">
        <v>48</v>
      </c>
      <c r="F1" s="4" t="s">
        <v>49</v>
      </c>
    </row>
    <row r="2" spans="1:6" ht="41.4" x14ac:dyDescent="0.25">
      <c r="A2" s="75">
        <f>ROW()-1</f>
        <v>1</v>
      </c>
      <c r="B2" s="75" t="s">
        <v>120</v>
      </c>
      <c r="C2" s="75" t="s">
        <v>121</v>
      </c>
      <c r="D2" s="75" t="s">
        <v>122</v>
      </c>
      <c r="E2" s="75" t="s">
        <v>123</v>
      </c>
      <c r="F2" s="75" t="s">
        <v>124</v>
      </c>
    </row>
    <row r="3" spans="1:6" ht="39.6" customHeight="1" x14ac:dyDescent="0.25">
      <c r="A3" s="76">
        <f>ROW()-1</f>
        <v>2</v>
      </c>
      <c r="B3" s="76" t="s">
        <v>129</v>
      </c>
      <c r="C3" s="76" t="s">
        <v>130</v>
      </c>
      <c r="D3" s="77">
        <v>42851</v>
      </c>
      <c r="E3" s="76" t="s">
        <v>131</v>
      </c>
      <c r="F3" s="76" t="s">
        <v>132</v>
      </c>
    </row>
    <row r="4" spans="1:6" ht="39.6" customHeight="1" x14ac:dyDescent="0.25">
      <c r="A4" s="76">
        <f>ROW()-1</f>
        <v>3</v>
      </c>
      <c r="B4" s="76" t="s">
        <v>139</v>
      </c>
      <c r="C4" s="76" t="s">
        <v>140</v>
      </c>
      <c r="D4" s="77" t="s">
        <v>125</v>
      </c>
      <c r="E4" s="76" t="s">
        <v>141</v>
      </c>
      <c r="F4" s="76" t="s">
        <v>142</v>
      </c>
    </row>
    <row r="5" spans="1:6" ht="39.6" customHeight="1" x14ac:dyDescent="0.25">
      <c r="A5" s="76">
        <f t="shared" ref="A5:A11" si="0">ROW()-1</f>
        <v>4</v>
      </c>
      <c r="B5" s="76" t="s">
        <v>143</v>
      </c>
      <c r="C5" s="76" t="s">
        <v>144</v>
      </c>
      <c r="D5" s="77" t="s">
        <v>127</v>
      </c>
      <c r="E5" s="76"/>
      <c r="F5" s="76" t="s">
        <v>145</v>
      </c>
    </row>
    <row r="6" spans="1:6" ht="39.6" customHeight="1" x14ac:dyDescent="0.25">
      <c r="A6" s="76">
        <f t="shared" si="0"/>
        <v>5</v>
      </c>
      <c r="B6" s="76" t="s">
        <v>146</v>
      </c>
      <c r="C6" s="76" t="s">
        <v>147</v>
      </c>
      <c r="D6" s="77" t="s">
        <v>127</v>
      </c>
      <c r="E6" s="76"/>
      <c r="F6" s="76" t="s">
        <v>148</v>
      </c>
    </row>
    <row r="7" spans="1:6" ht="39.6" customHeight="1" x14ac:dyDescent="0.25">
      <c r="A7" s="76">
        <f t="shared" si="0"/>
        <v>6</v>
      </c>
      <c r="B7" s="76" t="s">
        <v>149</v>
      </c>
      <c r="C7" s="76" t="s">
        <v>150</v>
      </c>
      <c r="D7" s="77" t="s">
        <v>127</v>
      </c>
      <c r="E7" s="76"/>
      <c r="F7" s="76" t="s">
        <v>151</v>
      </c>
    </row>
    <row r="8" spans="1:6" ht="39.6" customHeight="1" x14ac:dyDescent="0.25">
      <c r="A8" s="76">
        <f t="shared" si="0"/>
        <v>7</v>
      </c>
      <c r="B8" s="76" t="s">
        <v>152</v>
      </c>
      <c r="C8" s="76" t="s">
        <v>153</v>
      </c>
      <c r="D8" s="77" t="s">
        <v>127</v>
      </c>
      <c r="E8" s="76"/>
      <c r="F8" s="76" t="s">
        <v>151</v>
      </c>
    </row>
    <row r="9" spans="1:6" ht="39.6" customHeight="1" x14ac:dyDescent="0.25">
      <c r="A9" s="76">
        <f t="shared" si="0"/>
        <v>8</v>
      </c>
      <c r="B9" s="76" t="s">
        <v>154</v>
      </c>
      <c r="C9" s="76" t="s">
        <v>147</v>
      </c>
      <c r="D9" s="77" t="s">
        <v>128</v>
      </c>
      <c r="E9" s="76" t="s">
        <v>155</v>
      </c>
      <c r="F9" s="76"/>
    </row>
    <row r="10" spans="1:6" x14ac:dyDescent="0.25">
      <c r="A10" s="76">
        <f t="shared" si="0"/>
        <v>9</v>
      </c>
      <c r="B10" s="76" t="s">
        <v>156</v>
      </c>
      <c r="C10" s="76" t="s">
        <v>157</v>
      </c>
      <c r="D10" s="77" t="s">
        <v>128</v>
      </c>
      <c r="E10" s="76"/>
      <c r="F10" s="76" t="s">
        <v>158</v>
      </c>
    </row>
    <row r="11" spans="1:6" x14ac:dyDescent="0.25">
      <c r="A11" s="76">
        <f t="shared" si="0"/>
        <v>10</v>
      </c>
      <c r="B11" s="76" t="s">
        <v>159</v>
      </c>
      <c r="C11" s="76" t="s">
        <v>150</v>
      </c>
      <c r="D11" s="77" t="s">
        <v>126</v>
      </c>
      <c r="E11" s="76"/>
      <c r="F11" s="76" t="s">
        <v>160</v>
      </c>
    </row>
    <row r="12" spans="1:6" x14ac:dyDescent="0.25">
      <c r="A12" s="9"/>
      <c r="B12" s="9"/>
      <c r="E12" s="9"/>
    </row>
    <row r="13" spans="1:6" x14ac:dyDescent="0.25">
      <c r="A13" s="9"/>
      <c r="B13" s="9"/>
      <c r="E13" s="9"/>
    </row>
    <row r="14" spans="1:6" x14ac:dyDescent="0.25">
      <c r="A14" s="9"/>
      <c r="B14" s="9"/>
      <c r="E14" s="9"/>
    </row>
    <row r="15" spans="1:6" x14ac:dyDescent="0.25">
      <c r="A15" s="9"/>
      <c r="B15" s="9"/>
      <c r="E15" s="9"/>
    </row>
    <row r="16" spans="1:6" x14ac:dyDescent="0.25">
      <c r="A16" s="9"/>
      <c r="B16" s="9"/>
      <c r="E16" s="9"/>
    </row>
    <row r="17" spans="1:5" x14ac:dyDescent="0.25">
      <c r="A17" s="9"/>
      <c r="B17" s="9"/>
      <c r="E17" s="9"/>
    </row>
    <row r="18" spans="1:5" x14ac:dyDescent="0.25">
      <c r="A18" s="9"/>
      <c r="B18" s="9"/>
      <c r="E18" s="9"/>
    </row>
  </sheetData>
  <phoneticPr fontId="1" type="noConversion"/>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D17" sqref="D17"/>
    </sheetView>
  </sheetViews>
  <sheetFormatPr defaultColWidth="8.88671875" defaultRowHeight="13.8" x14ac:dyDescent="0.25"/>
  <cols>
    <col min="1" max="1" width="5.6640625" style="1" customWidth="1"/>
    <col min="2" max="2" width="31.33203125" style="1" customWidth="1"/>
    <col min="3" max="3" width="27.44140625" style="1" customWidth="1"/>
    <col min="4" max="4" width="13" style="1" customWidth="1"/>
    <col min="5" max="5" width="15.21875" style="1" customWidth="1"/>
    <col min="6" max="6" width="11" style="1" customWidth="1"/>
    <col min="7" max="16384" width="8.88671875" style="1"/>
  </cols>
  <sheetData>
    <row r="1" spans="1:6" ht="14.4" thickBot="1" x14ac:dyDescent="0.3">
      <c r="A1" s="4" t="s">
        <v>44</v>
      </c>
      <c r="B1" s="4" t="s">
        <v>50</v>
      </c>
      <c r="C1" s="4" t="s">
        <v>51</v>
      </c>
      <c r="D1" s="4" t="s">
        <v>133</v>
      </c>
      <c r="E1" s="4" t="s">
        <v>134</v>
      </c>
      <c r="F1" s="4" t="s">
        <v>52</v>
      </c>
    </row>
    <row r="2" spans="1:6" ht="55.2" x14ac:dyDescent="0.25">
      <c r="A2" s="78">
        <v>1</v>
      </c>
      <c r="B2" s="75" t="s">
        <v>135</v>
      </c>
      <c r="C2" s="75" t="s">
        <v>136</v>
      </c>
      <c r="D2" s="78"/>
      <c r="E2" s="79">
        <v>42851</v>
      </c>
      <c r="F2" s="78" t="s">
        <v>161</v>
      </c>
    </row>
    <row r="3" spans="1:6" ht="41.4" x14ac:dyDescent="0.25">
      <c r="A3" s="76">
        <v>2</v>
      </c>
      <c r="B3" s="76" t="s">
        <v>137</v>
      </c>
      <c r="C3" s="76" t="s">
        <v>138</v>
      </c>
      <c r="D3" s="76"/>
      <c r="E3" s="77">
        <v>42851</v>
      </c>
      <c r="F3" s="76" t="s">
        <v>162</v>
      </c>
    </row>
    <row r="4" spans="1:6" x14ac:dyDescent="0.25">
      <c r="A4" s="72"/>
      <c r="B4" s="72"/>
      <c r="C4" s="72"/>
      <c r="D4" s="72"/>
      <c r="E4" s="72"/>
      <c r="F4" s="72"/>
    </row>
    <row r="5" spans="1:6" x14ac:dyDescent="0.25">
      <c r="A5" s="72"/>
      <c r="B5" s="72"/>
      <c r="C5" s="72"/>
      <c r="D5" s="72"/>
      <c r="E5" s="72"/>
      <c r="F5" s="72"/>
    </row>
    <row r="6" spans="1:6" x14ac:dyDescent="0.25">
      <c r="A6" s="73"/>
      <c r="B6" s="73"/>
      <c r="C6" s="73"/>
      <c r="D6" s="72"/>
      <c r="E6" s="72"/>
      <c r="F6" s="73"/>
    </row>
    <row r="7" spans="1:6" x14ac:dyDescent="0.25">
      <c r="A7" s="73"/>
      <c r="B7" s="73"/>
      <c r="C7" s="73"/>
      <c r="D7" s="72"/>
      <c r="E7" s="72"/>
      <c r="F7" s="73"/>
    </row>
    <row r="8" spans="1:6" x14ac:dyDescent="0.25">
      <c r="A8" s="73"/>
      <c r="B8" s="73"/>
      <c r="C8" s="73"/>
      <c r="D8" s="72"/>
      <c r="E8" s="72"/>
      <c r="F8" s="73"/>
    </row>
    <row r="9" spans="1:6" x14ac:dyDescent="0.25">
      <c r="A9" s="73"/>
      <c r="B9" s="73"/>
      <c r="C9" s="73"/>
      <c r="D9" s="72"/>
      <c r="E9" s="72"/>
      <c r="F9" s="73"/>
    </row>
    <row r="10" spans="1:6" x14ac:dyDescent="0.25">
      <c r="A10" s="73"/>
      <c r="B10" s="73"/>
      <c r="C10" s="73"/>
      <c r="D10" s="72"/>
      <c r="E10" s="72"/>
      <c r="F10" s="73"/>
    </row>
    <row r="11" spans="1:6" x14ac:dyDescent="0.25">
      <c r="A11" s="73"/>
      <c r="B11" s="73"/>
      <c r="C11" s="73"/>
      <c r="D11" s="72"/>
      <c r="E11" s="72"/>
      <c r="F11" s="73"/>
    </row>
    <row r="12" spans="1:6" x14ac:dyDescent="0.25">
      <c r="A12" s="73"/>
      <c r="B12" s="73"/>
      <c r="C12" s="73"/>
      <c r="D12" s="72"/>
      <c r="E12" s="72"/>
      <c r="F12" s="73"/>
    </row>
    <row r="13" spans="1:6" x14ac:dyDescent="0.25">
      <c r="A13" s="73"/>
      <c r="B13" s="73"/>
      <c r="C13" s="73"/>
      <c r="D13" s="72"/>
      <c r="E13" s="72"/>
      <c r="F13" s="73"/>
    </row>
    <row r="14" spans="1:6" x14ac:dyDescent="0.25">
      <c r="A14" s="73"/>
      <c r="B14" s="73"/>
      <c r="C14" s="73"/>
      <c r="D14" s="72"/>
      <c r="E14" s="72"/>
      <c r="F14" s="73"/>
    </row>
    <row r="15" spans="1:6" x14ac:dyDescent="0.25">
      <c r="A15" s="73"/>
      <c r="B15" s="73"/>
      <c r="C15" s="73"/>
      <c r="D15" s="72"/>
      <c r="E15" s="72"/>
      <c r="F15" s="73"/>
    </row>
    <row r="16" spans="1:6" x14ac:dyDescent="0.25">
      <c r="A16" s="73"/>
      <c r="B16" s="73"/>
      <c r="C16" s="73"/>
      <c r="D16" s="72"/>
      <c r="E16" s="72"/>
      <c r="F16" s="73"/>
    </row>
    <row r="17" spans="1:6" x14ac:dyDescent="0.25">
      <c r="A17" s="73"/>
      <c r="B17" s="73"/>
      <c r="C17" s="73"/>
      <c r="D17" s="72"/>
      <c r="E17" s="72"/>
      <c r="F17" s="73"/>
    </row>
    <row r="18" spans="1:6" x14ac:dyDescent="0.25">
      <c r="A18" s="72"/>
      <c r="B18" s="72"/>
      <c r="C18" s="72"/>
      <c r="D18" s="72"/>
      <c r="E18" s="72"/>
      <c r="F18" s="72"/>
    </row>
    <row r="19" spans="1:6" x14ac:dyDescent="0.25">
      <c r="A19" s="72"/>
      <c r="B19" s="72"/>
      <c r="C19" s="72"/>
      <c r="D19" s="72"/>
      <c r="E19" s="72"/>
      <c r="F19" s="72"/>
    </row>
    <row r="20" spans="1:6" x14ac:dyDescent="0.25">
      <c r="A20" s="72"/>
      <c r="B20" s="72"/>
      <c r="C20" s="72"/>
      <c r="D20" s="72"/>
      <c r="E20" s="72"/>
      <c r="F20" s="72"/>
    </row>
    <row r="21" spans="1:6" x14ac:dyDescent="0.25">
      <c r="A21" s="72"/>
      <c r="B21" s="72"/>
      <c r="C21" s="72"/>
      <c r="D21" s="72"/>
      <c r="E21" s="72"/>
      <c r="F21" s="72"/>
    </row>
    <row r="22" spans="1:6" x14ac:dyDescent="0.25">
      <c r="A22" s="72"/>
      <c r="B22" s="72"/>
      <c r="C22" s="72"/>
      <c r="D22" s="72"/>
      <c r="E22" s="72"/>
      <c r="F22" s="72"/>
    </row>
    <row r="23" spans="1:6" x14ac:dyDescent="0.25">
      <c r="A23" s="72"/>
      <c r="B23" s="72"/>
      <c r="C23" s="72"/>
      <c r="D23" s="72"/>
      <c r="E23" s="72"/>
      <c r="F23" s="72"/>
    </row>
    <row r="24" spans="1:6" x14ac:dyDescent="0.25">
      <c r="A24" s="72"/>
      <c r="B24" s="72"/>
      <c r="C24" s="72"/>
      <c r="D24" s="72"/>
      <c r="E24" s="72"/>
      <c r="F24" s="72"/>
    </row>
    <row r="25" spans="1:6" x14ac:dyDescent="0.25">
      <c r="A25" s="72"/>
      <c r="B25" s="72"/>
      <c r="C25" s="72"/>
      <c r="D25" s="72"/>
      <c r="E25" s="72"/>
      <c r="F25" s="72"/>
    </row>
    <row r="26" spans="1:6" x14ac:dyDescent="0.25">
      <c r="A26" s="72"/>
      <c r="B26" s="72"/>
      <c r="C26" s="72"/>
      <c r="D26" s="72"/>
      <c r="E26" s="72"/>
      <c r="F26" s="72"/>
    </row>
    <row r="27" spans="1:6" x14ac:dyDescent="0.25">
      <c r="A27" s="72"/>
      <c r="B27" s="72"/>
      <c r="C27" s="72"/>
      <c r="D27" s="72"/>
      <c r="E27" s="72"/>
      <c r="F27" s="72"/>
    </row>
    <row r="28" spans="1:6" x14ac:dyDescent="0.25">
      <c r="A28" s="72"/>
      <c r="B28" s="72"/>
      <c r="C28" s="72"/>
      <c r="D28" s="72"/>
      <c r="E28" s="72"/>
      <c r="F28" s="72"/>
    </row>
    <row r="29" spans="1:6" x14ac:dyDescent="0.25">
      <c r="A29" s="72"/>
      <c r="B29" s="72"/>
      <c r="C29" s="72"/>
      <c r="D29" s="72"/>
      <c r="E29" s="72"/>
      <c r="F29" s="72"/>
    </row>
    <row r="30" spans="1:6" x14ac:dyDescent="0.25">
      <c r="A30" s="74"/>
      <c r="B30" s="74"/>
      <c r="C30" s="74"/>
      <c r="D30" s="74"/>
      <c r="E30" s="74"/>
      <c r="F30" s="74"/>
    </row>
  </sheetData>
  <phoneticPr fontId="1" type="noConversion"/>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27" sqref="P27"/>
    </sheetView>
  </sheetViews>
  <sheetFormatPr defaultRowHeight="13.8" x14ac:dyDescent="0.25"/>
  <cols>
    <col min="1" max="16384" width="8.88671875" style="1"/>
  </cols>
  <sheetData/>
  <phoneticPr fontId="1" type="noConversion"/>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1 项目概述</vt:lpstr>
      <vt:lpstr>2 组织架构</vt:lpstr>
      <vt:lpstr>2.1 干系人</vt:lpstr>
      <vt:lpstr>2.2项目责任</vt:lpstr>
      <vt:lpstr>3 进度表</vt:lpstr>
      <vt:lpstr>4 沟通计划</vt:lpstr>
      <vt:lpstr>5 风险及问题跟踪</vt:lpstr>
      <vt:lpstr>6 集成示意图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2017-04-28T02:43:35Z</dcterms:modified>
</cp:coreProperties>
</file>