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yata\Desktop\Matmat's Files\"/>
    </mc:Choice>
  </mc:AlternateContent>
  <xr:revisionPtr revIDLastSave="0" documentId="13_ncr:1_{19CBC6E9-B488-4281-94B5-D3978E67B3DA}" xr6:coauthVersionLast="47" xr6:coauthVersionMax="47" xr10:uidLastSave="{00000000-0000-0000-0000-000000000000}"/>
  <bookViews>
    <workbookView xWindow="-108" yWindow="-108" windowWidth="23256" windowHeight="12576" xr2:uid="{D4DB5BD1-D038-4D13-B299-D32121909C2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G2" i="4"/>
  <c r="D2" i="4"/>
  <c r="K2" i="4"/>
  <c r="B11" i="4" l="1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H3" i="4"/>
  <c r="J3" i="4" s="1"/>
  <c r="E3" i="4"/>
  <c r="G3" i="4" s="1"/>
  <c r="B3" i="4"/>
  <c r="K3" i="4" l="1"/>
  <c r="D3" i="4"/>
  <c r="B20" i="4"/>
  <c r="D20" i="4" s="1"/>
  <c r="F3" i="4"/>
  <c r="B16" i="4"/>
  <c r="D16" i="4" s="1"/>
  <c r="C10" i="4"/>
  <c r="C3" i="4"/>
  <c r="B21" i="4"/>
  <c r="C8" i="4"/>
  <c r="B12" i="4"/>
  <c r="D12" i="4" s="1"/>
  <c r="H4" i="4"/>
  <c r="J4" i="4" s="1"/>
  <c r="C5" i="4"/>
  <c r="B14" i="4"/>
  <c r="D14" i="4" s="1"/>
  <c r="B18" i="4"/>
  <c r="D18" i="4" s="1"/>
  <c r="I3" i="4"/>
  <c r="C11" i="4"/>
  <c r="C4" i="4"/>
  <c r="C9" i="4"/>
  <c r="E4" i="4"/>
  <c r="G4" i="4" s="1"/>
  <c r="C6" i="4"/>
  <c r="C7" i="4"/>
  <c r="B13" i="4"/>
  <c r="D13" i="4" s="1"/>
  <c r="B15" i="4"/>
  <c r="D15" i="4" s="1"/>
  <c r="B17" i="4"/>
  <c r="D17" i="4" s="1"/>
  <c r="B19" i="4"/>
  <c r="D19" i="4" s="1"/>
  <c r="B25" i="4" l="1"/>
  <c r="D25" i="4" s="1"/>
  <c r="D21" i="4"/>
  <c r="B30" i="4"/>
  <c r="D30" i="4" s="1"/>
  <c r="B31" i="4"/>
  <c r="B26" i="4"/>
  <c r="D26" i="4" s="1"/>
  <c r="B27" i="4"/>
  <c r="D27" i="4" s="1"/>
  <c r="B28" i="4"/>
  <c r="D28" i="4" s="1"/>
  <c r="B24" i="4"/>
  <c r="B22" i="4"/>
  <c r="B23" i="4"/>
  <c r="D23" i="4" s="1"/>
  <c r="K4" i="4"/>
  <c r="I4" i="4"/>
  <c r="C21" i="4"/>
  <c r="B29" i="4"/>
  <c r="D29" i="4" s="1"/>
  <c r="C13" i="4"/>
  <c r="C19" i="4"/>
  <c r="C17" i="4"/>
  <c r="C15" i="4"/>
  <c r="C12" i="4"/>
  <c r="H5" i="4"/>
  <c r="J5" i="4" s="1"/>
  <c r="C20" i="4"/>
  <c r="E5" i="4"/>
  <c r="G5" i="4" s="1"/>
  <c r="F4" i="4"/>
  <c r="C16" i="4"/>
  <c r="C18" i="4"/>
  <c r="C14" i="4"/>
  <c r="B39" i="4" l="1"/>
  <c r="D39" i="4" s="1"/>
  <c r="D31" i="4"/>
  <c r="C25" i="4"/>
  <c r="D24" i="4"/>
  <c r="C22" i="4"/>
  <c r="D22" i="4"/>
  <c r="C26" i="4"/>
  <c r="C23" i="4"/>
  <c r="C31" i="4"/>
  <c r="B34" i="4"/>
  <c r="D34" i="4" s="1"/>
  <c r="C28" i="4"/>
  <c r="B33" i="4"/>
  <c r="D33" i="4" s="1"/>
  <c r="B41" i="4"/>
  <c r="B40" i="4"/>
  <c r="B32" i="4"/>
  <c r="D32" i="4" s="1"/>
  <c r="B38" i="4"/>
  <c r="D38" i="4" s="1"/>
  <c r="B37" i="4"/>
  <c r="D37" i="4" s="1"/>
  <c r="C27" i="4"/>
  <c r="B35" i="4"/>
  <c r="D35" i="4" s="1"/>
  <c r="B36" i="4"/>
  <c r="D36" i="4" s="1"/>
  <c r="C29" i="4"/>
  <c r="C24" i="4"/>
  <c r="C30" i="4"/>
  <c r="K5" i="4"/>
  <c r="H6" i="4"/>
  <c r="J6" i="4" s="1"/>
  <c r="I5" i="4"/>
  <c r="E6" i="4"/>
  <c r="G6" i="4" s="1"/>
  <c r="F5" i="4"/>
  <c r="H7" i="4" l="1"/>
  <c r="J7" i="4" s="1"/>
  <c r="C40" i="4"/>
  <c r="D40" i="4"/>
  <c r="B45" i="4"/>
  <c r="D45" i="4" s="1"/>
  <c r="D41" i="4"/>
  <c r="B44" i="4"/>
  <c r="B51" i="4"/>
  <c r="B55" i="4" s="1"/>
  <c r="D55" i="4" s="1"/>
  <c r="B46" i="4"/>
  <c r="B47" i="4"/>
  <c r="D47" i="4" s="1"/>
  <c r="B49" i="4"/>
  <c r="D49" i="4" s="1"/>
  <c r="B42" i="4"/>
  <c r="B48" i="4"/>
  <c r="D48" i="4" s="1"/>
  <c r="B50" i="4"/>
  <c r="D50" i="4" s="1"/>
  <c r="C34" i="4"/>
  <c r="B43" i="4"/>
  <c r="D43" i="4" s="1"/>
  <c r="C33" i="4"/>
  <c r="C41" i="4"/>
  <c r="C39" i="4"/>
  <c r="C32" i="4"/>
  <c r="C36" i="4"/>
  <c r="C37" i="4"/>
  <c r="C38" i="4"/>
  <c r="C35" i="4"/>
  <c r="K6" i="4"/>
  <c r="I6" i="4"/>
  <c r="B57" i="4"/>
  <c r="D57" i="4" s="1"/>
  <c r="I7" i="4"/>
  <c r="H8" i="4"/>
  <c r="J8" i="4" s="1"/>
  <c r="E7" i="4"/>
  <c r="G7" i="4" s="1"/>
  <c r="F6" i="4"/>
  <c r="B61" i="4" l="1"/>
  <c r="D61" i="4" s="1"/>
  <c r="D51" i="4"/>
  <c r="C45" i="4"/>
  <c r="D44" i="4"/>
  <c r="C46" i="4"/>
  <c r="D46" i="4"/>
  <c r="C42" i="4"/>
  <c r="D42" i="4"/>
  <c r="B56" i="4"/>
  <c r="C47" i="4"/>
  <c r="B54" i="4"/>
  <c r="D54" i="4" s="1"/>
  <c r="C50" i="4"/>
  <c r="C44" i="4"/>
  <c r="C43" i="4"/>
  <c r="C48" i="4"/>
  <c r="B59" i="4"/>
  <c r="D59" i="4" s="1"/>
  <c r="B52" i="4"/>
  <c r="D52" i="4" s="1"/>
  <c r="B60" i="4"/>
  <c r="C51" i="4"/>
  <c r="B53" i="4"/>
  <c r="D53" i="4" s="1"/>
  <c r="B58" i="4"/>
  <c r="D58" i="4" s="1"/>
  <c r="C49" i="4"/>
  <c r="K7" i="4"/>
  <c r="B63" i="4"/>
  <c r="D63" i="4" s="1"/>
  <c r="B65" i="4"/>
  <c r="D65" i="4" s="1"/>
  <c r="E8" i="4"/>
  <c r="G8" i="4" s="1"/>
  <c r="F7" i="4"/>
  <c r="H9" i="4"/>
  <c r="J9" i="4" s="1"/>
  <c r="I8" i="4"/>
  <c r="B67" i="4" l="1"/>
  <c r="D67" i="4" s="1"/>
  <c r="B64" i="4"/>
  <c r="D64" i="4" s="1"/>
  <c r="B69" i="4"/>
  <c r="D69" i="4" s="1"/>
  <c r="B62" i="4"/>
  <c r="D62" i="4" s="1"/>
  <c r="B70" i="4"/>
  <c r="D70" i="4" s="1"/>
  <c r="B66" i="4"/>
  <c r="D66" i="4" s="1"/>
  <c r="B68" i="4"/>
  <c r="D68" i="4" s="1"/>
  <c r="B71" i="4"/>
  <c r="D71" i="4" s="1"/>
  <c r="C61" i="4"/>
  <c r="D60" i="4"/>
  <c r="C57" i="4"/>
  <c r="D56" i="4"/>
  <c r="C58" i="4"/>
  <c r="C56" i="4"/>
  <c r="C52" i="4"/>
  <c r="C55" i="4"/>
  <c r="C60" i="4"/>
  <c r="C53" i="4"/>
  <c r="C59" i="4"/>
  <c r="C54" i="4"/>
  <c r="K8" i="4"/>
  <c r="C64" i="4"/>
  <c r="C62" i="4"/>
  <c r="C67" i="4"/>
  <c r="B73" i="4"/>
  <c r="D73" i="4" s="1"/>
  <c r="B72" i="4"/>
  <c r="D72" i="4" s="1"/>
  <c r="C70" i="4"/>
  <c r="C65" i="4"/>
  <c r="E9" i="4"/>
  <c r="G9" i="4" s="1"/>
  <c r="F8" i="4"/>
  <c r="H10" i="4"/>
  <c r="J10" i="4" s="1"/>
  <c r="I9" i="4"/>
  <c r="B75" i="4" l="1"/>
  <c r="D75" i="4" s="1"/>
  <c r="C71" i="4"/>
  <c r="B76" i="4"/>
  <c r="D76" i="4" s="1"/>
  <c r="B74" i="4"/>
  <c r="D74" i="4" s="1"/>
  <c r="C63" i="4"/>
  <c r="C68" i="4"/>
  <c r="C69" i="4"/>
  <c r="C66" i="4"/>
  <c r="K9" i="4"/>
  <c r="C73" i="4"/>
  <c r="C72" i="4"/>
  <c r="E10" i="4"/>
  <c r="G10" i="4" s="1"/>
  <c r="F9" i="4"/>
  <c r="H11" i="4"/>
  <c r="J11" i="4" s="1"/>
  <c r="I10" i="4"/>
  <c r="C75" i="4" l="1"/>
  <c r="C74" i="4"/>
  <c r="C76" i="4"/>
  <c r="K10" i="4"/>
  <c r="E11" i="4"/>
  <c r="G11" i="4" s="1"/>
  <c r="F10" i="4"/>
  <c r="I11" i="4"/>
  <c r="H12" i="4"/>
  <c r="J12" i="4" s="1"/>
  <c r="K11" i="4" l="1"/>
  <c r="E12" i="4"/>
  <c r="G12" i="4" s="1"/>
  <c r="F11" i="4"/>
  <c r="H13" i="4"/>
  <c r="J13" i="4" s="1"/>
  <c r="I12" i="4"/>
  <c r="K12" i="4" l="1"/>
  <c r="E13" i="4"/>
  <c r="G13" i="4" s="1"/>
  <c r="F12" i="4"/>
  <c r="I13" i="4"/>
  <c r="H14" i="4"/>
  <c r="J14" i="4" s="1"/>
  <c r="K13" i="4" l="1"/>
  <c r="E14" i="4"/>
  <c r="G14" i="4" s="1"/>
  <c r="F13" i="4"/>
  <c r="H15" i="4"/>
  <c r="J15" i="4" s="1"/>
  <c r="I14" i="4"/>
  <c r="K14" i="4" l="1"/>
  <c r="F14" i="4"/>
  <c r="E15" i="4"/>
  <c r="G15" i="4" s="1"/>
  <c r="I15" i="4"/>
  <c r="H16" i="4"/>
  <c r="J16" i="4" s="1"/>
  <c r="K15" i="4" l="1"/>
  <c r="H17" i="4"/>
  <c r="J17" i="4" s="1"/>
  <c r="I16" i="4"/>
  <c r="E16" i="4"/>
  <c r="G16" i="4" s="1"/>
  <c r="F15" i="4"/>
  <c r="K16" i="4" l="1"/>
  <c r="I17" i="4"/>
  <c r="H18" i="4"/>
  <c r="J18" i="4" s="1"/>
  <c r="F16" i="4"/>
  <c r="E17" i="4"/>
  <c r="G17" i="4" s="1"/>
  <c r="K17" i="4" l="1"/>
  <c r="E18" i="4"/>
  <c r="G18" i="4" s="1"/>
  <c r="F17" i="4"/>
  <c r="H19" i="4"/>
  <c r="J19" i="4" s="1"/>
  <c r="I18" i="4"/>
  <c r="K18" i="4" l="1"/>
  <c r="I19" i="4"/>
  <c r="H20" i="4"/>
  <c r="J20" i="4" s="1"/>
  <c r="F18" i="4"/>
  <c r="E19" i="4"/>
  <c r="G19" i="4" s="1"/>
  <c r="K19" i="4" l="1"/>
  <c r="E20" i="4"/>
  <c r="G20" i="4" s="1"/>
  <c r="F19" i="4"/>
  <c r="H21" i="4"/>
  <c r="J21" i="4" s="1"/>
  <c r="I20" i="4"/>
  <c r="K20" i="4" l="1"/>
  <c r="I21" i="4"/>
  <c r="H22" i="4"/>
  <c r="J22" i="4" s="1"/>
  <c r="F20" i="4"/>
  <c r="E21" i="4"/>
  <c r="G21" i="4" s="1"/>
  <c r="K21" i="4" l="1"/>
  <c r="E22" i="4"/>
  <c r="G22" i="4" s="1"/>
  <c r="F21" i="4"/>
  <c r="H23" i="4"/>
  <c r="J23" i="4" s="1"/>
  <c r="I22" i="4"/>
  <c r="K22" i="4" l="1"/>
  <c r="I23" i="4"/>
  <c r="H24" i="4"/>
  <c r="J24" i="4" s="1"/>
  <c r="F22" i="4"/>
  <c r="E23" i="4"/>
  <c r="G23" i="4" s="1"/>
  <c r="K23" i="4" l="1"/>
  <c r="E24" i="4"/>
  <c r="G24" i="4" s="1"/>
  <c r="F23" i="4"/>
  <c r="H25" i="4"/>
  <c r="J25" i="4" s="1"/>
  <c r="I24" i="4"/>
  <c r="K24" i="4" l="1"/>
  <c r="I25" i="4"/>
  <c r="H26" i="4"/>
  <c r="J26" i="4" s="1"/>
  <c r="F24" i="4"/>
  <c r="E25" i="4"/>
  <c r="G25" i="4" s="1"/>
  <c r="K25" i="4" l="1"/>
  <c r="E26" i="4"/>
  <c r="G26" i="4" s="1"/>
  <c r="F25" i="4"/>
  <c r="H27" i="4"/>
  <c r="J27" i="4" s="1"/>
  <c r="I26" i="4"/>
  <c r="K26" i="4" l="1"/>
  <c r="I27" i="4"/>
  <c r="H28" i="4"/>
  <c r="J28" i="4" s="1"/>
  <c r="F26" i="4"/>
  <c r="E27" i="4"/>
  <c r="G27" i="4" s="1"/>
  <c r="K27" i="4" l="1"/>
  <c r="E28" i="4"/>
  <c r="G28" i="4" s="1"/>
  <c r="F27" i="4"/>
  <c r="H29" i="4"/>
  <c r="J29" i="4" s="1"/>
  <c r="I28" i="4"/>
  <c r="K28" i="4" l="1"/>
  <c r="I29" i="4"/>
  <c r="H30" i="4"/>
  <c r="J30" i="4" s="1"/>
  <c r="F28" i="4"/>
  <c r="E29" i="4"/>
  <c r="G29" i="4" s="1"/>
  <c r="K29" i="4" l="1"/>
  <c r="E30" i="4"/>
  <c r="G30" i="4" s="1"/>
  <c r="F29" i="4"/>
  <c r="H31" i="4"/>
  <c r="J31" i="4" s="1"/>
  <c r="I30" i="4"/>
  <c r="K30" i="4" l="1"/>
  <c r="I31" i="4"/>
  <c r="H32" i="4"/>
  <c r="J32" i="4" s="1"/>
  <c r="F30" i="4"/>
  <c r="E31" i="4"/>
  <c r="G31" i="4" s="1"/>
  <c r="K31" i="4" l="1"/>
  <c r="E32" i="4"/>
  <c r="G32" i="4" s="1"/>
  <c r="F31" i="4"/>
  <c r="H33" i="4"/>
  <c r="J33" i="4" s="1"/>
  <c r="I32" i="4"/>
  <c r="K32" i="4" l="1"/>
  <c r="I33" i="4"/>
  <c r="H34" i="4"/>
  <c r="J34" i="4" s="1"/>
  <c r="F32" i="4"/>
  <c r="E33" i="4"/>
  <c r="G33" i="4" s="1"/>
  <c r="K33" i="4" l="1"/>
  <c r="E34" i="4"/>
  <c r="G34" i="4" s="1"/>
  <c r="F33" i="4"/>
  <c r="H35" i="4"/>
  <c r="J35" i="4" s="1"/>
  <c r="I34" i="4"/>
  <c r="K34" i="4" l="1"/>
  <c r="I35" i="4"/>
  <c r="H36" i="4"/>
  <c r="J36" i="4" s="1"/>
  <c r="F34" i="4"/>
  <c r="E35" i="4"/>
  <c r="G35" i="4" s="1"/>
  <c r="K35" i="4" l="1"/>
  <c r="E36" i="4"/>
  <c r="G36" i="4" s="1"/>
  <c r="F35" i="4"/>
  <c r="H37" i="4"/>
  <c r="J37" i="4" s="1"/>
  <c r="I36" i="4"/>
  <c r="K36" i="4" l="1"/>
  <c r="I37" i="4"/>
  <c r="H38" i="4"/>
  <c r="J38" i="4" s="1"/>
  <c r="F36" i="4"/>
  <c r="E37" i="4"/>
  <c r="G37" i="4" s="1"/>
  <c r="K37" i="4" l="1"/>
  <c r="E38" i="4"/>
  <c r="G38" i="4" s="1"/>
  <c r="F37" i="4"/>
  <c r="H39" i="4"/>
  <c r="J39" i="4" s="1"/>
  <c r="I38" i="4"/>
  <c r="K38" i="4" l="1"/>
  <c r="I39" i="4"/>
  <c r="H40" i="4"/>
  <c r="J40" i="4" s="1"/>
  <c r="F38" i="4"/>
  <c r="E39" i="4"/>
  <c r="G39" i="4" s="1"/>
  <c r="K39" i="4" l="1"/>
  <c r="E40" i="4"/>
  <c r="G40" i="4" s="1"/>
  <c r="F39" i="4"/>
  <c r="H41" i="4"/>
  <c r="J41" i="4" s="1"/>
  <c r="I40" i="4"/>
  <c r="K40" i="4" l="1"/>
  <c r="I41" i="4"/>
  <c r="H42" i="4"/>
  <c r="J42" i="4" s="1"/>
  <c r="F40" i="4"/>
  <c r="E41" i="4"/>
  <c r="G41" i="4" s="1"/>
  <c r="K41" i="4" l="1"/>
  <c r="E42" i="4"/>
  <c r="G42" i="4" s="1"/>
  <c r="F41" i="4"/>
  <c r="H43" i="4"/>
  <c r="J43" i="4" s="1"/>
  <c r="I42" i="4"/>
  <c r="K42" i="4" l="1"/>
  <c r="I43" i="4"/>
  <c r="H44" i="4"/>
  <c r="J44" i="4" s="1"/>
  <c r="F42" i="4"/>
  <c r="E43" i="4"/>
  <c r="G43" i="4" s="1"/>
  <c r="K43" i="4" l="1"/>
  <c r="E44" i="4"/>
  <c r="G44" i="4" s="1"/>
  <c r="F43" i="4"/>
  <c r="H45" i="4"/>
  <c r="J45" i="4" s="1"/>
  <c r="I44" i="4"/>
  <c r="K44" i="4" l="1"/>
  <c r="I45" i="4"/>
  <c r="H46" i="4"/>
  <c r="J46" i="4" s="1"/>
  <c r="F44" i="4"/>
  <c r="E45" i="4"/>
  <c r="G45" i="4" s="1"/>
  <c r="K45" i="4" l="1"/>
  <c r="E46" i="4"/>
  <c r="G46" i="4" s="1"/>
  <c r="F45" i="4"/>
  <c r="H47" i="4"/>
  <c r="J47" i="4" s="1"/>
  <c r="I46" i="4"/>
  <c r="K46" i="4" l="1"/>
  <c r="I47" i="4"/>
  <c r="H48" i="4"/>
  <c r="J48" i="4" s="1"/>
  <c r="F46" i="4"/>
  <c r="E47" i="4"/>
  <c r="G47" i="4" s="1"/>
  <c r="K47" i="4" l="1"/>
  <c r="E48" i="4"/>
  <c r="G48" i="4" s="1"/>
  <c r="F47" i="4"/>
  <c r="H49" i="4"/>
  <c r="J49" i="4" s="1"/>
  <c r="I48" i="4"/>
  <c r="K48" i="4" l="1"/>
  <c r="I49" i="4"/>
  <c r="H50" i="4"/>
  <c r="J50" i="4" s="1"/>
  <c r="F48" i="4"/>
  <c r="E49" i="4"/>
  <c r="G49" i="4" s="1"/>
  <c r="K49" i="4" l="1"/>
  <c r="E50" i="4"/>
  <c r="G50" i="4" s="1"/>
  <c r="F49" i="4"/>
  <c r="H51" i="4"/>
  <c r="I50" i="4"/>
  <c r="H52" i="4" l="1"/>
  <c r="J52" i="4" s="1"/>
  <c r="J51" i="4"/>
  <c r="K50" i="4"/>
  <c r="H53" i="4"/>
  <c r="J53" i="4" s="1"/>
  <c r="I52" i="4"/>
  <c r="I51" i="4"/>
  <c r="F50" i="4"/>
  <c r="E51" i="4"/>
  <c r="G51" i="4" s="1"/>
  <c r="F51" i="4" l="1"/>
  <c r="E52" i="4"/>
  <c r="G52" i="4" s="1"/>
  <c r="K51" i="4"/>
  <c r="H54" i="4"/>
  <c r="J54" i="4" s="1"/>
  <c r="I53" i="4"/>
  <c r="E53" i="4" l="1"/>
  <c r="G53" i="4" s="1"/>
  <c r="F52" i="4"/>
  <c r="K52" i="4"/>
  <c r="H55" i="4"/>
  <c r="J55" i="4" s="1"/>
  <c r="I54" i="4"/>
  <c r="E54" i="4" l="1"/>
  <c r="G54" i="4" s="1"/>
  <c r="F53" i="4"/>
  <c r="K53" i="4"/>
  <c r="H56" i="4"/>
  <c r="J56" i="4" s="1"/>
  <c r="I55" i="4"/>
  <c r="E55" i="4" l="1"/>
  <c r="G55" i="4" s="1"/>
  <c r="F54" i="4"/>
  <c r="K54" i="4"/>
  <c r="H57" i="4"/>
  <c r="J57" i="4" s="1"/>
  <c r="I56" i="4"/>
  <c r="E56" i="4" l="1"/>
  <c r="G56" i="4" s="1"/>
  <c r="F55" i="4"/>
  <c r="K55" i="4"/>
  <c r="H58" i="4"/>
  <c r="J58" i="4" s="1"/>
  <c r="I57" i="4"/>
  <c r="E57" i="4" l="1"/>
  <c r="G57" i="4" s="1"/>
  <c r="F56" i="4"/>
  <c r="K56" i="4"/>
  <c r="H59" i="4"/>
  <c r="J59" i="4" s="1"/>
  <c r="I58" i="4"/>
  <c r="E58" i="4" l="1"/>
  <c r="G58" i="4" s="1"/>
  <c r="F57" i="4"/>
  <c r="K57" i="4"/>
  <c r="H60" i="4"/>
  <c r="J60" i="4" s="1"/>
  <c r="I59" i="4"/>
  <c r="E59" i="4" l="1"/>
  <c r="G59" i="4" s="1"/>
  <c r="F58" i="4"/>
  <c r="K58" i="4"/>
  <c r="H61" i="4"/>
  <c r="J61" i="4" s="1"/>
  <c r="I60" i="4"/>
  <c r="E60" i="4" l="1"/>
  <c r="G60" i="4" s="1"/>
  <c r="F59" i="4"/>
  <c r="K59" i="4"/>
  <c r="H62" i="4"/>
  <c r="J62" i="4" s="1"/>
  <c r="I61" i="4"/>
  <c r="E61" i="4" l="1"/>
  <c r="G61" i="4" s="1"/>
  <c r="F60" i="4"/>
  <c r="K60" i="4"/>
  <c r="H63" i="4"/>
  <c r="J63" i="4" s="1"/>
  <c r="I62" i="4"/>
  <c r="F61" i="4" l="1"/>
  <c r="E62" i="4"/>
  <c r="G62" i="4" s="1"/>
  <c r="K61" i="4"/>
  <c r="H64" i="4"/>
  <c r="J64" i="4" s="1"/>
  <c r="I63" i="4"/>
  <c r="E63" i="4" l="1"/>
  <c r="G63" i="4" s="1"/>
  <c r="F62" i="4"/>
  <c r="K62" i="4"/>
  <c r="H65" i="4"/>
  <c r="J65" i="4" s="1"/>
  <c r="I64" i="4"/>
  <c r="E64" i="4" l="1"/>
  <c r="G64" i="4" s="1"/>
  <c r="F63" i="4"/>
  <c r="K63" i="4"/>
  <c r="H66" i="4"/>
  <c r="J66" i="4" s="1"/>
  <c r="I65" i="4"/>
  <c r="E65" i="4" l="1"/>
  <c r="G65" i="4" s="1"/>
  <c r="F64" i="4"/>
  <c r="K64" i="4"/>
  <c r="H67" i="4"/>
  <c r="J67" i="4" s="1"/>
  <c r="I66" i="4"/>
  <c r="E66" i="4" l="1"/>
  <c r="G66" i="4" s="1"/>
  <c r="F65" i="4"/>
  <c r="K65" i="4"/>
  <c r="H68" i="4"/>
  <c r="J68" i="4" s="1"/>
  <c r="I67" i="4"/>
  <c r="E67" i="4" l="1"/>
  <c r="G67" i="4" s="1"/>
  <c r="F66" i="4"/>
  <c r="K66" i="4"/>
  <c r="H69" i="4"/>
  <c r="J69" i="4" s="1"/>
  <c r="I68" i="4"/>
  <c r="E68" i="4" l="1"/>
  <c r="G68" i="4" s="1"/>
  <c r="F67" i="4"/>
  <c r="K67" i="4"/>
  <c r="H70" i="4"/>
  <c r="J70" i="4" s="1"/>
  <c r="I69" i="4"/>
  <c r="E69" i="4" l="1"/>
  <c r="G69" i="4" s="1"/>
  <c r="F68" i="4"/>
  <c r="K68" i="4"/>
  <c r="H71" i="4"/>
  <c r="J71" i="4" s="1"/>
  <c r="I70" i="4"/>
  <c r="E70" i="4" l="1"/>
  <c r="G70" i="4" s="1"/>
  <c r="F69" i="4"/>
  <c r="K69" i="4"/>
  <c r="H72" i="4"/>
  <c r="I71" i="4"/>
  <c r="H73" i="4" l="1"/>
  <c r="J73" i="4" s="1"/>
  <c r="J72" i="4"/>
  <c r="E71" i="4"/>
  <c r="G71" i="4" s="1"/>
  <c r="F70" i="4"/>
  <c r="K70" i="4"/>
  <c r="H74" i="4"/>
  <c r="I72" i="4"/>
  <c r="H75" i="4" l="1"/>
  <c r="J75" i="4" s="1"/>
  <c r="J74" i="4"/>
  <c r="E72" i="4"/>
  <c r="G72" i="4" s="1"/>
  <c r="F71" i="4"/>
  <c r="K71" i="4"/>
  <c r="I73" i="4"/>
  <c r="E73" i="4" l="1"/>
  <c r="G73" i="4" s="1"/>
  <c r="F72" i="4"/>
  <c r="K72" i="4"/>
  <c r="I74" i="4"/>
  <c r="E74" i="4" l="1"/>
  <c r="G74" i="4" s="1"/>
  <c r="F73" i="4"/>
  <c r="K73" i="4"/>
  <c r="I75" i="4"/>
  <c r="H76" i="4"/>
  <c r="J76" i="4" s="1"/>
  <c r="E75" i="4" l="1"/>
  <c r="G75" i="4" s="1"/>
  <c r="F74" i="4"/>
  <c r="K74" i="4"/>
  <c r="I76" i="4"/>
  <c r="E76" i="4" l="1"/>
  <c r="G76" i="4" s="1"/>
  <c r="F75" i="4"/>
  <c r="K75" i="4"/>
  <c r="F76" i="4" l="1"/>
  <c r="K76" i="4"/>
</calcChain>
</file>

<file path=xl/sharedStrings.xml><?xml version="1.0" encoding="utf-8"?>
<sst xmlns="http://schemas.openxmlformats.org/spreadsheetml/2006/main" count="16" uniqueCount="11">
  <si>
    <t>Level</t>
  </si>
  <si>
    <t>HP</t>
  </si>
  <si>
    <t>ATK</t>
  </si>
  <si>
    <t>CRIT</t>
  </si>
  <si>
    <t>HP/ATK ratio</t>
  </si>
  <si>
    <t>LEVELS 51-75 ADDED IN MAY 2020 RELEASE</t>
  </si>
  <si>
    <t>CLICK YELLOW SPACE TO MODIFY THE VALUES TO SEE THE LEVEL PROGRESSIONS</t>
  </si>
  <si>
    <t>Factor</t>
  </si>
  <si>
    <t>MIN</t>
  </si>
  <si>
    <t>MAX</t>
  </si>
  <si>
    <t>MAX/MIN VALUES (BASE STATS)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</si>
</sst>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1" xfId="0" applyBorder="1"/>
    <xf numFmtId="1" fontId="0" fillId="0" borderId="1" xfId="0" applyNumberFormat="1" applyBorder="1"/>
    <xf numFmtId="1" fontId="0" fillId="0" borderId="1" xfId="0" applyNumberFormat="1" applyBorder="1" applyAlignment="1">
      <alignment horizontal="right"/>
    </xf>
    <xf numFmtId="0" fontId="0" fillId="0" borderId="2" xfId="0" applyBorder="1"/>
    <xf numFmtId="0" fontId="0" fillId="0" borderId="3" xfId="0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3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1" xfId="0" applyNumberFormat="1" applyFill="1" applyBorder="1"/>
    <xf numFmtId="1" fontId="0" fillId="2" borderId="0" xfId="0" applyNumberFormat="1" applyFill="1"/>
    <xf numFmtId="0" fontId="0" fillId="0" borderId="0" xfId="0" applyBorder="1"/>
    <xf numFmtId="164" fontId="0" fillId="3" borderId="0" xfId="0" applyNumberFormat="1" applyFill="1" applyBorder="1"/>
    <xf numFmtId="165" fontId="0" fillId="3" borderId="1" xfId="0" applyNumberFormat="1" applyFill="1" applyBorder="1"/>
    <xf numFmtId="165" fontId="0" fillId="3" borderId="0" xfId="0" applyNumberFormat="1" applyFill="1" applyBorder="1"/>
    <xf numFmtId="165" fontId="0" fillId="3" borderId="0" xfId="0" applyNumberFormat="1" applyFill="1" applyBorder="1" applyAlignment="1">
      <alignment horizontal="right"/>
    </xf>
    <xf numFmtId="165" fontId="0" fillId="3" borderId="0" xfId="0" applyNumberFormat="1" applyFill="1"/>
    <xf numFmtId="164" fontId="0" fillId="3" borderId="0" xfId="0" applyNumberFormat="1" applyFill="1"/>
    <xf numFmtId="0" fontId="0" fillId="4" borderId="3" xfId="0" applyFill="1" applyBorder="1"/>
    <xf numFmtId="0" fontId="0" fillId="4" borderId="2" xfId="0" applyFill="1" applyBorder="1"/>
    <xf numFmtId="164" fontId="0" fillId="0" borderId="0" xfId="0" applyNumberFormat="1" applyBorder="1"/>
    <xf numFmtId="0" fontId="2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483C-D3BB-4D47-A597-46776904B4F2}">
  <dimension ref="A1:P81"/>
  <sheetViews>
    <sheetView tabSelected="1" zoomScaleNormal="100" workbookViewId="0">
      <selection activeCell="N9" sqref="N9"/>
    </sheetView>
  </sheetViews>
  <sheetFormatPr defaultRowHeight="14.4" x14ac:dyDescent="0.3"/>
  <cols>
    <col min="1" max="1" width="5.33203125" customWidth="1"/>
    <col min="2" max="3" width="8.88671875" style="1"/>
    <col min="4" max="4" width="9.5546875" style="19" bestFit="1" customWidth="1"/>
    <col min="7" max="7" width="9.5546875" style="19" bestFit="1" customWidth="1"/>
    <col min="8" max="8" width="8.88671875" style="1"/>
    <col min="10" max="10" width="8.88671875" style="20"/>
  </cols>
  <sheetData>
    <row r="1" spans="1:16" x14ac:dyDescent="0.3">
      <c r="A1" s="6" t="s">
        <v>0</v>
      </c>
      <c r="B1" s="4" t="s">
        <v>1</v>
      </c>
      <c r="C1" s="8"/>
      <c r="D1" s="16" t="s">
        <v>7</v>
      </c>
      <c r="E1" s="3" t="s">
        <v>2</v>
      </c>
      <c r="F1" s="6"/>
      <c r="G1" s="16" t="s">
        <v>7</v>
      </c>
      <c r="H1" s="12" t="s">
        <v>3</v>
      </c>
      <c r="I1" s="6"/>
      <c r="J1" s="15" t="s">
        <v>7</v>
      </c>
      <c r="K1" s="14" t="s">
        <v>4</v>
      </c>
      <c r="M1" s="24" t="s">
        <v>6</v>
      </c>
      <c r="N1" s="24"/>
      <c r="O1" s="24"/>
    </row>
    <row r="2" spans="1:16" x14ac:dyDescent="0.3">
      <c r="A2" s="7">
        <v>1</v>
      </c>
      <c r="B2" s="13">
        <v>999</v>
      </c>
      <c r="C2" s="9"/>
      <c r="D2" s="17">
        <f>B2/$B$2</f>
        <v>1</v>
      </c>
      <c r="E2" s="13">
        <v>99</v>
      </c>
      <c r="F2" s="9"/>
      <c r="G2" s="17">
        <f>E2/$E$2</f>
        <v>1</v>
      </c>
      <c r="H2" s="13">
        <v>99</v>
      </c>
      <c r="I2" s="7"/>
      <c r="J2" s="15">
        <f>H2/$H$2</f>
        <v>1</v>
      </c>
      <c r="K2" s="23">
        <f>B2/E2</f>
        <v>10.090909090909092</v>
      </c>
      <c r="M2" s="24"/>
      <c r="N2" s="24"/>
      <c r="O2" s="24"/>
    </row>
    <row r="3" spans="1:16" x14ac:dyDescent="0.3">
      <c r="A3" s="7">
        <v>2</v>
      </c>
      <c r="B3" s="2">
        <f>B2*1.1</f>
        <v>1098.9000000000001</v>
      </c>
      <c r="C3" s="10" t="str">
        <f>CONCATENATE("+",ROUND(B3-B2,0))</f>
        <v>+100</v>
      </c>
      <c r="D3" s="18">
        <f>B3/$B$2</f>
        <v>1.1000000000000001</v>
      </c>
      <c r="E3" s="1">
        <f>E2*1.06</f>
        <v>104.94000000000001</v>
      </c>
      <c r="F3" s="10" t="str">
        <f>CONCATENATE("+",ROUND(E3-E2,0))</f>
        <v>+6</v>
      </c>
      <c r="G3" s="17">
        <f t="shared" ref="G3:G66" si="0">E3/$E$2</f>
        <v>1.06</v>
      </c>
      <c r="H3" s="1">
        <f>H2*1.01</f>
        <v>99.99</v>
      </c>
      <c r="I3" s="10" t="str">
        <f>CONCATENATE("+",ROUND(H3-H2,0))</f>
        <v>+1</v>
      </c>
      <c r="J3" s="15">
        <f t="shared" ref="J3:J66" si="1">H3/$H$2</f>
        <v>1.01</v>
      </c>
      <c r="K3" s="23">
        <f t="shared" ref="K3:K66" si="2">B3/E3</f>
        <v>10.471698113207546</v>
      </c>
      <c r="M3" s="24"/>
      <c r="N3" s="24"/>
      <c r="O3" s="24"/>
    </row>
    <row r="4" spans="1:16" x14ac:dyDescent="0.3">
      <c r="A4" s="7">
        <v>3</v>
      </c>
      <c r="B4" s="2">
        <f>B2*1.2</f>
        <v>1198.8</v>
      </c>
      <c r="C4" s="10" t="str">
        <f t="shared" ref="C4:C67" si="3">CONCATENATE("+",ROUND(B4-B3,0))</f>
        <v>+100</v>
      </c>
      <c r="D4" s="17">
        <f t="shared" ref="D4:D67" si="4">B4/$B$2</f>
        <v>1.2</v>
      </c>
      <c r="E4" s="1">
        <f>E3*1.07</f>
        <v>112.28580000000002</v>
      </c>
      <c r="F4" s="10" t="str">
        <f t="shared" ref="F4:F67" si="5">CONCATENATE("+",ROUND(E4-E3,0))</f>
        <v>+7</v>
      </c>
      <c r="G4" s="17">
        <f t="shared" si="0"/>
        <v>1.1342000000000003</v>
      </c>
      <c r="H4" s="1">
        <f>H3*1.01</f>
        <v>100.98989999999999</v>
      </c>
      <c r="I4" s="10" t="str">
        <f t="shared" ref="I4:I67" si="6">CONCATENATE("+",ROUND(H4-H3,0))</f>
        <v>+1</v>
      </c>
      <c r="J4" s="15">
        <f t="shared" si="1"/>
        <v>1.0201</v>
      </c>
      <c r="K4" s="23">
        <f t="shared" si="2"/>
        <v>10.676327727994098</v>
      </c>
      <c r="M4" s="24"/>
      <c r="N4" s="24"/>
      <c r="O4" s="24"/>
    </row>
    <row r="5" spans="1:16" x14ac:dyDescent="0.3">
      <c r="A5" s="7">
        <v>4</v>
      </c>
      <c r="B5" s="2">
        <f>B2*1.35</f>
        <v>1348.65</v>
      </c>
      <c r="C5" s="10" t="str">
        <f t="shared" si="3"/>
        <v>+150</v>
      </c>
      <c r="D5" s="18">
        <f t="shared" si="4"/>
        <v>1.35</v>
      </c>
      <c r="E5" s="1">
        <f>E4*1.08</f>
        <v>121.26866400000003</v>
      </c>
      <c r="F5" s="10" t="str">
        <f t="shared" si="5"/>
        <v>+9</v>
      </c>
      <c r="G5" s="17">
        <f t="shared" si="0"/>
        <v>1.2249360000000002</v>
      </c>
      <c r="H5" s="1">
        <f>H4*1.01</f>
        <v>101.999799</v>
      </c>
      <c r="I5" s="10" t="str">
        <f t="shared" si="6"/>
        <v>+1</v>
      </c>
      <c r="J5" s="15">
        <f t="shared" si="1"/>
        <v>1.0303009999999999</v>
      </c>
      <c r="K5" s="23">
        <f t="shared" si="2"/>
        <v>11.121174716660519</v>
      </c>
      <c r="M5" s="24"/>
      <c r="N5" s="24"/>
      <c r="O5" s="24"/>
    </row>
    <row r="6" spans="1:16" x14ac:dyDescent="0.3">
      <c r="A6" s="7">
        <v>5</v>
      </c>
      <c r="B6" s="2">
        <f>B2*1.5</f>
        <v>1498.5</v>
      </c>
      <c r="C6" s="10" t="str">
        <f t="shared" si="3"/>
        <v>+150</v>
      </c>
      <c r="D6" s="17">
        <f t="shared" si="4"/>
        <v>1.5</v>
      </c>
      <c r="E6" s="1">
        <f>E5*1.09</f>
        <v>132.18284376000005</v>
      </c>
      <c r="F6" s="10" t="str">
        <f t="shared" si="5"/>
        <v>+11</v>
      </c>
      <c r="G6" s="17">
        <f t="shared" si="0"/>
        <v>1.3351802400000006</v>
      </c>
      <c r="H6" s="1">
        <f>H5*1.02</f>
        <v>104.03979498</v>
      </c>
      <c r="I6" s="10" t="str">
        <f t="shared" si="6"/>
        <v>+2</v>
      </c>
      <c r="J6" s="15">
        <f t="shared" si="1"/>
        <v>1.0509070199999999</v>
      </c>
      <c r="K6" s="23">
        <f t="shared" si="2"/>
        <v>11.336569537880242</v>
      </c>
    </row>
    <row r="7" spans="1:16" x14ac:dyDescent="0.3">
      <c r="A7" s="7">
        <v>6</v>
      </c>
      <c r="B7" s="2">
        <f>B2*1.65</f>
        <v>1648.35</v>
      </c>
      <c r="C7" s="10" t="str">
        <f t="shared" si="3"/>
        <v>+150</v>
      </c>
      <c r="D7" s="18">
        <f t="shared" si="4"/>
        <v>1.65</v>
      </c>
      <c r="E7" s="1">
        <f>E6*1.1</f>
        <v>145.40112813600007</v>
      </c>
      <c r="F7" s="10" t="str">
        <f t="shared" si="5"/>
        <v>+13</v>
      </c>
      <c r="G7" s="17">
        <f t="shared" si="0"/>
        <v>1.4686982640000006</v>
      </c>
      <c r="H7" s="1">
        <f>H6*1.02</f>
        <v>106.1205908796</v>
      </c>
      <c r="I7" s="10" t="str">
        <f t="shared" si="6"/>
        <v>+2</v>
      </c>
      <c r="J7" s="15">
        <f t="shared" si="1"/>
        <v>1.0719251604</v>
      </c>
      <c r="K7" s="23">
        <f t="shared" si="2"/>
        <v>11.336569537880241</v>
      </c>
      <c r="M7" s="25" t="s">
        <v>10</v>
      </c>
      <c r="N7" s="25"/>
      <c r="O7" s="25"/>
      <c r="P7" s="25"/>
    </row>
    <row r="8" spans="1:16" x14ac:dyDescent="0.3">
      <c r="A8" s="7">
        <v>7</v>
      </c>
      <c r="B8" s="2">
        <f>B2*1.8</f>
        <v>1798.2</v>
      </c>
      <c r="C8" s="10" t="str">
        <f t="shared" si="3"/>
        <v>+150</v>
      </c>
      <c r="D8" s="17">
        <f t="shared" si="4"/>
        <v>1.8</v>
      </c>
      <c r="E8" s="1">
        <f>E7*1.11</f>
        <v>161.3952522309601</v>
      </c>
      <c r="F8" s="10" t="str">
        <f t="shared" si="5"/>
        <v>+16</v>
      </c>
      <c r="G8" s="17">
        <f t="shared" si="0"/>
        <v>1.6302550730400009</v>
      </c>
      <c r="H8" s="1">
        <f>H7*1.02</f>
        <v>108.243002697192</v>
      </c>
      <c r="I8" s="10" t="str">
        <f t="shared" si="6"/>
        <v>+2</v>
      </c>
      <c r="J8" s="15">
        <f t="shared" si="1"/>
        <v>1.093363663608</v>
      </c>
      <c r="K8" s="23">
        <f t="shared" si="2"/>
        <v>11.141591683420383</v>
      </c>
      <c r="M8" s="26"/>
      <c r="N8" s="26" t="s">
        <v>1</v>
      </c>
      <c r="O8" s="26" t="s">
        <v>2</v>
      </c>
      <c r="P8" s="26" t="s">
        <v>3</v>
      </c>
    </row>
    <row r="9" spans="1:16" x14ac:dyDescent="0.3">
      <c r="A9" s="7">
        <v>8</v>
      </c>
      <c r="B9" s="2">
        <f>B2*2</f>
        <v>1998</v>
      </c>
      <c r="C9" s="10" t="str">
        <f t="shared" si="3"/>
        <v>+200</v>
      </c>
      <c r="D9" s="18">
        <f t="shared" si="4"/>
        <v>2</v>
      </c>
      <c r="E9" s="1">
        <f>E8*1.12</f>
        <v>180.76268249867533</v>
      </c>
      <c r="F9" s="10" t="str">
        <f t="shared" si="5"/>
        <v>+19</v>
      </c>
      <c r="G9" s="17">
        <f t="shared" si="0"/>
        <v>1.8258856818048013</v>
      </c>
      <c r="H9" s="1">
        <f>H8*1.03</f>
        <v>111.49029277810776</v>
      </c>
      <c r="I9" s="10" t="str">
        <f t="shared" si="6"/>
        <v>+3</v>
      </c>
      <c r="J9" s="15">
        <f t="shared" si="1"/>
        <v>1.12616457351624</v>
      </c>
      <c r="K9" s="23">
        <f t="shared" si="2"/>
        <v>11.053166352599584</v>
      </c>
      <c r="M9" s="26" t="s">
        <v>9</v>
      </c>
      <c r="N9" s="26">
        <v>999</v>
      </c>
      <c r="O9" s="26">
        <v>99</v>
      </c>
      <c r="P9" s="26">
        <v>99</v>
      </c>
    </row>
    <row r="10" spans="1:16" x14ac:dyDescent="0.3">
      <c r="A10" s="7">
        <v>9</v>
      </c>
      <c r="B10" s="2">
        <f>B2*2.2</f>
        <v>2197.8000000000002</v>
      </c>
      <c r="C10" s="10" t="str">
        <f t="shared" si="3"/>
        <v>+200</v>
      </c>
      <c r="D10" s="17">
        <f t="shared" si="4"/>
        <v>2.2000000000000002</v>
      </c>
      <c r="E10" s="1">
        <f>E9*1.13</f>
        <v>204.26183122350309</v>
      </c>
      <c r="F10" s="10" t="str">
        <f t="shared" si="5"/>
        <v>+23</v>
      </c>
      <c r="G10" s="17">
        <f t="shared" si="0"/>
        <v>2.0632508204394253</v>
      </c>
      <c r="H10" s="1">
        <f>H9*1.03</f>
        <v>114.83500156145099</v>
      </c>
      <c r="I10" s="10" t="str">
        <f t="shared" si="6"/>
        <v>+3</v>
      </c>
      <c r="J10" s="15">
        <f t="shared" si="1"/>
        <v>1.1599495107217273</v>
      </c>
      <c r="K10" s="23">
        <f t="shared" si="2"/>
        <v>10.759719458282785</v>
      </c>
      <c r="M10" s="26" t="s">
        <v>8</v>
      </c>
      <c r="N10" s="26">
        <v>400</v>
      </c>
      <c r="O10" s="26">
        <v>40</v>
      </c>
      <c r="P10" s="26">
        <v>40</v>
      </c>
    </row>
    <row r="11" spans="1:16" x14ac:dyDescent="0.3">
      <c r="A11" s="6">
        <v>10</v>
      </c>
      <c r="B11" s="5">
        <f>B2*2.4</f>
        <v>2397.6</v>
      </c>
      <c r="C11" s="11" t="str">
        <f t="shared" si="3"/>
        <v>+200</v>
      </c>
      <c r="D11" s="18">
        <f t="shared" si="4"/>
        <v>2.4</v>
      </c>
      <c r="E11" s="4">
        <f>E10*1.14</f>
        <v>232.8584875947935</v>
      </c>
      <c r="F11" s="11" t="str">
        <f t="shared" si="5"/>
        <v>+29</v>
      </c>
      <c r="G11" s="17">
        <f t="shared" si="0"/>
        <v>2.3521059353009446</v>
      </c>
      <c r="H11" s="4">
        <f>H10*1.03</f>
        <v>118.28005160829453</v>
      </c>
      <c r="I11" s="10" t="str">
        <f>CONCATENATE("+",ROUND(H11-H10,0))</f>
        <v>+3</v>
      </c>
      <c r="J11" s="15">
        <f t="shared" si="1"/>
        <v>1.1947479960433791</v>
      </c>
      <c r="K11" s="23">
        <f t="shared" si="2"/>
        <v>10.296382256729936</v>
      </c>
    </row>
    <row r="12" spans="1:16" x14ac:dyDescent="0.3">
      <c r="A12" s="7">
        <v>11</v>
      </c>
      <c r="B12" s="2">
        <f>B11*1.1</f>
        <v>2637.36</v>
      </c>
      <c r="C12" s="10" t="str">
        <f t="shared" si="3"/>
        <v>+240</v>
      </c>
      <c r="D12" s="17">
        <f t="shared" si="4"/>
        <v>2.64</v>
      </c>
      <c r="E12" s="1">
        <f>E11*1.05</f>
        <v>244.5014119745332</v>
      </c>
      <c r="F12" s="10" t="str">
        <f t="shared" si="5"/>
        <v>+12</v>
      </c>
      <c r="G12" s="17">
        <f t="shared" si="0"/>
        <v>2.469711232065992</v>
      </c>
      <c r="H12" s="1">
        <f>H11*1.01</f>
        <v>119.46285212437748</v>
      </c>
      <c r="I12" s="10" t="str">
        <f t="shared" si="6"/>
        <v>+1</v>
      </c>
      <c r="J12" s="15">
        <f t="shared" si="1"/>
        <v>1.2066954760038129</v>
      </c>
      <c r="K12" s="23">
        <f t="shared" si="2"/>
        <v>10.786686173717076</v>
      </c>
    </row>
    <row r="13" spans="1:16" x14ac:dyDescent="0.3">
      <c r="A13" s="7">
        <v>12</v>
      </c>
      <c r="B13" s="2">
        <f>B11*1.2</f>
        <v>2877.12</v>
      </c>
      <c r="C13" s="10" t="str">
        <f t="shared" si="3"/>
        <v>+240</v>
      </c>
      <c r="D13" s="18">
        <f t="shared" si="4"/>
        <v>2.88</v>
      </c>
      <c r="E13" s="1">
        <f>E12*1.06</f>
        <v>259.17149669300522</v>
      </c>
      <c r="F13" s="10" t="str">
        <f t="shared" si="5"/>
        <v>+15</v>
      </c>
      <c r="G13" s="17">
        <f t="shared" si="0"/>
        <v>2.617893905989952</v>
      </c>
      <c r="H13" s="1">
        <f>H12*1.01</f>
        <v>120.65748064562125</v>
      </c>
      <c r="I13" s="10" t="str">
        <f t="shared" si="6"/>
        <v>+1</v>
      </c>
      <c r="J13" s="15">
        <f t="shared" si="1"/>
        <v>1.2187624307638509</v>
      </c>
      <c r="K13" s="23">
        <f t="shared" si="2"/>
        <v>11.101220761972975</v>
      </c>
    </row>
    <row r="14" spans="1:16" x14ac:dyDescent="0.3">
      <c r="A14" s="7">
        <v>13</v>
      </c>
      <c r="B14" s="2">
        <f>B11*1.3</f>
        <v>3116.88</v>
      </c>
      <c r="C14" s="10" t="str">
        <f t="shared" si="3"/>
        <v>+240</v>
      </c>
      <c r="D14" s="17">
        <f t="shared" si="4"/>
        <v>3.12</v>
      </c>
      <c r="E14" s="1">
        <f>E13*1.07</f>
        <v>277.31350146151561</v>
      </c>
      <c r="F14" s="10" t="str">
        <f t="shared" si="5"/>
        <v>+18</v>
      </c>
      <c r="G14" s="17">
        <f t="shared" si="0"/>
        <v>2.8011464794092484</v>
      </c>
      <c r="H14" s="1">
        <f>H13*1.01</f>
        <v>121.86405545207747</v>
      </c>
      <c r="I14" s="10" t="str">
        <f t="shared" si="6"/>
        <v>+1</v>
      </c>
      <c r="J14" s="15">
        <f t="shared" si="1"/>
        <v>1.2309500550714896</v>
      </c>
      <c r="K14" s="23">
        <f t="shared" si="2"/>
        <v>11.239553730969524</v>
      </c>
    </row>
    <row r="15" spans="1:16" x14ac:dyDescent="0.3">
      <c r="A15" s="7">
        <v>14</v>
      </c>
      <c r="B15" s="2">
        <f>B11*1.45</f>
        <v>3476.52</v>
      </c>
      <c r="C15" s="10" t="str">
        <f t="shared" si="3"/>
        <v>+360</v>
      </c>
      <c r="D15" s="18">
        <f t="shared" si="4"/>
        <v>3.48</v>
      </c>
      <c r="E15" s="1">
        <f>E14*1.08</f>
        <v>299.49858157843687</v>
      </c>
      <c r="F15" s="10" t="str">
        <f t="shared" si="5"/>
        <v>+22</v>
      </c>
      <c r="G15" s="17">
        <f t="shared" si="0"/>
        <v>3.0252381977619884</v>
      </c>
      <c r="H15" s="1">
        <f>H14*1.01</f>
        <v>123.08269600659824</v>
      </c>
      <c r="I15" s="10" t="str">
        <f t="shared" si="6"/>
        <v>+1</v>
      </c>
      <c r="J15" s="15">
        <f t="shared" si="1"/>
        <v>1.2432595556222044</v>
      </c>
      <c r="K15" s="23">
        <f t="shared" si="2"/>
        <v>11.607801217881629</v>
      </c>
    </row>
    <row r="16" spans="1:16" x14ac:dyDescent="0.3">
      <c r="A16" s="7">
        <v>15</v>
      </c>
      <c r="B16" s="2">
        <f>B11*1.6</f>
        <v>3836.16</v>
      </c>
      <c r="C16" s="10" t="str">
        <f t="shared" si="3"/>
        <v>+360</v>
      </c>
      <c r="D16" s="17">
        <f t="shared" si="4"/>
        <v>3.84</v>
      </c>
      <c r="E16" s="1">
        <f>E15*1.09</f>
        <v>326.4534539204962</v>
      </c>
      <c r="F16" s="10" t="str">
        <f t="shared" si="5"/>
        <v>+27</v>
      </c>
      <c r="G16" s="17">
        <f t="shared" si="0"/>
        <v>3.2975096355605675</v>
      </c>
      <c r="H16" s="1">
        <f>H15*1.02</f>
        <v>125.54434992673021</v>
      </c>
      <c r="I16" s="10" t="str">
        <f t="shared" si="6"/>
        <v>+2</v>
      </c>
      <c r="J16" s="15">
        <f t="shared" si="1"/>
        <v>1.2681247467346486</v>
      </c>
      <c r="K16" s="23">
        <f t="shared" si="2"/>
        <v>11.751016734331291</v>
      </c>
    </row>
    <row r="17" spans="1:11" x14ac:dyDescent="0.3">
      <c r="A17" s="7">
        <v>16</v>
      </c>
      <c r="B17" s="2">
        <f>B11*1.75</f>
        <v>4195.8</v>
      </c>
      <c r="C17" s="10" t="str">
        <f t="shared" si="3"/>
        <v>+360</v>
      </c>
      <c r="D17" s="18">
        <f t="shared" si="4"/>
        <v>4.2</v>
      </c>
      <c r="E17" s="1">
        <f>E16*1.1</f>
        <v>359.09879931254585</v>
      </c>
      <c r="F17" s="10" t="str">
        <f t="shared" si="5"/>
        <v>+33</v>
      </c>
      <c r="G17" s="17">
        <f t="shared" si="0"/>
        <v>3.6272605991166249</v>
      </c>
      <c r="H17" s="1">
        <f>H16*1.02</f>
        <v>128.05523692526481</v>
      </c>
      <c r="I17" s="10" t="str">
        <f t="shared" si="6"/>
        <v>+3</v>
      </c>
      <c r="J17" s="15">
        <f t="shared" si="1"/>
        <v>1.2934872416693415</v>
      </c>
      <c r="K17" s="23">
        <f t="shared" si="2"/>
        <v>11.684249593795318</v>
      </c>
    </row>
    <row r="18" spans="1:11" x14ac:dyDescent="0.3">
      <c r="A18" s="7">
        <v>17</v>
      </c>
      <c r="B18" s="2">
        <f>B11*1.9</f>
        <v>4555.4399999999996</v>
      </c>
      <c r="C18" s="10" t="str">
        <f t="shared" si="3"/>
        <v>+360</v>
      </c>
      <c r="D18" s="17">
        <f t="shared" si="4"/>
        <v>4.5599999999999996</v>
      </c>
      <c r="E18" s="1">
        <f>E17*1.11</f>
        <v>398.59966723692594</v>
      </c>
      <c r="F18" s="10" t="str">
        <f t="shared" si="5"/>
        <v>+40</v>
      </c>
      <c r="G18" s="17">
        <f t="shared" si="0"/>
        <v>4.026259265019454</v>
      </c>
      <c r="H18" s="1">
        <f>H17*1.02</f>
        <v>130.6163416637701</v>
      </c>
      <c r="I18" s="10" t="str">
        <f t="shared" si="6"/>
        <v>+3</v>
      </c>
      <c r="J18" s="15">
        <f t="shared" si="1"/>
        <v>1.3193569865027284</v>
      </c>
      <c r="K18" s="23">
        <f t="shared" si="2"/>
        <v>11.428609641292715</v>
      </c>
    </row>
    <row r="19" spans="1:11" x14ac:dyDescent="0.3">
      <c r="A19" s="7">
        <v>18</v>
      </c>
      <c r="B19" s="2">
        <f>B11*2.1</f>
        <v>5034.96</v>
      </c>
      <c r="C19" s="10" t="str">
        <f t="shared" si="3"/>
        <v>+480</v>
      </c>
      <c r="D19" s="18">
        <f t="shared" si="4"/>
        <v>5.04</v>
      </c>
      <c r="E19" s="1">
        <f>E18*1.12</f>
        <v>446.4316273053571</v>
      </c>
      <c r="F19" s="10" t="str">
        <f t="shared" si="5"/>
        <v>+48</v>
      </c>
      <c r="G19" s="17">
        <f t="shared" si="0"/>
        <v>4.5094103768217888</v>
      </c>
      <c r="H19" s="1">
        <f>H18*1.03</f>
        <v>134.53483191368321</v>
      </c>
      <c r="I19" s="10" t="str">
        <f t="shared" si="6"/>
        <v>+4</v>
      </c>
      <c r="J19" s="15">
        <f t="shared" si="1"/>
        <v>1.3589376960978101</v>
      </c>
      <c r="K19" s="23">
        <f t="shared" si="2"/>
        <v>11.278233198644127</v>
      </c>
    </row>
    <row r="20" spans="1:11" x14ac:dyDescent="0.3">
      <c r="A20" s="7">
        <v>19</v>
      </c>
      <c r="B20" s="2">
        <f>B11*2.3</f>
        <v>5514.48</v>
      </c>
      <c r="C20" s="10" t="str">
        <f t="shared" si="3"/>
        <v>+480</v>
      </c>
      <c r="D20" s="17">
        <f t="shared" si="4"/>
        <v>5.52</v>
      </c>
      <c r="E20" s="1">
        <f>E19*1.13</f>
        <v>504.46773885505348</v>
      </c>
      <c r="F20" s="10" t="str">
        <f t="shared" si="5"/>
        <v>+58</v>
      </c>
      <c r="G20" s="17">
        <f t="shared" si="0"/>
        <v>5.0956337258086206</v>
      </c>
      <c r="H20" s="1">
        <f>H19*1.03</f>
        <v>138.5708768710937</v>
      </c>
      <c r="I20" s="10" t="str">
        <f t="shared" si="6"/>
        <v>+4</v>
      </c>
      <c r="J20" s="15">
        <f t="shared" si="1"/>
        <v>1.3997058269807445</v>
      </c>
      <c r="K20" s="23">
        <f t="shared" si="2"/>
        <v>10.931283757640745</v>
      </c>
    </row>
    <row r="21" spans="1:11" x14ac:dyDescent="0.3">
      <c r="A21" s="6">
        <v>20</v>
      </c>
      <c r="B21" s="5">
        <f>B11*2.5</f>
        <v>5994</v>
      </c>
      <c r="C21" s="11" t="str">
        <f t="shared" si="3"/>
        <v>+480</v>
      </c>
      <c r="D21" s="18">
        <f t="shared" si="4"/>
        <v>6</v>
      </c>
      <c r="E21" s="4">
        <f>E20*1.14</f>
        <v>575.09322229476095</v>
      </c>
      <c r="F21" s="11" t="str">
        <f t="shared" si="5"/>
        <v>+71</v>
      </c>
      <c r="G21" s="17">
        <f t="shared" si="0"/>
        <v>5.8090224474218282</v>
      </c>
      <c r="H21" s="4">
        <f>H20*1.03</f>
        <v>142.72800317722653</v>
      </c>
      <c r="I21" s="10" t="str">
        <f t="shared" si="6"/>
        <v>+4</v>
      </c>
      <c r="J21" s="15">
        <f t="shared" si="1"/>
        <v>1.4416970017901669</v>
      </c>
      <c r="K21" s="23">
        <f t="shared" si="2"/>
        <v>10.422658045042665</v>
      </c>
    </row>
    <row r="22" spans="1:11" x14ac:dyDescent="0.3">
      <c r="A22" s="7">
        <v>21</v>
      </c>
      <c r="B22" s="2">
        <f>B21*1.1</f>
        <v>6593.4000000000005</v>
      </c>
      <c r="C22" s="10" t="str">
        <f t="shared" si="3"/>
        <v>+599</v>
      </c>
      <c r="D22" s="17">
        <f t="shared" si="4"/>
        <v>6.6000000000000005</v>
      </c>
      <c r="E22" s="1">
        <f>E21*1.05</f>
        <v>603.84788340949899</v>
      </c>
      <c r="F22" s="10" t="str">
        <f t="shared" si="5"/>
        <v>+29</v>
      </c>
      <c r="G22" s="17">
        <f t="shared" si="0"/>
        <v>6.0994735697929192</v>
      </c>
      <c r="H22" s="1">
        <f>H21*1.01</f>
        <v>144.15528320899878</v>
      </c>
      <c r="I22" s="10" t="str">
        <f t="shared" si="6"/>
        <v>+1</v>
      </c>
      <c r="J22" s="15">
        <f t="shared" si="1"/>
        <v>1.4561139718080685</v>
      </c>
      <c r="K22" s="23">
        <f t="shared" si="2"/>
        <v>10.918975094806603</v>
      </c>
    </row>
    <row r="23" spans="1:11" x14ac:dyDescent="0.3">
      <c r="A23" s="7">
        <v>22</v>
      </c>
      <c r="B23" s="2">
        <f>B21*1.2</f>
        <v>7192.8</v>
      </c>
      <c r="C23" s="10" t="str">
        <f t="shared" si="3"/>
        <v>+599</v>
      </c>
      <c r="D23" s="18">
        <f t="shared" si="4"/>
        <v>7.2</v>
      </c>
      <c r="E23" s="1">
        <f>E22*1.06</f>
        <v>640.07875641406895</v>
      </c>
      <c r="F23" s="10" t="str">
        <f t="shared" si="5"/>
        <v>+36</v>
      </c>
      <c r="G23" s="17">
        <f t="shared" si="0"/>
        <v>6.4654419839804946</v>
      </c>
      <c r="H23" s="1">
        <f>H22*1.01</f>
        <v>145.59683604108878</v>
      </c>
      <c r="I23" s="10" t="str">
        <f t="shared" si="6"/>
        <v>+1</v>
      </c>
      <c r="J23" s="15">
        <f t="shared" si="1"/>
        <v>1.4706751115261494</v>
      </c>
      <c r="K23" s="23">
        <f t="shared" si="2"/>
        <v>11.237367164466486</v>
      </c>
    </row>
    <row r="24" spans="1:11" x14ac:dyDescent="0.3">
      <c r="A24" s="7">
        <v>23</v>
      </c>
      <c r="B24" s="2">
        <f>B21*1.3</f>
        <v>7792.2</v>
      </c>
      <c r="C24" s="10" t="str">
        <f t="shared" si="3"/>
        <v>+599</v>
      </c>
      <c r="D24" s="17">
        <f t="shared" si="4"/>
        <v>7.8</v>
      </c>
      <c r="E24" s="1">
        <f>E23*1.07</f>
        <v>684.88426936305382</v>
      </c>
      <c r="F24" s="10" t="str">
        <f t="shared" si="5"/>
        <v>+45</v>
      </c>
      <c r="G24" s="17">
        <f t="shared" si="0"/>
        <v>6.9180229228591292</v>
      </c>
      <c r="H24" s="1">
        <f>H23*1.01</f>
        <v>147.05280440149966</v>
      </c>
      <c r="I24" s="10" t="str">
        <f t="shared" si="6"/>
        <v>+1</v>
      </c>
      <c r="J24" s="15">
        <f t="shared" si="1"/>
        <v>1.4853818626414106</v>
      </c>
      <c r="K24" s="23">
        <f t="shared" si="2"/>
        <v>11.377396661843013</v>
      </c>
    </row>
    <row r="25" spans="1:11" x14ac:dyDescent="0.3">
      <c r="A25" s="7">
        <v>24</v>
      </c>
      <c r="B25" s="2">
        <f>B21*1.45</f>
        <v>8691.2999999999993</v>
      </c>
      <c r="C25" s="10" t="str">
        <f t="shared" si="3"/>
        <v>+899</v>
      </c>
      <c r="D25" s="18">
        <f t="shared" si="4"/>
        <v>8.6999999999999993</v>
      </c>
      <c r="E25" s="1">
        <f>E24*1.08</f>
        <v>739.67501091209817</v>
      </c>
      <c r="F25" s="10" t="str">
        <f t="shared" si="5"/>
        <v>+55</v>
      </c>
      <c r="G25" s="17">
        <f t="shared" si="0"/>
        <v>7.47146475668786</v>
      </c>
      <c r="H25" s="1">
        <f>H24*1.01</f>
        <v>148.52333244551465</v>
      </c>
      <c r="I25" s="10" t="str">
        <f t="shared" si="6"/>
        <v>+1</v>
      </c>
      <c r="J25" s="15">
        <f t="shared" si="1"/>
        <v>1.5002356812678248</v>
      </c>
      <c r="K25" s="23">
        <f t="shared" si="2"/>
        <v>11.750160370137014</v>
      </c>
    </row>
    <row r="26" spans="1:11" x14ac:dyDescent="0.3">
      <c r="A26" s="7">
        <v>25</v>
      </c>
      <c r="B26" s="2">
        <f>B21*1.6</f>
        <v>9590.4</v>
      </c>
      <c r="C26" s="10" t="str">
        <f t="shared" si="3"/>
        <v>+899</v>
      </c>
      <c r="D26" s="17">
        <f t="shared" si="4"/>
        <v>9.6</v>
      </c>
      <c r="E26" s="1">
        <f>E25*1.09</f>
        <v>806.24576189418701</v>
      </c>
      <c r="F26" s="10" t="str">
        <f t="shared" si="5"/>
        <v>+67</v>
      </c>
      <c r="G26" s="17">
        <f t="shared" si="0"/>
        <v>8.1438965847897684</v>
      </c>
      <c r="H26" s="1">
        <f>H25*1.02</f>
        <v>151.49379909442496</v>
      </c>
      <c r="I26" s="10" t="str">
        <f t="shared" si="6"/>
        <v>+3</v>
      </c>
      <c r="J26" s="15">
        <f t="shared" si="1"/>
        <v>1.5302403948931813</v>
      </c>
      <c r="K26" s="23">
        <f t="shared" si="2"/>
        <v>11.895132294982108</v>
      </c>
    </row>
    <row r="27" spans="1:11" x14ac:dyDescent="0.3">
      <c r="A27" s="7">
        <v>26</v>
      </c>
      <c r="B27" s="2">
        <f>B21*1.75</f>
        <v>10489.5</v>
      </c>
      <c r="C27" s="10" t="str">
        <f t="shared" si="3"/>
        <v>+899</v>
      </c>
      <c r="D27" s="18">
        <f t="shared" si="4"/>
        <v>10.5</v>
      </c>
      <c r="E27" s="1">
        <f>E26*1.1</f>
        <v>886.87033808360582</v>
      </c>
      <c r="F27" s="10" t="str">
        <f t="shared" si="5"/>
        <v>+81</v>
      </c>
      <c r="G27" s="17">
        <f t="shared" si="0"/>
        <v>8.9582862432687449</v>
      </c>
      <c r="H27" s="1">
        <f>H26*1.02</f>
        <v>154.52367507631345</v>
      </c>
      <c r="I27" s="10" t="str">
        <f t="shared" si="6"/>
        <v>+3</v>
      </c>
      <c r="J27" s="15">
        <f t="shared" si="1"/>
        <v>1.5608452027910449</v>
      </c>
      <c r="K27" s="23">
        <f t="shared" si="2"/>
        <v>11.827546316033345</v>
      </c>
    </row>
    <row r="28" spans="1:11" x14ac:dyDescent="0.3">
      <c r="A28" s="7">
        <v>27</v>
      </c>
      <c r="B28" s="2">
        <f>B21*1.9</f>
        <v>11388.6</v>
      </c>
      <c r="C28" s="10" t="str">
        <f t="shared" si="3"/>
        <v>+899</v>
      </c>
      <c r="D28" s="17">
        <f t="shared" si="4"/>
        <v>11.4</v>
      </c>
      <c r="E28" s="1">
        <f>E27*1.11</f>
        <v>984.42607527280256</v>
      </c>
      <c r="F28" s="10" t="str">
        <f t="shared" si="5"/>
        <v>+98</v>
      </c>
      <c r="G28" s="17">
        <f t="shared" si="0"/>
        <v>9.9436977300283083</v>
      </c>
      <c r="H28" s="1">
        <f>H27*1.02</f>
        <v>157.61414857783973</v>
      </c>
      <c r="I28" s="10" t="str">
        <f t="shared" si="6"/>
        <v>+3</v>
      </c>
      <c r="J28" s="15">
        <f t="shared" si="1"/>
        <v>1.5920621068468659</v>
      </c>
      <c r="K28" s="23">
        <f t="shared" si="2"/>
        <v>11.568771171409708</v>
      </c>
    </row>
    <row r="29" spans="1:11" x14ac:dyDescent="0.3">
      <c r="A29" s="7">
        <v>28</v>
      </c>
      <c r="B29" s="2">
        <f>B21*2.1</f>
        <v>12587.4</v>
      </c>
      <c r="C29" s="10" t="str">
        <f t="shared" si="3"/>
        <v>+1199</v>
      </c>
      <c r="D29" s="18">
        <f t="shared" si="4"/>
        <v>12.6</v>
      </c>
      <c r="E29" s="1">
        <f>E28*1.12</f>
        <v>1102.557204305539</v>
      </c>
      <c r="F29" s="10" t="str">
        <f t="shared" si="5"/>
        <v>+118</v>
      </c>
      <c r="G29" s="17">
        <f t="shared" si="0"/>
        <v>11.136941457631707</v>
      </c>
      <c r="H29" s="1">
        <f>H28*1.03</f>
        <v>162.34257303517492</v>
      </c>
      <c r="I29" s="10" t="str">
        <f t="shared" si="6"/>
        <v>+5</v>
      </c>
      <c r="J29" s="15">
        <f t="shared" si="1"/>
        <v>1.6398239700522719</v>
      </c>
      <c r="K29" s="23">
        <f t="shared" si="2"/>
        <v>11.416550498101682</v>
      </c>
    </row>
    <row r="30" spans="1:11" x14ac:dyDescent="0.3">
      <c r="A30" s="7">
        <v>29</v>
      </c>
      <c r="B30" s="2">
        <f>B21*2.3</f>
        <v>13786.199999999999</v>
      </c>
      <c r="C30" s="10" t="str">
        <f t="shared" si="3"/>
        <v>+1199</v>
      </c>
      <c r="D30" s="17">
        <f t="shared" si="4"/>
        <v>13.799999999999999</v>
      </c>
      <c r="E30" s="1">
        <f>E29*1.13</f>
        <v>1245.889640865259</v>
      </c>
      <c r="F30" s="10" t="str">
        <f t="shared" si="5"/>
        <v>+143</v>
      </c>
      <c r="G30" s="17">
        <f t="shared" si="0"/>
        <v>12.584743847123828</v>
      </c>
      <c r="H30" s="1">
        <f>H29*1.03</f>
        <v>167.21285022623019</v>
      </c>
      <c r="I30" s="10" t="str">
        <f t="shared" si="6"/>
        <v>+5</v>
      </c>
      <c r="J30" s="15">
        <f t="shared" si="1"/>
        <v>1.6890186891538403</v>
      </c>
      <c r="K30" s="23">
        <f t="shared" si="2"/>
        <v>11.06534603692957</v>
      </c>
    </row>
    <row r="31" spans="1:11" x14ac:dyDescent="0.3">
      <c r="A31" s="6">
        <v>30</v>
      </c>
      <c r="B31" s="5">
        <f>B21*2.5</f>
        <v>14985</v>
      </c>
      <c r="C31" s="11" t="str">
        <f t="shared" si="3"/>
        <v>+1199</v>
      </c>
      <c r="D31" s="18">
        <f t="shared" si="4"/>
        <v>15</v>
      </c>
      <c r="E31" s="4">
        <f>E30*1.14</f>
        <v>1420.3141905863952</v>
      </c>
      <c r="F31" s="11" t="str">
        <f t="shared" si="5"/>
        <v>+174</v>
      </c>
      <c r="G31" s="17">
        <f t="shared" si="0"/>
        <v>14.346607985721164</v>
      </c>
      <c r="H31" s="4">
        <f>H30*1.03</f>
        <v>172.22923573301711</v>
      </c>
      <c r="I31" s="10" t="str">
        <f t="shared" si="6"/>
        <v>+5</v>
      </c>
      <c r="J31" s="15">
        <f t="shared" si="1"/>
        <v>1.7396892498284555</v>
      </c>
      <c r="K31" s="23">
        <f t="shared" si="2"/>
        <v>10.550482491351612</v>
      </c>
    </row>
    <row r="32" spans="1:11" x14ac:dyDescent="0.3">
      <c r="A32" s="7">
        <v>31</v>
      </c>
      <c r="B32" s="2">
        <f>B31*1.1</f>
        <v>16483.5</v>
      </c>
      <c r="C32" s="10" t="str">
        <f t="shared" si="3"/>
        <v>+1499</v>
      </c>
      <c r="D32" s="17">
        <f t="shared" si="4"/>
        <v>16.5</v>
      </c>
      <c r="E32" s="1">
        <f>E31*1.05</f>
        <v>1491.329900115715</v>
      </c>
      <c r="F32" s="10" t="str">
        <f t="shared" si="5"/>
        <v>+71</v>
      </c>
      <c r="G32" s="17">
        <f t="shared" si="0"/>
        <v>15.063938385007221</v>
      </c>
      <c r="H32" s="1">
        <f>H31*1.01</f>
        <v>173.95152809034727</v>
      </c>
      <c r="I32" s="10" t="str">
        <f t="shared" si="6"/>
        <v>+2</v>
      </c>
      <c r="J32" s="15">
        <f t="shared" si="1"/>
        <v>1.7570861423267401</v>
      </c>
      <c r="K32" s="23">
        <f t="shared" si="2"/>
        <v>11.052886419511212</v>
      </c>
    </row>
    <row r="33" spans="1:11" x14ac:dyDescent="0.3">
      <c r="A33" s="7">
        <v>32</v>
      </c>
      <c r="B33" s="2">
        <f>B31*1.2</f>
        <v>17982</v>
      </c>
      <c r="C33" s="10" t="str">
        <f t="shared" si="3"/>
        <v>+1499</v>
      </c>
      <c r="D33" s="18">
        <f t="shared" si="4"/>
        <v>18</v>
      </c>
      <c r="E33" s="1">
        <f>E32*1.06</f>
        <v>1580.8096941226579</v>
      </c>
      <c r="F33" s="10" t="str">
        <f t="shared" si="5"/>
        <v>+89</v>
      </c>
      <c r="G33" s="17">
        <f t="shared" si="0"/>
        <v>15.967774688107655</v>
      </c>
      <c r="H33" s="1">
        <f>H32*1.01</f>
        <v>175.69104337125074</v>
      </c>
      <c r="I33" s="10" t="str">
        <f t="shared" si="6"/>
        <v>+2</v>
      </c>
      <c r="J33" s="15">
        <f t="shared" si="1"/>
        <v>1.7746570037500076</v>
      </c>
      <c r="K33" s="23">
        <f t="shared" si="2"/>
        <v>11.375183279085297</v>
      </c>
    </row>
    <row r="34" spans="1:11" x14ac:dyDescent="0.3">
      <c r="A34" s="7">
        <v>33</v>
      </c>
      <c r="B34" s="2">
        <f>B31*1.3</f>
        <v>19480.5</v>
      </c>
      <c r="C34" s="10" t="str">
        <f t="shared" si="3"/>
        <v>+1499</v>
      </c>
      <c r="D34" s="17">
        <f t="shared" si="4"/>
        <v>19.5</v>
      </c>
      <c r="E34" s="1">
        <f>E33*1.07</f>
        <v>1691.466372711244</v>
      </c>
      <c r="F34" s="10" t="str">
        <f t="shared" si="5"/>
        <v>+111</v>
      </c>
      <c r="G34" s="17">
        <f t="shared" si="0"/>
        <v>17.085518916275191</v>
      </c>
      <c r="H34" s="1">
        <f>H33*1.01</f>
        <v>177.44795380496325</v>
      </c>
      <c r="I34" s="10" t="str">
        <f t="shared" si="6"/>
        <v>+2</v>
      </c>
      <c r="J34" s="15">
        <f t="shared" si="1"/>
        <v>1.7924035737875075</v>
      </c>
      <c r="K34" s="23">
        <f t="shared" si="2"/>
        <v>11.516930111223431</v>
      </c>
    </row>
    <row r="35" spans="1:11" x14ac:dyDescent="0.3">
      <c r="A35" s="7">
        <v>34</v>
      </c>
      <c r="B35" s="2">
        <f>B31*1.45</f>
        <v>21728.25</v>
      </c>
      <c r="C35" s="10" t="str">
        <f t="shared" si="3"/>
        <v>+2248</v>
      </c>
      <c r="D35" s="18">
        <f t="shared" si="4"/>
        <v>21.75</v>
      </c>
      <c r="E35" s="1">
        <f>E34*1.08</f>
        <v>1826.7836825281438</v>
      </c>
      <c r="F35" s="10" t="str">
        <f t="shared" si="5"/>
        <v>+135</v>
      </c>
      <c r="G35" s="17">
        <f t="shared" si="0"/>
        <v>18.452360429577212</v>
      </c>
      <c r="H35" s="1">
        <f>H34*1.01</f>
        <v>179.22243334301288</v>
      </c>
      <c r="I35" s="10" t="str">
        <f t="shared" si="6"/>
        <v>+2</v>
      </c>
      <c r="J35" s="15">
        <f t="shared" si="1"/>
        <v>1.8103276095253826</v>
      </c>
      <c r="K35" s="23">
        <f t="shared" si="2"/>
        <v>11.894265428257814</v>
      </c>
    </row>
    <row r="36" spans="1:11" x14ac:dyDescent="0.3">
      <c r="A36" s="7">
        <v>35</v>
      </c>
      <c r="B36" s="2">
        <f>B31*1.6</f>
        <v>23976</v>
      </c>
      <c r="C36" s="10" t="str">
        <f t="shared" si="3"/>
        <v>+2248</v>
      </c>
      <c r="D36" s="17">
        <f t="shared" si="4"/>
        <v>24</v>
      </c>
      <c r="E36" s="1">
        <f>E35*1.09</f>
        <v>1991.1942139556768</v>
      </c>
      <c r="F36" s="10" t="str">
        <f t="shared" si="5"/>
        <v>+164</v>
      </c>
      <c r="G36" s="17">
        <f t="shared" si="0"/>
        <v>20.113072868239158</v>
      </c>
      <c r="H36" s="1">
        <f>H35*1.02</f>
        <v>182.80688200987314</v>
      </c>
      <c r="I36" s="10" t="str">
        <f t="shared" si="6"/>
        <v>+4</v>
      </c>
      <c r="J36" s="15">
        <f t="shared" si="1"/>
        <v>1.8465341617158904</v>
      </c>
      <c r="K36" s="23">
        <f t="shared" si="2"/>
        <v>12.041015302254035</v>
      </c>
    </row>
    <row r="37" spans="1:11" x14ac:dyDescent="0.3">
      <c r="A37" s="7">
        <v>36</v>
      </c>
      <c r="B37" s="2">
        <f>B31*1.75</f>
        <v>26223.75</v>
      </c>
      <c r="C37" s="10" t="str">
        <f t="shared" si="3"/>
        <v>+2248</v>
      </c>
      <c r="D37" s="18">
        <f t="shared" si="4"/>
        <v>26.25</v>
      </c>
      <c r="E37" s="1">
        <f>E36*1.1</f>
        <v>2190.3136353512446</v>
      </c>
      <c r="F37" s="10" t="str">
        <f t="shared" si="5"/>
        <v>+199</v>
      </c>
      <c r="G37" s="17">
        <f t="shared" si="0"/>
        <v>22.124380155063076</v>
      </c>
      <c r="H37" s="1">
        <f>H36*1.02</f>
        <v>186.46301965007061</v>
      </c>
      <c r="I37" s="10" t="str">
        <f t="shared" si="6"/>
        <v>+4</v>
      </c>
      <c r="J37" s="15">
        <f t="shared" si="1"/>
        <v>1.8834648449502081</v>
      </c>
      <c r="K37" s="23">
        <f t="shared" si="2"/>
        <v>11.972600442582136</v>
      </c>
    </row>
    <row r="38" spans="1:11" x14ac:dyDescent="0.3">
      <c r="A38" s="7">
        <v>37</v>
      </c>
      <c r="B38" s="2">
        <f>B31*1.9</f>
        <v>28471.5</v>
      </c>
      <c r="C38" s="10" t="str">
        <f t="shared" si="3"/>
        <v>+2248</v>
      </c>
      <c r="D38" s="17">
        <f t="shared" si="4"/>
        <v>28.5</v>
      </c>
      <c r="E38" s="1">
        <f>E37*1.11</f>
        <v>2431.2481352398818</v>
      </c>
      <c r="F38" s="10" t="str">
        <f t="shared" si="5"/>
        <v>+241</v>
      </c>
      <c r="G38" s="17">
        <f t="shared" si="0"/>
        <v>24.558061972120019</v>
      </c>
      <c r="H38" s="1">
        <f>H37*1.02</f>
        <v>190.19228004307203</v>
      </c>
      <c r="I38" s="10" t="str">
        <f t="shared" si="6"/>
        <v>+4</v>
      </c>
      <c r="J38" s="15">
        <f t="shared" si="1"/>
        <v>1.9211341418492125</v>
      </c>
      <c r="K38" s="23">
        <f t="shared" si="2"/>
        <v>11.710651655550095</v>
      </c>
    </row>
    <row r="39" spans="1:11" x14ac:dyDescent="0.3">
      <c r="A39" s="7">
        <v>38</v>
      </c>
      <c r="B39" s="2">
        <f>B31*2.1</f>
        <v>31468.5</v>
      </c>
      <c r="C39" s="10" t="str">
        <f t="shared" si="3"/>
        <v>+2997</v>
      </c>
      <c r="D39" s="18">
        <f t="shared" si="4"/>
        <v>31.5</v>
      </c>
      <c r="E39" s="1">
        <f>E38*1.12</f>
        <v>2722.997911468668</v>
      </c>
      <c r="F39" s="10" t="str">
        <f t="shared" si="5"/>
        <v>+292</v>
      </c>
      <c r="G39" s="17">
        <f t="shared" si="0"/>
        <v>27.505029408774423</v>
      </c>
      <c r="H39" s="1">
        <f>H38*1.03</f>
        <v>195.89804844436421</v>
      </c>
      <c r="I39" s="10" t="str">
        <f t="shared" si="6"/>
        <v>+6</v>
      </c>
      <c r="J39" s="15">
        <f t="shared" si="1"/>
        <v>1.978768166104689</v>
      </c>
      <c r="K39" s="23">
        <f t="shared" si="2"/>
        <v>11.556564133766539</v>
      </c>
    </row>
    <row r="40" spans="1:11" x14ac:dyDescent="0.3">
      <c r="A40" s="7">
        <v>39</v>
      </c>
      <c r="B40" s="2">
        <f>B31*2.3</f>
        <v>34465.5</v>
      </c>
      <c r="C40" s="10" t="str">
        <f t="shared" si="3"/>
        <v>+2997</v>
      </c>
      <c r="D40" s="17">
        <f t="shared" si="4"/>
        <v>34.5</v>
      </c>
      <c r="E40" s="1">
        <f>E39*1.13</f>
        <v>3076.9876399595946</v>
      </c>
      <c r="F40" s="10" t="str">
        <f t="shared" si="5"/>
        <v>+354</v>
      </c>
      <c r="G40" s="17">
        <f t="shared" si="0"/>
        <v>31.080683231915096</v>
      </c>
      <c r="H40" s="1">
        <f>H39*1.03</f>
        <v>201.77498989769515</v>
      </c>
      <c r="I40" s="10" t="str">
        <f t="shared" si="6"/>
        <v>+6</v>
      </c>
      <c r="J40" s="15">
        <f t="shared" si="1"/>
        <v>2.0381312110878298</v>
      </c>
      <c r="K40" s="23">
        <f t="shared" si="2"/>
        <v>11.201052468463145</v>
      </c>
    </row>
    <row r="41" spans="1:11" x14ac:dyDescent="0.3">
      <c r="A41" s="6">
        <v>40</v>
      </c>
      <c r="B41" s="5">
        <f>B31*2.5</f>
        <v>37462.5</v>
      </c>
      <c r="C41" s="11" t="str">
        <f t="shared" si="3"/>
        <v>+2997</v>
      </c>
      <c r="D41" s="18">
        <f t="shared" si="4"/>
        <v>37.5</v>
      </c>
      <c r="E41" s="4">
        <f>E40*1.14</f>
        <v>3507.7659095539375</v>
      </c>
      <c r="F41" s="11" t="str">
        <f t="shared" si="5"/>
        <v>+431</v>
      </c>
      <c r="G41" s="17">
        <f t="shared" si="0"/>
        <v>35.431978884383206</v>
      </c>
      <c r="H41" s="4">
        <f>H40*1.03</f>
        <v>207.82823959462601</v>
      </c>
      <c r="I41" s="10" t="str">
        <f t="shared" si="6"/>
        <v>+6</v>
      </c>
      <c r="J41" s="15">
        <f t="shared" si="1"/>
        <v>2.0992751474204647</v>
      </c>
      <c r="K41" s="23">
        <f t="shared" si="2"/>
        <v>10.679874588542281</v>
      </c>
    </row>
    <row r="42" spans="1:11" x14ac:dyDescent="0.3">
      <c r="A42" s="7">
        <v>41</v>
      </c>
      <c r="B42" s="2">
        <f>B41*1.1</f>
        <v>41208.75</v>
      </c>
      <c r="C42" s="10" t="str">
        <f t="shared" si="3"/>
        <v>+3746</v>
      </c>
      <c r="D42" s="17">
        <f t="shared" si="4"/>
        <v>41.25</v>
      </c>
      <c r="E42" s="1">
        <f>E41*1.05</f>
        <v>3683.1542050316343</v>
      </c>
      <c r="F42" s="10" t="str">
        <f t="shared" si="5"/>
        <v>+175</v>
      </c>
      <c r="G42" s="17">
        <f t="shared" si="0"/>
        <v>37.20357782860237</v>
      </c>
      <c r="H42" s="1">
        <f>H41*1.01</f>
        <v>209.90652199057229</v>
      </c>
      <c r="I42" s="10" t="str">
        <f t="shared" si="6"/>
        <v>+2</v>
      </c>
      <c r="J42" s="15">
        <f t="shared" si="1"/>
        <v>2.1202678988946695</v>
      </c>
      <c r="K42" s="23">
        <f t="shared" si="2"/>
        <v>11.188440045139533</v>
      </c>
    </row>
    <row r="43" spans="1:11" x14ac:dyDescent="0.3">
      <c r="A43" s="7">
        <v>42</v>
      </c>
      <c r="B43" s="2">
        <f>B41*1.2</f>
        <v>44955</v>
      </c>
      <c r="C43" s="10" t="str">
        <f t="shared" si="3"/>
        <v>+3746</v>
      </c>
      <c r="D43" s="18">
        <f t="shared" si="4"/>
        <v>45</v>
      </c>
      <c r="E43" s="1">
        <f>E42*1.06</f>
        <v>3904.1434573335328</v>
      </c>
      <c r="F43" s="10" t="str">
        <f t="shared" si="5"/>
        <v>+221</v>
      </c>
      <c r="G43" s="17">
        <f t="shared" si="0"/>
        <v>39.435792498318513</v>
      </c>
      <c r="H43" s="1">
        <f>H42*1.01</f>
        <v>212.00558721047801</v>
      </c>
      <c r="I43" s="10" t="str">
        <f t="shared" si="6"/>
        <v>+2</v>
      </c>
      <c r="J43" s="15">
        <f t="shared" si="1"/>
        <v>2.1414705778836165</v>
      </c>
      <c r="K43" s="23">
        <f t="shared" si="2"/>
        <v>11.514689583333995</v>
      </c>
    </row>
    <row r="44" spans="1:11" x14ac:dyDescent="0.3">
      <c r="A44" s="7">
        <v>43</v>
      </c>
      <c r="B44" s="2">
        <f>B41*1.3</f>
        <v>48701.25</v>
      </c>
      <c r="C44" s="10" t="str">
        <f t="shared" si="3"/>
        <v>+3746</v>
      </c>
      <c r="D44" s="17">
        <f t="shared" si="4"/>
        <v>48.75</v>
      </c>
      <c r="E44" s="1">
        <f>E43*1.07</f>
        <v>4177.4334993468801</v>
      </c>
      <c r="F44" s="10" t="str">
        <f t="shared" si="5"/>
        <v>+273</v>
      </c>
      <c r="G44" s="17">
        <f t="shared" si="0"/>
        <v>42.196297973200807</v>
      </c>
      <c r="H44" s="1">
        <f>H43*1.01</f>
        <v>214.1256430825828</v>
      </c>
      <c r="I44" s="10" t="str">
        <f t="shared" si="6"/>
        <v>+2</v>
      </c>
      <c r="J44" s="15">
        <f t="shared" si="1"/>
        <v>2.1628852836624524</v>
      </c>
      <c r="K44" s="23">
        <f t="shared" si="2"/>
        <v>11.658174811786756</v>
      </c>
    </row>
    <row r="45" spans="1:11" x14ac:dyDescent="0.3">
      <c r="A45" s="7">
        <v>44</v>
      </c>
      <c r="B45" s="2">
        <f>B41*1.45</f>
        <v>54320.625</v>
      </c>
      <c r="C45" s="10" t="str">
        <f t="shared" si="3"/>
        <v>+5619</v>
      </c>
      <c r="D45" s="18">
        <f t="shared" si="4"/>
        <v>54.375</v>
      </c>
      <c r="E45" s="1">
        <f>E44*1.08</f>
        <v>4511.6281792946311</v>
      </c>
      <c r="F45" s="10" t="str">
        <f t="shared" si="5"/>
        <v>+334</v>
      </c>
      <c r="G45" s="17">
        <f t="shared" si="0"/>
        <v>45.572001811056879</v>
      </c>
      <c r="H45" s="1">
        <f>H44*1.01</f>
        <v>216.26689951340862</v>
      </c>
      <c r="I45" s="10" t="str">
        <f t="shared" si="6"/>
        <v>+2</v>
      </c>
      <c r="J45" s="15">
        <f t="shared" si="1"/>
        <v>2.184514136499077</v>
      </c>
      <c r="K45" s="23">
        <f t="shared" si="2"/>
        <v>12.040137804195721</v>
      </c>
    </row>
    <row r="46" spans="1:11" x14ac:dyDescent="0.3">
      <c r="A46" s="7">
        <v>45</v>
      </c>
      <c r="B46" s="2">
        <f>B41*1.6</f>
        <v>59940</v>
      </c>
      <c r="C46" s="10" t="str">
        <f t="shared" si="3"/>
        <v>+5619</v>
      </c>
      <c r="D46" s="17">
        <f t="shared" si="4"/>
        <v>60</v>
      </c>
      <c r="E46" s="1">
        <f>E45*1.09</f>
        <v>4917.6747154311479</v>
      </c>
      <c r="F46" s="10" t="str">
        <f t="shared" si="5"/>
        <v>+406</v>
      </c>
      <c r="G46" s="17">
        <f t="shared" si="0"/>
        <v>49.673481974052002</v>
      </c>
      <c r="H46" s="1">
        <f>H45*1.02</f>
        <v>220.59223750367678</v>
      </c>
      <c r="I46" s="10" t="str">
        <f t="shared" si="6"/>
        <v>+4</v>
      </c>
      <c r="J46" s="15">
        <f t="shared" si="1"/>
        <v>2.2282044192290584</v>
      </c>
      <c r="K46" s="23">
        <f t="shared" si="2"/>
        <v>12.188687432276593</v>
      </c>
    </row>
    <row r="47" spans="1:11" x14ac:dyDescent="0.3">
      <c r="A47" s="7">
        <v>46</v>
      </c>
      <c r="B47" s="2">
        <f>B41*1.75</f>
        <v>65559.375</v>
      </c>
      <c r="C47" s="10" t="str">
        <f t="shared" si="3"/>
        <v>+5619</v>
      </c>
      <c r="D47" s="18">
        <f t="shared" si="4"/>
        <v>65.625</v>
      </c>
      <c r="E47" s="1">
        <f>E46*1.1</f>
        <v>5409.4421869742628</v>
      </c>
      <c r="F47" s="10" t="str">
        <f t="shared" si="5"/>
        <v>+492</v>
      </c>
      <c r="G47" s="17">
        <f t="shared" si="0"/>
        <v>54.640830171457196</v>
      </c>
      <c r="H47" s="1">
        <f>H46*1.02</f>
        <v>225.00408225375031</v>
      </c>
      <c r="I47" s="10" t="str">
        <f t="shared" si="6"/>
        <v>+4</v>
      </c>
      <c r="J47" s="15">
        <f t="shared" si="1"/>
        <v>2.2727685076136397</v>
      </c>
      <c r="K47" s="23">
        <f t="shared" si="2"/>
        <v>12.119433526411385</v>
      </c>
    </row>
    <row r="48" spans="1:11" x14ac:dyDescent="0.3">
      <c r="A48" s="7">
        <v>47</v>
      </c>
      <c r="B48" s="2">
        <f>B41*1.9</f>
        <v>71178.75</v>
      </c>
      <c r="C48" s="10" t="str">
        <f t="shared" si="3"/>
        <v>+5619</v>
      </c>
      <c r="D48" s="17">
        <f t="shared" si="4"/>
        <v>71.25</v>
      </c>
      <c r="E48" s="1">
        <f>E47*1.11</f>
        <v>6004.4808275414325</v>
      </c>
      <c r="F48" s="10" t="str">
        <f t="shared" si="5"/>
        <v>+595</v>
      </c>
      <c r="G48" s="17">
        <f t="shared" si="0"/>
        <v>60.6513214903175</v>
      </c>
      <c r="H48" s="1">
        <f>H47*1.02</f>
        <v>229.50416389882531</v>
      </c>
      <c r="I48" s="10" t="str">
        <f t="shared" si="6"/>
        <v>+5</v>
      </c>
      <c r="J48" s="15">
        <f t="shared" si="1"/>
        <v>2.3182238777659121</v>
      </c>
      <c r="K48" s="23">
        <f t="shared" si="2"/>
        <v>11.854272175125677</v>
      </c>
    </row>
    <row r="49" spans="1:11" x14ac:dyDescent="0.3">
      <c r="A49" s="7">
        <v>48</v>
      </c>
      <c r="B49" s="2">
        <f>B41*2.1</f>
        <v>78671.25</v>
      </c>
      <c r="C49" s="10" t="str">
        <f t="shared" si="3"/>
        <v>+7493</v>
      </c>
      <c r="D49" s="18">
        <f t="shared" si="4"/>
        <v>78.75</v>
      </c>
      <c r="E49" s="1">
        <f>E48*1.12</f>
        <v>6725.0185268464047</v>
      </c>
      <c r="F49" s="10" t="str">
        <f t="shared" si="5"/>
        <v>+721</v>
      </c>
      <c r="G49" s="17">
        <f t="shared" si="0"/>
        <v>67.929480069155602</v>
      </c>
      <c r="H49" s="1">
        <f>H48*1.03</f>
        <v>236.38928881579008</v>
      </c>
      <c r="I49" s="10" t="str">
        <f t="shared" si="6"/>
        <v>+7</v>
      </c>
      <c r="J49" s="15">
        <f t="shared" si="1"/>
        <v>2.3877705940988898</v>
      </c>
      <c r="K49" s="23">
        <f t="shared" si="2"/>
        <v>11.698294909663495</v>
      </c>
    </row>
    <row r="50" spans="1:11" x14ac:dyDescent="0.3">
      <c r="A50" s="7">
        <v>49</v>
      </c>
      <c r="B50" s="2">
        <f>B41*2.3</f>
        <v>86163.75</v>
      </c>
      <c r="C50" s="10" t="str">
        <f t="shared" si="3"/>
        <v>+7493</v>
      </c>
      <c r="D50" s="17">
        <f t="shared" si="4"/>
        <v>86.25</v>
      </c>
      <c r="E50" s="1">
        <f>E49*1.13</f>
        <v>7599.2709353364362</v>
      </c>
      <c r="F50" s="10" t="str">
        <f t="shared" si="5"/>
        <v>+874</v>
      </c>
      <c r="G50" s="17">
        <f t="shared" si="0"/>
        <v>76.760312478145821</v>
      </c>
      <c r="H50" s="1">
        <f>H49*1.03</f>
        <v>243.48096748026379</v>
      </c>
      <c r="I50" s="10" t="str">
        <f t="shared" si="6"/>
        <v>+7</v>
      </c>
      <c r="J50" s="15">
        <f t="shared" si="1"/>
        <v>2.4594037119218566</v>
      </c>
      <c r="K50" s="23">
        <f t="shared" si="2"/>
        <v>11.338423216277306</v>
      </c>
    </row>
    <row r="51" spans="1:11" x14ac:dyDescent="0.3">
      <c r="A51" s="6">
        <v>50</v>
      </c>
      <c r="B51" s="5">
        <f>B41*2.5</f>
        <v>93656.25</v>
      </c>
      <c r="C51" s="11" t="str">
        <f t="shared" si="3"/>
        <v>+7493</v>
      </c>
      <c r="D51" s="18">
        <f t="shared" si="4"/>
        <v>93.75</v>
      </c>
      <c r="E51" s="4">
        <f>E50*1.14</f>
        <v>8663.1688662835368</v>
      </c>
      <c r="F51" s="11" t="str">
        <f t="shared" si="5"/>
        <v>+1064</v>
      </c>
      <c r="G51" s="17">
        <f t="shared" si="0"/>
        <v>87.506756225086235</v>
      </c>
      <c r="H51" s="4">
        <f>H50*1.03</f>
        <v>250.7853965046717</v>
      </c>
      <c r="I51" s="10" t="str">
        <f t="shared" si="6"/>
        <v>+7</v>
      </c>
      <c r="J51" s="15">
        <f t="shared" si="1"/>
        <v>2.5331858232795121</v>
      </c>
      <c r="K51" s="23">
        <f t="shared" si="2"/>
        <v>10.810853562430689</v>
      </c>
    </row>
    <row r="52" spans="1:11" x14ac:dyDescent="0.3">
      <c r="A52" s="21">
        <v>51</v>
      </c>
      <c r="B52" s="2">
        <f>B51*1.1</f>
        <v>103021.87500000001</v>
      </c>
      <c r="C52" s="11" t="str">
        <f t="shared" si="3"/>
        <v>+9366</v>
      </c>
      <c r="D52" s="17">
        <f t="shared" si="4"/>
        <v>103.12500000000001</v>
      </c>
      <c r="E52" s="1">
        <f>E51*1.05</f>
        <v>9096.3273095977147</v>
      </c>
      <c r="F52" s="11" t="str">
        <f t="shared" si="5"/>
        <v>+433</v>
      </c>
      <c r="G52" s="17">
        <f t="shared" si="0"/>
        <v>91.882094036340547</v>
      </c>
      <c r="H52" s="1">
        <f>H51*1.01</f>
        <v>253.2932504697184</v>
      </c>
      <c r="I52" s="10" t="str">
        <f t="shared" si="6"/>
        <v>+3</v>
      </c>
      <c r="J52" s="15">
        <f t="shared" si="1"/>
        <v>2.5585176815123072</v>
      </c>
      <c r="K52" s="23">
        <f t="shared" si="2"/>
        <v>11.325656113022626</v>
      </c>
    </row>
    <row r="53" spans="1:11" x14ac:dyDescent="0.3">
      <c r="A53" s="21">
        <v>52</v>
      </c>
      <c r="B53" s="2">
        <f>B51*1.2</f>
        <v>112387.5</v>
      </c>
      <c r="C53" s="11" t="str">
        <f t="shared" si="3"/>
        <v>+9366</v>
      </c>
      <c r="D53" s="18">
        <f t="shared" si="4"/>
        <v>112.5</v>
      </c>
      <c r="E53" s="1">
        <f>E52*1.06</f>
        <v>9642.1069481735776</v>
      </c>
      <c r="F53" s="11" t="str">
        <f t="shared" si="5"/>
        <v>+546</v>
      </c>
      <c r="G53" s="17">
        <f t="shared" si="0"/>
        <v>97.395019678520981</v>
      </c>
      <c r="H53" s="1">
        <f>H52*1.01</f>
        <v>255.82618297441559</v>
      </c>
      <c r="I53" s="10" t="str">
        <f t="shared" si="6"/>
        <v>+3</v>
      </c>
      <c r="J53" s="15">
        <f t="shared" si="1"/>
        <v>2.5841028583274301</v>
      </c>
      <c r="K53" s="23">
        <f t="shared" si="2"/>
        <v>11.655906805855189</v>
      </c>
    </row>
    <row r="54" spans="1:11" x14ac:dyDescent="0.3">
      <c r="A54" s="21">
        <v>53</v>
      </c>
      <c r="B54" s="2">
        <f>B51*1.3</f>
        <v>121753.125</v>
      </c>
      <c r="C54" s="11" t="str">
        <f t="shared" si="3"/>
        <v>+9366</v>
      </c>
      <c r="D54" s="17">
        <f t="shared" si="4"/>
        <v>121.875</v>
      </c>
      <c r="E54" s="1">
        <f>E53*1.07</f>
        <v>10317.054434545729</v>
      </c>
      <c r="F54" s="11" t="str">
        <f t="shared" si="5"/>
        <v>+675</v>
      </c>
      <c r="G54" s="17">
        <f t="shared" si="0"/>
        <v>104.21267105601747</v>
      </c>
      <c r="H54" s="1">
        <f>H53*1.01</f>
        <v>258.38444480415973</v>
      </c>
      <c r="I54" s="10" t="str">
        <f t="shared" si="6"/>
        <v>+3</v>
      </c>
      <c r="J54" s="15">
        <f t="shared" si="1"/>
        <v>2.6099438869107043</v>
      </c>
      <c r="K54" s="23">
        <f t="shared" si="2"/>
        <v>11.801151750476436</v>
      </c>
    </row>
    <row r="55" spans="1:11" x14ac:dyDescent="0.3">
      <c r="A55" s="21">
        <v>54</v>
      </c>
      <c r="B55" s="2">
        <f>B51*1.45</f>
        <v>135801.5625</v>
      </c>
      <c r="C55" s="11" t="str">
        <f t="shared" si="3"/>
        <v>+14048</v>
      </c>
      <c r="D55" s="18">
        <f t="shared" si="4"/>
        <v>135.9375</v>
      </c>
      <c r="E55" s="1">
        <f>E54*1.08</f>
        <v>11142.418789309388</v>
      </c>
      <c r="F55" s="11" t="str">
        <f t="shared" si="5"/>
        <v>+825</v>
      </c>
      <c r="G55" s="17">
        <f t="shared" si="0"/>
        <v>112.54968474049886</v>
      </c>
      <c r="H55" s="1">
        <f>H54*1.01</f>
        <v>260.96828925220132</v>
      </c>
      <c r="I55" s="10" t="str">
        <f t="shared" si="6"/>
        <v>+3</v>
      </c>
      <c r="J55" s="15">
        <f t="shared" si="1"/>
        <v>2.6360433257798115</v>
      </c>
      <c r="K55" s="23">
        <f t="shared" si="2"/>
        <v>12.187799172500592</v>
      </c>
    </row>
    <row r="56" spans="1:11" x14ac:dyDescent="0.3">
      <c r="A56" s="22">
        <v>55</v>
      </c>
      <c r="B56" s="2">
        <f>B51*1.6</f>
        <v>149850</v>
      </c>
      <c r="C56" s="11" t="str">
        <f t="shared" si="3"/>
        <v>+14048</v>
      </c>
      <c r="D56" s="17">
        <f t="shared" si="4"/>
        <v>150</v>
      </c>
      <c r="E56" s="1">
        <f>E55*1.09</f>
        <v>12145.236480347234</v>
      </c>
      <c r="F56" s="11" t="str">
        <f t="shared" si="5"/>
        <v>+1003</v>
      </c>
      <c r="G56" s="17">
        <f t="shared" si="0"/>
        <v>122.67915636714378</v>
      </c>
      <c r="H56" s="1">
        <f>H55*1.02</f>
        <v>266.18765503724535</v>
      </c>
      <c r="I56" s="10" t="str">
        <f t="shared" si="6"/>
        <v>+5</v>
      </c>
      <c r="J56" s="15">
        <f t="shared" si="1"/>
        <v>2.6887641922954075</v>
      </c>
      <c r="K56" s="23">
        <f t="shared" si="2"/>
        <v>12.338170627017364</v>
      </c>
    </row>
    <row r="57" spans="1:11" x14ac:dyDescent="0.3">
      <c r="A57" s="21">
        <v>56</v>
      </c>
      <c r="B57" s="2">
        <f>B51*1.75</f>
        <v>163898.4375</v>
      </c>
      <c r="C57" s="11" t="str">
        <f t="shared" si="3"/>
        <v>+14048</v>
      </c>
      <c r="D57" s="18">
        <f t="shared" si="4"/>
        <v>164.0625</v>
      </c>
      <c r="E57" s="1">
        <f>E56*1.1</f>
        <v>13359.760128381959</v>
      </c>
      <c r="F57" s="11" t="str">
        <f t="shared" si="5"/>
        <v>+1215</v>
      </c>
      <c r="G57" s="17">
        <f t="shared" si="0"/>
        <v>134.94707200385815</v>
      </c>
      <c r="H57" s="1">
        <f>H56*1.02</f>
        <v>271.51140813799026</v>
      </c>
      <c r="I57" s="10" t="str">
        <f t="shared" si="6"/>
        <v>+5</v>
      </c>
      <c r="J57" s="15">
        <f t="shared" si="1"/>
        <v>2.7425394761413155</v>
      </c>
      <c r="K57" s="23">
        <f t="shared" si="2"/>
        <v>12.268067384818401</v>
      </c>
    </row>
    <row r="58" spans="1:11" x14ac:dyDescent="0.3">
      <c r="A58" s="21">
        <v>57</v>
      </c>
      <c r="B58" s="2">
        <f>B51*1.9</f>
        <v>177946.875</v>
      </c>
      <c r="C58" s="11" t="str">
        <f t="shared" si="3"/>
        <v>+14048</v>
      </c>
      <c r="D58" s="17">
        <f t="shared" si="4"/>
        <v>178.125</v>
      </c>
      <c r="E58" s="1">
        <f>E57*1.11</f>
        <v>14829.333742503975</v>
      </c>
      <c r="F58" s="11" t="str">
        <f t="shared" si="5"/>
        <v>+1470</v>
      </c>
      <c r="G58" s="17">
        <f t="shared" si="0"/>
        <v>149.79124992428257</v>
      </c>
      <c r="H58" s="1">
        <f>H57*1.02</f>
        <v>276.94163630075008</v>
      </c>
      <c r="I58" s="10" t="str">
        <f t="shared" si="6"/>
        <v>+5</v>
      </c>
      <c r="J58" s="15">
        <f t="shared" si="1"/>
        <v>2.7973902656641423</v>
      </c>
      <c r="K58" s="23">
        <f t="shared" si="2"/>
        <v>11.999654070092644</v>
      </c>
    </row>
    <row r="59" spans="1:11" x14ac:dyDescent="0.3">
      <c r="A59" s="21">
        <v>58</v>
      </c>
      <c r="B59" s="2">
        <f>B51*2.1</f>
        <v>196678.125</v>
      </c>
      <c r="C59" s="11" t="str">
        <f t="shared" si="3"/>
        <v>+18731</v>
      </c>
      <c r="D59" s="18">
        <f t="shared" si="4"/>
        <v>196.875</v>
      </c>
      <c r="E59" s="1">
        <f>E58*1.12</f>
        <v>16608.853791604455</v>
      </c>
      <c r="F59" s="11" t="str">
        <f t="shared" si="5"/>
        <v>+1780</v>
      </c>
      <c r="G59" s="17">
        <f t="shared" si="0"/>
        <v>167.76619991519652</v>
      </c>
      <c r="H59" s="1">
        <f>H58*1.03</f>
        <v>285.2498853897726</v>
      </c>
      <c r="I59" s="10" t="str">
        <f t="shared" si="6"/>
        <v>+8</v>
      </c>
      <c r="J59" s="15">
        <f t="shared" si="1"/>
        <v>2.8813119736340669</v>
      </c>
      <c r="K59" s="23">
        <f t="shared" si="2"/>
        <v>11.841763884959844</v>
      </c>
    </row>
    <row r="60" spans="1:11" x14ac:dyDescent="0.3">
      <c r="A60" s="21">
        <v>59</v>
      </c>
      <c r="B60" s="2">
        <f>B51*2.3</f>
        <v>215409.37499999997</v>
      </c>
      <c r="C60" s="11" t="str">
        <f t="shared" si="3"/>
        <v>+18731</v>
      </c>
      <c r="D60" s="17">
        <f t="shared" si="4"/>
        <v>215.62499999999997</v>
      </c>
      <c r="E60" s="1">
        <f>E59*1.13</f>
        <v>18768.004784513032</v>
      </c>
      <c r="F60" s="11" t="str">
        <f t="shared" si="5"/>
        <v>+2159</v>
      </c>
      <c r="G60" s="17">
        <f t="shared" si="0"/>
        <v>189.57580590417203</v>
      </c>
      <c r="H60" s="1">
        <f>H59*1.03</f>
        <v>293.8073819514658</v>
      </c>
      <c r="I60" s="10" t="str">
        <f t="shared" si="6"/>
        <v>+9</v>
      </c>
      <c r="J60" s="15">
        <f t="shared" si="1"/>
        <v>2.9677513328430889</v>
      </c>
      <c r="K60" s="23">
        <f t="shared" si="2"/>
        <v>11.477478691701492</v>
      </c>
    </row>
    <row r="61" spans="1:11" x14ac:dyDescent="0.3">
      <c r="A61" s="22">
        <v>60</v>
      </c>
      <c r="B61" s="5">
        <f>B51*2.5</f>
        <v>234140.625</v>
      </c>
      <c r="C61" s="11" t="str">
        <f t="shared" si="3"/>
        <v>+18731</v>
      </c>
      <c r="D61" s="18">
        <f t="shared" si="4"/>
        <v>234.375</v>
      </c>
      <c r="E61" s="4">
        <f>E60*1.14</f>
        <v>21395.525454344854</v>
      </c>
      <c r="F61" s="11" t="str">
        <f t="shared" si="5"/>
        <v>+2628</v>
      </c>
      <c r="G61" s="17">
        <f t="shared" si="0"/>
        <v>216.1164187307561</v>
      </c>
      <c r="H61" s="4">
        <f>H60*1.03</f>
        <v>302.62160341000975</v>
      </c>
      <c r="I61" s="10" t="str">
        <f t="shared" si="6"/>
        <v>+9</v>
      </c>
      <c r="J61" s="15">
        <f t="shared" si="1"/>
        <v>3.0567838728283814</v>
      </c>
      <c r="K61" s="23">
        <f t="shared" si="2"/>
        <v>10.943438874620037</v>
      </c>
    </row>
    <row r="62" spans="1:11" x14ac:dyDescent="0.3">
      <c r="A62" s="21">
        <v>61</v>
      </c>
      <c r="B62" s="2">
        <f>B61*1.1</f>
        <v>257554.68750000003</v>
      </c>
      <c r="C62" s="11" t="str">
        <f t="shared" si="3"/>
        <v>+23414</v>
      </c>
      <c r="D62" s="17">
        <f t="shared" si="4"/>
        <v>257.81250000000006</v>
      </c>
      <c r="E62" s="1">
        <f>E61*1.05</f>
        <v>22465.301727062099</v>
      </c>
      <c r="F62" s="11" t="str">
        <f t="shared" si="5"/>
        <v>+1070</v>
      </c>
      <c r="G62" s="17">
        <f t="shared" si="0"/>
        <v>226.92223966729392</v>
      </c>
      <c r="H62" s="1">
        <f>H61*1.01</f>
        <v>305.64781944410987</v>
      </c>
      <c r="I62" s="10" t="str">
        <f t="shared" si="6"/>
        <v>+3</v>
      </c>
      <c r="J62" s="15">
        <f t="shared" si="1"/>
        <v>3.0873517115566655</v>
      </c>
      <c r="K62" s="23">
        <f t="shared" si="2"/>
        <v>11.464555011506706</v>
      </c>
    </row>
    <row r="63" spans="1:11" x14ac:dyDescent="0.3">
      <c r="A63" s="21">
        <v>62</v>
      </c>
      <c r="B63" s="2">
        <f>B61*1.2</f>
        <v>280968.75</v>
      </c>
      <c r="C63" s="11" t="str">
        <f t="shared" si="3"/>
        <v>+23414</v>
      </c>
      <c r="D63" s="18">
        <f t="shared" si="4"/>
        <v>281.25</v>
      </c>
      <c r="E63" s="1">
        <f>E62*1.06</f>
        <v>23813.219830685826</v>
      </c>
      <c r="F63" s="11" t="str">
        <f t="shared" si="5"/>
        <v>+1348</v>
      </c>
      <c r="G63" s="17">
        <f t="shared" si="0"/>
        <v>240.53757404733159</v>
      </c>
      <c r="H63" s="1">
        <f>H62*1.01</f>
        <v>308.704297638551</v>
      </c>
      <c r="I63" s="10" t="str">
        <f t="shared" si="6"/>
        <v>+3</v>
      </c>
      <c r="J63" s="15">
        <f t="shared" si="1"/>
        <v>3.1182252286722325</v>
      </c>
      <c r="K63" s="23">
        <f t="shared" si="2"/>
        <v>11.798855929509472</v>
      </c>
    </row>
    <row r="64" spans="1:11" x14ac:dyDescent="0.3">
      <c r="A64" s="21">
        <v>63</v>
      </c>
      <c r="B64" s="2">
        <f>B61*1.3</f>
        <v>304382.8125</v>
      </c>
      <c r="C64" s="11" t="str">
        <f t="shared" si="3"/>
        <v>+23414</v>
      </c>
      <c r="D64" s="17">
        <f t="shared" si="4"/>
        <v>304.6875</v>
      </c>
      <c r="E64" s="1">
        <f>E63*1.07</f>
        <v>25480.145218833837</v>
      </c>
      <c r="F64" s="11" t="str">
        <f t="shared" si="5"/>
        <v>+1667</v>
      </c>
      <c r="G64" s="17">
        <f t="shared" si="0"/>
        <v>257.37520423064484</v>
      </c>
      <c r="H64" s="1">
        <f>H63*1.01</f>
        <v>311.79134061493653</v>
      </c>
      <c r="I64" s="10" t="str">
        <f t="shared" si="6"/>
        <v>+3</v>
      </c>
      <c r="J64" s="15">
        <f t="shared" si="1"/>
        <v>3.149407480958955</v>
      </c>
      <c r="K64" s="23">
        <f t="shared" si="2"/>
        <v>11.945882171621738</v>
      </c>
    </row>
    <row r="65" spans="1:11" x14ac:dyDescent="0.3">
      <c r="A65" s="21">
        <v>64</v>
      </c>
      <c r="B65" s="2">
        <f>B61*1.45</f>
        <v>339503.90625</v>
      </c>
      <c r="C65" s="11" t="str">
        <f t="shared" si="3"/>
        <v>+35121</v>
      </c>
      <c r="D65" s="18">
        <f t="shared" si="4"/>
        <v>339.84375</v>
      </c>
      <c r="E65" s="1">
        <f>E64*1.08</f>
        <v>27518.556836340547</v>
      </c>
      <c r="F65" s="11" t="str">
        <f t="shared" si="5"/>
        <v>+2038</v>
      </c>
      <c r="G65" s="17">
        <f t="shared" si="0"/>
        <v>277.96522056909646</v>
      </c>
      <c r="H65" s="1">
        <f>H64*1.01</f>
        <v>314.90925402108587</v>
      </c>
      <c r="I65" s="10" t="str">
        <f t="shared" si="6"/>
        <v>+3</v>
      </c>
      <c r="J65" s="15">
        <f t="shared" si="1"/>
        <v>3.1809015557685441</v>
      </c>
      <c r="K65" s="23">
        <f t="shared" si="2"/>
        <v>12.337271473540968</v>
      </c>
    </row>
    <row r="66" spans="1:11" x14ac:dyDescent="0.3">
      <c r="A66" s="22">
        <v>65</v>
      </c>
      <c r="B66" s="2">
        <f>B61*1.6</f>
        <v>374625</v>
      </c>
      <c r="C66" s="11" t="str">
        <f t="shared" si="3"/>
        <v>+35121</v>
      </c>
      <c r="D66" s="17">
        <f t="shared" si="4"/>
        <v>375</v>
      </c>
      <c r="E66" s="1">
        <f>E65*1.09</f>
        <v>29995.226951611199</v>
      </c>
      <c r="F66" s="11" t="str">
        <f t="shared" si="5"/>
        <v>+2477</v>
      </c>
      <c r="G66" s="17">
        <f t="shared" si="0"/>
        <v>302.98209042031516</v>
      </c>
      <c r="H66" s="1">
        <f>H65*1.02</f>
        <v>321.20743910150759</v>
      </c>
      <c r="I66" s="10" t="str">
        <f t="shared" si="6"/>
        <v>+6</v>
      </c>
      <c r="J66" s="15">
        <f t="shared" si="1"/>
        <v>3.2445195868839152</v>
      </c>
      <c r="K66" s="23">
        <f t="shared" si="2"/>
        <v>12.489487097542263</v>
      </c>
    </row>
    <row r="67" spans="1:11" x14ac:dyDescent="0.3">
      <c r="A67" s="21">
        <v>66</v>
      </c>
      <c r="B67" s="2">
        <f>B61*1.75</f>
        <v>409746.09375</v>
      </c>
      <c r="C67" s="11" t="str">
        <f t="shared" si="3"/>
        <v>+35121</v>
      </c>
      <c r="D67" s="18">
        <f t="shared" si="4"/>
        <v>410.15625</v>
      </c>
      <c r="E67" s="1">
        <f>E66*1.1</f>
        <v>32994.749646772325</v>
      </c>
      <c r="F67" s="11" t="str">
        <f t="shared" si="5"/>
        <v>+3000</v>
      </c>
      <c r="G67" s="17">
        <f t="shared" ref="G67:G76" si="7">E67/$E$2</f>
        <v>333.2802994623467</v>
      </c>
      <c r="H67" s="1">
        <f>H66*1.02</f>
        <v>327.63158788353775</v>
      </c>
      <c r="I67" s="10" t="str">
        <f t="shared" si="6"/>
        <v>+6</v>
      </c>
      <c r="J67" s="15">
        <f t="shared" ref="J67:J76" si="8">H67/$H$2</f>
        <v>3.3094099786215936</v>
      </c>
      <c r="K67" s="23">
        <f t="shared" ref="K67:K76" si="9">B67/E67</f>
        <v>12.418524102669862</v>
      </c>
    </row>
    <row r="68" spans="1:11" x14ac:dyDescent="0.3">
      <c r="A68" s="21">
        <v>67</v>
      </c>
      <c r="B68" s="2">
        <f>B61*1.9</f>
        <v>444867.1875</v>
      </c>
      <c r="C68" s="11" t="str">
        <f t="shared" ref="C68:C76" si="10">CONCATENATE("+",ROUND(B68-B67,0))</f>
        <v>+35121</v>
      </c>
      <c r="D68" s="17">
        <f t="shared" ref="D68:D76" si="11">B68/$B$2</f>
        <v>445.3125</v>
      </c>
      <c r="E68" s="1">
        <f>E67*1.11</f>
        <v>36624.172107917286</v>
      </c>
      <c r="F68" s="11" t="str">
        <f t="shared" ref="F68:F76" si="12">CONCATENATE("+",ROUND(E68-E67,0))</f>
        <v>+3629</v>
      </c>
      <c r="G68" s="17">
        <f t="shared" si="7"/>
        <v>369.9411324032049</v>
      </c>
      <c r="H68" s="1">
        <f>H67*1.02</f>
        <v>334.18421964120853</v>
      </c>
      <c r="I68" s="10" t="str">
        <f t="shared" ref="I68:I76" si="13">CONCATENATE("+",ROUND(H68-H67,0))</f>
        <v>+7</v>
      </c>
      <c r="J68" s="15">
        <f t="shared" si="8"/>
        <v>3.3755981781940254</v>
      </c>
      <c r="K68" s="23">
        <f t="shared" si="9"/>
        <v>12.146818942122385</v>
      </c>
    </row>
    <row r="69" spans="1:11" x14ac:dyDescent="0.3">
      <c r="A69" s="21">
        <v>68</v>
      </c>
      <c r="B69" s="2">
        <f>B61*2.1</f>
        <v>491695.3125</v>
      </c>
      <c r="C69" s="11" t="str">
        <f t="shared" si="10"/>
        <v>+46828</v>
      </c>
      <c r="D69" s="18">
        <f t="shared" si="11"/>
        <v>492.1875</v>
      </c>
      <c r="E69" s="1">
        <f>E68*1.12</f>
        <v>41019.072760867362</v>
      </c>
      <c r="F69" s="11" t="str">
        <f t="shared" si="12"/>
        <v>+4395</v>
      </c>
      <c r="G69" s="17">
        <f t="shared" si="7"/>
        <v>414.33406829158952</v>
      </c>
      <c r="H69" s="1">
        <f>H68*1.03</f>
        <v>344.20974623044481</v>
      </c>
      <c r="I69" s="10" t="str">
        <f t="shared" si="13"/>
        <v>+10</v>
      </c>
      <c r="J69" s="15">
        <f t="shared" si="8"/>
        <v>3.4768661235398466</v>
      </c>
      <c r="K69" s="23">
        <f t="shared" si="9"/>
        <v>11.986992377094458</v>
      </c>
    </row>
    <row r="70" spans="1:11" x14ac:dyDescent="0.3">
      <c r="A70" s="21">
        <v>69</v>
      </c>
      <c r="B70" s="2">
        <f>B61*2.3</f>
        <v>538523.4375</v>
      </c>
      <c r="C70" s="11" t="str">
        <f t="shared" si="10"/>
        <v>+46828</v>
      </c>
      <c r="D70" s="17">
        <f t="shared" si="11"/>
        <v>539.0625</v>
      </c>
      <c r="E70" s="1">
        <f>E69*1.13</f>
        <v>46351.552219780118</v>
      </c>
      <c r="F70" s="11" t="str">
        <f t="shared" si="12"/>
        <v>+5332</v>
      </c>
      <c r="G70" s="17">
        <f t="shared" si="7"/>
        <v>468.19749716949616</v>
      </c>
      <c r="H70" s="1">
        <f>H69*1.03</f>
        <v>354.53603861735814</v>
      </c>
      <c r="I70" s="10" t="str">
        <f t="shared" si="13"/>
        <v>+10</v>
      </c>
      <c r="J70" s="15">
        <f t="shared" si="8"/>
        <v>3.5811721072460418</v>
      </c>
      <c r="K70" s="23">
        <f t="shared" si="9"/>
        <v>11.618239556391595</v>
      </c>
    </row>
    <row r="71" spans="1:11" x14ac:dyDescent="0.3">
      <c r="A71" s="22">
        <v>70</v>
      </c>
      <c r="B71" s="5">
        <f>B61*2.5</f>
        <v>585351.5625</v>
      </c>
      <c r="C71" s="11" t="str">
        <f t="shared" si="10"/>
        <v>+46828</v>
      </c>
      <c r="D71" s="18">
        <f t="shared" si="11"/>
        <v>585.9375</v>
      </c>
      <c r="E71" s="4">
        <f>E70*1.14</f>
        <v>52840.769530549333</v>
      </c>
      <c r="F71" s="11" t="str">
        <f t="shared" si="12"/>
        <v>+6489</v>
      </c>
      <c r="G71" s="17">
        <f t="shared" si="7"/>
        <v>533.74514677322554</v>
      </c>
      <c r="H71" s="4">
        <f>H70*1.03</f>
        <v>365.17211977587891</v>
      </c>
      <c r="I71" s="10" t="str">
        <f t="shared" si="13"/>
        <v>+11</v>
      </c>
      <c r="J71" s="15">
        <f t="shared" si="8"/>
        <v>3.6886072704634234</v>
      </c>
      <c r="K71" s="23">
        <f t="shared" si="9"/>
        <v>11.077650225392444</v>
      </c>
    </row>
    <row r="72" spans="1:11" x14ac:dyDescent="0.3">
      <c r="A72" s="21">
        <v>71</v>
      </c>
      <c r="B72" s="2">
        <f>B71*1.1</f>
        <v>643886.71875</v>
      </c>
      <c r="C72" s="11" t="str">
        <f t="shared" si="10"/>
        <v>+58535</v>
      </c>
      <c r="D72" s="17">
        <f t="shared" si="11"/>
        <v>644.53125</v>
      </c>
      <c r="E72" s="1">
        <f>E71*1.06</f>
        <v>56011.215702382295</v>
      </c>
      <c r="F72" s="11" t="str">
        <f t="shared" si="12"/>
        <v>+3170</v>
      </c>
      <c r="G72" s="17">
        <f t="shared" si="7"/>
        <v>565.76985557961916</v>
      </c>
      <c r="H72" s="1">
        <f>H71*1.01</f>
        <v>368.82384097363769</v>
      </c>
      <c r="I72" s="10" t="str">
        <f t="shared" si="13"/>
        <v>+4</v>
      </c>
      <c r="J72" s="15">
        <f t="shared" si="8"/>
        <v>3.7254933431680572</v>
      </c>
      <c r="K72" s="23">
        <f t="shared" si="9"/>
        <v>11.495674762199705</v>
      </c>
    </row>
    <row r="73" spans="1:11" x14ac:dyDescent="0.3">
      <c r="A73" s="21">
        <v>72</v>
      </c>
      <c r="B73" s="2">
        <f>B71*1.22</f>
        <v>714128.90625</v>
      </c>
      <c r="C73" s="11" t="str">
        <f t="shared" si="10"/>
        <v>+70242</v>
      </c>
      <c r="D73" s="18">
        <f t="shared" si="11"/>
        <v>714.84375</v>
      </c>
      <c r="E73" s="1">
        <f>E72*1.075</f>
        <v>60212.056880060962</v>
      </c>
      <c r="F73" s="11" t="str">
        <f t="shared" si="12"/>
        <v>+4201</v>
      </c>
      <c r="G73" s="17">
        <f t="shared" si="7"/>
        <v>608.20259474809052</v>
      </c>
      <c r="H73" s="1">
        <f>H72*1.015</f>
        <v>374.35619858824219</v>
      </c>
      <c r="I73" s="10" t="str">
        <f t="shared" si="13"/>
        <v>+6</v>
      </c>
      <c r="J73" s="15">
        <f t="shared" si="8"/>
        <v>3.7813757433155777</v>
      </c>
      <c r="K73" s="23">
        <f t="shared" si="9"/>
        <v>11.860231044299063</v>
      </c>
    </row>
    <row r="74" spans="1:11" x14ac:dyDescent="0.3">
      <c r="A74" s="21">
        <v>73</v>
      </c>
      <c r="B74" s="2">
        <f>B71*1.36</f>
        <v>796078.125</v>
      </c>
      <c r="C74" s="11" t="str">
        <f t="shared" si="10"/>
        <v>+81949</v>
      </c>
      <c r="D74" s="17">
        <f t="shared" si="11"/>
        <v>796.875</v>
      </c>
      <c r="E74" s="1">
        <f>E73*1.09</f>
        <v>65631.14199926646</v>
      </c>
      <c r="F74" s="11" t="str">
        <f t="shared" si="12"/>
        <v>+5419</v>
      </c>
      <c r="G74" s="17">
        <f t="shared" si="7"/>
        <v>662.94082827541877</v>
      </c>
      <c r="H74" s="1">
        <f>H73*1.015</f>
        <v>379.9715415670658</v>
      </c>
      <c r="I74" s="10" t="str">
        <f t="shared" si="13"/>
        <v>+6</v>
      </c>
      <c r="J74" s="15">
        <f t="shared" si="8"/>
        <v>3.8380963794653109</v>
      </c>
      <c r="K74" s="23">
        <f t="shared" si="9"/>
        <v>12.129579049666658</v>
      </c>
    </row>
    <row r="75" spans="1:11" x14ac:dyDescent="0.3">
      <c r="A75" s="21">
        <v>74</v>
      </c>
      <c r="B75" s="2">
        <f>B71*1.5</f>
        <v>878027.34375</v>
      </c>
      <c r="C75" s="11" t="str">
        <f t="shared" si="10"/>
        <v>+81949</v>
      </c>
      <c r="D75" s="18">
        <f t="shared" si="11"/>
        <v>878.90625</v>
      </c>
      <c r="E75" s="1">
        <f>E74*1.105</f>
        <v>72522.411909189439</v>
      </c>
      <c r="F75" s="11" t="str">
        <f t="shared" si="12"/>
        <v>+6891</v>
      </c>
      <c r="G75" s="17">
        <f t="shared" si="7"/>
        <v>732.54961524433782</v>
      </c>
      <c r="H75" s="1">
        <f>H74*1.02</f>
        <v>387.57097239840709</v>
      </c>
      <c r="I75" s="10" t="str">
        <f t="shared" si="13"/>
        <v>+8</v>
      </c>
      <c r="J75" s="15">
        <f t="shared" si="8"/>
        <v>3.914858307054617</v>
      </c>
      <c r="K75" s="23">
        <f t="shared" si="9"/>
        <v>12.1069793548709</v>
      </c>
    </row>
    <row r="76" spans="1:11" x14ac:dyDescent="0.3">
      <c r="A76" s="21">
        <v>75</v>
      </c>
      <c r="B76" s="2">
        <f>B71*1.66</f>
        <v>971683.59375</v>
      </c>
      <c r="C76" s="11" t="str">
        <f t="shared" si="10"/>
        <v>+93656</v>
      </c>
      <c r="D76" s="17">
        <f t="shared" si="11"/>
        <v>972.65625</v>
      </c>
      <c r="E76" s="1">
        <f>E75*1.125</f>
        <v>81587.713397838117</v>
      </c>
      <c r="F76" s="11" t="str">
        <f t="shared" si="12"/>
        <v>+9065</v>
      </c>
      <c r="G76" s="17">
        <f t="shared" si="7"/>
        <v>824.11831714988</v>
      </c>
      <c r="H76" s="1">
        <f>H75*1.02</f>
        <v>395.32239184637524</v>
      </c>
      <c r="I76" s="10" t="str">
        <f t="shared" si="13"/>
        <v>+8</v>
      </c>
      <c r="J76" s="15">
        <f t="shared" si="8"/>
        <v>3.9931554731957095</v>
      </c>
      <c r="K76" s="23">
        <f t="shared" si="9"/>
        <v>11.909680432050781</v>
      </c>
    </row>
    <row r="77" spans="1:11" x14ac:dyDescent="0.3">
      <c r="B77" s="2"/>
      <c r="E77" s="1"/>
    </row>
    <row r="78" spans="1:11" x14ac:dyDescent="0.3">
      <c r="A78" t="s">
        <v>5</v>
      </c>
      <c r="B78" s="2"/>
      <c r="E78" s="1"/>
    </row>
    <row r="79" spans="1:11" x14ac:dyDescent="0.3">
      <c r="B79" s="2"/>
      <c r="E79" s="1"/>
    </row>
    <row r="80" spans="1:11" x14ac:dyDescent="0.3">
      <c r="B80" s="2"/>
      <c r="E80" s="1"/>
    </row>
    <row r="81" spans="2:8" x14ac:dyDescent="0.3">
      <c r="B81" s="5"/>
      <c r="E81" s="4"/>
      <c r="H81" s="4"/>
    </row>
  </sheetData>
  <mergeCells count="2">
    <mergeCell ref="M1:O5"/>
    <mergeCell ref="M7:P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Dayata</cp:lastModifiedBy>
  <dcterms:created xsi:type="dcterms:W3CDTF">2020-05-10T04:05:59Z</dcterms:created>
  <dcterms:modified xsi:type="dcterms:W3CDTF">2021-08-23T14:08:07Z</dcterms:modified>
</cp:coreProperties>
</file>