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移动" sheetId="1" r:id="rId1"/>
    <sheet name="联通" sheetId="7" r:id="rId2"/>
    <sheet name="电信" sheetId="8" r:id="rId3"/>
    <sheet name="Sheet1" sheetId="4" r:id="rId4"/>
    <sheet name="Sheet2" sheetId="5" r:id="rId5"/>
    <sheet name="Sheet3" sheetId="6" r:id="rId6"/>
  </sheets>
  <calcPr calcId="124519"/>
</workbook>
</file>

<file path=xl/calcChain.xml><?xml version="1.0" encoding="utf-8"?>
<calcChain xmlns="http://schemas.openxmlformats.org/spreadsheetml/2006/main">
  <c r="L33" i="8"/>
  <c r="P33" s="1"/>
  <c r="K33"/>
  <c r="O33" s="1"/>
  <c r="J33"/>
  <c r="N33" s="1"/>
  <c r="L32"/>
  <c r="P32" s="1"/>
  <c r="K32"/>
  <c r="O32" s="1"/>
  <c r="J32"/>
  <c r="N32" s="1"/>
  <c r="L31"/>
  <c r="P31" s="1"/>
  <c r="K31"/>
  <c r="O31" s="1"/>
  <c r="J31"/>
  <c r="N31" s="1"/>
  <c r="L30"/>
  <c r="P30" s="1"/>
  <c r="K30"/>
  <c r="O30" s="1"/>
  <c r="J30"/>
  <c r="N30" s="1"/>
  <c r="L29"/>
  <c r="P29" s="1"/>
  <c r="K29"/>
  <c r="O29" s="1"/>
  <c r="J29"/>
  <c r="N29" s="1"/>
  <c r="L28"/>
  <c r="P28" s="1"/>
  <c r="K28"/>
  <c r="O28" s="1"/>
  <c r="J28"/>
  <c r="N28" s="1"/>
  <c r="L27"/>
  <c r="P27" s="1"/>
  <c r="K27"/>
  <c r="O27" s="1"/>
  <c r="J27"/>
  <c r="N27" s="1"/>
  <c r="L26"/>
  <c r="P26" s="1"/>
  <c r="K26"/>
  <c r="O26" s="1"/>
  <c r="J26"/>
  <c r="N26" s="1"/>
  <c r="L25"/>
  <c r="P25" s="1"/>
  <c r="K25"/>
  <c r="O25" s="1"/>
  <c r="J25"/>
  <c r="N25" s="1"/>
  <c r="L24"/>
  <c r="P24" s="1"/>
  <c r="K24"/>
  <c r="O24" s="1"/>
  <c r="J24"/>
  <c r="N24" s="1"/>
  <c r="L23"/>
  <c r="P23" s="1"/>
  <c r="K23"/>
  <c r="O23" s="1"/>
  <c r="J23"/>
  <c r="N23" s="1"/>
  <c r="L22"/>
  <c r="P22" s="1"/>
  <c r="K22"/>
  <c r="O22" s="1"/>
  <c r="J22"/>
  <c r="N22" s="1"/>
  <c r="L21"/>
  <c r="P21" s="1"/>
  <c r="K21"/>
  <c r="O21" s="1"/>
  <c r="J21"/>
  <c r="N21" s="1"/>
  <c r="L20"/>
  <c r="P20" s="1"/>
  <c r="K20"/>
  <c r="O20" s="1"/>
  <c r="J20"/>
  <c r="N20" s="1"/>
  <c r="L19"/>
  <c r="P19" s="1"/>
  <c r="K19"/>
  <c r="O19" s="1"/>
  <c r="J19"/>
  <c r="N19" s="1"/>
  <c r="L18"/>
  <c r="P18" s="1"/>
  <c r="K18"/>
  <c r="O18" s="1"/>
  <c r="J18"/>
  <c r="N18" s="1"/>
  <c r="L17"/>
  <c r="P17" s="1"/>
  <c r="K17"/>
  <c r="O17" s="1"/>
  <c r="J17"/>
  <c r="N17" s="1"/>
  <c r="L16"/>
  <c r="P16" s="1"/>
  <c r="K16"/>
  <c r="O16" s="1"/>
  <c r="J16"/>
  <c r="N16" s="1"/>
  <c r="L15"/>
  <c r="P15" s="1"/>
  <c r="K15"/>
  <c r="O15" s="1"/>
  <c r="J15"/>
  <c r="N15" s="1"/>
  <c r="L14"/>
  <c r="P14" s="1"/>
  <c r="K14"/>
  <c r="O14" s="1"/>
  <c r="J14"/>
  <c r="N14" s="1"/>
  <c r="L13"/>
  <c r="P13" s="1"/>
  <c r="K13"/>
  <c r="O13" s="1"/>
  <c r="J13"/>
  <c r="N13" s="1"/>
  <c r="L12"/>
  <c r="P12" s="1"/>
  <c r="K12"/>
  <c r="O12" s="1"/>
  <c r="J12"/>
  <c r="N12" s="1"/>
  <c r="L11"/>
  <c r="P11" s="1"/>
  <c r="K11"/>
  <c r="O11" s="1"/>
  <c r="J11"/>
  <c r="N11" s="1"/>
  <c r="L10"/>
  <c r="P10" s="1"/>
  <c r="K10"/>
  <c r="O10" s="1"/>
  <c r="J10"/>
  <c r="N10" s="1"/>
  <c r="L9"/>
  <c r="P9" s="1"/>
  <c r="K9"/>
  <c r="O9" s="1"/>
  <c r="J9"/>
  <c r="N9" s="1"/>
  <c r="L8"/>
  <c r="P8" s="1"/>
  <c r="K8"/>
  <c r="O8" s="1"/>
  <c r="J8"/>
  <c r="N8" s="1"/>
  <c r="L7"/>
  <c r="P7" s="1"/>
  <c r="K7"/>
  <c r="O7" s="1"/>
  <c r="J7"/>
  <c r="N7" s="1"/>
  <c r="L6"/>
  <c r="P6" s="1"/>
  <c r="K6"/>
  <c r="O6" s="1"/>
  <c r="J6"/>
  <c r="N6" s="1"/>
  <c r="L5"/>
  <c r="P5" s="1"/>
  <c r="K5"/>
  <c r="O5" s="1"/>
  <c r="J5"/>
  <c r="N5" s="1"/>
  <c r="L4"/>
  <c r="P4" s="1"/>
  <c r="K4"/>
  <c r="O4" s="1"/>
  <c r="J4"/>
  <c r="N4" s="1"/>
  <c r="L3"/>
  <c r="P3" s="1"/>
  <c r="K3"/>
  <c r="O3" s="1"/>
  <c r="J3"/>
  <c r="N3" s="1"/>
  <c r="L33" i="7"/>
  <c r="P33" s="1"/>
  <c r="K33"/>
  <c r="O33" s="1"/>
  <c r="J33"/>
  <c r="N33" s="1"/>
  <c r="L32"/>
  <c r="P32" s="1"/>
  <c r="K32"/>
  <c r="O32" s="1"/>
  <c r="J32"/>
  <c r="N32" s="1"/>
  <c r="L31"/>
  <c r="P31" s="1"/>
  <c r="K31"/>
  <c r="O31" s="1"/>
  <c r="J31"/>
  <c r="N31" s="1"/>
  <c r="L30"/>
  <c r="P30" s="1"/>
  <c r="K30"/>
  <c r="O30" s="1"/>
  <c r="J30"/>
  <c r="N30" s="1"/>
  <c r="L29"/>
  <c r="P29" s="1"/>
  <c r="K29"/>
  <c r="O29" s="1"/>
  <c r="J29"/>
  <c r="N29" s="1"/>
  <c r="L28"/>
  <c r="P28" s="1"/>
  <c r="K28"/>
  <c r="O28" s="1"/>
  <c r="J28"/>
  <c r="N28" s="1"/>
  <c r="L27"/>
  <c r="P27" s="1"/>
  <c r="K27"/>
  <c r="O27" s="1"/>
  <c r="J27"/>
  <c r="N27" s="1"/>
  <c r="L26"/>
  <c r="P26" s="1"/>
  <c r="K26"/>
  <c r="O26" s="1"/>
  <c r="J26"/>
  <c r="N26" s="1"/>
  <c r="L25"/>
  <c r="P25" s="1"/>
  <c r="K25"/>
  <c r="O25" s="1"/>
  <c r="J25"/>
  <c r="N25" s="1"/>
  <c r="L24"/>
  <c r="P24" s="1"/>
  <c r="K24"/>
  <c r="O24" s="1"/>
  <c r="J24"/>
  <c r="N24" s="1"/>
  <c r="L23"/>
  <c r="P23" s="1"/>
  <c r="K23"/>
  <c r="O23" s="1"/>
  <c r="J23"/>
  <c r="N23" s="1"/>
  <c r="L22"/>
  <c r="P22" s="1"/>
  <c r="K22"/>
  <c r="O22" s="1"/>
  <c r="J22"/>
  <c r="N22" s="1"/>
  <c r="L21"/>
  <c r="P21" s="1"/>
  <c r="K21"/>
  <c r="O21" s="1"/>
  <c r="J21"/>
  <c r="N21" s="1"/>
  <c r="L20"/>
  <c r="P20" s="1"/>
  <c r="K20"/>
  <c r="O20" s="1"/>
  <c r="J20"/>
  <c r="N20" s="1"/>
  <c r="L19"/>
  <c r="P19" s="1"/>
  <c r="K19"/>
  <c r="O19" s="1"/>
  <c r="J19"/>
  <c r="N19" s="1"/>
  <c r="L18"/>
  <c r="P18" s="1"/>
  <c r="K18"/>
  <c r="O18" s="1"/>
  <c r="J18"/>
  <c r="N18" s="1"/>
  <c r="L17"/>
  <c r="P17" s="1"/>
  <c r="K17"/>
  <c r="O17" s="1"/>
  <c r="J17"/>
  <c r="N17" s="1"/>
  <c r="L16"/>
  <c r="P16" s="1"/>
  <c r="K16"/>
  <c r="O16" s="1"/>
  <c r="J16"/>
  <c r="N16" s="1"/>
  <c r="L15"/>
  <c r="P15" s="1"/>
  <c r="K15"/>
  <c r="O15" s="1"/>
  <c r="J15"/>
  <c r="N15" s="1"/>
  <c r="L14"/>
  <c r="P14" s="1"/>
  <c r="K14"/>
  <c r="O14" s="1"/>
  <c r="J14"/>
  <c r="N14" s="1"/>
  <c r="L13"/>
  <c r="P13" s="1"/>
  <c r="K13"/>
  <c r="O13" s="1"/>
  <c r="J13"/>
  <c r="N13" s="1"/>
  <c r="L12"/>
  <c r="P12" s="1"/>
  <c r="K12"/>
  <c r="O12" s="1"/>
  <c r="J12"/>
  <c r="N12" s="1"/>
  <c r="L11"/>
  <c r="P11" s="1"/>
  <c r="K11"/>
  <c r="O11" s="1"/>
  <c r="J11"/>
  <c r="N11" s="1"/>
  <c r="L10"/>
  <c r="P10" s="1"/>
  <c r="K10"/>
  <c r="O10" s="1"/>
  <c r="J10"/>
  <c r="N10" s="1"/>
  <c r="L9"/>
  <c r="P9" s="1"/>
  <c r="K9"/>
  <c r="O9" s="1"/>
  <c r="J9"/>
  <c r="N9" s="1"/>
  <c r="L8"/>
  <c r="P8" s="1"/>
  <c r="K8"/>
  <c r="O8" s="1"/>
  <c r="J8"/>
  <c r="N8" s="1"/>
  <c r="L7"/>
  <c r="P7" s="1"/>
  <c r="K7"/>
  <c r="O7" s="1"/>
  <c r="J7"/>
  <c r="N7" s="1"/>
  <c r="L6"/>
  <c r="P6" s="1"/>
  <c r="K6"/>
  <c r="O6" s="1"/>
  <c r="J6"/>
  <c r="N6" s="1"/>
  <c r="L5"/>
  <c r="P5" s="1"/>
  <c r="K5"/>
  <c r="O5" s="1"/>
  <c r="J5"/>
  <c r="N5" s="1"/>
  <c r="L4"/>
  <c r="P4" s="1"/>
  <c r="K4"/>
  <c r="O4" s="1"/>
  <c r="J4"/>
  <c r="N4" s="1"/>
  <c r="L3"/>
  <c r="P3" s="1"/>
  <c r="K3"/>
  <c r="O3" s="1"/>
  <c r="J3"/>
  <c r="N3" s="1"/>
  <c r="D13" i="6"/>
  <c r="B13"/>
  <c r="E8"/>
  <c r="G8" s="1"/>
  <c r="D8"/>
  <c r="F8" s="1"/>
  <c r="E4"/>
  <c r="G4" s="1"/>
  <c r="D4"/>
  <c r="F4" s="1"/>
  <c r="M33" i="5"/>
  <c r="W33" s="1"/>
  <c r="AB33" s="1"/>
  <c r="M32"/>
  <c r="W32" s="1"/>
  <c r="AB32" s="1"/>
  <c r="M31"/>
  <c r="W31" s="1"/>
  <c r="AB31" s="1"/>
  <c r="M30"/>
  <c r="W30" s="1"/>
  <c r="AB30" s="1"/>
  <c r="M29"/>
  <c r="W29" s="1"/>
  <c r="AB29" s="1"/>
  <c r="M28"/>
  <c r="W28" s="1"/>
  <c r="AB28" s="1"/>
  <c r="M27"/>
  <c r="W27" s="1"/>
  <c r="AB27" s="1"/>
  <c r="M26"/>
  <c r="W26" s="1"/>
  <c r="AB26" s="1"/>
  <c r="M25"/>
  <c r="W25" s="1"/>
  <c r="AB25" s="1"/>
  <c r="M24"/>
  <c r="W24" s="1"/>
  <c r="AB24" s="1"/>
  <c r="M23"/>
  <c r="W23" s="1"/>
  <c r="AB23" s="1"/>
  <c r="M22"/>
  <c r="W22" s="1"/>
  <c r="AB22" s="1"/>
  <c r="M21"/>
  <c r="W21" s="1"/>
  <c r="AB21" s="1"/>
  <c r="M20"/>
  <c r="W20" s="1"/>
  <c r="AB20" s="1"/>
  <c r="M19"/>
  <c r="W19" s="1"/>
  <c r="AB19" s="1"/>
  <c r="M18"/>
  <c r="W18" s="1"/>
  <c r="AB18" s="1"/>
  <c r="M17"/>
  <c r="W17" s="1"/>
  <c r="AB17" s="1"/>
  <c r="M16"/>
  <c r="W16" s="1"/>
  <c r="AB16" s="1"/>
  <c r="M15"/>
  <c r="W15" s="1"/>
  <c r="AB15" s="1"/>
  <c r="M14"/>
  <c r="W14" s="1"/>
  <c r="AB14" s="1"/>
  <c r="M13"/>
  <c r="W13" s="1"/>
  <c r="AB13" s="1"/>
  <c r="M12"/>
  <c r="W12" s="1"/>
  <c r="AB12" s="1"/>
  <c r="M11"/>
  <c r="W11" s="1"/>
  <c r="AB11" s="1"/>
  <c r="M10"/>
  <c r="W10" s="1"/>
  <c r="AB10" s="1"/>
  <c r="M9"/>
  <c r="W9" s="1"/>
  <c r="AB9" s="1"/>
  <c r="M8"/>
  <c r="W8" s="1"/>
  <c r="AB8" s="1"/>
  <c r="M7"/>
  <c r="W7" s="1"/>
  <c r="AB7" s="1"/>
  <c r="M6"/>
  <c r="W6" s="1"/>
  <c r="AB6" s="1"/>
  <c r="M5"/>
  <c r="W5" s="1"/>
  <c r="AB5" s="1"/>
  <c r="M4"/>
  <c r="W4" s="1"/>
  <c r="AB4" s="1"/>
  <c r="M3"/>
  <c r="W3" s="1"/>
  <c r="AB3" s="1"/>
  <c r="J33"/>
  <c r="V33" s="1"/>
  <c r="AA33" s="1"/>
  <c r="J32"/>
  <c r="V32" s="1"/>
  <c r="AA32" s="1"/>
  <c r="J31"/>
  <c r="V31" s="1"/>
  <c r="AA31" s="1"/>
  <c r="J30"/>
  <c r="V30" s="1"/>
  <c r="AA30" s="1"/>
  <c r="J29"/>
  <c r="V29" s="1"/>
  <c r="AA29" s="1"/>
  <c r="J28"/>
  <c r="V28" s="1"/>
  <c r="AA28" s="1"/>
  <c r="J27"/>
  <c r="V27" s="1"/>
  <c r="AA27" s="1"/>
  <c r="J26"/>
  <c r="V26" s="1"/>
  <c r="AA26" s="1"/>
  <c r="J25"/>
  <c r="V25" s="1"/>
  <c r="AA25" s="1"/>
  <c r="J24"/>
  <c r="V24" s="1"/>
  <c r="AA24" s="1"/>
  <c r="J23"/>
  <c r="V23" s="1"/>
  <c r="AA23" s="1"/>
  <c r="J22"/>
  <c r="V22" s="1"/>
  <c r="AA22" s="1"/>
  <c r="J21"/>
  <c r="V21" s="1"/>
  <c r="AA21" s="1"/>
  <c r="J20"/>
  <c r="V20" s="1"/>
  <c r="AA20" s="1"/>
  <c r="J19"/>
  <c r="V19" s="1"/>
  <c r="AA19" s="1"/>
  <c r="J18"/>
  <c r="V18" s="1"/>
  <c r="AA18" s="1"/>
  <c r="J17"/>
  <c r="V17" s="1"/>
  <c r="AA17" s="1"/>
  <c r="J16"/>
  <c r="V16" s="1"/>
  <c r="AA16" s="1"/>
  <c r="J15"/>
  <c r="V15" s="1"/>
  <c r="AA15" s="1"/>
  <c r="J14"/>
  <c r="V14" s="1"/>
  <c r="AA14" s="1"/>
  <c r="J13"/>
  <c r="V13" s="1"/>
  <c r="AA13" s="1"/>
  <c r="J12"/>
  <c r="V12" s="1"/>
  <c r="AA12" s="1"/>
  <c r="J11"/>
  <c r="V11" s="1"/>
  <c r="AA11" s="1"/>
  <c r="J10"/>
  <c r="V10" s="1"/>
  <c r="AA10" s="1"/>
  <c r="J9"/>
  <c r="V9" s="1"/>
  <c r="AA9" s="1"/>
  <c r="J8"/>
  <c r="V8" s="1"/>
  <c r="AA8" s="1"/>
  <c r="J7"/>
  <c r="V7" s="1"/>
  <c r="AA7" s="1"/>
  <c r="J6"/>
  <c r="V6" s="1"/>
  <c r="AA6" s="1"/>
  <c r="J5"/>
  <c r="V5" s="1"/>
  <c r="AA5" s="1"/>
  <c r="J4"/>
  <c r="V4" s="1"/>
  <c r="AA4" s="1"/>
  <c r="J3"/>
  <c r="V3" s="1"/>
  <c r="AA3" s="1"/>
  <c r="G33"/>
  <c r="U33" s="1"/>
  <c r="Z33" s="1"/>
  <c r="G32"/>
  <c r="U32" s="1"/>
  <c r="Z32" s="1"/>
  <c r="G31"/>
  <c r="U31" s="1"/>
  <c r="Z31" s="1"/>
  <c r="G30"/>
  <c r="U30" s="1"/>
  <c r="Z30" s="1"/>
  <c r="G29"/>
  <c r="U29" s="1"/>
  <c r="Z29" s="1"/>
  <c r="G28"/>
  <c r="U28" s="1"/>
  <c r="Z28" s="1"/>
  <c r="G27"/>
  <c r="U27" s="1"/>
  <c r="Z27" s="1"/>
  <c r="G26"/>
  <c r="U26" s="1"/>
  <c r="Z26" s="1"/>
  <c r="G25"/>
  <c r="U25" s="1"/>
  <c r="Z25" s="1"/>
  <c r="G24"/>
  <c r="U24" s="1"/>
  <c r="Z24" s="1"/>
  <c r="G23"/>
  <c r="U23" s="1"/>
  <c r="Z23" s="1"/>
  <c r="G22"/>
  <c r="U22" s="1"/>
  <c r="Z22" s="1"/>
  <c r="G21"/>
  <c r="U21" s="1"/>
  <c r="Z21" s="1"/>
  <c r="G20"/>
  <c r="U20" s="1"/>
  <c r="Z20" s="1"/>
  <c r="G19"/>
  <c r="U19" s="1"/>
  <c r="Z19" s="1"/>
  <c r="G18"/>
  <c r="U18" s="1"/>
  <c r="Z18" s="1"/>
  <c r="G17"/>
  <c r="U17" s="1"/>
  <c r="Z17" s="1"/>
  <c r="G16"/>
  <c r="U16" s="1"/>
  <c r="Z16" s="1"/>
  <c r="G15"/>
  <c r="U15" s="1"/>
  <c r="Z15" s="1"/>
  <c r="G14"/>
  <c r="U14" s="1"/>
  <c r="Z14" s="1"/>
  <c r="G13"/>
  <c r="U13" s="1"/>
  <c r="Z13" s="1"/>
  <c r="G12"/>
  <c r="U12" s="1"/>
  <c r="Z12" s="1"/>
  <c r="G11"/>
  <c r="U11" s="1"/>
  <c r="Z11" s="1"/>
  <c r="G10"/>
  <c r="U10" s="1"/>
  <c r="Z10" s="1"/>
  <c r="G9"/>
  <c r="U9" s="1"/>
  <c r="Z9" s="1"/>
  <c r="G8"/>
  <c r="U8" s="1"/>
  <c r="Z8" s="1"/>
  <c r="G7"/>
  <c r="U7" s="1"/>
  <c r="Z7" s="1"/>
  <c r="G6"/>
  <c r="U6" s="1"/>
  <c r="Z6" s="1"/>
  <c r="G5"/>
  <c r="U5" s="1"/>
  <c r="Z5" s="1"/>
  <c r="G4"/>
  <c r="U4" s="1"/>
  <c r="Z4" s="1"/>
  <c r="G3"/>
  <c r="U3" s="1"/>
  <c r="Z3" s="1"/>
  <c r="D20"/>
  <c r="T20" s="1"/>
  <c r="Y20" s="1"/>
  <c r="D21"/>
  <c r="T21" s="1"/>
  <c r="Y21" s="1"/>
  <c r="D22"/>
  <c r="T22" s="1"/>
  <c r="Y22" s="1"/>
  <c r="D23"/>
  <c r="T23" s="1"/>
  <c r="Y23" s="1"/>
  <c r="D24"/>
  <c r="T24" s="1"/>
  <c r="Y24" s="1"/>
  <c r="D25"/>
  <c r="T25" s="1"/>
  <c r="Y25" s="1"/>
  <c r="D26"/>
  <c r="T26" s="1"/>
  <c r="Y26" s="1"/>
  <c r="D27"/>
  <c r="T27" s="1"/>
  <c r="Y27" s="1"/>
  <c r="D28"/>
  <c r="T28" s="1"/>
  <c r="Y28" s="1"/>
  <c r="D29"/>
  <c r="T29" s="1"/>
  <c r="Y29" s="1"/>
  <c r="D30"/>
  <c r="T30" s="1"/>
  <c r="Y30" s="1"/>
  <c r="D31"/>
  <c r="T31" s="1"/>
  <c r="Y31" s="1"/>
  <c r="D32"/>
  <c r="T32" s="1"/>
  <c r="Y32" s="1"/>
  <c r="D33"/>
  <c r="T33" s="1"/>
  <c r="Y33" s="1"/>
  <c r="D5"/>
  <c r="T5" s="1"/>
  <c r="Y5" s="1"/>
  <c r="D6"/>
  <c r="T6" s="1"/>
  <c r="Y6" s="1"/>
  <c r="D7"/>
  <c r="T7" s="1"/>
  <c r="Y7" s="1"/>
  <c r="D8"/>
  <c r="T8" s="1"/>
  <c r="Y8" s="1"/>
  <c r="D9"/>
  <c r="T9" s="1"/>
  <c r="Y9" s="1"/>
  <c r="D10"/>
  <c r="T10" s="1"/>
  <c r="Y10" s="1"/>
  <c r="D11"/>
  <c r="T11" s="1"/>
  <c r="Y11" s="1"/>
  <c r="D12"/>
  <c r="T12" s="1"/>
  <c r="Y12" s="1"/>
  <c r="D13"/>
  <c r="T13" s="1"/>
  <c r="Y13" s="1"/>
  <c r="D14"/>
  <c r="T14" s="1"/>
  <c r="Y14" s="1"/>
  <c r="D15"/>
  <c r="T15" s="1"/>
  <c r="Y15" s="1"/>
  <c r="D16"/>
  <c r="T16" s="1"/>
  <c r="Y16" s="1"/>
  <c r="D17"/>
  <c r="T17" s="1"/>
  <c r="Y17" s="1"/>
  <c r="D18"/>
  <c r="T18" s="1"/>
  <c r="Y18" s="1"/>
  <c r="D19"/>
  <c r="T19" s="1"/>
  <c r="Y19" s="1"/>
  <c r="D4"/>
  <c r="T4" s="1"/>
  <c r="Y4" s="1"/>
  <c r="D3"/>
  <c r="T3" s="1"/>
  <c r="Y3" s="1"/>
  <c r="L33" i="1"/>
  <c r="P33" s="1"/>
  <c r="L32"/>
  <c r="P32" s="1"/>
  <c r="L31"/>
  <c r="P31" s="1"/>
  <c r="L30"/>
  <c r="P30" s="1"/>
  <c r="L29"/>
  <c r="P29" s="1"/>
  <c r="L28"/>
  <c r="P28" s="1"/>
  <c r="L27"/>
  <c r="P27" s="1"/>
  <c r="L26"/>
  <c r="P26" s="1"/>
  <c r="L25"/>
  <c r="P25" s="1"/>
  <c r="L24"/>
  <c r="P24" s="1"/>
  <c r="L23"/>
  <c r="P23" s="1"/>
  <c r="L22"/>
  <c r="P22" s="1"/>
  <c r="L21"/>
  <c r="P21" s="1"/>
  <c r="L20"/>
  <c r="P20" s="1"/>
  <c r="L19"/>
  <c r="P19" s="1"/>
  <c r="L18"/>
  <c r="P18" s="1"/>
  <c r="L17"/>
  <c r="P17" s="1"/>
  <c r="L16"/>
  <c r="P16" s="1"/>
  <c r="L15"/>
  <c r="P15" s="1"/>
  <c r="L14"/>
  <c r="P14" s="1"/>
  <c r="L13"/>
  <c r="P13" s="1"/>
  <c r="L12"/>
  <c r="P12" s="1"/>
  <c r="L11"/>
  <c r="P11" s="1"/>
  <c r="L10"/>
  <c r="P10" s="1"/>
  <c r="L9"/>
  <c r="P9" s="1"/>
  <c r="L8"/>
  <c r="P8" s="1"/>
  <c r="L7"/>
  <c r="P7" s="1"/>
  <c r="L6"/>
  <c r="P6" s="1"/>
  <c r="L5"/>
  <c r="P5" s="1"/>
  <c r="L4"/>
  <c r="P4" s="1"/>
  <c r="L3"/>
  <c r="P3" s="1"/>
  <c r="K33"/>
  <c r="O33" s="1"/>
  <c r="K32"/>
  <c r="O32" s="1"/>
  <c r="K31"/>
  <c r="O31" s="1"/>
  <c r="K30"/>
  <c r="O30" s="1"/>
  <c r="K29"/>
  <c r="O29" s="1"/>
  <c r="K28"/>
  <c r="O28" s="1"/>
  <c r="K27"/>
  <c r="O27" s="1"/>
  <c r="K26"/>
  <c r="O26" s="1"/>
  <c r="K25"/>
  <c r="O25" s="1"/>
  <c r="K24"/>
  <c r="O24" s="1"/>
  <c r="K23"/>
  <c r="O23" s="1"/>
  <c r="K22"/>
  <c r="O22" s="1"/>
  <c r="K21"/>
  <c r="O21" s="1"/>
  <c r="K20"/>
  <c r="O20" s="1"/>
  <c r="K19"/>
  <c r="O19" s="1"/>
  <c r="K18"/>
  <c r="O18" s="1"/>
  <c r="K17"/>
  <c r="O17" s="1"/>
  <c r="K16"/>
  <c r="O16" s="1"/>
  <c r="K15"/>
  <c r="O15" s="1"/>
  <c r="K14"/>
  <c r="O14" s="1"/>
  <c r="K13"/>
  <c r="O13" s="1"/>
  <c r="K12"/>
  <c r="O12" s="1"/>
  <c r="K11"/>
  <c r="O11" s="1"/>
  <c r="K10"/>
  <c r="O10" s="1"/>
  <c r="K9"/>
  <c r="O9" s="1"/>
  <c r="K8"/>
  <c r="O8" s="1"/>
  <c r="K7"/>
  <c r="O7" s="1"/>
  <c r="K6"/>
  <c r="O6" s="1"/>
  <c r="K5"/>
  <c r="O5" s="1"/>
  <c r="K4"/>
  <c r="O4" s="1"/>
  <c r="K3"/>
  <c r="O3" s="1"/>
  <c r="J33"/>
  <c r="N33" s="1"/>
  <c r="J32"/>
  <c r="N32" s="1"/>
  <c r="J31"/>
  <c r="N31" s="1"/>
  <c r="J30"/>
  <c r="N30" s="1"/>
  <c r="J29"/>
  <c r="N29" s="1"/>
  <c r="J28"/>
  <c r="N28" s="1"/>
  <c r="J27"/>
  <c r="N27" s="1"/>
  <c r="J26"/>
  <c r="N26" s="1"/>
  <c r="J25"/>
  <c r="N25" s="1"/>
  <c r="J24"/>
  <c r="N24" s="1"/>
  <c r="J23"/>
  <c r="N23" s="1"/>
  <c r="J22"/>
  <c r="N22" s="1"/>
  <c r="J21"/>
  <c r="N21" s="1"/>
  <c r="J20"/>
  <c r="N20" s="1"/>
  <c r="J19"/>
  <c r="N19" s="1"/>
  <c r="J18"/>
  <c r="N18" s="1"/>
  <c r="J17"/>
  <c r="N17" s="1"/>
  <c r="J16"/>
  <c r="N16" s="1"/>
  <c r="J15"/>
  <c r="N15" s="1"/>
  <c r="J14"/>
  <c r="N14" s="1"/>
  <c r="J13"/>
  <c r="N13" s="1"/>
  <c r="J12"/>
  <c r="N12" s="1"/>
  <c r="J11"/>
  <c r="N11" s="1"/>
  <c r="J10"/>
  <c r="N10" s="1"/>
  <c r="J9"/>
  <c r="N9" s="1"/>
  <c r="J8"/>
  <c r="N8" s="1"/>
  <c r="J7"/>
  <c r="N7" s="1"/>
  <c r="J6"/>
  <c r="N6" s="1"/>
  <c r="J5"/>
  <c r="N5" s="1"/>
  <c r="J4"/>
  <c r="N4" s="1"/>
  <c r="J3"/>
  <c r="N3" s="1"/>
</calcChain>
</file>

<file path=xl/sharedStrings.xml><?xml version="1.0" encoding="utf-8"?>
<sst xmlns="http://schemas.openxmlformats.org/spreadsheetml/2006/main" count="506" uniqueCount="82">
  <si>
    <t>49.7</t>
  </si>
  <si>
    <t>99.4</t>
  </si>
  <si>
    <t>49.65</t>
  </si>
  <si>
    <t>99.3</t>
  </si>
  <si>
    <t>49.63</t>
  </si>
  <si>
    <t>99.25</t>
  </si>
  <si>
    <t>49.68</t>
  </si>
  <si>
    <t>99.35</t>
  </si>
  <si>
    <t>49.15</t>
  </si>
  <si>
    <t>49.25</t>
  </si>
  <si>
    <t>49.35</t>
  </si>
  <si>
    <t>98.3</t>
  </si>
  <si>
    <t>98.5</t>
  </si>
  <si>
    <t>98.7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</si>
  <si>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</si>
  <si>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</si>
  <si>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</si>
  <si>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</si>
  <si>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</si>
  <si>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</si>
  <si>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</si>
  <si>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</si>
  <si>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</si>
  <si>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</si>
  <si>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</si>
  <si>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</si>
  <si>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</si>
  <si>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</si>
  <si>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</si>
  <si>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</si>
  <si>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</si>
  <si>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</si>
  <si>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</si>
  <si>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</si>
  <si>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</si>
  <si>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</si>
  <si>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</si>
  <si>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</si>
  <si>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</si>
  <si>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</si>
  <si>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</si>
  <si>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</si>
  <si>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</si>
  <si>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</si>
  <si>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</si>
  <si>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30元</t>
    <phoneticPr fontId="2" type="noConversion"/>
  </si>
  <si>
    <t>50元</t>
    <phoneticPr fontId="2" type="noConversion"/>
  </si>
  <si>
    <t>100元</t>
    <phoneticPr fontId="2" type="noConversion"/>
  </si>
  <si>
    <t>300元</t>
    <phoneticPr fontId="2" type="noConversion"/>
  </si>
  <si>
    <t>通付宝采购价</t>
    <phoneticPr fontId="1" type="noConversion"/>
  </si>
  <si>
    <t>通付宝售出价</t>
    <phoneticPr fontId="1" type="noConversion"/>
  </si>
  <si>
    <t>差价利润</t>
    <phoneticPr fontId="1" type="noConversion"/>
  </si>
  <si>
    <t>代理商利润（每万元）</t>
    <phoneticPr fontId="1" type="noConversion"/>
  </si>
  <si>
    <t>通付宝售出价</t>
    <phoneticPr fontId="1" type="noConversion"/>
  </si>
  <si>
    <t>易赛最新报价表
2013-10-8（调整后价格）</t>
    <phoneticPr fontId="11" type="noConversion"/>
  </si>
  <si>
    <t>类型</t>
  </si>
  <si>
    <t>移动</t>
  </si>
  <si>
    <t>联通</t>
  </si>
  <si>
    <t>电信</t>
  </si>
  <si>
    <t>区域</t>
  </si>
  <si>
    <t>10一30面额</t>
  </si>
  <si>
    <t>50一500面额</t>
  </si>
  <si>
    <t>20、30面额</t>
  </si>
  <si>
    <t>50、100面额</t>
  </si>
  <si>
    <t>10-500面额</t>
  </si>
  <si>
    <t>飞机票</t>
    <phoneticPr fontId="1" type="noConversion"/>
  </si>
  <si>
    <t>返利率（最低）</t>
    <phoneticPr fontId="1" type="noConversion"/>
  </si>
  <si>
    <t>返利率（最高）</t>
    <phoneticPr fontId="1" type="noConversion"/>
  </si>
  <si>
    <t>最低利润</t>
    <phoneticPr fontId="1" type="noConversion"/>
  </si>
  <si>
    <t>最高利润</t>
    <phoneticPr fontId="1" type="noConversion"/>
  </si>
  <si>
    <t>纵横</t>
    <phoneticPr fontId="1" type="noConversion"/>
  </si>
  <si>
    <t>票价</t>
    <phoneticPr fontId="1" type="noConversion"/>
  </si>
  <si>
    <t>通付宝盈利</t>
  </si>
  <si>
    <t>通付宝盈利</t>
    <phoneticPr fontId="1" type="noConversion"/>
  </si>
  <si>
    <t>代理商盈利</t>
    <phoneticPr fontId="1" type="noConversion"/>
  </si>
  <si>
    <t>用户让利后</t>
    <phoneticPr fontId="1" type="noConversion"/>
  </si>
  <si>
    <t>保险</t>
    <phoneticPr fontId="1" type="noConversion"/>
  </si>
  <si>
    <t>价格</t>
    <phoneticPr fontId="1" type="noConversion"/>
  </si>
  <si>
    <t>采购价</t>
    <phoneticPr fontId="1" type="noConversion"/>
  </si>
  <si>
    <t>利润</t>
    <phoneticPr fontId="1" type="noConversion"/>
  </si>
  <si>
    <t>10元</t>
    <phoneticPr fontId="2" type="noConversion"/>
  </si>
  <si>
    <t>10.3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</si>
</sst>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2"/>
      <name val="宋体"/>
      <charset val="134"/>
    </font>
    <font>
      <b/>
      <sz val="18"/>
      <color rgb="FFC00000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rgb="FF0000FF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4" borderId="1" xfId="1" applyFont="1" applyFill="1" applyBorder="1" applyAlignment="1">
      <alignment horizontal="center"/>
    </xf>
    <xf numFmtId="0" fontId="14" fillId="4" borderId="1" xfId="1" applyFont="1" applyFill="1" applyBorder="1" applyAlignment="1">
      <alignment horizontal="center"/>
    </xf>
    <xf numFmtId="0" fontId="15" fillId="4" borderId="1" xfId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center" wrapText="1"/>
    </xf>
    <xf numFmtId="0" fontId="18" fillId="5" borderId="1" xfId="1" applyFont="1" applyFill="1" applyBorder="1" applyAlignment="1">
      <alignment horizontal="center" vertical="center"/>
    </xf>
    <xf numFmtId="0" fontId="18" fillId="4" borderId="1" xfId="1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center"/>
    </xf>
    <xf numFmtId="0" fontId="17" fillId="6" borderId="1" xfId="1" applyFont="1" applyFill="1" applyBorder="1" applyAlignment="1">
      <alignment horizontal="center"/>
    </xf>
    <xf numFmtId="0" fontId="18" fillId="6" borderId="1" xfId="1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wrapText="1"/>
    </xf>
    <xf numFmtId="0" fontId="17" fillId="7" borderId="1" xfId="1" applyFont="1" applyFill="1" applyBorder="1" applyAlignment="1">
      <alignment horizontal="center" wrapText="1"/>
    </xf>
    <xf numFmtId="0" fontId="18" fillId="7" borderId="1" xfId="1" applyFont="1" applyFill="1" applyBorder="1" applyAlignment="1">
      <alignment horizontal="center" vertical="center"/>
    </xf>
    <xf numFmtId="0" fontId="17" fillId="7" borderId="1" xfId="1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3" borderId="1" xfId="1" applyFont="1" applyFill="1" applyBorder="1" applyAlignment="1">
      <alignment horizontal="center" wrapText="1"/>
    </xf>
    <xf numFmtId="0" fontId="12" fillId="3" borderId="1" xfId="1" applyFont="1" applyFill="1" applyBorder="1" applyAlignment="1">
      <alignment horizontal="center" wrapText="1"/>
    </xf>
    <xf numFmtId="0" fontId="14" fillId="4" borderId="1" xfId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"/>
  <sheetViews>
    <sheetView tabSelected="1" zoomScale="85" zoomScaleNormal="85" workbookViewId="0">
      <selection sqref="A1:E1"/>
    </sheetView>
  </sheetViews>
  <sheetFormatPr defaultRowHeight="18.75"/>
  <cols>
    <col min="1" max="1" width="10.5" style="5" customWidth="1"/>
    <col min="2" max="4" width="10.5" style="7" customWidth="1"/>
    <col min="5" max="5" width="6.125" style="7" customWidth="1"/>
    <col min="6" max="8" width="10.5" style="5" customWidth="1"/>
    <col min="9" max="13" width="9" style="5"/>
    <col min="14" max="16" width="10.625" style="5" customWidth="1"/>
    <col min="17" max="16384" width="9" style="2"/>
  </cols>
  <sheetData>
    <row r="1" spans="1:16" ht="15" customHeight="1">
      <c r="A1" s="28" t="s">
        <v>49</v>
      </c>
      <c r="B1" s="28"/>
      <c r="C1" s="28"/>
      <c r="D1" s="28"/>
      <c r="E1" s="28"/>
      <c r="F1" s="28" t="s">
        <v>53</v>
      </c>
      <c r="G1" s="28"/>
      <c r="H1" s="28"/>
      <c r="I1" s="28"/>
      <c r="J1" s="28" t="s">
        <v>51</v>
      </c>
      <c r="K1" s="28"/>
      <c r="L1" s="28"/>
      <c r="M1" s="28"/>
      <c r="N1" s="28" t="s">
        <v>52</v>
      </c>
      <c r="O1" s="28"/>
      <c r="P1" s="28"/>
    </row>
    <row r="2" spans="1:16" s="4" customFormat="1">
      <c r="A2" s="3"/>
      <c r="B2" s="3" t="s">
        <v>80</v>
      </c>
      <c r="C2" s="3" t="s">
        <v>46</v>
      </c>
      <c r="D2" s="3" t="s">
        <v>47</v>
      </c>
      <c r="E2" s="3"/>
      <c r="F2" s="3" t="s">
        <v>80</v>
      </c>
      <c r="G2" s="3" t="s">
        <v>46</v>
      </c>
      <c r="H2" s="3" t="s">
        <v>47</v>
      </c>
      <c r="I2" s="3"/>
      <c r="J2" s="3" t="s">
        <v>80</v>
      </c>
      <c r="K2" s="3" t="s">
        <v>46</v>
      </c>
      <c r="L2" s="3" t="s">
        <v>47</v>
      </c>
      <c r="M2" s="3"/>
      <c r="N2" s="3" t="s">
        <v>80</v>
      </c>
      <c r="O2" s="3" t="s">
        <v>46</v>
      </c>
      <c r="P2" s="3" t="s">
        <v>47</v>
      </c>
    </row>
    <row r="3" spans="1:16">
      <c r="A3" s="5" t="s">
        <v>14</v>
      </c>
      <c r="B3" s="6" t="s">
        <v>81</v>
      </c>
      <c r="C3" s="6" t="s">
        <v>0</v>
      </c>
      <c r="D3" s="6" t="s">
        <v>1</v>
      </c>
      <c r="E3" s="6"/>
      <c r="F3" s="6">
        <v>11</v>
      </c>
      <c r="G3" s="6">
        <v>49.98</v>
      </c>
      <c r="H3" s="6">
        <v>99.98</v>
      </c>
      <c r="I3" s="6"/>
      <c r="J3" s="6">
        <f>F3-B3</f>
        <v>0.69999999999999929</v>
      </c>
      <c r="K3" s="6">
        <f>G3-C3</f>
        <v>0.27999999999999403</v>
      </c>
      <c r="L3" s="6">
        <f>H3-D3</f>
        <v>0.57999999999999829</v>
      </c>
      <c r="M3" s="6"/>
      <c r="N3" s="6">
        <f>J3*(10000/30)*0.15</f>
        <v>34.999999999999964</v>
      </c>
      <c r="O3" s="6">
        <f>K3*(10000/50)*0.15</f>
        <v>8.3999999999998209</v>
      </c>
      <c r="P3" s="6">
        <f>L3*(10000/100)*0.15</f>
        <v>8.6999999999999744</v>
      </c>
    </row>
    <row r="4" spans="1:16">
      <c r="A4" s="5" t="s">
        <v>15</v>
      </c>
      <c r="B4" s="6" t="s">
        <v>81</v>
      </c>
      <c r="C4" s="6">
        <v>49.7</v>
      </c>
      <c r="D4" s="6">
        <v>99.4</v>
      </c>
      <c r="E4" s="6"/>
      <c r="F4" s="6">
        <v>11</v>
      </c>
      <c r="G4" s="6">
        <v>49.98</v>
      </c>
      <c r="H4" s="6">
        <v>99.98</v>
      </c>
      <c r="I4" s="6"/>
      <c r="J4" s="6">
        <f>F4-B4</f>
        <v>0.69999999999999929</v>
      </c>
      <c r="K4" s="6">
        <f>G4-C4</f>
        <v>0.27999999999999403</v>
      </c>
      <c r="L4" s="6">
        <f>H4-D4</f>
        <v>0.57999999999999829</v>
      </c>
      <c r="M4" s="6"/>
      <c r="N4" s="6">
        <f t="shared" ref="N4:N33" si="0">J4*(10000/30)*0.15</f>
        <v>34.999999999999964</v>
      </c>
      <c r="O4" s="6">
        <f t="shared" ref="O4:O33" si="1">K4*(10000/50)*0.15</f>
        <v>8.3999999999998209</v>
      </c>
      <c r="P4" s="6">
        <f t="shared" ref="P4:P33" si="2">L4*(10000/100)*0.15</f>
        <v>8.6999999999999744</v>
      </c>
    </row>
    <row r="5" spans="1:16">
      <c r="A5" s="5" t="s">
        <v>16</v>
      </c>
      <c r="B5" s="6" t="s">
        <v>81</v>
      </c>
      <c r="C5" s="6" t="s">
        <v>0</v>
      </c>
      <c r="D5" s="6" t="s">
        <v>1</v>
      </c>
      <c r="E5" s="6"/>
      <c r="F5" s="6">
        <v>11</v>
      </c>
      <c r="G5" s="6">
        <v>49.98</v>
      </c>
      <c r="H5" s="6">
        <v>99.98</v>
      </c>
      <c r="I5" s="6"/>
      <c r="J5" s="6">
        <f>F5-B5</f>
        <v>0.69999999999999929</v>
      </c>
      <c r="K5" s="6">
        <f>G5-C5</f>
        <v>0.27999999999999403</v>
      </c>
      <c r="L5" s="6">
        <f>H5-D5</f>
        <v>0.57999999999999829</v>
      </c>
      <c r="M5" s="6"/>
      <c r="N5" s="6">
        <f t="shared" si="0"/>
        <v>34.999999999999964</v>
      </c>
      <c r="O5" s="6">
        <f t="shared" si="1"/>
        <v>8.3999999999998209</v>
      </c>
      <c r="P5" s="6">
        <f t="shared" si="2"/>
        <v>8.6999999999999744</v>
      </c>
    </row>
    <row r="6" spans="1:16">
      <c r="A6" s="5" t="s">
        <v>17</v>
      </c>
      <c r="B6" s="6" t="s">
        <v>81</v>
      </c>
      <c r="C6" s="6" t="s">
        <v>2</v>
      </c>
      <c r="D6" s="6" t="s">
        <v>3</v>
      </c>
      <c r="E6" s="6"/>
      <c r="F6" s="6">
        <v>11</v>
      </c>
      <c r="G6" s="6">
        <v>49.98</v>
      </c>
      <c r="H6" s="6">
        <v>99.98</v>
      </c>
      <c r="I6" s="6"/>
      <c r="J6" s="6">
        <f>F6-B6</f>
        <v>0.69999999999999929</v>
      </c>
      <c r="K6" s="6">
        <f>G6-C6</f>
        <v>0.32999999999999829</v>
      </c>
      <c r="L6" s="6">
        <f>H6-D6</f>
        <v>0.68000000000000682</v>
      </c>
      <c r="M6" s="6"/>
      <c r="N6" s="6">
        <f t="shared" si="0"/>
        <v>34.999999999999964</v>
      </c>
      <c r="O6" s="6">
        <f t="shared" si="1"/>
        <v>9.8999999999999488</v>
      </c>
      <c r="P6" s="6">
        <f t="shared" si="2"/>
        <v>10.200000000000102</v>
      </c>
    </row>
    <row r="7" spans="1:16">
      <c r="A7" s="5" t="s">
        <v>18</v>
      </c>
      <c r="B7" s="6" t="s">
        <v>81</v>
      </c>
      <c r="C7" s="6" t="s">
        <v>4</v>
      </c>
      <c r="D7" s="6" t="s">
        <v>5</v>
      </c>
      <c r="E7" s="6"/>
      <c r="F7" s="6">
        <v>11</v>
      </c>
      <c r="G7" s="6">
        <v>49.98</v>
      </c>
      <c r="H7" s="6">
        <v>99.98</v>
      </c>
      <c r="I7" s="6"/>
      <c r="J7" s="6">
        <f>F7-B7</f>
        <v>0.69999999999999929</v>
      </c>
      <c r="K7" s="6">
        <f>G7-C7</f>
        <v>0.34999999999999432</v>
      </c>
      <c r="L7" s="6">
        <f>H7-D7</f>
        <v>0.73000000000000398</v>
      </c>
      <c r="M7" s="6"/>
      <c r="N7" s="6">
        <f t="shared" si="0"/>
        <v>34.999999999999964</v>
      </c>
      <c r="O7" s="6">
        <f t="shared" si="1"/>
        <v>10.499999999999829</v>
      </c>
      <c r="P7" s="6">
        <f t="shared" si="2"/>
        <v>10.95000000000006</v>
      </c>
    </row>
    <row r="8" spans="1:16">
      <c r="A8" s="5" t="s">
        <v>19</v>
      </c>
      <c r="B8" s="6" t="s">
        <v>81</v>
      </c>
      <c r="C8" s="6" t="s">
        <v>2</v>
      </c>
      <c r="D8" s="6" t="s">
        <v>3</v>
      </c>
      <c r="E8" s="6"/>
      <c r="F8" s="6">
        <v>11</v>
      </c>
      <c r="G8" s="6">
        <v>49.98</v>
      </c>
      <c r="H8" s="6">
        <v>99.98</v>
      </c>
      <c r="I8" s="6"/>
      <c r="J8" s="6">
        <f>F8-B8</f>
        <v>0.69999999999999929</v>
      </c>
      <c r="K8" s="6">
        <f>G8-C8</f>
        <v>0.32999999999999829</v>
      </c>
      <c r="L8" s="6">
        <f>H8-D8</f>
        <v>0.68000000000000682</v>
      </c>
      <c r="M8" s="6"/>
      <c r="N8" s="6">
        <f t="shared" si="0"/>
        <v>34.999999999999964</v>
      </c>
      <c r="O8" s="6">
        <f t="shared" si="1"/>
        <v>9.8999999999999488</v>
      </c>
      <c r="P8" s="6">
        <f t="shared" si="2"/>
        <v>10.200000000000102</v>
      </c>
    </row>
    <row r="9" spans="1:16">
      <c r="A9" s="5" t="s">
        <v>20</v>
      </c>
      <c r="B9" s="6" t="s">
        <v>81</v>
      </c>
      <c r="C9" s="6" t="s">
        <v>0</v>
      </c>
      <c r="D9" s="6" t="s">
        <v>1</v>
      </c>
      <c r="E9" s="6"/>
      <c r="F9" s="6">
        <v>11</v>
      </c>
      <c r="G9" s="6">
        <v>49.98</v>
      </c>
      <c r="H9" s="6">
        <v>99.98</v>
      </c>
      <c r="I9" s="6"/>
      <c r="J9" s="6">
        <f>F9-B9</f>
        <v>0.69999999999999929</v>
      </c>
      <c r="K9" s="6">
        <f>G9-C9</f>
        <v>0.27999999999999403</v>
      </c>
      <c r="L9" s="6">
        <f>H9-D9</f>
        <v>0.57999999999999829</v>
      </c>
      <c r="M9" s="6"/>
      <c r="N9" s="6">
        <f t="shared" si="0"/>
        <v>34.999999999999964</v>
      </c>
      <c r="O9" s="6">
        <f t="shared" si="1"/>
        <v>8.3999999999998209</v>
      </c>
      <c r="P9" s="6">
        <f t="shared" si="2"/>
        <v>8.6999999999999744</v>
      </c>
    </row>
    <row r="10" spans="1:16">
      <c r="A10" s="5" t="s">
        <v>21</v>
      </c>
      <c r="B10" s="6" t="s">
        <v>81</v>
      </c>
      <c r="C10" s="6" t="s">
        <v>2</v>
      </c>
      <c r="D10" s="6" t="s">
        <v>3</v>
      </c>
      <c r="E10" s="6"/>
      <c r="F10" s="6">
        <v>11</v>
      </c>
      <c r="G10" s="6">
        <v>49.98</v>
      </c>
      <c r="H10" s="6">
        <v>99.98</v>
      </c>
      <c r="I10" s="6"/>
      <c r="J10" s="6">
        <f>F10-B10</f>
        <v>0.69999999999999929</v>
      </c>
      <c r="K10" s="6">
        <f>G10-C10</f>
        <v>0.32999999999999829</v>
      </c>
      <c r="L10" s="6">
        <f>H10-D10</f>
        <v>0.68000000000000682</v>
      </c>
      <c r="M10" s="6"/>
      <c r="N10" s="6">
        <f t="shared" si="0"/>
        <v>34.999999999999964</v>
      </c>
      <c r="O10" s="6">
        <f t="shared" si="1"/>
        <v>9.8999999999999488</v>
      </c>
      <c r="P10" s="6">
        <f t="shared" si="2"/>
        <v>10.200000000000102</v>
      </c>
    </row>
    <row r="11" spans="1:16">
      <c r="A11" s="5" t="s">
        <v>22</v>
      </c>
      <c r="B11" s="6" t="s">
        <v>81</v>
      </c>
      <c r="C11" s="6" t="s">
        <v>2</v>
      </c>
      <c r="D11" s="6" t="s">
        <v>3</v>
      </c>
      <c r="E11" s="6"/>
      <c r="F11" s="6">
        <v>11</v>
      </c>
      <c r="G11" s="6">
        <v>49.98</v>
      </c>
      <c r="H11" s="6">
        <v>99.98</v>
      </c>
      <c r="I11" s="6"/>
      <c r="J11" s="6">
        <f>F11-B11</f>
        <v>0.69999999999999929</v>
      </c>
      <c r="K11" s="6">
        <f>G11-C11</f>
        <v>0.32999999999999829</v>
      </c>
      <c r="L11" s="6">
        <f>H11-D11</f>
        <v>0.68000000000000682</v>
      </c>
      <c r="M11" s="6"/>
      <c r="N11" s="6">
        <f t="shared" si="0"/>
        <v>34.999999999999964</v>
      </c>
      <c r="O11" s="6">
        <f t="shared" si="1"/>
        <v>9.8999999999999488</v>
      </c>
      <c r="P11" s="6">
        <f t="shared" si="2"/>
        <v>10.200000000000102</v>
      </c>
    </row>
    <row r="12" spans="1:16">
      <c r="A12" s="5" t="s">
        <v>23</v>
      </c>
      <c r="B12" s="6" t="s">
        <v>81</v>
      </c>
      <c r="C12" s="6" t="s">
        <v>2</v>
      </c>
      <c r="D12" s="6" t="s">
        <v>3</v>
      </c>
      <c r="E12" s="6"/>
      <c r="F12" s="6">
        <v>11</v>
      </c>
      <c r="G12" s="6">
        <v>49.98</v>
      </c>
      <c r="H12" s="6">
        <v>99.98</v>
      </c>
      <c r="I12" s="6"/>
      <c r="J12" s="6">
        <f>F12-B12</f>
        <v>0.69999999999999929</v>
      </c>
      <c r="K12" s="6">
        <f>G12-C12</f>
        <v>0.32999999999999829</v>
      </c>
      <c r="L12" s="6">
        <f>H12-D12</f>
        <v>0.68000000000000682</v>
      </c>
      <c r="M12" s="6"/>
      <c r="N12" s="6">
        <f t="shared" si="0"/>
        <v>34.999999999999964</v>
      </c>
      <c r="O12" s="6">
        <f t="shared" si="1"/>
        <v>9.8999999999999488</v>
      </c>
      <c r="P12" s="6">
        <f t="shared" si="2"/>
        <v>10.200000000000102</v>
      </c>
    </row>
    <row r="13" spans="1:16">
      <c r="A13" s="5" t="s">
        <v>24</v>
      </c>
      <c r="B13" s="6" t="s">
        <v>81</v>
      </c>
      <c r="C13" s="6" t="s">
        <v>0</v>
      </c>
      <c r="D13" s="6" t="s">
        <v>1</v>
      </c>
      <c r="E13" s="6"/>
      <c r="F13" s="6">
        <v>11</v>
      </c>
      <c r="G13" s="6">
        <v>49.98</v>
      </c>
      <c r="H13" s="6">
        <v>99.98</v>
      </c>
      <c r="I13" s="6"/>
      <c r="J13" s="6">
        <f>F13-B13</f>
        <v>0.69999999999999929</v>
      </c>
      <c r="K13" s="6">
        <f>G13-C13</f>
        <v>0.27999999999999403</v>
      </c>
      <c r="L13" s="6">
        <f>H13-D13</f>
        <v>0.57999999999999829</v>
      </c>
      <c r="M13" s="6"/>
      <c r="N13" s="6">
        <f t="shared" si="0"/>
        <v>34.999999999999964</v>
      </c>
      <c r="O13" s="6">
        <f t="shared" si="1"/>
        <v>8.3999999999998209</v>
      </c>
      <c r="P13" s="6">
        <f t="shared" si="2"/>
        <v>8.6999999999999744</v>
      </c>
    </row>
    <row r="14" spans="1:16">
      <c r="A14" s="5" t="s">
        <v>25</v>
      </c>
      <c r="B14" s="6" t="s">
        <v>81</v>
      </c>
      <c r="C14" s="6" t="s">
        <v>2</v>
      </c>
      <c r="D14" s="6" t="s">
        <v>3</v>
      </c>
      <c r="E14" s="6"/>
      <c r="F14" s="6">
        <v>11</v>
      </c>
      <c r="G14" s="6">
        <v>49.98</v>
      </c>
      <c r="H14" s="6">
        <v>99.98</v>
      </c>
      <c r="I14" s="6"/>
      <c r="J14" s="6">
        <f>F14-B14</f>
        <v>0.69999999999999929</v>
      </c>
      <c r="K14" s="6">
        <f>G14-C14</f>
        <v>0.32999999999999829</v>
      </c>
      <c r="L14" s="6">
        <f>H14-D14</f>
        <v>0.68000000000000682</v>
      </c>
      <c r="M14" s="6"/>
      <c r="N14" s="6">
        <f t="shared" si="0"/>
        <v>34.999999999999964</v>
      </c>
      <c r="O14" s="6">
        <f t="shared" si="1"/>
        <v>9.8999999999999488</v>
      </c>
      <c r="P14" s="6">
        <f t="shared" si="2"/>
        <v>10.200000000000102</v>
      </c>
    </row>
    <row r="15" spans="1:16">
      <c r="A15" s="5" t="s">
        <v>26</v>
      </c>
      <c r="B15" s="6" t="s">
        <v>81</v>
      </c>
      <c r="C15" s="6" t="s">
        <v>2</v>
      </c>
      <c r="D15" s="6" t="s">
        <v>3</v>
      </c>
      <c r="E15" s="6"/>
      <c r="F15" s="6">
        <v>11</v>
      </c>
      <c r="G15" s="6">
        <v>49.98</v>
      </c>
      <c r="H15" s="6">
        <v>99.98</v>
      </c>
      <c r="I15" s="6"/>
      <c r="J15" s="6">
        <f>F15-B15</f>
        <v>0.69999999999999929</v>
      </c>
      <c r="K15" s="6">
        <f>G15-C15</f>
        <v>0.32999999999999829</v>
      </c>
      <c r="L15" s="6">
        <f>H15-D15</f>
        <v>0.68000000000000682</v>
      </c>
      <c r="M15" s="6"/>
      <c r="N15" s="6">
        <f t="shared" si="0"/>
        <v>34.999999999999964</v>
      </c>
      <c r="O15" s="6">
        <f t="shared" si="1"/>
        <v>9.8999999999999488</v>
      </c>
      <c r="P15" s="6">
        <f t="shared" si="2"/>
        <v>10.200000000000102</v>
      </c>
    </row>
    <row r="16" spans="1:16">
      <c r="A16" s="5" t="s">
        <v>27</v>
      </c>
      <c r="B16" s="6" t="s">
        <v>81</v>
      </c>
      <c r="C16" s="6" t="s">
        <v>2</v>
      </c>
      <c r="D16" s="6" t="s">
        <v>3</v>
      </c>
      <c r="E16" s="6"/>
      <c r="F16" s="6">
        <v>11</v>
      </c>
      <c r="G16" s="6">
        <v>49.98</v>
      </c>
      <c r="H16" s="6">
        <v>99.98</v>
      </c>
      <c r="I16" s="6"/>
      <c r="J16" s="6">
        <f>F16-B16</f>
        <v>0.69999999999999929</v>
      </c>
      <c r="K16" s="6">
        <f>G16-C16</f>
        <v>0.32999999999999829</v>
      </c>
      <c r="L16" s="6">
        <f>H16-D16</f>
        <v>0.68000000000000682</v>
      </c>
      <c r="M16" s="6"/>
      <c r="N16" s="6">
        <f t="shared" si="0"/>
        <v>34.999999999999964</v>
      </c>
      <c r="O16" s="6">
        <f t="shared" si="1"/>
        <v>9.8999999999999488</v>
      </c>
      <c r="P16" s="6">
        <f t="shared" si="2"/>
        <v>10.200000000000102</v>
      </c>
    </row>
    <row r="17" spans="1:16">
      <c r="A17" s="5" t="s">
        <v>28</v>
      </c>
      <c r="B17" s="6" t="s">
        <v>81</v>
      </c>
      <c r="C17" s="6" t="s">
        <v>0</v>
      </c>
      <c r="D17" s="6" t="s">
        <v>1</v>
      </c>
      <c r="E17" s="6"/>
      <c r="F17" s="6">
        <v>11</v>
      </c>
      <c r="G17" s="6">
        <v>49.98</v>
      </c>
      <c r="H17" s="6">
        <v>99.98</v>
      </c>
      <c r="I17" s="6"/>
      <c r="J17" s="6">
        <f>F17-B17</f>
        <v>0.69999999999999929</v>
      </c>
      <c r="K17" s="6">
        <f>G17-C17</f>
        <v>0.27999999999999403</v>
      </c>
      <c r="L17" s="6">
        <f>H17-D17</f>
        <v>0.57999999999999829</v>
      </c>
      <c r="M17" s="6"/>
      <c r="N17" s="6">
        <f t="shared" si="0"/>
        <v>34.999999999999964</v>
      </c>
      <c r="O17" s="6">
        <f t="shared" si="1"/>
        <v>8.3999999999998209</v>
      </c>
      <c r="P17" s="6">
        <f t="shared" si="2"/>
        <v>8.6999999999999744</v>
      </c>
    </row>
    <row r="18" spans="1:16">
      <c r="A18" s="5" t="s">
        <v>29</v>
      </c>
      <c r="B18" s="6" t="s">
        <v>81</v>
      </c>
      <c r="C18" s="6" t="s">
        <v>2</v>
      </c>
      <c r="D18" s="6" t="s">
        <v>3</v>
      </c>
      <c r="E18" s="6"/>
      <c r="F18" s="6">
        <v>11</v>
      </c>
      <c r="G18" s="6">
        <v>49.98</v>
      </c>
      <c r="H18" s="6">
        <v>99.98</v>
      </c>
      <c r="I18" s="6"/>
      <c r="J18" s="6">
        <f>F18-B18</f>
        <v>0.69999999999999929</v>
      </c>
      <c r="K18" s="6">
        <f>G18-C18</f>
        <v>0.32999999999999829</v>
      </c>
      <c r="L18" s="6">
        <f>H18-D18</f>
        <v>0.68000000000000682</v>
      </c>
      <c r="M18" s="6"/>
      <c r="N18" s="6">
        <f t="shared" si="0"/>
        <v>34.999999999999964</v>
      </c>
      <c r="O18" s="6">
        <f t="shared" si="1"/>
        <v>9.8999999999999488</v>
      </c>
      <c r="P18" s="6">
        <f t="shared" si="2"/>
        <v>10.200000000000102</v>
      </c>
    </row>
    <row r="19" spans="1:16">
      <c r="A19" s="5" t="s">
        <v>30</v>
      </c>
      <c r="B19" s="6" t="s">
        <v>81</v>
      </c>
      <c r="C19" s="6" t="s">
        <v>2</v>
      </c>
      <c r="D19" s="6" t="s">
        <v>3</v>
      </c>
      <c r="E19" s="6"/>
      <c r="F19" s="6">
        <v>11</v>
      </c>
      <c r="G19" s="6">
        <v>49.98</v>
      </c>
      <c r="H19" s="6">
        <v>99.98</v>
      </c>
      <c r="I19" s="6"/>
      <c r="J19" s="6">
        <f>F19-B19</f>
        <v>0.69999999999999929</v>
      </c>
      <c r="K19" s="6">
        <f>G19-C19</f>
        <v>0.32999999999999829</v>
      </c>
      <c r="L19" s="6">
        <f>H19-D19</f>
        <v>0.68000000000000682</v>
      </c>
      <c r="M19" s="6"/>
      <c r="N19" s="6">
        <f t="shared" si="0"/>
        <v>34.999999999999964</v>
      </c>
      <c r="O19" s="6">
        <f t="shared" si="1"/>
        <v>9.8999999999999488</v>
      </c>
      <c r="P19" s="6">
        <f t="shared" si="2"/>
        <v>10.200000000000102</v>
      </c>
    </row>
    <row r="20" spans="1:16">
      <c r="A20" s="5" t="s">
        <v>31</v>
      </c>
      <c r="B20" s="6" t="s">
        <v>81</v>
      </c>
      <c r="C20" s="6" t="s">
        <v>2</v>
      </c>
      <c r="D20" s="6" t="s">
        <v>3</v>
      </c>
      <c r="E20" s="6"/>
      <c r="F20" s="6">
        <v>11</v>
      </c>
      <c r="G20" s="6">
        <v>49.98</v>
      </c>
      <c r="H20" s="6">
        <v>99.98</v>
      </c>
      <c r="I20" s="6"/>
      <c r="J20" s="6">
        <f>F20-B20</f>
        <v>0.69999999999999929</v>
      </c>
      <c r="K20" s="6">
        <f>G20-C20</f>
        <v>0.32999999999999829</v>
      </c>
      <c r="L20" s="6">
        <f>H20-D20</f>
        <v>0.68000000000000682</v>
      </c>
      <c r="M20" s="6"/>
      <c r="N20" s="6">
        <f t="shared" si="0"/>
        <v>34.999999999999964</v>
      </c>
      <c r="O20" s="6">
        <f t="shared" si="1"/>
        <v>9.8999999999999488</v>
      </c>
      <c r="P20" s="6">
        <f t="shared" si="2"/>
        <v>10.200000000000102</v>
      </c>
    </row>
    <row r="21" spans="1:16">
      <c r="A21" s="5" t="s">
        <v>32</v>
      </c>
      <c r="B21" s="6" t="s">
        <v>81</v>
      </c>
      <c r="C21" s="6" t="s">
        <v>0</v>
      </c>
      <c r="D21" s="6" t="s">
        <v>1</v>
      </c>
      <c r="E21" s="6"/>
      <c r="F21" s="6">
        <v>11</v>
      </c>
      <c r="G21" s="6">
        <v>49.98</v>
      </c>
      <c r="H21" s="6">
        <v>99.98</v>
      </c>
      <c r="I21" s="6"/>
      <c r="J21" s="6">
        <f>F21-B21</f>
        <v>0.69999999999999929</v>
      </c>
      <c r="K21" s="6">
        <f>G21-C21</f>
        <v>0.27999999999999403</v>
      </c>
      <c r="L21" s="6">
        <f>H21-D21</f>
        <v>0.57999999999999829</v>
      </c>
      <c r="M21" s="6"/>
      <c r="N21" s="6">
        <f t="shared" si="0"/>
        <v>34.999999999999964</v>
      </c>
      <c r="O21" s="6">
        <f t="shared" si="1"/>
        <v>8.3999999999998209</v>
      </c>
      <c r="P21" s="6">
        <f t="shared" si="2"/>
        <v>8.6999999999999744</v>
      </c>
    </row>
    <row r="22" spans="1:16">
      <c r="A22" s="5" t="s">
        <v>33</v>
      </c>
      <c r="B22" s="6" t="s">
        <v>81</v>
      </c>
      <c r="C22" s="6" t="s">
        <v>0</v>
      </c>
      <c r="D22" s="6" t="s">
        <v>1</v>
      </c>
      <c r="E22" s="6"/>
      <c r="F22" s="6">
        <v>11</v>
      </c>
      <c r="G22" s="6">
        <v>49.98</v>
      </c>
      <c r="H22" s="6">
        <v>99.98</v>
      </c>
      <c r="I22" s="6"/>
      <c r="J22" s="6">
        <f>F22-B22</f>
        <v>0.69999999999999929</v>
      </c>
      <c r="K22" s="6">
        <f>G22-C22</f>
        <v>0.27999999999999403</v>
      </c>
      <c r="L22" s="6">
        <f>H22-D22</f>
        <v>0.57999999999999829</v>
      </c>
      <c r="M22" s="6"/>
      <c r="N22" s="6">
        <f t="shared" si="0"/>
        <v>34.999999999999964</v>
      </c>
      <c r="O22" s="6">
        <f t="shared" si="1"/>
        <v>8.3999999999998209</v>
      </c>
      <c r="P22" s="6">
        <f t="shared" si="2"/>
        <v>8.6999999999999744</v>
      </c>
    </row>
    <row r="23" spans="1:16">
      <c r="A23" s="5" t="s">
        <v>34</v>
      </c>
      <c r="B23" s="6" t="s">
        <v>81</v>
      </c>
      <c r="C23" s="6" t="s">
        <v>0</v>
      </c>
      <c r="D23" s="6" t="s">
        <v>1</v>
      </c>
      <c r="E23" s="6"/>
      <c r="F23" s="6">
        <v>11</v>
      </c>
      <c r="G23" s="6">
        <v>49.98</v>
      </c>
      <c r="H23" s="6">
        <v>99.98</v>
      </c>
      <c r="I23" s="6"/>
      <c r="J23" s="6">
        <f>F23-B23</f>
        <v>0.69999999999999929</v>
      </c>
      <c r="K23" s="6">
        <f>G23-C23</f>
        <v>0.27999999999999403</v>
      </c>
      <c r="L23" s="6">
        <f>H23-D23</f>
        <v>0.57999999999999829</v>
      </c>
      <c r="M23" s="6"/>
      <c r="N23" s="6">
        <f t="shared" si="0"/>
        <v>34.999999999999964</v>
      </c>
      <c r="O23" s="6">
        <f t="shared" si="1"/>
        <v>8.3999999999998209</v>
      </c>
      <c r="P23" s="6">
        <f t="shared" si="2"/>
        <v>8.6999999999999744</v>
      </c>
    </row>
    <row r="24" spans="1:16">
      <c r="A24" s="5" t="s">
        <v>35</v>
      </c>
      <c r="B24" s="6" t="s">
        <v>81</v>
      </c>
      <c r="C24" s="6" t="s">
        <v>2</v>
      </c>
      <c r="D24" s="6" t="s">
        <v>3</v>
      </c>
      <c r="E24" s="6"/>
      <c r="F24" s="6">
        <v>11</v>
      </c>
      <c r="G24" s="6">
        <v>49.98</v>
      </c>
      <c r="H24" s="6">
        <v>99.98</v>
      </c>
      <c r="I24" s="6"/>
      <c r="J24" s="6">
        <f>F24-B24</f>
        <v>0.69999999999999929</v>
      </c>
      <c r="K24" s="6">
        <f>G24-C24</f>
        <v>0.32999999999999829</v>
      </c>
      <c r="L24" s="6">
        <f>H24-D24</f>
        <v>0.68000000000000682</v>
      </c>
      <c r="M24" s="6"/>
      <c r="N24" s="6">
        <f t="shared" si="0"/>
        <v>34.999999999999964</v>
      </c>
      <c r="O24" s="6">
        <f t="shared" si="1"/>
        <v>9.8999999999999488</v>
      </c>
      <c r="P24" s="6">
        <f t="shared" si="2"/>
        <v>10.200000000000102</v>
      </c>
    </row>
    <row r="25" spans="1:16">
      <c r="A25" s="5" t="s">
        <v>36</v>
      </c>
      <c r="B25" s="6" t="s">
        <v>81</v>
      </c>
      <c r="C25" s="6" t="s">
        <v>2</v>
      </c>
      <c r="D25" s="6" t="s">
        <v>3</v>
      </c>
      <c r="E25" s="6"/>
      <c r="F25" s="6">
        <v>11</v>
      </c>
      <c r="G25" s="6">
        <v>49.98</v>
      </c>
      <c r="H25" s="6">
        <v>99.98</v>
      </c>
      <c r="I25" s="6"/>
      <c r="J25" s="6">
        <f>F25-B25</f>
        <v>0.69999999999999929</v>
      </c>
      <c r="K25" s="6">
        <f>G25-C25</f>
        <v>0.32999999999999829</v>
      </c>
      <c r="L25" s="6">
        <f>H25-D25</f>
        <v>0.68000000000000682</v>
      </c>
      <c r="M25" s="6"/>
      <c r="N25" s="6">
        <f t="shared" si="0"/>
        <v>34.999999999999964</v>
      </c>
      <c r="O25" s="6">
        <f t="shared" si="1"/>
        <v>9.8999999999999488</v>
      </c>
      <c r="P25" s="6">
        <f t="shared" si="2"/>
        <v>10.200000000000102</v>
      </c>
    </row>
    <row r="26" spans="1:16">
      <c r="A26" s="5" t="s">
        <v>37</v>
      </c>
      <c r="B26" s="6" t="s">
        <v>81</v>
      </c>
      <c r="C26" s="6" t="s">
        <v>0</v>
      </c>
      <c r="D26" s="6" t="s">
        <v>1</v>
      </c>
      <c r="E26" s="6"/>
      <c r="F26" s="6">
        <v>11</v>
      </c>
      <c r="G26" s="6">
        <v>49.98</v>
      </c>
      <c r="H26" s="6">
        <v>99.98</v>
      </c>
      <c r="I26" s="6"/>
      <c r="J26" s="6">
        <f>F26-B26</f>
        <v>0.69999999999999929</v>
      </c>
      <c r="K26" s="6">
        <f>G26-C26</f>
        <v>0.27999999999999403</v>
      </c>
      <c r="L26" s="6">
        <f>H26-D26</f>
        <v>0.57999999999999829</v>
      </c>
      <c r="M26" s="6"/>
      <c r="N26" s="6">
        <f t="shared" si="0"/>
        <v>34.999999999999964</v>
      </c>
      <c r="O26" s="6">
        <f t="shared" si="1"/>
        <v>8.3999999999998209</v>
      </c>
      <c r="P26" s="6">
        <f t="shared" si="2"/>
        <v>8.6999999999999744</v>
      </c>
    </row>
    <row r="27" spans="1:16">
      <c r="A27" s="5" t="s">
        <v>38</v>
      </c>
      <c r="B27" s="6" t="s">
        <v>81</v>
      </c>
      <c r="C27" s="6" t="s">
        <v>2</v>
      </c>
      <c r="D27" s="6" t="s">
        <v>3</v>
      </c>
      <c r="E27" s="6"/>
      <c r="F27" s="6">
        <v>11</v>
      </c>
      <c r="G27" s="6">
        <v>49.98</v>
      </c>
      <c r="H27" s="6">
        <v>99.98</v>
      </c>
      <c r="I27" s="6"/>
      <c r="J27" s="6">
        <f>F27-B27</f>
        <v>0.69999999999999929</v>
      </c>
      <c r="K27" s="6">
        <f>G27-C27</f>
        <v>0.32999999999999829</v>
      </c>
      <c r="L27" s="6">
        <f>H27-D27</f>
        <v>0.68000000000000682</v>
      </c>
      <c r="M27" s="6"/>
      <c r="N27" s="6">
        <f t="shared" si="0"/>
        <v>34.999999999999964</v>
      </c>
      <c r="O27" s="6">
        <f t="shared" si="1"/>
        <v>9.8999999999999488</v>
      </c>
      <c r="P27" s="6">
        <f t="shared" si="2"/>
        <v>10.200000000000102</v>
      </c>
    </row>
    <row r="28" spans="1:16">
      <c r="A28" s="5" t="s">
        <v>39</v>
      </c>
      <c r="B28" s="6" t="s">
        <v>81</v>
      </c>
      <c r="C28" s="6" t="s">
        <v>2</v>
      </c>
      <c r="D28" s="6" t="s">
        <v>3</v>
      </c>
      <c r="E28" s="6"/>
      <c r="F28" s="6">
        <v>11</v>
      </c>
      <c r="G28" s="6">
        <v>49.98</v>
      </c>
      <c r="H28" s="6">
        <v>99.98</v>
      </c>
      <c r="I28" s="6"/>
      <c r="J28" s="6">
        <f>F28-B28</f>
        <v>0.69999999999999929</v>
      </c>
      <c r="K28" s="6">
        <f>G28-C28</f>
        <v>0.32999999999999829</v>
      </c>
      <c r="L28" s="6">
        <f>H28-D28</f>
        <v>0.68000000000000682</v>
      </c>
      <c r="M28" s="6"/>
      <c r="N28" s="6">
        <f t="shared" si="0"/>
        <v>34.999999999999964</v>
      </c>
      <c r="O28" s="6">
        <f t="shared" si="1"/>
        <v>9.8999999999999488</v>
      </c>
      <c r="P28" s="6">
        <f t="shared" si="2"/>
        <v>10.200000000000102</v>
      </c>
    </row>
    <row r="29" spans="1:16">
      <c r="A29" s="5" t="s">
        <v>40</v>
      </c>
      <c r="B29" s="6" t="s">
        <v>81</v>
      </c>
      <c r="C29" s="6" t="s">
        <v>2</v>
      </c>
      <c r="D29" s="6" t="s">
        <v>3</v>
      </c>
      <c r="E29" s="6"/>
      <c r="F29" s="6">
        <v>11</v>
      </c>
      <c r="G29" s="6">
        <v>49.98</v>
      </c>
      <c r="H29" s="6">
        <v>99.98</v>
      </c>
      <c r="I29" s="6"/>
      <c r="J29" s="6">
        <f>F29-B29</f>
        <v>0.69999999999999929</v>
      </c>
      <c r="K29" s="6">
        <f>G29-C29</f>
        <v>0.32999999999999829</v>
      </c>
      <c r="L29" s="6">
        <f>H29-D29</f>
        <v>0.68000000000000682</v>
      </c>
      <c r="M29" s="6"/>
      <c r="N29" s="6">
        <f t="shared" si="0"/>
        <v>34.999999999999964</v>
      </c>
      <c r="O29" s="6">
        <f t="shared" si="1"/>
        <v>9.8999999999999488</v>
      </c>
      <c r="P29" s="6">
        <f t="shared" si="2"/>
        <v>10.200000000000102</v>
      </c>
    </row>
    <row r="30" spans="1:16">
      <c r="A30" s="5" t="s">
        <v>41</v>
      </c>
      <c r="B30" s="6" t="s">
        <v>81</v>
      </c>
      <c r="C30" s="6" t="s">
        <v>2</v>
      </c>
      <c r="D30" s="6" t="s">
        <v>3</v>
      </c>
      <c r="E30" s="6"/>
      <c r="F30" s="6">
        <v>11</v>
      </c>
      <c r="G30" s="6">
        <v>49.98</v>
      </c>
      <c r="H30" s="6">
        <v>99.98</v>
      </c>
      <c r="I30" s="6"/>
      <c r="J30" s="6">
        <f>F30-B30</f>
        <v>0.69999999999999929</v>
      </c>
      <c r="K30" s="6">
        <f>G30-C30</f>
        <v>0.32999999999999829</v>
      </c>
      <c r="L30" s="6">
        <f>H30-D30</f>
        <v>0.68000000000000682</v>
      </c>
      <c r="M30" s="6"/>
      <c r="N30" s="6">
        <f t="shared" si="0"/>
        <v>34.999999999999964</v>
      </c>
      <c r="O30" s="6">
        <f t="shared" si="1"/>
        <v>9.8999999999999488</v>
      </c>
      <c r="P30" s="6">
        <f t="shared" si="2"/>
        <v>10.200000000000102</v>
      </c>
    </row>
    <row r="31" spans="1:16">
      <c r="A31" s="5" t="s">
        <v>42</v>
      </c>
      <c r="B31" s="6" t="s">
        <v>81</v>
      </c>
      <c r="C31" s="6" t="s">
        <v>0</v>
      </c>
      <c r="D31" s="6" t="s">
        <v>1</v>
      </c>
      <c r="E31" s="6"/>
      <c r="F31" s="6">
        <v>11</v>
      </c>
      <c r="G31" s="6">
        <v>49.98</v>
      </c>
      <c r="H31" s="6">
        <v>99.98</v>
      </c>
      <c r="I31" s="6"/>
      <c r="J31" s="6">
        <f>F31-B31</f>
        <v>0.69999999999999929</v>
      </c>
      <c r="K31" s="6">
        <f>G31-C31</f>
        <v>0.27999999999999403</v>
      </c>
      <c r="L31" s="6">
        <f>H31-D31</f>
        <v>0.57999999999999829</v>
      </c>
      <c r="M31" s="6"/>
      <c r="N31" s="6">
        <f t="shared" si="0"/>
        <v>34.999999999999964</v>
      </c>
      <c r="O31" s="6">
        <f t="shared" si="1"/>
        <v>8.3999999999998209</v>
      </c>
      <c r="P31" s="6">
        <f t="shared" si="2"/>
        <v>8.6999999999999744</v>
      </c>
    </row>
    <row r="32" spans="1:16">
      <c r="A32" s="5" t="s">
        <v>43</v>
      </c>
      <c r="B32" s="6" t="s">
        <v>81</v>
      </c>
      <c r="C32" s="6" t="s">
        <v>6</v>
      </c>
      <c r="D32" s="6" t="s">
        <v>7</v>
      </c>
      <c r="E32" s="6"/>
      <c r="F32" s="6">
        <v>11</v>
      </c>
      <c r="G32" s="6">
        <v>49.98</v>
      </c>
      <c r="H32" s="6">
        <v>99.98</v>
      </c>
      <c r="I32" s="6"/>
      <c r="J32" s="6">
        <f>F32-B32</f>
        <v>0.69999999999999929</v>
      </c>
      <c r="K32" s="6">
        <f>G32-C32</f>
        <v>0.29999999999999716</v>
      </c>
      <c r="L32" s="6">
        <f>H32-D32</f>
        <v>0.63000000000000966</v>
      </c>
      <c r="M32" s="6"/>
      <c r="N32" s="6">
        <f t="shared" si="0"/>
        <v>34.999999999999964</v>
      </c>
      <c r="O32" s="6">
        <f t="shared" si="1"/>
        <v>8.9999999999999147</v>
      </c>
      <c r="P32" s="6">
        <f t="shared" si="2"/>
        <v>9.450000000000145</v>
      </c>
    </row>
    <row r="33" spans="1:16">
      <c r="A33" s="5" t="s">
        <v>44</v>
      </c>
      <c r="B33" s="6" t="s">
        <v>81</v>
      </c>
      <c r="C33" s="6" t="s">
        <v>0</v>
      </c>
      <c r="D33" s="6" t="s">
        <v>1</v>
      </c>
      <c r="E33" s="6"/>
      <c r="F33" s="6">
        <v>11</v>
      </c>
      <c r="G33" s="6">
        <v>49.98</v>
      </c>
      <c r="H33" s="6">
        <v>99.98</v>
      </c>
      <c r="I33" s="6"/>
      <c r="J33" s="6">
        <f>F33-B33</f>
        <v>0.69999999999999929</v>
      </c>
      <c r="K33" s="6">
        <f>G33-C33</f>
        <v>0.27999999999999403</v>
      </c>
      <c r="L33" s="6">
        <f>H33-D33</f>
        <v>0.57999999999999829</v>
      </c>
      <c r="M33" s="6"/>
      <c r="N33" s="6">
        <f t="shared" si="0"/>
        <v>34.999999999999964</v>
      </c>
      <c r="O33" s="6">
        <f t="shared" si="1"/>
        <v>8.3999999999998209</v>
      </c>
      <c r="P33" s="6">
        <f t="shared" si="2"/>
        <v>8.6999999999999744</v>
      </c>
    </row>
  </sheetData>
  <mergeCells count="4">
    <mergeCell ref="A1:E1"/>
    <mergeCell ref="N1:P1"/>
    <mergeCell ref="F1:I1"/>
    <mergeCell ref="J1:M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zoomScale="85" zoomScaleNormal="85" workbookViewId="0">
      <selection sqref="A1:E1"/>
    </sheetView>
  </sheetViews>
  <sheetFormatPr defaultRowHeight="18.75"/>
  <cols>
    <col min="1" max="1" width="10.5" style="5" customWidth="1"/>
    <col min="2" max="4" width="10.5" style="7" customWidth="1"/>
    <col min="5" max="5" width="6.125" style="7" customWidth="1"/>
    <col min="6" max="8" width="10.5" style="5" customWidth="1"/>
    <col min="9" max="13" width="9" style="5"/>
    <col min="14" max="16" width="10.625" style="5" customWidth="1"/>
    <col min="17" max="16384" width="9" style="2"/>
  </cols>
  <sheetData>
    <row r="1" spans="1:16" ht="15" customHeight="1">
      <c r="A1" s="28" t="s">
        <v>49</v>
      </c>
      <c r="B1" s="28"/>
      <c r="C1" s="28"/>
      <c r="D1" s="28"/>
      <c r="E1" s="28"/>
      <c r="F1" s="28" t="s">
        <v>53</v>
      </c>
      <c r="G1" s="28"/>
      <c r="H1" s="28"/>
      <c r="I1" s="28"/>
      <c r="J1" s="28" t="s">
        <v>51</v>
      </c>
      <c r="K1" s="28"/>
      <c r="L1" s="28"/>
      <c r="M1" s="28"/>
      <c r="N1" s="28" t="s">
        <v>52</v>
      </c>
      <c r="O1" s="28"/>
      <c r="P1" s="28"/>
    </row>
    <row r="2" spans="1:16" s="4" customFormat="1">
      <c r="A2" s="3"/>
      <c r="B2" s="3" t="s">
        <v>80</v>
      </c>
      <c r="C2" s="3" t="s">
        <v>46</v>
      </c>
      <c r="D2" s="3" t="s">
        <v>47</v>
      </c>
      <c r="E2" s="3"/>
      <c r="F2" s="3" t="s">
        <v>80</v>
      </c>
      <c r="G2" s="3" t="s">
        <v>46</v>
      </c>
      <c r="H2" s="3" t="s">
        <v>47</v>
      </c>
      <c r="I2" s="3"/>
      <c r="J2" s="3" t="s">
        <v>80</v>
      </c>
      <c r="K2" s="3" t="s">
        <v>46</v>
      </c>
      <c r="L2" s="3" t="s">
        <v>47</v>
      </c>
      <c r="M2" s="3"/>
      <c r="N2" s="3" t="s">
        <v>80</v>
      </c>
      <c r="O2" s="3" t="s">
        <v>46</v>
      </c>
      <c r="P2" s="3" t="s">
        <v>47</v>
      </c>
    </row>
    <row r="3" spans="1:16">
      <c r="A3" s="5" t="s">
        <v>14</v>
      </c>
      <c r="B3" s="6" t="s">
        <v>81</v>
      </c>
      <c r="C3" s="6" t="s">
        <v>9</v>
      </c>
      <c r="D3" s="6" t="s">
        <v>12</v>
      </c>
      <c r="E3" s="6"/>
      <c r="F3" s="6">
        <v>11</v>
      </c>
      <c r="G3" s="6">
        <v>49.98</v>
      </c>
      <c r="H3" s="6">
        <v>99.98</v>
      </c>
      <c r="I3" s="6"/>
      <c r="J3" s="6">
        <f>F3-B3</f>
        <v>0.69999999999999929</v>
      </c>
      <c r="K3" s="6">
        <f>G3-C3</f>
        <v>0.72999999999999687</v>
      </c>
      <c r="L3" s="6">
        <f>H3-D3</f>
        <v>1.480000000000004</v>
      </c>
      <c r="M3" s="6"/>
      <c r="N3" s="6">
        <f>J3*(10000/30)*0.15</f>
        <v>34.999999999999964</v>
      </c>
      <c r="O3" s="6">
        <f>K3*(10000/50)*0.15</f>
        <v>21.899999999999906</v>
      </c>
      <c r="P3" s="6">
        <f>L3*(10000/100)*0.15</f>
        <v>22.20000000000006</v>
      </c>
    </row>
    <row r="4" spans="1:16">
      <c r="A4" s="5" t="s">
        <v>15</v>
      </c>
      <c r="B4" s="6" t="s">
        <v>81</v>
      </c>
      <c r="C4" s="6" t="s">
        <v>10</v>
      </c>
      <c r="D4" s="6" t="s">
        <v>13</v>
      </c>
      <c r="E4" s="6"/>
      <c r="F4" s="6">
        <v>11</v>
      </c>
      <c r="G4" s="6">
        <v>49.98</v>
      </c>
      <c r="H4" s="6">
        <v>99.98</v>
      </c>
      <c r="I4" s="6"/>
      <c r="J4" s="6">
        <f>F4-B4</f>
        <v>0.69999999999999929</v>
      </c>
      <c r="K4" s="6">
        <f>G4-C4</f>
        <v>0.62999999999999545</v>
      </c>
      <c r="L4" s="6">
        <f>H4-D4</f>
        <v>1.2800000000000011</v>
      </c>
      <c r="M4" s="6"/>
      <c r="N4" s="6">
        <f t="shared" ref="N4:N33" si="0">J4*(10000/30)*0.15</f>
        <v>34.999999999999964</v>
      </c>
      <c r="O4" s="6">
        <f t="shared" ref="O4:O33" si="1">K4*(10000/50)*0.15</f>
        <v>18.899999999999864</v>
      </c>
      <c r="P4" s="6">
        <f t="shared" ref="P4:P33" si="2">L4*(10000/100)*0.15</f>
        <v>19.200000000000017</v>
      </c>
    </row>
    <row r="5" spans="1:16">
      <c r="A5" s="5" t="s">
        <v>16</v>
      </c>
      <c r="B5" s="6" t="s">
        <v>81</v>
      </c>
      <c r="C5" s="6" t="s">
        <v>10</v>
      </c>
      <c r="D5" s="6" t="s">
        <v>13</v>
      </c>
      <c r="E5" s="6"/>
      <c r="F5" s="6">
        <v>11</v>
      </c>
      <c r="G5" s="6">
        <v>49.98</v>
      </c>
      <c r="H5" s="6">
        <v>99.98</v>
      </c>
      <c r="I5" s="6"/>
      <c r="J5" s="6">
        <f>F5-B5</f>
        <v>0.69999999999999929</v>
      </c>
      <c r="K5" s="6">
        <f>G5-C5</f>
        <v>0.62999999999999545</v>
      </c>
      <c r="L5" s="6">
        <f>H5-D5</f>
        <v>1.2800000000000011</v>
      </c>
      <c r="M5" s="6"/>
      <c r="N5" s="6">
        <f t="shared" si="0"/>
        <v>34.999999999999964</v>
      </c>
      <c r="O5" s="6">
        <f t="shared" si="1"/>
        <v>18.899999999999864</v>
      </c>
      <c r="P5" s="6">
        <f t="shared" si="2"/>
        <v>19.200000000000017</v>
      </c>
    </row>
    <row r="6" spans="1:16">
      <c r="A6" s="5" t="s">
        <v>17</v>
      </c>
      <c r="B6" s="6" t="s">
        <v>81</v>
      </c>
      <c r="C6" s="6" t="s">
        <v>10</v>
      </c>
      <c r="D6" s="6" t="s">
        <v>13</v>
      </c>
      <c r="E6" s="6"/>
      <c r="F6" s="6">
        <v>11</v>
      </c>
      <c r="G6" s="6">
        <v>49.98</v>
      </c>
      <c r="H6" s="6">
        <v>99.98</v>
      </c>
      <c r="I6" s="6"/>
      <c r="J6" s="6">
        <f>F6-B6</f>
        <v>0.69999999999999929</v>
      </c>
      <c r="K6" s="6">
        <f>G6-C6</f>
        <v>0.62999999999999545</v>
      </c>
      <c r="L6" s="6">
        <f>H6-D6</f>
        <v>1.2800000000000011</v>
      </c>
      <c r="M6" s="6"/>
      <c r="N6" s="6">
        <f t="shared" si="0"/>
        <v>34.999999999999964</v>
      </c>
      <c r="O6" s="6">
        <f t="shared" si="1"/>
        <v>18.899999999999864</v>
      </c>
      <c r="P6" s="6">
        <f t="shared" si="2"/>
        <v>19.200000000000017</v>
      </c>
    </row>
    <row r="7" spans="1:16">
      <c r="A7" s="5" t="s">
        <v>18</v>
      </c>
      <c r="B7" s="6" t="s">
        <v>81</v>
      </c>
      <c r="C7" s="6" t="s">
        <v>9</v>
      </c>
      <c r="D7" s="6" t="s">
        <v>12</v>
      </c>
      <c r="E7" s="6"/>
      <c r="F7" s="6">
        <v>11</v>
      </c>
      <c r="G7" s="6">
        <v>49.98</v>
      </c>
      <c r="H7" s="6">
        <v>99.98</v>
      </c>
      <c r="I7" s="6"/>
      <c r="J7" s="6">
        <f>F7-B7</f>
        <v>0.69999999999999929</v>
      </c>
      <c r="K7" s="6">
        <f>G7-C7</f>
        <v>0.72999999999999687</v>
      </c>
      <c r="L7" s="6">
        <f>H7-D7</f>
        <v>1.480000000000004</v>
      </c>
      <c r="M7" s="6"/>
      <c r="N7" s="6">
        <f t="shared" si="0"/>
        <v>34.999999999999964</v>
      </c>
      <c r="O7" s="6">
        <f t="shared" si="1"/>
        <v>21.899999999999906</v>
      </c>
      <c r="P7" s="6">
        <f t="shared" si="2"/>
        <v>22.20000000000006</v>
      </c>
    </row>
    <row r="8" spans="1:16">
      <c r="A8" s="5" t="s">
        <v>19</v>
      </c>
      <c r="B8" s="6" t="s">
        <v>81</v>
      </c>
      <c r="C8" s="6" t="s">
        <v>10</v>
      </c>
      <c r="D8" s="6" t="s">
        <v>13</v>
      </c>
      <c r="E8" s="6"/>
      <c r="F8" s="6">
        <v>11</v>
      </c>
      <c r="G8" s="6">
        <v>49.98</v>
      </c>
      <c r="H8" s="6">
        <v>99.98</v>
      </c>
      <c r="I8" s="6"/>
      <c r="J8" s="6">
        <f>F8-B8</f>
        <v>0.69999999999999929</v>
      </c>
      <c r="K8" s="6">
        <f>G8-C8</f>
        <v>0.62999999999999545</v>
      </c>
      <c r="L8" s="6">
        <f>H8-D8</f>
        <v>1.2800000000000011</v>
      </c>
      <c r="M8" s="6"/>
      <c r="N8" s="6">
        <f t="shared" si="0"/>
        <v>34.999999999999964</v>
      </c>
      <c r="O8" s="6">
        <f t="shared" si="1"/>
        <v>18.899999999999864</v>
      </c>
      <c r="P8" s="6">
        <f t="shared" si="2"/>
        <v>19.200000000000017</v>
      </c>
    </row>
    <row r="9" spans="1:16">
      <c r="A9" s="5" t="s">
        <v>20</v>
      </c>
      <c r="B9" s="6" t="s">
        <v>81</v>
      </c>
      <c r="C9" s="6" t="s">
        <v>9</v>
      </c>
      <c r="D9" s="6" t="s">
        <v>12</v>
      </c>
      <c r="E9" s="6"/>
      <c r="F9" s="6">
        <v>11</v>
      </c>
      <c r="G9" s="6">
        <v>49.98</v>
      </c>
      <c r="H9" s="6">
        <v>99.98</v>
      </c>
      <c r="I9" s="6"/>
      <c r="J9" s="6">
        <f>F9-B9</f>
        <v>0.69999999999999929</v>
      </c>
      <c r="K9" s="6">
        <f>G9-C9</f>
        <v>0.72999999999999687</v>
      </c>
      <c r="L9" s="6">
        <f>H9-D9</f>
        <v>1.480000000000004</v>
      </c>
      <c r="M9" s="6"/>
      <c r="N9" s="6">
        <f t="shared" si="0"/>
        <v>34.999999999999964</v>
      </c>
      <c r="O9" s="6">
        <f t="shared" si="1"/>
        <v>21.899999999999906</v>
      </c>
      <c r="P9" s="6">
        <f t="shared" si="2"/>
        <v>22.20000000000006</v>
      </c>
    </row>
    <row r="10" spans="1:16">
      <c r="A10" s="5" t="s">
        <v>21</v>
      </c>
      <c r="B10" s="6" t="s">
        <v>81</v>
      </c>
      <c r="C10" s="6" t="s">
        <v>10</v>
      </c>
      <c r="D10" s="6" t="s">
        <v>13</v>
      </c>
      <c r="E10" s="6"/>
      <c r="F10" s="6">
        <v>11</v>
      </c>
      <c r="G10" s="6">
        <v>49.98</v>
      </c>
      <c r="H10" s="6">
        <v>99.98</v>
      </c>
      <c r="I10" s="6"/>
      <c r="J10" s="6">
        <f>F10-B10</f>
        <v>0.69999999999999929</v>
      </c>
      <c r="K10" s="6">
        <f>G10-C10</f>
        <v>0.62999999999999545</v>
      </c>
      <c r="L10" s="6">
        <f>H10-D10</f>
        <v>1.2800000000000011</v>
      </c>
      <c r="M10" s="6"/>
      <c r="N10" s="6">
        <f t="shared" si="0"/>
        <v>34.999999999999964</v>
      </c>
      <c r="O10" s="6">
        <f t="shared" si="1"/>
        <v>18.899999999999864</v>
      </c>
      <c r="P10" s="6">
        <f t="shared" si="2"/>
        <v>19.200000000000017</v>
      </c>
    </row>
    <row r="11" spans="1:16">
      <c r="A11" s="5" t="s">
        <v>22</v>
      </c>
      <c r="B11" s="6" t="s">
        <v>81</v>
      </c>
      <c r="C11" s="6" t="s">
        <v>10</v>
      </c>
      <c r="D11" s="6" t="s">
        <v>13</v>
      </c>
      <c r="E11" s="6"/>
      <c r="F11" s="6">
        <v>11</v>
      </c>
      <c r="G11" s="6">
        <v>49.98</v>
      </c>
      <c r="H11" s="6">
        <v>99.98</v>
      </c>
      <c r="I11" s="6"/>
      <c r="J11" s="6">
        <f>F11-B11</f>
        <v>0.69999999999999929</v>
      </c>
      <c r="K11" s="6">
        <f>G11-C11</f>
        <v>0.62999999999999545</v>
      </c>
      <c r="L11" s="6">
        <f>H11-D11</f>
        <v>1.2800000000000011</v>
      </c>
      <c r="M11" s="6"/>
      <c r="N11" s="6">
        <f t="shared" si="0"/>
        <v>34.999999999999964</v>
      </c>
      <c r="O11" s="6">
        <f t="shared" si="1"/>
        <v>18.899999999999864</v>
      </c>
      <c r="P11" s="6">
        <f t="shared" si="2"/>
        <v>19.200000000000017</v>
      </c>
    </row>
    <row r="12" spans="1:16">
      <c r="A12" s="5" t="s">
        <v>23</v>
      </c>
      <c r="B12" s="6" t="s">
        <v>81</v>
      </c>
      <c r="C12" s="6" t="s">
        <v>10</v>
      </c>
      <c r="D12" s="6" t="s">
        <v>13</v>
      </c>
      <c r="E12" s="6"/>
      <c r="F12" s="6">
        <v>11</v>
      </c>
      <c r="G12" s="6">
        <v>49.98</v>
      </c>
      <c r="H12" s="6">
        <v>99.98</v>
      </c>
      <c r="I12" s="6"/>
      <c r="J12" s="6">
        <f>F12-B12</f>
        <v>0.69999999999999929</v>
      </c>
      <c r="K12" s="6">
        <f>G12-C12</f>
        <v>0.62999999999999545</v>
      </c>
      <c r="L12" s="6">
        <f>H12-D12</f>
        <v>1.2800000000000011</v>
      </c>
      <c r="M12" s="6"/>
      <c r="N12" s="6">
        <f t="shared" si="0"/>
        <v>34.999999999999964</v>
      </c>
      <c r="O12" s="6">
        <f t="shared" si="1"/>
        <v>18.899999999999864</v>
      </c>
      <c r="P12" s="6">
        <f t="shared" si="2"/>
        <v>19.200000000000017</v>
      </c>
    </row>
    <row r="13" spans="1:16">
      <c r="A13" s="5" t="s">
        <v>24</v>
      </c>
      <c r="B13" s="6" t="s">
        <v>81</v>
      </c>
      <c r="C13" s="6" t="s">
        <v>10</v>
      </c>
      <c r="D13" s="6" t="s">
        <v>13</v>
      </c>
      <c r="E13" s="6"/>
      <c r="F13" s="6">
        <v>11</v>
      </c>
      <c r="G13" s="6">
        <v>49.98</v>
      </c>
      <c r="H13" s="6">
        <v>99.98</v>
      </c>
      <c r="I13" s="6"/>
      <c r="J13" s="6">
        <f>F13-B13</f>
        <v>0.69999999999999929</v>
      </c>
      <c r="K13" s="6">
        <f>G13-C13</f>
        <v>0.62999999999999545</v>
      </c>
      <c r="L13" s="6">
        <f>H13-D13</f>
        <v>1.2800000000000011</v>
      </c>
      <c r="M13" s="6"/>
      <c r="N13" s="6">
        <f t="shared" si="0"/>
        <v>34.999999999999964</v>
      </c>
      <c r="O13" s="6">
        <f t="shared" si="1"/>
        <v>18.899999999999864</v>
      </c>
      <c r="P13" s="6">
        <f t="shared" si="2"/>
        <v>19.200000000000017</v>
      </c>
    </row>
    <row r="14" spans="1:16">
      <c r="A14" s="5" t="s">
        <v>25</v>
      </c>
      <c r="B14" s="6" t="s">
        <v>81</v>
      </c>
      <c r="C14" s="6" t="s">
        <v>10</v>
      </c>
      <c r="D14" s="6" t="s">
        <v>13</v>
      </c>
      <c r="E14" s="6"/>
      <c r="F14" s="6">
        <v>11</v>
      </c>
      <c r="G14" s="6">
        <v>49.98</v>
      </c>
      <c r="H14" s="6">
        <v>99.98</v>
      </c>
      <c r="I14" s="6"/>
      <c r="J14" s="6">
        <f>F14-B14</f>
        <v>0.69999999999999929</v>
      </c>
      <c r="K14" s="6">
        <f>G14-C14</f>
        <v>0.62999999999999545</v>
      </c>
      <c r="L14" s="6">
        <f>H14-D14</f>
        <v>1.2800000000000011</v>
      </c>
      <c r="M14" s="6"/>
      <c r="N14" s="6">
        <f t="shared" si="0"/>
        <v>34.999999999999964</v>
      </c>
      <c r="O14" s="6">
        <f t="shared" si="1"/>
        <v>18.899999999999864</v>
      </c>
      <c r="P14" s="6">
        <f t="shared" si="2"/>
        <v>19.200000000000017</v>
      </c>
    </row>
    <row r="15" spans="1:16">
      <c r="A15" s="5" t="s">
        <v>26</v>
      </c>
      <c r="B15" s="6" t="s">
        <v>81</v>
      </c>
      <c r="C15" s="6" t="s">
        <v>10</v>
      </c>
      <c r="D15" s="6" t="s">
        <v>13</v>
      </c>
      <c r="E15" s="6"/>
      <c r="F15" s="6">
        <v>11</v>
      </c>
      <c r="G15" s="6">
        <v>49.98</v>
      </c>
      <c r="H15" s="6">
        <v>99.98</v>
      </c>
      <c r="I15" s="6"/>
      <c r="J15" s="6">
        <f>F15-B15</f>
        <v>0.69999999999999929</v>
      </c>
      <c r="K15" s="6">
        <f>G15-C15</f>
        <v>0.62999999999999545</v>
      </c>
      <c r="L15" s="6">
        <f>H15-D15</f>
        <v>1.2800000000000011</v>
      </c>
      <c r="M15" s="6"/>
      <c r="N15" s="6">
        <f t="shared" si="0"/>
        <v>34.999999999999964</v>
      </c>
      <c r="O15" s="6">
        <f t="shared" si="1"/>
        <v>18.899999999999864</v>
      </c>
      <c r="P15" s="6">
        <f t="shared" si="2"/>
        <v>19.200000000000017</v>
      </c>
    </row>
    <row r="16" spans="1:16">
      <c r="A16" s="5" t="s">
        <v>27</v>
      </c>
      <c r="B16" s="6" t="s">
        <v>81</v>
      </c>
      <c r="C16" s="6" t="s">
        <v>10</v>
      </c>
      <c r="D16" s="6" t="s">
        <v>13</v>
      </c>
      <c r="E16" s="6"/>
      <c r="F16" s="6">
        <v>11</v>
      </c>
      <c r="G16" s="6">
        <v>49.98</v>
      </c>
      <c r="H16" s="6">
        <v>99.98</v>
      </c>
      <c r="I16" s="6"/>
      <c r="J16" s="6">
        <f>F16-B16</f>
        <v>0.69999999999999929</v>
      </c>
      <c r="K16" s="6">
        <f>G16-C16</f>
        <v>0.62999999999999545</v>
      </c>
      <c r="L16" s="6">
        <f>H16-D16</f>
        <v>1.2800000000000011</v>
      </c>
      <c r="M16" s="6"/>
      <c r="N16" s="6">
        <f t="shared" si="0"/>
        <v>34.999999999999964</v>
      </c>
      <c r="O16" s="6">
        <f t="shared" si="1"/>
        <v>18.899999999999864</v>
      </c>
      <c r="P16" s="6">
        <f t="shared" si="2"/>
        <v>19.200000000000017</v>
      </c>
    </row>
    <row r="17" spans="1:16">
      <c r="A17" s="5" t="s">
        <v>28</v>
      </c>
      <c r="B17" s="6" t="s">
        <v>81</v>
      </c>
      <c r="C17" s="6" t="s">
        <v>10</v>
      </c>
      <c r="D17" s="6" t="s">
        <v>13</v>
      </c>
      <c r="E17" s="6"/>
      <c r="F17" s="6">
        <v>11</v>
      </c>
      <c r="G17" s="6">
        <v>49.98</v>
      </c>
      <c r="H17" s="6">
        <v>99.98</v>
      </c>
      <c r="I17" s="6"/>
      <c r="J17" s="6">
        <f>F17-B17</f>
        <v>0.69999999999999929</v>
      </c>
      <c r="K17" s="6">
        <f>G17-C17</f>
        <v>0.62999999999999545</v>
      </c>
      <c r="L17" s="6">
        <f>H17-D17</f>
        <v>1.2800000000000011</v>
      </c>
      <c r="M17" s="6"/>
      <c r="N17" s="6">
        <f t="shared" si="0"/>
        <v>34.999999999999964</v>
      </c>
      <c r="O17" s="6">
        <f t="shared" si="1"/>
        <v>18.899999999999864</v>
      </c>
      <c r="P17" s="6">
        <f t="shared" si="2"/>
        <v>19.200000000000017</v>
      </c>
    </row>
    <row r="18" spans="1:16">
      <c r="A18" s="5" t="s">
        <v>29</v>
      </c>
      <c r="B18" s="6" t="s">
        <v>81</v>
      </c>
      <c r="C18" s="6" t="s">
        <v>9</v>
      </c>
      <c r="D18" s="6" t="s">
        <v>12</v>
      </c>
      <c r="E18" s="6"/>
      <c r="F18" s="6">
        <v>11</v>
      </c>
      <c r="G18" s="6">
        <v>49.98</v>
      </c>
      <c r="H18" s="6">
        <v>99.98</v>
      </c>
      <c r="I18" s="6"/>
      <c r="J18" s="6">
        <f>F18-B18</f>
        <v>0.69999999999999929</v>
      </c>
      <c r="K18" s="6">
        <f>G18-C18</f>
        <v>0.72999999999999687</v>
      </c>
      <c r="L18" s="6">
        <f>H18-D18</f>
        <v>1.480000000000004</v>
      </c>
      <c r="M18" s="6"/>
      <c r="N18" s="6">
        <f t="shared" si="0"/>
        <v>34.999999999999964</v>
      </c>
      <c r="O18" s="6">
        <f t="shared" si="1"/>
        <v>21.899999999999906</v>
      </c>
      <c r="P18" s="6">
        <f t="shared" si="2"/>
        <v>22.20000000000006</v>
      </c>
    </row>
    <row r="19" spans="1:16">
      <c r="A19" s="5" t="s">
        <v>30</v>
      </c>
      <c r="B19" s="6" t="s">
        <v>81</v>
      </c>
      <c r="C19" s="6" t="s">
        <v>10</v>
      </c>
      <c r="D19" s="6" t="s">
        <v>13</v>
      </c>
      <c r="E19" s="6"/>
      <c r="F19" s="6">
        <v>11</v>
      </c>
      <c r="G19" s="6">
        <v>49.98</v>
      </c>
      <c r="H19" s="6">
        <v>99.98</v>
      </c>
      <c r="I19" s="6"/>
      <c r="J19" s="6">
        <f>F19-B19</f>
        <v>0.69999999999999929</v>
      </c>
      <c r="K19" s="6">
        <f>G19-C19</f>
        <v>0.62999999999999545</v>
      </c>
      <c r="L19" s="6">
        <f>H19-D19</f>
        <v>1.2800000000000011</v>
      </c>
      <c r="M19" s="6"/>
      <c r="N19" s="6">
        <f t="shared" si="0"/>
        <v>34.999999999999964</v>
      </c>
      <c r="O19" s="6">
        <f t="shared" si="1"/>
        <v>18.899999999999864</v>
      </c>
      <c r="P19" s="6">
        <f t="shared" si="2"/>
        <v>19.200000000000017</v>
      </c>
    </row>
    <row r="20" spans="1:16">
      <c r="A20" s="5" t="s">
        <v>31</v>
      </c>
      <c r="B20" s="6" t="s">
        <v>81</v>
      </c>
      <c r="C20" s="6" t="s">
        <v>10</v>
      </c>
      <c r="D20" s="6" t="s">
        <v>13</v>
      </c>
      <c r="E20" s="6"/>
      <c r="F20" s="6">
        <v>11</v>
      </c>
      <c r="G20" s="6">
        <v>49.98</v>
      </c>
      <c r="H20" s="6">
        <v>99.98</v>
      </c>
      <c r="I20" s="6"/>
      <c r="J20" s="6">
        <f>F20-B20</f>
        <v>0.69999999999999929</v>
      </c>
      <c r="K20" s="6">
        <f>G20-C20</f>
        <v>0.62999999999999545</v>
      </c>
      <c r="L20" s="6">
        <f>H20-D20</f>
        <v>1.2800000000000011</v>
      </c>
      <c r="M20" s="6"/>
      <c r="N20" s="6">
        <f t="shared" si="0"/>
        <v>34.999999999999964</v>
      </c>
      <c r="O20" s="6">
        <f t="shared" si="1"/>
        <v>18.899999999999864</v>
      </c>
      <c r="P20" s="6">
        <f t="shared" si="2"/>
        <v>19.200000000000017</v>
      </c>
    </row>
    <row r="21" spans="1:16">
      <c r="A21" s="5" t="s">
        <v>32</v>
      </c>
      <c r="B21" s="6" t="s">
        <v>81</v>
      </c>
      <c r="C21" s="6" t="s">
        <v>10</v>
      </c>
      <c r="D21" s="6" t="s">
        <v>13</v>
      </c>
      <c r="E21" s="6"/>
      <c r="F21" s="6">
        <v>11</v>
      </c>
      <c r="G21" s="6">
        <v>49.98</v>
      </c>
      <c r="H21" s="6">
        <v>99.98</v>
      </c>
      <c r="I21" s="6"/>
      <c r="J21" s="6">
        <f>F21-B21</f>
        <v>0.69999999999999929</v>
      </c>
      <c r="K21" s="6">
        <f>G21-C21</f>
        <v>0.62999999999999545</v>
      </c>
      <c r="L21" s="6">
        <f>H21-D21</f>
        <v>1.2800000000000011</v>
      </c>
      <c r="M21" s="6"/>
      <c r="N21" s="6">
        <f t="shared" si="0"/>
        <v>34.999999999999964</v>
      </c>
      <c r="O21" s="6">
        <f t="shared" si="1"/>
        <v>18.899999999999864</v>
      </c>
      <c r="P21" s="6">
        <f t="shared" si="2"/>
        <v>19.200000000000017</v>
      </c>
    </row>
    <row r="22" spans="1:16">
      <c r="A22" s="5" t="s">
        <v>33</v>
      </c>
      <c r="B22" s="6" t="s">
        <v>81</v>
      </c>
      <c r="C22" s="6" t="s">
        <v>10</v>
      </c>
      <c r="D22" s="6" t="s">
        <v>13</v>
      </c>
      <c r="E22" s="6"/>
      <c r="F22" s="6">
        <v>11</v>
      </c>
      <c r="G22" s="6">
        <v>49.98</v>
      </c>
      <c r="H22" s="6">
        <v>99.98</v>
      </c>
      <c r="I22" s="6"/>
      <c r="J22" s="6">
        <f>F22-B22</f>
        <v>0.69999999999999929</v>
      </c>
      <c r="K22" s="6">
        <f>G22-C22</f>
        <v>0.62999999999999545</v>
      </c>
      <c r="L22" s="6">
        <f>H22-D22</f>
        <v>1.2800000000000011</v>
      </c>
      <c r="M22" s="6"/>
      <c r="N22" s="6">
        <f t="shared" si="0"/>
        <v>34.999999999999964</v>
      </c>
      <c r="O22" s="6">
        <f t="shared" si="1"/>
        <v>18.899999999999864</v>
      </c>
      <c r="P22" s="6">
        <f t="shared" si="2"/>
        <v>19.200000000000017</v>
      </c>
    </row>
    <row r="23" spans="1:16">
      <c r="A23" s="5" t="s">
        <v>34</v>
      </c>
      <c r="B23" s="6" t="s">
        <v>81</v>
      </c>
      <c r="C23" s="6" t="s">
        <v>9</v>
      </c>
      <c r="D23" s="6" t="s">
        <v>12</v>
      </c>
      <c r="E23" s="6"/>
      <c r="F23" s="6">
        <v>11</v>
      </c>
      <c r="G23" s="6">
        <v>49.98</v>
      </c>
      <c r="H23" s="6">
        <v>99.98</v>
      </c>
      <c r="I23" s="6"/>
      <c r="J23" s="6">
        <f>F23-B23</f>
        <v>0.69999999999999929</v>
      </c>
      <c r="K23" s="6">
        <f>G23-C23</f>
        <v>0.72999999999999687</v>
      </c>
      <c r="L23" s="6">
        <f>H23-D23</f>
        <v>1.480000000000004</v>
      </c>
      <c r="M23" s="6"/>
      <c r="N23" s="6">
        <f t="shared" si="0"/>
        <v>34.999999999999964</v>
      </c>
      <c r="O23" s="6">
        <f t="shared" si="1"/>
        <v>21.899999999999906</v>
      </c>
      <c r="P23" s="6">
        <f t="shared" si="2"/>
        <v>22.20000000000006</v>
      </c>
    </row>
    <row r="24" spans="1:16">
      <c r="A24" s="5" t="s">
        <v>35</v>
      </c>
      <c r="B24" s="6" t="s">
        <v>81</v>
      </c>
      <c r="C24" s="6" t="s">
        <v>10</v>
      </c>
      <c r="D24" s="6" t="s">
        <v>13</v>
      </c>
      <c r="E24" s="6"/>
      <c r="F24" s="6">
        <v>11</v>
      </c>
      <c r="G24" s="6">
        <v>49.98</v>
      </c>
      <c r="H24" s="6">
        <v>99.98</v>
      </c>
      <c r="I24" s="6"/>
      <c r="J24" s="6">
        <f>F24-B24</f>
        <v>0.69999999999999929</v>
      </c>
      <c r="K24" s="6">
        <f>G24-C24</f>
        <v>0.62999999999999545</v>
      </c>
      <c r="L24" s="6">
        <f>H24-D24</f>
        <v>1.2800000000000011</v>
      </c>
      <c r="M24" s="6"/>
      <c r="N24" s="6">
        <f t="shared" si="0"/>
        <v>34.999999999999964</v>
      </c>
      <c r="O24" s="6">
        <f t="shared" si="1"/>
        <v>18.899999999999864</v>
      </c>
      <c r="P24" s="6">
        <f t="shared" si="2"/>
        <v>19.200000000000017</v>
      </c>
    </row>
    <row r="25" spans="1:16">
      <c r="A25" s="5" t="s">
        <v>36</v>
      </c>
      <c r="B25" s="6" t="s">
        <v>81</v>
      </c>
      <c r="C25" s="6" t="s">
        <v>10</v>
      </c>
      <c r="D25" s="6" t="s">
        <v>13</v>
      </c>
      <c r="E25" s="6"/>
      <c r="F25" s="6">
        <v>11</v>
      </c>
      <c r="G25" s="6">
        <v>49.98</v>
      </c>
      <c r="H25" s="6">
        <v>99.98</v>
      </c>
      <c r="I25" s="6"/>
      <c r="J25" s="6">
        <f>F25-B25</f>
        <v>0.69999999999999929</v>
      </c>
      <c r="K25" s="6">
        <f>G25-C25</f>
        <v>0.62999999999999545</v>
      </c>
      <c r="L25" s="6">
        <f>H25-D25</f>
        <v>1.2800000000000011</v>
      </c>
      <c r="M25" s="6"/>
      <c r="N25" s="6">
        <f t="shared" si="0"/>
        <v>34.999999999999964</v>
      </c>
      <c r="O25" s="6">
        <f t="shared" si="1"/>
        <v>18.899999999999864</v>
      </c>
      <c r="P25" s="6">
        <f t="shared" si="2"/>
        <v>19.200000000000017</v>
      </c>
    </row>
    <row r="26" spans="1:16">
      <c r="A26" s="5" t="s">
        <v>37</v>
      </c>
      <c r="B26" s="6" t="s">
        <v>81</v>
      </c>
      <c r="C26" s="6" t="s">
        <v>9</v>
      </c>
      <c r="D26" s="6" t="s">
        <v>12</v>
      </c>
      <c r="E26" s="6"/>
      <c r="F26" s="6">
        <v>11</v>
      </c>
      <c r="G26" s="6">
        <v>49.98</v>
      </c>
      <c r="H26" s="6">
        <v>99.98</v>
      </c>
      <c r="I26" s="6"/>
      <c r="J26" s="6">
        <f>F26-B26</f>
        <v>0.69999999999999929</v>
      </c>
      <c r="K26" s="6">
        <f>G26-C26</f>
        <v>0.72999999999999687</v>
      </c>
      <c r="L26" s="6">
        <f>H26-D26</f>
        <v>1.480000000000004</v>
      </c>
      <c r="M26" s="6"/>
      <c r="N26" s="6">
        <f t="shared" si="0"/>
        <v>34.999999999999964</v>
      </c>
      <c r="O26" s="6">
        <f t="shared" si="1"/>
        <v>21.899999999999906</v>
      </c>
      <c r="P26" s="6">
        <f t="shared" si="2"/>
        <v>22.20000000000006</v>
      </c>
    </row>
    <row r="27" spans="1:16">
      <c r="A27" s="5" t="s">
        <v>38</v>
      </c>
      <c r="B27" s="6" t="s">
        <v>81</v>
      </c>
      <c r="C27" s="6" t="s">
        <v>9</v>
      </c>
      <c r="D27" s="6" t="s">
        <v>12</v>
      </c>
      <c r="E27" s="6"/>
      <c r="F27" s="6">
        <v>11</v>
      </c>
      <c r="G27" s="6">
        <v>49.98</v>
      </c>
      <c r="H27" s="6">
        <v>99.98</v>
      </c>
      <c r="I27" s="6"/>
      <c r="J27" s="6">
        <f>F27-B27</f>
        <v>0.69999999999999929</v>
      </c>
      <c r="K27" s="6">
        <f>G27-C27</f>
        <v>0.72999999999999687</v>
      </c>
      <c r="L27" s="6">
        <f>H27-D27</f>
        <v>1.480000000000004</v>
      </c>
      <c r="M27" s="6"/>
      <c r="N27" s="6">
        <f t="shared" si="0"/>
        <v>34.999999999999964</v>
      </c>
      <c r="O27" s="6">
        <f t="shared" si="1"/>
        <v>21.899999999999906</v>
      </c>
      <c r="P27" s="6">
        <f t="shared" si="2"/>
        <v>22.20000000000006</v>
      </c>
    </row>
    <row r="28" spans="1:16">
      <c r="A28" s="5" t="s">
        <v>39</v>
      </c>
      <c r="B28" s="6" t="s">
        <v>81</v>
      </c>
      <c r="C28" s="6" t="s">
        <v>10</v>
      </c>
      <c r="D28" s="6" t="s">
        <v>13</v>
      </c>
      <c r="E28" s="6"/>
      <c r="F28" s="6">
        <v>11</v>
      </c>
      <c r="G28" s="6">
        <v>49.98</v>
      </c>
      <c r="H28" s="6">
        <v>99.98</v>
      </c>
      <c r="I28" s="6"/>
      <c r="J28" s="6">
        <f>F28-B28</f>
        <v>0.69999999999999929</v>
      </c>
      <c r="K28" s="6">
        <f>G28-C28</f>
        <v>0.62999999999999545</v>
      </c>
      <c r="L28" s="6">
        <f>H28-D28</f>
        <v>1.2800000000000011</v>
      </c>
      <c r="M28" s="6"/>
      <c r="N28" s="6">
        <f t="shared" si="0"/>
        <v>34.999999999999964</v>
      </c>
      <c r="O28" s="6">
        <f t="shared" si="1"/>
        <v>18.899999999999864</v>
      </c>
      <c r="P28" s="6">
        <f t="shared" si="2"/>
        <v>19.200000000000017</v>
      </c>
    </row>
    <row r="29" spans="1:16">
      <c r="A29" s="5" t="s">
        <v>40</v>
      </c>
      <c r="B29" s="6" t="s">
        <v>81</v>
      </c>
      <c r="C29" s="6" t="s">
        <v>10</v>
      </c>
      <c r="D29" s="6" t="s">
        <v>13</v>
      </c>
      <c r="E29" s="6"/>
      <c r="F29" s="6">
        <v>11</v>
      </c>
      <c r="G29" s="6">
        <v>49.98</v>
      </c>
      <c r="H29" s="6">
        <v>99.98</v>
      </c>
      <c r="I29" s="6"/>
      <c r="J29" s="6">
        <f>F29-B29</f>
        <v>0.69999999999999929</v>
      </c>
      <c r="K29" s="6">
        <f>G29-C29</f>
        <v>0.62999999999999545</v>
      </c>
      <c r="L29" s="6">
        <f>H29-D29</f>
        <v>1.2800000000000011</v>
      </c>
      <c r="M29" s="6"/>
      <c r="N29" s="6">
        <f t="shared" si="0"/>
        <v>34.999999999999964</v>
      </c>
      <c r="O29" s="6">
        <f t="shared" si="1"/>
        <v>18.899999999999864</v>
      </c>
      <c r="P29" s="6">
        <f t="shared" si="2"/>
        <v>19.200000000000017</v>
      </c>
    </row>
    <row r="30" spans="1:16">
      <c r="A30" s="5" t="s">
        <v>41</v>
      </c>
      <c r="B30" s="6" t="s">
        <v>81</v>
      </c>
      <c r="C30" s="6" t="s">
        <v>10</v>
      </c>
      <c r="D30" s="6" t="s">
        <v>13</v>
      </c>
      <c r="E30" s="6"/>
      <c r="F30" s="6">
        <v>11</v>
      </c>
      <c r="G30" s="6">
        <v>49.98</v>
      </c>
      <c r="H30" s="6">
        <v>99.98</v>
      </c>
      <c r="I30" s="6"/>
      <c r="J30" s="6">
        <f>F30-B30</f>
        <v>0.69999999999999929</v>
      </c>
      <c r="K30" s="6">
        <f>G30-C30</f>
        <v>0.62999999999999545</v>
      </c>
      <c r="L30" s="6">
        <f>H30-D30</f>
        <v>1.2800000000000011</v>
      </c>
      <c r="M30" s="6"/>
      <c r="N30" s="6">
        <f t="shared" si="0"/>
        <v>34.999999999999964</v>
      </c>
      <c r="O30" s="6">
        <f t="shared" si="1"/>
        <v>18.899999999999864</v>
      </c>
      <c r="P30" s="6">
        <f t="shared" si="2"/>
        <v>19.200000000000017</v>
      </c>
    </row>
    <row r="31" spans="1:16">
      <c r="A31" s="5" t="s">
        <v>42</v>
      </c>
      <c r="B31" s="6" t="s">
        <v>81</v>
      </c>
      <c r="C31" s="6" t="s">
        <v>8</v>
      </c>
      <c r="D31" s="6" t="s">
        <v>11</v>
      </c>
      <c r="E31" s="6"/>
      <c r="F31" s="6">
        <v>11</v>
      </c>
      <c r="G31" s="6">
        <v>49.98</v>
      </c>
      <c r="H31" s="6">
        <v>99.98</v>
      </c>
      <c r="I31" s="6"/>
      <c r="J31" s="6">
        <f>F31-B31</f>
        <v>0.69999999999999929</v>
      </c>
      <c r="K31" s="6">
        <f>G31-C31</f>
        <v>0.82999999999999829</v>
      </c>
      <c r="L31" s="6">
        <f>H31-D31</f>
        <v>1.6800000000000068</v>
      </c>
      <c r="M31" s="6"/>
      <c r="N31" s="6">
        <f t="shared" si="0"/>
        <v>34.999999999999964</v>
      </c>
      <c r="O31" s="6">
        <f t="shared" si="1"/>
        <v>24.899999999999949</v>
      </c>
      <c r="P31" s="6">
        <f t="shared" si="2"/>
        <v>25.200000000000102</v>
      </c>
    </row>
    <row r="32" spans="1:16">
      <c r="A32" s="5" t="s">
        <v>43</v>
      </c>
      <c r="B32" s="6" t="s">
        <v>81</v>
      </c>
      <c r="C32" s="6" t="s">
        <v>9</v>
      </c>
      <c r="D32" s="6" t="s">
        <v>12</v>
      </c>
      <c r="E32" s="6"/>
      <c r="F32" s="6">
        <v>11</v>
      </c>
      <c r="G32" s="6">
        <v>49.98</v>
      </c>
      <c r="H32" s="6">
        <v>99.98</v>
      </c>
      <c r="I32" s="6"/>
      <c r="J32" s="6">
        <f>F32-B32</f>
        <v>0.69999999999999929</v>
      </c>
      <c r="K32" s="6">
        <f>G32-C32</f>
        <v>0.72999999999999687</v>
      </c>
      <c r="L32" s="6">
        <f>H32-D32</f>
        <v>1.480000000000004</v>
      </c>
      <c r="M32" s="6"/>
      <c r="N32" s="6">
        <f t="shared" si="0"/>
        <v>34.999999999999964</v>
      </c>
      <c r="O32" s="6">
        <f t="shared" si="1"/>
        <v>21.899999999999906</v>
      </c>
      <c r="P32" s="6">
        <f t="shared" si="2"/>
        <v>22.20000000000006</v>
      </c>
    </row>
    <row r="33" spans="1:16">
      <c r="A33" s="5" t="s">
        <v>44</v>
      </c>
      <c r="B33" s="6" t="s">
        <v>81</v>
      </c>
      <c r="C33" s="6" t="s">
        <v>10</v>
      </c>
      <c r="D33" s="6" t="s">
        <v>13</v>
      </c>
      <c r="E33" s="6"/>
      <c r="F33" s="6">
        <v>11</v>
      </c>
      <c r="G33" s="6">
        <v>49.98</v>
      </c>
      <c r="H33" s="6">
        <v>99.98</v>
      </c>
      <c r="I33" s="6"/>
      <c r="J33" s="6">
        <f>F33-B33</f>
        <v>0.69999999999999929</v>
      </c>
      <c r="K33" s="6">
        <f>G33-C33</f>
        <v>0.62999999999999545</v>
      </c>
      <c r="L33" s="6">
        <f>H33-D33</f>
        <v>1.2800000000000011</v>
      </c>
      <c r="M33" s="6"/>
      <c r="N33" s="6">
        <f t="shared" si="0"/>
        <v>34.999999999999964</v>
      </c>
      <c r="O33" s="6">
        <f t="shared" si="1"/>
        <v>18.899999999999864</v>
      </c>
      <c r="P33" s="6">
        <f t="shared" si="2"/>
        <v>19.200000000000017</v>
      </c>
    </row>
  </sheetData>
  <mergeCells count="4">
    <mergeCell ref="A1:E1"/>
    <mergeCell ref="F1:I1"/>
    <mergeCell ref="J1:M1"/>
    <mergeCell ref="N1:P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3"/>
  <sheetViews>
    <sheetView zoomScale="85" zoomScaleNormal="85" workbookViewId="0">
      <selection sqref="A1:E1"/>
    </sheetView>
  </sheetViews>
  <sheetFormatPr defaultRowHeight="18.75"/>
  <cols>
    <col min="1" max="1" width="10.5" style="5" customWidth="1"/>
    <col min="2" max="4" width="10.5" style="7" customWidth="1"/>
    <col min="5" max="5" width="6.125" style="7" customWidth="1"/>
    <col min="6" max="8" width="10.5" style="5" customWidth="1"/>
    <col min="9" max="13" width="9" style="5"/>
    <col min="14" max="16" width="10.625" style="5" customWidth="1"/>
    <col min="17" max="16384" width="9" style="2"/>
  </cols>
  <sheetData>
    <row r="1" spans="1:16" ht="15" customHeight="1">
      <c r="A1" s="28" t="s">
        <v>49</v>
      </c>
      <c r="B1" s="28"/>
      <c r="C1" s="28"/>
      <c r="D1" s="28"/>
      <c r="E1" s="28"/>
      <c r="F1" s="28" t="s">
        <v>53</v>
      </c>
      <c r="G1" s="28"/>
      <c r="H1" s="28"/>
      <c r="I1" s="28"/>
      <c r="J1" s="28" t="s">
        <v>51</v>
      </c>
      <c r="K1" s="28"/>
      <c r="L1" s="28"/>
      <c r="M1" s="28"/>
      <c r="N1" s="28" t="s">
        <v>52</v>
      </c>
      <c r="O1" s="28"/>
      <c r="P1" s="28"/>
    </row>
    <row r="2" spans="1:16" s="4" customFormat="1">
      <c r="A2" s="3"/>
      <c r="B2" s="3" t="s">
        <v>80</v>
      </c>
      <c r="C2" s="3" t="s">
        <v>46</v>
      </c>
      <c r="D2" s="3" t="s">
        <v>47</v>
      </c>
      <c r="E2" s="3"/>
      <c r="F2" s="3" t="s">
        <v>80</v>
      </c>
      <c r="G2" s="3" t="s">
        <v>46</v>
      </c>
      <c r="H2" s="3" t="s">
        <v>47</v>
      </c>
      <c r="I2" s="3"/>
      <c r="J2" s="3" t="s">
        <v>80</v>
      </c>
      <c r="K2" s="3" t="s">
        <v>46</v>
      </c>
      <c r="L2" s="3" t="s">
        <v>47</v>
      </c>
      <c r="M2" s="3"/>
      <c r="N2" s="3" t="s">
        <v>80</v>
      </c>
      <c r="O2" s="3" t="s">
        <v>46</v>
      </c>
      <c r="P2" s="3" t="s">
        <v>47</v>
      </c>
    </row>
    <row r="3" spans="1:16">
      <c r="A3" s="5" t="s">
        <v>14</v>
      </c>
      <c r="B3" s="6">
        <v>10</v>
      </c>
      <c r="C3" s="6" t="s">
        <v>8</v>
      </c>
      <c r="D3" s="6" t="s">
        <v>11</v>
      </c>
      <c r="E3" s="6"/>
      <c r="F3" s="6">
        <v>11</v>
      </c>
      <c r="G3" s="6">
        <v>49.98</v>
      </c>
      <c r="H3" s="6">
        <v>99.98</v>
      </c>
      <c r="I3" s="6"/>
      <c r="J3" s="6">
        <f>F3-B3</f>
        <v>1</v>
      </c>
      <c r="K3" s="6">
        <f>G3-C3</f>
        <v>0.82999999999999829</v>
      </c>
      <c r="L3" s="6">
        <f>H3-D3</f>
        <v>1.6800000000000068</v>
      </c>
      <c r="M3" s="6"/>
      <c r="N3" s="6">
        <f>J3*(10000/30)*0.15</f>
        <v>49.999999999999993</v>
      </c>
      <c r="O3" s="6">
        <f>K3*(10000/50)*0.15</f>
        <v>24.899999999999949</v>
      </c>
      <c r="P3" s="6">
        <f>L3*(10000/100)*0.15</f>
        <v>25.200000000000102</v>
      </c>
    </row>
    <row r="4" spans="1:16">
      <c r="A4" s="5" t="s">
        <v>15</v>
      </c>
      <c r="B4" s="6">
        <v>10</v>
      </c>
      <c r="C4" s="6" t="s">
        <v>8</v>
      </c>
      <c r="D4" s="6" t="s">
        <v>11</v>
      </c>
      <c r="E4" s="6"/>
      <c r="F4" s="6">
        <v>11</v>
      </c>
      <c r="G4" s="6">
        <v>49.98</v>
      </c>
      <c r="H4" s="6">
        <v>99.98</v>
      </c>
      <c r="I4" s="6"/>
      <c r="J4" s="6">
        <f>F4-B4</f>
        <v>1</v>
      </c>
      <c r="K4" s="6">
        <f>G4-C4</f>
        <v>0.82999999999999829</v>
      </c>
      <c r="L4" s="6">
        <f>H4-D4</f>
        <v>1.6800000000000068</v>
      </c>
      <c r="M4" s="6"/>
      <c r="N4" s="6">
        <f t="shared" ref="N4:N33" si="0">J4*(10000/30)*0.15</f>
        <v>49.999999999999993</v>
      </c>
      <c r="O4" s="6">
        <f t="shared" ref="O4:O33" si="1">K4*(10000/50)*0.15</f>
        <v>24.899999999999949</v>
      </c>
      <c r="P4" s="6">
        <f t="shared" ref="P4:P33" si="2">L4*(10000/100)*0.15</f>
        <v>25.200000000000102</v>
      </c>
    </row>
    <row r="5" spans="1:16">
      <c r="A5" s="5" t="s">
        <v>16</v>
      </c>
      <c r="B5" s="6">
        <v>10</v>
      </c>
      <c r="C5" s="6" t="s">
        <v>8</v>
      </c>
      <c r="D5" s="6" t="s">
        <v>11</v>
      </c>
      <c r="E5" s="6"/>
      <c r="F5" s="6">
        <v>11</v>
      </c>
      <c r="G5" s="6">
        <v>49.98</v>
      </c>
      <c r="H5" s="6">
        <v>99.98</v>
      </c>
      <c r="I5" s="6"/>
      <c r="J5" s="6">
        <f>F5-B5</f>
        <v>1</v>
      </c>
      <c r="K5" s="6">
        <f>G5-C5</f>
        <v>0.82999999999999829</v>
      </c>
      <c r="L5" s="6">
        <f>H5-D5</f>
        <v>1.6800000000000068</v>
      </c>
      <c r="M5" s="6"/>
      <c r="N5" s="6">
        <f t="shared" si="0"/>
        <v>49.999999999999993</v>
      </c>
      <c r="O5" s="6">
        <f t="shared" si="1"/>
        <v>24.899999999999949</v>
      </c>
      <c r="P5" s="6">
        <f t="shared" si="2"/>
        <v>25.200000000000102</v>
      </c>
    </row>
    <row r="6" spans="1:16">
      <c r="A6" s="5" t="s">
        <v>17</v>
      </c>
      <c r="B6" s="6">
        <v>10</v>
      </c>
      <c r="C6" s="6" t="s">
        <v>8</v>
      </c>
      <c r="D6" s="6" t="s">
        <v>11</v>
      </c>
      <c r="E6" s="6"/>
      <c r="F6" s="6">
        <v>11</v>
      </c>
      <c r="G6" s="6">
        <v>49.98</v>
      </c>
      <c r="H6" s="6">
        <v>99.98</v>
      </c>
      <c r="I6" s="6"/>
      <c r="J6" s="6">
        <f>F6-B6</f>
        <v>1</v>
      </c>
      <c r="K6" s="6">
        <f>G6-C6</f>
        <v>0.82999999999999829</v>
      </c>
      <c r="L6" s="6">
        <f>H6-D6</f>
        <v>1.6800000000000068</v>
      </c>
      <c r="M6" s="6"/>
      <c r="N6" s="6">
        <f t="shared" si="0"/>
        <v>49.999999999999993</v>
      </c>
      <c r="O6" s="6">
        <f t="shared" si="1"/>
        <v>24.899999999999949</v>
      </c>
      <c r="P6" s="6">
        <f t="shared" si="2"/>
        <v>25.200000000000102</v>
      </c>
    </row>
    <row r="7" spans="1:16">
      <c r="A7" s="5" t="s">
        <v>18</v>
      </c>
      <c r="B7" s="6">
        <v>10</v>
      </c>
      <c r="C7" s="6" t="s">
        <v>8</v>
      </c>
      <c r="D7" s="6" t="s">
        <v>11</v>
      </c>
      <c r="E7" s="6"/>
      <c r="F7" s="6">
        <v>11</v>
      </c>
      <c r="G7" s="6">
        <v>49.98</v>
      </c>
      <c r="H7" s="6">
        <v>99.98</v>
      </c>
      <c r="I7" s="6"/>
      <c r="J7" s="6">
        <f>F7-B7</f>
        <v>1</v>
      </c>
      <c r="K7" s="6">
        <f>G7-C7</f>
        <v>0.82999999999999829</v>
      </c>
      <c r="L7" s="6">
        <f>H7-D7</f>
        <v>1.6800000000000068</v>
      </c>
      <c r="M7" s="6"/>
      <c r="N7" s="6">
        <f t="shared" si="0"/>
        <v>49.999999999999993</v>
      </c>
      <c r="O7" s="6">
        <f t="shared" si="1"/>
        <v>24.899999999999949</v>
      </c>
      <c r="P7" s="6">
        <f t="shared" si="2"/>
        <v>25.200000000000102</v>
      </c>
    </row>
    <row r="8" spans="1:16">
      <c r="A8" s="5" t="s">
        <v>19</v>
      </c>
      <c r="B8" s="6">
        <v>10</v>
      </c>
      <c r="C8" s="6" t="s">
        <v>8</v>
      </c>
      <c r="D8" s="6" t="s">
        <v>11</v>
      </c>
      <c r="E8" s="6"/>
      <c r="F8" s="6">
        <v>11</v>
      </c>
      <c r="G8" s="6">
        <v>49.98</v>
      </c>
      <c r="H8" s="6">
        <v>99.98</v>
      </c>
      <c r="I8" s="6"/>
      <c r="J8" s="6">
        <f>F8-B8</f>
        <v>1</v>
      </c>
      <c r="K8" s="6">
        <f>G8-C8</f>
        <v>0.82999999999999829</v>
      </c>
      <c r="L8" s="6">
        <f>H8-D8</f>
        <v>1.6800000000000068</v>
      </c>
      <c r="M8" s="6"/>
      <c r="N8" s="6">
        <f t="shared" si="0"/>
        <v>49.999999999999993</v>
      </c>
      <c r="O8" s="6">
        <f t="shared" si="1"/>
        <v>24.899999999999949</v>
      </c>
      <c r="P8" s="6">
        <f t="shared" si="2"/>
        <v>25.200000000000102</v>
      </c>
    </row>
    <row r="9" spans="1:16">
      <c r="A9" s="5" t="s">
        <v>20</v>
      </c>
      <c r="B9" s="6">
        <v>10</v>
      </c>
      <c r="C9" s="6" t="s">
        <v>8</v>
      </c>
      <c r="D9" s="6" t="s">
        <v>11</v>
      </c>
      <c r="E9" s="6"/>
      <c r="F9" s="6">
        <v>11</v>
      </c>
      <c r="G9" s="6">
        <v>49.98</v>
      </c>
      <c r="H9" s="6">
        <v>99.98</v>
      </c>
      <c r="I9" s="6"/>
      <c r="J9" s="6">
        <f>F9-B9</f>
        <v>1</v>
      </c>
      <c r="K9" s="6">
        <f>G9-C9</f>
        <v>0.82999999999999829</v>
      </c>
      <c r="L9" s="6">
        <f>H9-D9</f>
        <v>1.6800000000000068</v>
      </c>
      <c r="M9" s="6"/>
      <c r="N9" s="6">
        <f t="shared" si="0"/>
        <v>49.999999999999993</v>
      </c>
      <c r="O9" s="6">
        <f t="shared" si="1"/>
        <v>24.899999999999949</v>
      </c>
      <c r="P9" s="6">
        <f t="shared" si="2"/>
        <v>25.200000000000102</v>
      </c>
    </row>
    <row r="10" spans="1:16">
      <c r="A10" s="5" t="s">
        <v>21</v>
      </c>
      <c r="B10" s="6">
        <v>10</v>
      </c>
      <c r="C10" s="6" t="s">
        <v>8</v>
      </c>
      <c r="D10" s="6" t="s">
        <v>11</v>
      </c>
      <c r="E10" s="6"/>
      <c r="F10" s="6">
        <v>11</v>
      </c>
      <c r="G10" s="6">
        <v>49.98</v>
      </c>
      <c r="H10" s="6">
        <v>99.98</v>
      </c>
      <c r="I10" s="6"/>
      <c r="J10" s="6">
        <f>F10-B10</f>
        <v>1</v>
      </c>
      <c r="K10" s="6">
        <f>G10-C10</f>
        <v>0.82999999999999829</v>
      </c>
      <c r="L10" s="6">
        <f>H10-D10</f>
        <v>1.6800000000000068</v>
      </c>
      <c r="M10" s="6"/>
      <c r="N10" s="6">
        <f t="shared" si="0"/>
        <v>49.999999999999993</v>
      </c>
      <c r="O10" s="6">
        <f t="shared" si="1"/>
        <v>24.899999999999949</v>
      </c>
      <c r="P10" s="6">
        <f t="shared" si="2"/>
        <v>25.200000000000102</v>
      </c>
    </row>
    <row r="11" spans="1:16">
      <c r="A11" s="5" t="s">
        <v>22</v>
      </c>
      <c r="B11" s="6">
        <v>10</v>
      </c>
      <c r="C11" s="6" t="s">
        <v>8</v>
      </c>
      <c r="D11" s="6" t="s">
        <v>11</v>
      </c>
      <c r="E11" s="6"/>
      <c r="F11" s="6">
        <v>11</v>
      </c>
      <c r="G11" s="6">
        <v>49.98</v>
      </c>
      <c r="H11" s="6">
        <v>99.98</v>
      </c>
      <c r="I11" s="6"/>
      <c r="J11" s="6">
        <f>F11-B11</f>
        <v>1</v>
      </c>
      <c r="K11" s="6">
        <f>G11-C11</f>
        <v>0.82999999999999829</v>
      </c>
      <c r="L11" s="6">
        <f>H11-D11</f>
        <v>1.6800000000000068</v>
      </c>
      <c r="M11" s="6"/>
      <c r="N11" s="6">
        <f t="shared" si="0"/>
        <v>49.999999999999993</v>
      </c>
      <c r="O11" s="6">
        <f t="shared" si="1"/>
        <v>24.899999999999949</v>
      </c>
      <c r="P11" s="6">
        <f t="shared" si="2"/>
        <v>25.200000000000102</v>
      </c>
    </row>
    <row r="12" spans="1:16">
      <c r="A12" s="5" t="s">
        <v>23</v>
      </c>
      <c r="B12" s="6">
        <v>10</v>
      </c>
      <c r="C12" s="6" t="s">
        <v>8</v>
      </c>
      <c r="D12" s="6" t="s">
        <v>11</v>
      </c>
      <c r="E12" s="6"/>
      <c r="F12" s="6">
        <v>11</v>
      </c>
      <c r="G12" s="6">
        <v>49.98</v>
      </c>
      <c r="H12" s="6">
        <v>99.98</v>
      </c>
      <c r="I12" s="6"/>
      <c r="J12" s="6">
        <f>F12-B12</f>
        <v>1</v>
      </c>
      <c r="K12" s="6">
        <f>G12-C12</f>
        <v>0.82999999999999829</v>
      </c>
      <c r="L12" s="6">
        <f>H12-D12</f>
        <v>1.6800000000000068</v>
      </c>
      <c r="M12" s="6"/>
      <c r="N12" s="6">
        <f t="shared" si="0"/>
        <v>49.999999999999993</v>
      </c>
      <c r="O12" s="6">
        <f t="shared" si="1"/>
        <v>24.899999999999949</v>
      </c>
      <c r="P12" s="6">
        <f t="shared" si="2"/>
        <v>25.200000000000102</v>
      </c>
    </row>
    <row r="13" spans="1:16">
      <c r="A13" s="5" t="s">
        <v>24</v>
      </c>
      <c r="B13" s="6">
        <v>10</v>
      </c>
      <c r="C13" s="6" t="s">
        <v>8</v>
      </c>
      <c r="D13" s="6" t="s">
        <v>11</v>
      </c>
      <c r="E13" s="6"/>
      <c r="F13" s="6">
        <v>11</v>
      </c>
      <c r="G13" s="6">
        <v>49.98</v>
      </c>
      <c r="H13" s="6">
        <v>99.98</v>
      </c>
      <c r="I13" s="6"/>
      <c r="J13" s="6">
        <f>F13-B13</f>
        <v>1</v>
      </c>
      <c r="K13" s="6">
        <f>G13-C13</f>
        <v>0.82999999999999829</v>
      </c>
      <c r="L13" s="6">
        <f>H13-D13</f>
        <v>1.6800000000000068</v>
      </c>
      <c r="M13" s="6"/>
      <c r="N13" s="6">
        <f t="shared" si="0"/>
        <v>49.999999999999993</v>
      </c>
      <c r="O13" s="6">
        <f t="shared" si="1"/>
        <v>24.899999999999949</v>
      </c>
      <c r="P13" s="6">
        <f t="shared" si="2"/>
        <v>25.200000000000102</v>
      </c>
    </row>
    <row r="14" spans="1:16">
      <c r="A14" s="5" t="s">
        <v>25</v>
      </c>
      <c r="B14" s="6">
        <v>10</v>
      </c>
      <c r="C14" s="6" t="s">
        <v>8</v>
      </c>
      <c r="D14" s="6" t="s">
        <v>11</v>
      </c>
      <c r="E14" s="6"/>
      <c r="F14" s="6">
        <v>11</v>
      </c>
      <c r="G14" s="6">
        <v>49.98</v>
      </c>
      <c r="H14" s="6">
        <v>99.98</v>
      </c>
      <c r="I14" s="6"/>
      <c r="J14" s="6">
        <f>F14-B14</f>
        <v>1</v>
      </c>
      <c r="K14" s="6">
        <f>G14-C14</f>
        <v>0.82999999999999829</v>
      </c>
      <c r="L14" s="6">
        <f>H14-D14</f>
        <v>1.6800000000000068</v>
      </c>
      <c r="M14" s="6"/>
      <c r="N14" s="6">
        <f t="shared" si="0"/>
        <v>49.999999999999993</v>
      </c>
      <c r="O14" s="6">
        <f t="shared" si="1"/>
        <v>24.899999999999949</v>
      </c>
      <c r="P14" s="6">
        <f t="shared" si="2"/>
        <v>25.200000000000102</v>
      </c>
    </row>
    <row r="15" spans="1:16">
      <c r="A15" s="5" t="s">
        <v>26</v>
      </c>
      <c r="B15" s="6">
        <v>10</v>
      </c>
      <c r="C15" s="6" t="s">
        <v>8</v>
      </c>
      <c r="D15" s="6" t="s">
        <v>11</v>
      </c>
      <c r="E15" s="6"/>
      <c r="F15" s="6">
        <v>11</v>
      </c>
      <c r="G15" s="6">
        <v>49.98</v>
      </c>
      <c r="H15" s="6">
        <v>99.98</v>
      </c>
      <c r="I15" s="6"/>
      <c r="J15" s="6">
        <f>F15-B15</f>
        <v>1</v>
      </c>
      <c r="K15" s="6">
        <f>G15-C15</f>
        <v>0.82999999999999829</v>
      </c>
      <c r="L15" s="6">
        <f>H15-D15</f>
        <v>1.6800000000000068</v>
      </c>
      <c r="M15" s="6"/>
      <c r="N15" s="6">
        <f t="shared" si="0"/>
        <v>49.999999999999993</v>
      </c>
      <c r="O15" s="6">
        <f t="shared" si="1"/>
        <v>24.899999999999949</v>
      </c>
      <c r="P15" s="6">
        <f t="shared" si="2"/>
        <v>25.200000000000102</v>
      </c>
    </row>
    <row r="16" spans="1:16">
      <c r="A16" s="5" t="s">
        <v>27</v>
      </c>
      <c r="B16" s="6">
        <v>10</v>
      </c>
      <c r="C16" s="6" t="s">
        <v>8</v>
      </c>
      <c r="D16" s="6" t="s">
        <v>11</v>
      </c>
      <c r="E16" s="6"/>
      <c r="F16" s="6">
        <v>11</v>
      </c>
      <c r="G16" s="6">
        <v>49.98</v>
      </c>
      <c r="H16" s="6">
        <v>99.98</v>
      </c>
      <c r="I16" s="6"/>
      <c r="J16" s="6">
        <f>F16-B16</f>
        <v>1</v>
      </c>
      <c r="K16" s="6">
        <f>G16-C16</f>
        <v>0.82999999999999829</v>
      </c>
      <c r="L16" s="6">
        <f>H16-D16</f>
        <v>1.6800000000000068</v>
      </c>
      <c r="M16" s="6"/>
      <c r="N16" s="6">
        <f t="shared" si="0"/>
        <v>49.999999999999993</v>
      </c>
      <c r="O16" s="6">
        <f t="shared" si="1"/>
        <v>24.899999999999949</v>
      </c>
      <c r="P16" s="6">
        <f t="shared" si="2"/>
        <v>25.200000000000102</v>
      </c>
    </row>
    <row r="17" spans="1:16">
      <c r="A17" s="5" t="s">
        <v>28</v>
      </c>
      <c r="B17" s="6">
        <v>10</v>
      </c>
      <c r="C17" s="6" t="s">
        <v>8</v>
      </c>
      <c r="D17" s="6" t="s">
        <v>11</v>
      </c>
      <c r="E17" s="6"/>
      <c r="F17" s="6">
        <v>11</v>
      </c>
      <c r="G17" s="6">
        <v>49.98</v>
      </c>
      <c r="H17" s="6">
        <v>99.98</v>
      </c>
      <c r="I17" s="6"/>
      <c r="J17" s="6">
        <f>F17-B17</f>
        <v>1</v>
      </c>
      <c r="K17" s="6">
        <f>G17-C17</f>
        <v>0.82999999999999829</v>
      </c>
      <c r="L17" s="6">
        <f>H17-D17</f>
        <v>1.6800000000000068</v>
      </c>
      <c r="M17" s="6"/>
      <c r="N17" s="6">
        <f t="shared" si="0"/>
        <v>49.999999999999993</v>
      </c>
      <c r="O17" s="6">
        <f t="shared" si="1"/>
        <v>24.899999999999949</v>
      </c>
      <c r="P17" s="6">
        <f t="shared" si="2"/>
        <v>25.200000000000102</v>
      </c>
    </row>
    <row r="18" spans="1:16">
      <c r="A18" s="5" t="s">
        <v>29</v>
      </c>
      <c r="B18" s="6">
        <v>10</v>
      </c>
      <c r="C18" s="6" t="s">
        <v>8</v>
      </c>
      <c r="D18" s="6" t="s">
        <v>11</v>
      </c>
      <c r="E18" s="6"/>
      <c r="F18" s="6">
        <v>11</v>
      </c>
      <c r="G18" s="6">
        <v>49.98</v>
      </c>
      <c r="H18" s="6">
        <v>99.98</v>
      </c>
      <c r="I18" s="6"/>
      <c r="J18" s="6">
        <f>F18-B18</f>
        <v>1</v>
      </c>
      <c r="K18" s="6">
        <f>G18-C18</f>
        <v>0.82999999999999829</v>
      </c>
      <c r="L18" s="6">
        <f>H18-D18</f>
        <v>1.6800000000000068</v>
      </c>
      <c r="M18" s="6"/>
      <c r="N18" s="6">
        <f t="shared" si="0"/>
        <v>49.999999999999993</v>
      </c>
      <c r="O18" s="6">
        <f t="shared" si="1"/>
        <v>24.899999999999949</v>
      </c>
      <c r="P18" s="6">
        <f t="shared" si="2"/>
        <v>25.200000000000102</v>
      </c>
    </row>
    <row r="19" spans="1:16">
      <c r="A19" s="5" t="s">
        <v>30</v>
      </c>
      <c r="B19" s="6">
        <v>10</v>
      </c>
      <c r="C19" s="6" t="s">
        <v>8</v>
      </c>
      <c r="D19" s="6" t="s">
        <v>11</v>
      </c>
      <c r="E19" s="6"/>
      <c r="F19" s="6">
        <v>11</v>
      </c>
      <c r="G19" s="6">
        <v>49.98</v>
      </c>
      <c r="H19" s="6">
        <v>99.98</v>
      </c>
      <c r="I19" s="6"/>
      <c r="J19" s="6">
        <f>F19-B19</f>
        <v>1</v>
      </c>
      <c r="K19" s="6">
        <f>G19-C19</f>
        <v>0.82999999999999829</v>
      </c>
      <c r="L19" s="6">
        <f>H19-D19</f>
        <v>1.6800000000000068</v>
      </c>
      <c r="M19" s="6"/>
      <c r="N19" s="6">
        <f t="shared" si="0"/>
        <v>49.999999999999993</v>
      </c>
      <c r="O19" s="6">
        <f t="shared" si="1"/>
        <v>24.899999999999949</v>
      </c>
      <c r="P19" s="6">
        <f t="shared" si="2"/>
        <v>25.200000000000102</v>
      </c>
    </row>
    <row r="20" spans="1:16">
      <c r="A20" s="5" t="s">
        <v>31</v>
      </c>
      <c r="B20" s="6">
        <v>10</v>
      </c>
      <c r="C20" s="6" t="s">
        <v>8</v>
      </c>
      <c r="D20" s="6" t="s">
        <v>11</v>
      </c>
      <c r="E20" s="6"/>
      <c r="F20" s="6">
        <v>11</v>
      </c>
      <c r="G20" s="6">
        <v>49.98</v>
      </c>
      <c r="H20" s="6">
        <v>99.98</v>
      </c>
      <c r="I20" s="6"/>
      <c r="J20" s="6">
        <f>F20-B20</f>
        <v>1</v>
      </c>
      <c r="K20" s="6">
        <f>G20-C20</f>
        <v>0.82999999999999829</v>
      </c>
      <c r="L20" s="6">
        <f>H20-D20</f>
        <v>1.6800000000000068</v>
      </c>
      <c r="M20" s="6"/>
      <c r="N20" s="6">
        <f t="shared" si="0"/>
        <v>49.999999999999993</v>
      </c>
      <c r="O20" s="6">
        <f t="shared" si="1"/>
        <v>24.899999999999949</v>
      </c>
      <c r="P20" s="6">
        <f t="shared" si="2"/>
        <v>25.200000000000102</v>
      </c>
    </row>
    <row r="21" spans="1:16">
      <c r="A21" s="5" t="s">
        <v>32</v>
      </c>
      <c r="B21" s="6">
        <v>10</v>
      </c>
      <c r="C21" s="6" t="s">
        <v>8</v>
      </c>
      <c r="D21" s="6" t="s">
        <v>11</v>
      </c>
      <c r="E21" s="6"/>
      <c r="F21" s="6">
        <v>11</v>
      </c>
      <c r="G21" s="6">
        <v>49.98</v>
      </c>
      <c r="H21" s="6">
        <v>99.98</v>
      </c>
      <c r="I21" s="6"/>
      <c r="J21" s="6">
        <f>F21-B21</f>
        <v>1</v>
      </c>
      <c r="K21" s="6">
        <f>G21-C21</f>
        <v>0.82999999999999829</v>
      </c>
      <c r="L21" s="6">
        <f>H21-D21</f>
        <v>1.6800000000000068</v>
      </c>
      <c r="M21" s="6"/>
      <c r="N21" s="6">
        <f t="shared" si="0"/>
        <v>49.999999999999993</v>
      </c>
      <c r="O21" s="6">
        <f t="shared" si="1"/>
        <v>24.899999999999949</v>
      </c>
      <c r="P21" s="6">
        <f t="shared" si="2"/>
        <v>25.200000000000102</v>
      </c>
    </row>
    <row r="22" spans="1:16">
      <c r="A22" s="5" t="s">
        <v>33</v>
      </c>
      <c r="B22" s="6">
        <v>10</v>
      </c>
      <c r="C22" s="6" t="s">
        <v>8</v>
      </c>
      <c r="D22" s="6" t="s">
        <v>11</v>
      </c>
      <c r="E22" s="6"/>
      <c r="F22" s="6">
        <v>11</v>
      </c>
      <c r="G22" s="6">
        <v>49.98</v>
      </c>
      <c r="H22" s="6">
        <v>99.98</v>
      </c>
      <c r="I22" s="6"/>
      <c r="J22" s="6">
        <f>F22-B22</f>
        <v>1</v>
      </c>
      <c r="K22" s="6">
        <f>G22-C22</f>
        <v>0.82999999999999829</v>
      </c>
      <c r="L22" s="6">
        <f>H22-D22</f>
        <v>1.6800000000000068</v>
      </c>
      <c r="M22" s="6"/>
      <c r="N22" s="6">
        <f t="shared" si="0"/>
        <v>49.999999999999993</v>
      </c>
      <c r="O22" s="6">
        <f t="shared" si="1"/>
        <v>24.899999999999949</v>
      </c>
      <c r="P22" s="6">
        <f t="shared" si="2"/>
        <v>25.200000000000102</v>
      </c>
    </row>
    <row r="23" spans="1:16">
      <c r="A23" s="5" t="s">
        <v>34</v>
      </c>
      <c r="B23" s="6">
        <v>10</v>
      </c>
      <c r="C23" s="6" t="s">
        <v>8</v>
      </c>
      <c r="D23" s="6" t="s">
        <v>11</v>
      </c>
      <c r="E23" s="6"/>
      <c r="F23" s="6">
        <v>11</v>
      </c>
      <c r="G23" s="6">
        <v>49.98</v>
      </c>
      <c r="H23" s="6">
        <v>99.98</v>
      </c>
      <c r="I23" s="6"/>
      <c r="J23" s="6">
        <f>F23-B23</f>
        <v>1</v>
      </c>
      <c r="K23" s="6">
        <f>G23-C23</f>
        <v>0.82999999999999829</v>
      </c>
      <c r="L23" s="6">
        <f>H23-D23</f>
        <v>1.6800000000000068</v>
      </c>
      <c r="M23" s="6"/>
      <c r="N23" s="6">
        <f t="shared" si="0"/>
        <v>49.999999999999993</v>
      </c>
      <c r="O23" s="6">
        <f t="shared" si="1"/>
        <v>24.899999999999949</v>
      </c>
      <c r="P23" s="6">
        <f t="shared" si="2"/>
        <v>25.200000000000102</v>
      </c>
    </row>
    <row r="24" spans="1:16">
      <c r="A24" s="5" t="s">
        <v>35</v>
      </c>
      <c r="B24" s="6">
        <v>10</v>
      </c>
      <c r="C24" s="6" t="s">
        <v>8</v>
      </c>
      <c r="D24" s="6" t="s">
        <v>11</v>
      </c>
      <c r="E24" s="6"/>
      <c r="F24" s="6">
        <v>11</v>
      </c>
      <c r="G24" s="6">
        <v>49.98</v>
      </c>
      <c r="H24" s="6">
        <v>99.98</v>
      </c>
      <c r="I24" s="6"/>
      <c r="J24" s="6">
        <f>F24-B24</f>
        <v>1</v>
      </c>
      <c r="K24" s="6">
        <f>G24-C24</f>
        <v>0.82999999999999829</v>
      </c>
      <c r="L24" s="6">
        <f>H24-D24</f>
        <v>1.6800000000000068</v>
      </c>
      <c r="M24" s="6"/>
      <c r="N24" s="6">
        <f t="shared" si="0"/>
        <v>49.999999999999993</v>
      </c>
      <c r="O24" s="6">
        <f t="shared" si="1"/>
        <v>24.899999999999949</v>
      </c>
      <c r="P24" s="6">
        <f t="shared" si="2"/>
        <v>25.200000000000102</v>
      </c>
    </row>
    <row r="25" spans="1:16">
      <c r="A25" s="5" t="s">
        <v>36</v>
      </c>
      <c r="B25" s="6">
        <v>10</v>
      </c>
      <c r="C25" s="6" t="s">
        <v>8</v>
      </c>
      <c r="D25" s="6" t="s">
        <v>11</v>
      </c>
      <c r="E25" s="6"/>
      <c r="F25" s="6">
        <v>11</v>
      </c>
      <c r="G25" s="6">
        <v>49.98</v>
      </c>
      <c r="H25" s="6">
        <v>99.98</v>
      </c>
      <c r="I25" s="6"/>
      <c r="J25" s="6">
        <f>F25-B25</f>
        <v>1</v>
      </c>
      <c r="K25" s="6">
        <f>G25-C25</f>
        <v>0.82999999999999829</v>
      </c>
      <c r="L25" s="6">
        <f>H25-D25</f>
        <v>1.6800000000000068</v>
      </c>
      <c r="M25" s="6"/>
      <c r="N25" s="6">
        <f t="shared" si="0"/>
        <v>49.999999999999993</v>
      </c>
      <c r="O25" s="6">
        <f t="shared" si="1"/>
        <v>24.899999999999949</v>
      </c>
      <c r="P25" s="6">
        <f t="shared" si="2"/>
        <v>25.200000000000102</v>
      </c>
    </row>
    <row r="26" spans="1:16">
      <c r="A26" s="5" t="s">
        <v>37</v>
      </c>
      <c r="B26" s="6">
        <v>10</v>
      </c>
      <c r="C26" s="6" t="s">
        <v>8</v>
      </c>
      <c r="D26" s="6" t="s">
        <v>11</v>
      </c>
      <c r="E26" s="6"/>
      <c r="F26" s="6">
        <v>11</v>
      </c>
      <c r="G26" s="6">
        <v>49.98</v>
      </c>
      <c r="H26" s="6">
        <v>99.98</v>
      </c>
      <c r="I26" s="6"/>
      <c r="J26" s="6">
        <f>F26-B26</f>
        <v>1</v>
      </c>
      <c r="K26" s="6">
        <f>G26-C26</f>
        <v>0.82999999999999829</v>
      </c>
      <c r="L26" s="6">
        <f>H26-D26</f>
        <v>1.6800000000000068</v>
      </c>
      <c r="M26" s="6"/>
      <c r="N26" s="6">
        <f t="shared" si="0"/>
        <v>49.999999999999993</v>
      </c>
      <c r="O26" s="6">
        <f t="shared" si="1"/>
        <v>24.899999999999949</v>
      </c>
      <c r="P26" s="6">
        <f t="shared" si="2"/>
        <v>25.200000000000102</v>
      </c>
    </row>
    <row r="27" spans="1:16">
      <c r="A27" s="5" t="s">
        <v>38</v>
      </c>
      <c r="B27" s="6">
        <v>10</v>
      </c>
      <c r="C27" s="6" t="s">
        <v>8</v>
      </c>
      <c r="D27" s="6" t="s">
        <v>11</v>
      </c>
      <c r="E27" s="6"/>
      <c r="F27" s="6">
        <v>11</v>
      </c>
      <c r="G27" s="6">
        <v>49.98</v>
      </c>
      <c r="H27" s="6">
        <v>99.98</v>
      </c>
      <c r="I27" s="6"/>
      <c r="J27" s="6">
        <f>F27-B27</f>
        <v>1</v>
      </c>
      <c r="K27" s="6">
        <f>G27-C27</f>
        <v>0.82999999999999829</v>
      </c>
      <c r="L27" s="6">
        <f>H27-D27</f>
        <v>1.6800000000000068</v>
      </c>
      <c r="M27" s="6"/>
      <c r="N27" s="6">
        <f t="shared" si="0"/>
        <v>49.999999999999993</v>
      </c>
      <c r="O27" s="6">
        <f t="shared" si="1"/>
        <v>24.899999999999949</v>
      </c>
      <c r="P27" s="6">
        <f t="shared" si="2"/>
        <v>25.200000000000102</v>
      </c>
    </row>
    <row r="28" spans="1:16">
      <c r="A28" s="5" t="s">
        <v>39</v>
      </c>
      <c r="B28" s="6">
        <v>10</v>
      </c>
      <c r="C28" s="6" t="s">
        <v>8</v>
      </c>
      <c r="D28" s="6" t="s">
        <v>11</v>
      </c>
      <c r="E28" s="6"/>
      <c r="F28" s="6">
        <v>11</v>
      </c>
      <c r="G28" s="6">
        <v>49.98</v>
      </c>
      <c r="H28" s="6">
        <v>99.98</v>
      </c>
      <c r="I28" s="6"/>
      <c r="J28" s="6">
        <f>F28-B28</f>
        <v>1</v>
      </c>
      <c r="K28" s="6">
        <f>G28-C28</f>
        <v>0.82999999999999829</v>
      </c>
      <c r="L28" s="6">
        <f>H28-D28</f>
        <v>1.6800000000000068</v>
      </c>
      <c r="M28" s="6"/>
      <c r="N28" s="6">
        <f t="shared" si="0"/>
        <v>49.999999999999993</v>
      </c>
      <c r="O28" s="6">
        <f t="shared" si="1"/>
        <v>24.899999999999949</v>
      </c>
      <c r="P28" s="6">
        <f t="shared" si="2"/>
        <v>25.200000000000102</v>
      </c>
    </row>
    <row r="29" spans="1:16">
      <c r="A29" s="5" t="s">
        <v>40</v>
      </c>
      <c r="B29" s="6">
        <v>10</v>
      </c>
      <c r="C29" s="6" t="s">
        <v>8</v>
      </c>
      <c r="D29" s="6" t="s">
        <v>11</v>
      </c>
      <c r="E29" s="6"/>
      <c r="F29" s="6">
        <v>11</v>
      </c>
      <c r="G29" s="6">
        <v>49.98</v>
      </c>
      <c r="H29" s="6">
        <v>99.98</v>
      </c>
      <c r="I29" s="6"/>
      <c r="J29" s="6">
        <f>F29-B29</f>
        <v>1</v>
      </c>
      <c r="K29" s="6">
        <f>G29-C29</f>
        <v>0.82999999999999829</v>
      </c>
      <c r="L29" s="6">
        <f>H29-D29</f>
        <v>1.6800000000000068</v>
      </c>
      <c r="M29" s="6"/>
      <c r="N29" s="6">
        <f t="shared" si="0"/>
        <v>49.999999999999993</v>
      </c>
      <c r="O29" s="6">
        <f t="shared" si="1"/>
        <v>24.899999999999949</v>
      </c>
      <c r="P29" s="6">
        <f t="shared" si="2"/>
        <v>25.200000000000102</v>
      </c>
    </row>
    <row r="30" spans="1:16">
      <c r="A30" s="5" t="s">
        <v>41</v>
      </c>
      <c r="B30" s="6">
        <v>10</v>
      </c>
      <c r="C30" s="6" t="s">
        <v>8</v>
      </c>
      <c r="D30" s="6" t="s">
        <v>11</v>
      </c>
      <c r="E30" s="6"/>
      <c r="F30" s="6">
        <v>11</v>
      </c>
      <c r="G30" s="6">
        <v>49.98</v>
      </c>
      <c r="H30" s="6">
        <v>99.98</v>
      </c>
      <c r="I30" s="6"/>
      <c r="J30" s="6">
        <f>F30-B30</f>
        <v>1</v>
      </c>
      <c r="K30" s="6">
        <f>G30-C30</f>
        <v>0.82999999999999829</v>
      </c>
      <c r="L30" s="6">
        <f>H30-D30</f>
        <v>1.6800000000000068</v>
      </c>
      <c r="M30" s="6"/>
      <c r="N30" s="6">
        <f t="shared" si="0"/>
        <v>49.999999999999993</v>
      </c>
      <c r="O30" s="6">
        <f t="shared" si="1"/>
        <v>24.899999999999949</v>
      </c>
      <c r="P30" s="6">
        <f t="shared" si="2"/>
        <v>25.200000000000102</v>
      </c>
    </row>
    <row r="31" spans="1:16">
      <c r="A31" s="5" t="s">
        <v>42</v>
      </c>
      <c r="B31" s="6">
        <v>10</v>
      </c>
      <c r="C31" s="6" t="s">
        <v>8</v>
      </c>
      <c r="D31" s="6" t="s">
        <v>11</v>
      </c>
      <c r="E31" s="6"/>
      <c r="F31" s="6">
        <v>11</v>
      </c>
      <c r="G31" s="6">
        <v>49.98</v>
      </c>
      <c r="H31" s="6">
        <v>99.98</v>
      </c>
      <c r="I31" s="6"/>
      <c r="J31" s="6">
        <f>F31-B31</f>
        <v>1</v>
      </c>
      <c r="K31" s="6">
        <f>G31-C31</f>
        <v>0.82999999999999829</v>
      </c>
      <c r="L31" s="6">
        <f>H31-D31</f>
        <v>1.6800000000000068</v>
      </c>
      <c r="M31" s="6"/>
      <c r="N31" s="6">
        <f t="shared" si="0"/>
        <v>49.999999999999993</v>
      </c>
      <c r="O31" s="6">
        <f t="shared" si="1"/>
        <v>24.899999999999949</v>
      </c>
      <c r="P31" s="6">
        <f t="shared" si="2"/>
        <v>25.200000000000102</v>
      </c>
    </row>
    <row r="32" spans="1:16">
      <c r="A32" s="5" t="s">
        <v>43</v>
      </c>
      <c r="B32" s="6">
        <v>10</v>
      </c>
      <c r="C32" s="6" t="s">
        <v>8</v>
      </c>
      <c r="D32" s="6" t="s">
        <v>11</v>
      </c>
      <c r="E32" s="6"/>
      <c r="F32" s="6">
        <v>11</v>
      </c>
      <c r="G32" s="6">
        <v>49.98</v>
      </c>
      <c r="H32" s="6">
        <v>99.98</v>
      </c>
      <c r="I32" s="6"/>
      <c r="J32" s="6">
        <f>F32-B32</f>
        <v>1</v>
      </c>
      <c r="K32" s="6">
        <f>G32-C32</f>
        <v>0.82999999999999829</v>
      </c>
      <c r="L32" s="6">
        <f>H32-D32</f>
        <v>1.6800000000000068</v>
      </c>
      <c r="M32" s="6"/>
      <c r="N32" s="6">
        <f t="shared" si="0"/>
        <v>49.999999999999993</v>
      </c>
      <c r="O32" s="6">
        <f t="shared" si="1"/>
        <v>24.899999999999949</v>
      </c>
      <c r="P32" s="6">
        <f t="shared" si="2"/>
        <v>25.200000000000102</v>
      </c>
    </row>
    <row r="33" spans="1:16">
      <c r="A33" s="5" t="s">
        <v>44</v>
      </c>
      <c r="B33" s="6">
        <v>10</v>
      </c>
      <c r="C33" s="6" t="s">
        <v>8</v>
      </c>
      <c r="D33" s="6" t="s">
        <v>11</v>
      </c>
      <c r="E33" s="6"/>
      <c r="F33" s="6">
        <v>11</v>
      </c>
      <c r="G33" s="6">
        <v>49.98</v>
      </c>
      <c r="H33" s="6">
        <v>99.98</v>
      </c>
      <c r="I33" s="6"/>
      <c r="J33" s="6">
        <f>F33-B33</f>
        <v>1</v>
      </c>
      <c r="K33" s="6">
        <f>G33-C33</f>
        <v>0.82999999999999829</v>
      </c>
      <c r="L33" s="6">
        <f>H33-D33</f>
        <v>1.6800000000000068</v>
      </c>
      <c r="M33" s="6"/>
      <c r="N33" s="6">
        <f t="shared" si="0"/>
        <v>49.999999999999993</v>
      </c>
      <c r="O33" s="6">
        <f t="shared" si="1"/>
        <v>24.899999999999949</v>
      </c>
      <c r="P33" s="6">
        <f t="shared" si="2"/>
        <v>25.200000000000102</v>
      </c>
    </row>
  </sheetData>
  <mergeCells count="4">
    <mergeCell ref="A1:E1"/>
    <mergeCell ref="F1:I1"/>
    <mergeCell ref="J1:M1"/>
    <mergeCell ref="N1:P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C4" sqref="C4:C34"/>
    </sheetView>
  </sheetViews>
  <sheetFormatPr defaultRowHeight="13.5"/>
  <cols>
    <col min="2" max="2" width="13.5" customWidth="1"/>
    <col min="3" max="3" width="15.125" customWidth="1"/>
    <col min="4" max="4" width="15.625" customWidth="1"/>
    <col min="5" max="5" width="16.125" customWidth="1"/>
    <col min="6" max="6" width="16.5" customWidth="1"/>
  </cols>
  <sheetData>
    <row r="1" spans="1:6" ht="22.5">
      <c r="A1" s="29" t="s">
        <v>54</v>
      </c>
      <c r="B1" s="30"/>
      <c r="C1" s="30"/>
      <c r="D1" s="30"/>
      <c r="E1" s="30"/>
      <c r="F1" s="30"/>
    </row>
    <row r="2" spans="1:6" ht="14.25">
      <c r="A2" s="8" t="s">
        <v>55</v>
      </c>
      <c r="B2" s="31" t="s">
        <v>56</v>
      </c>
      <c r="C2" s="31"/>
      <c r="D2" s="31" t="s">
        <v>57</v>
      </c>
      <c r="E2" s="31"/>
      <c r="F2" s="9" t="s">
        <v>58</v>
      </c>
    </row>
    <row r="3" spans="1:6" ht="14.25">
      <c r="A3" s="10" t="s">
        <v>59</v>
      </c>
      <c r="B3" s="11" t="s">
        <v>60</v>
      </c>
      <c r="C3" s="12" t="s">
        <v>61</v>
      </c>
      <c r="D3" s="12" t="s">
        <v>62</v>
      </c>
      <c r="E3" s="11" t="s">
        <v>63</v>
      </c>
      <c r="F3" s="12" t="s">
        <v>64</v>
      </c>
    </row>
    <row r="4" spans="1:6" ht="16.5">
      <c r="A4" s="13" t="s">
        <v>19</v>
      </c>
      <c r="B4" s="14">
        <v>0.98099999999999998</v>
      </c>
      <c r="C4" s="14">
        <v>0.98099999999999998</v>
      </c>
      <c r="D4" s="15">
        <v>0.98499999999999999</v>
      </c>
      <c r="E4" s="15">
        <v>0.98499999999999999</v>
      </c>
      <c r="F4" s="15">
        <v>0.98050000000000004</v>
      </c>
    </row>
    <row r="5" spans="1:6" ht="16.5">
      <c r="A5" s="13" t="s">
        <v>25</v>
      </c>
      <c r="B5" s="14">
        <v>0.98499999999999999</v>
      </c>
      <c r="C5" s="14">
        <v>0.98499999999999999</v>
      </c>
      <c r="D5" s="15">
        <v>0.98499999999999999</v>
      </c>
      <c r="E5" s="15">
        <v>0.98499999999999999</v>
      </c>
      <c r="F5" s="15">
        <v>0.98050000000000004</v>
      </c>
    </row>
    <row r="6" spans="1:6" ht="16.5">
      <c r="A6" s="13" t="s">
        <v>23</v>
      </c>
      <c r="B6" s="14">
        <v>0.99</v>
      </c>
      <c r="C6" s="14">
        <v>0.98650000000000004</v>
      </c>
      <c r="D6" s="15">
        <v>0.98499999999999999</v>
      </c>
      <c r="E6" s="15">
        <v>0.98499999999999999</v>
      </c>
      <c r="F6" s="15">
        <v>0.98050000000000004</v>
      </c>
    </row>
    <row r="7" spans="1:6" ht="16.5">
      <c r="A7" s="13" t="s">
        <v>18</v>
      </c>
      <c r="B7" s="14">
        <v>0.99</v>
      </c>
      <c r="C7" s="14">
        <v>0.98750000000000004</v>
      </c>
      <c r="D7" s="15">
        <v>0.98499999999999999</v>
      </c>
      <c r="E7" s="15">
        <v>0.98499999999999999</v>
      </c>
      <c r="F7" s="15">
        <v>0.98050000000000004</v>
      </c>
    </row>
    <row r="8" spans="1:6" ht="16.5">
      <c r="A8" s="16" t="s">
        <v>43</v>
      </c>
      <c r="B8" s="14">
        <v>0.99</v>
      </c>
      <c r="C8" s="14">
        <v>0.98799999999999999</v>
      </c>
      <c r="D8" s="15">
        <v>0.98499999999999999</v>
      </c>
      <c r="E8" s="15">
        <v>0.98499999999999999</v>
      </c>
      <c r="F8" s="15">
        <v>0.98050000000000004</v>
      </c>
    </row>
    <row r="9" spans="1:6" ht="16.5">
      <c r="A9" s="13" t="s">
        <v>20</v>
      </c>
      <c r="B9" s="14">
        <v>0.98799999999999999</v>
      </c>
      <c r="C9" s="14">
        <v>0.98799999999999999</v>
      </c>
      <c r="D9" s="15">
        <v>0.98499999999999999</v>
      </c>
      <c r="E9" s="15">
        <v>0.98499999999999999</v>
      </c>
      <c r="F9" s="15">
        <v>0.98050000000000004</v>
      </c>
    </row>
    <row r="10" spans="1:6" ht="16.5">
      <c r="A10" s="17" t="s">
        <v>41</v>
      </c>
      <c r="B10" s="18">
        <v>0.99</v>
      </c>
      <c r="C10" s="18">
        <v>0.99</v>
      </c>
      <c r="D10" s="15">
        <v>0.98499999999999999</v>
      </c>
      <c r="E10" s="15">
        <v>0.98499999999999999</v>
      </c>
      <c r="F10" s="15">
        <v>0.98050000000000004</v>
      </c>
    </row>
    <row r="11" spans="1:6" ht="16.5">
      <c r="A11" s="19" t="s">
        <v>28</v>
      </c>
      <c r="B11" s="18">
        <v>0.99</v>
      </c>
      <c r="C11" s="18">
        <v>0.99</v>
      </c>
      <c r="D11" s="15">
        <v>0.98499999999999999</v>
      </c>
      <c r="E11" s="15">
        <v>0.98499999999999999</v>
      </c>
      <c r="F11" s="15">
        <v>0.98050000000000004</v>
      </c>
    </row>
    <row r="12" spans="1:6" ht="16.5">
      <c r="A12" s="19" t="s">
        <v>35</v>
      </c>
      <c r="B12" s="18">
        <v>0.99</v>
      </c>
      <c r="C12" s="18">
        <v>0.99</v>
      </c>
      <c r="D12" s="15">
        <v>0.98499999999999999</v>
      </c>
      <c r="E12" s="15">
        <v>0.98499999999999999</v>
      </c>
      <c r="F12" s="15">
        <v>0.98050000000000004</v>
      </c>
    </row>
    <row r="13" spans="1:6" ht="16.5">
      <c r="A13" s="19" t="s">
        <v>27</v>
      </c>
      <c r="B13" s="18">
        <v>0.99</v>
      </c>
      <c r="C13" s="18">
        <v>0.99</v>
      </c>
      <c r="D13" s="15">
        <v>0.98499999999999999</v>
      </c>
      <c r="E13" s="15">
        <v>0.98499999999999999</v>
      </c>
      <c r="F13" s="15">
        <v>0.98050000000000004</v>
      </c>
    </row>
    <row r="14" spans="1:6" ht="16.5">
      <c r="A14" s="17" t="s">
        <v>42</v>
      </c>
      <c r="B14" s="18">
        <v>0.99</v>
      </c>
      <c r="C14" s="18">
        <v>0.99</v>
      </c>
      <c r="D14" s="15">
        <v>0.98499999999999999</v>
      </c>
      <c r="E14" s="15">
        <v>0.98499999999999999</v>
      </c>
      <c r="F14" s="15">
        <v>0.98050000000000004</v>
      </c>
    </row>
    <row r="15" spans="1:6" ht="16.5">
      <c r="A15" s="19" t="s">
        <v>39</v>
      </c>
      <c r="B15" s="18">
        <v>0.99</v>
      </c>
      <c r="C15" s="18">
        <v>0.99</v>
      </c>
      <c r="D15" s="15">
        <v>0.98499999999999999</v>
      </c>
      <c r="E15" s="15">
        <v>0.98499999999999999</v>
      </c>
      <c r="F15" s="15">
        <v>0.98050000000000004</v>
      </c>
    </row>
    <row r="16" spans="1:6" ht="16.5">
      <c r="A16" s="19" t="s">
        <v>26</v>
      </c>
      <c r="B16" s="18">
        <v>0.99</v>
      </c>
      <c r="C16" s="18">
        <v>0.99</v>
      </c>
      <c r="D16" s="15">
        <v>0.98499999999999999</v>
      </c>
      <c r="E16" s="15">
        <v>0.98499999999999999</v>
      </c>
      <c r="F16" s="15">
        <v>0.98050000000000004</v>
      </c>
    </row>
    <row r="17" spans="1:6" ht="16.5">
      <c r="A17" s="19" t="s">
        <v>40</v>
      </c>
      <c r="B17" s="18">
        <v>0.99</v>
      </c>
      <c r="C17" s="18">
        <v>0.99</v>
      </c>
      <c r="D17" s="15">
        <v>0.98499999999999999</v>
      </c>
      <c r="E17" s="15">
        <v>0.98499999999999999</v>
      </c>
      <c r="F17" s="15">
        <v>0.98050000000000004</v>
      </c>
    </row>
    <row r="18" spans="1:6" ht="16.5">
      <c r="A18" s="19" t="s">
        <v>21</v>
      </c>
      <c r="B18" s="18">
        <v>0.99</v>
      </c>
      <c r="C18" s="18">
        <v>0.99</v>
      </c>
      <c r="D18" s="15">
        <v>0.98499999999999999</v>
      </c>
      <c r="E18" s="15">
        <v>0.98499999999999999</v>
      </c>
      <c r="F18" s="15">
        <v>0.98050000000000004</v>
      </c>
    </row>
    <row r="19" spans="1:6" ht="16.5">
      <c r="A19" s="19" t="s">
        <v>31</v>
      </c>
      <c r="B19" s="18">
        <v>0.99</v>
      </c>
      <c r="C19" s="18">
        <v>0.99</v>
      </c>
      <c r="D19" s="15">
        <v>0.98499999999999999</v>
      </c>
      <c r="E19" s="15">
        <v>0.98499999999999999</v>
      </c>
      <c r="F19" s="15">
        <v>0.98050000000000004</v>
      </c>
    </row>
    <row r="20" spans="1:6" ht="16.5">
      <c r="A20" s="19" t="s">
        <v>15</v>
      </c>
      <c r="B20" s="18">
        <v>0.99</v>
      </c>
      <c r="C20" s="18">
        <v>0.99</v>
      </c>
      <c r="D20" s="15">
        <v>0.98499999999999999</v>
      </c>
      <c r="E20" s="15">
        <v>0.98499999999999999</v>
      </c>
      <c r="F20" s="15">
        <v>0.98050000000000004</v>
      </c>
    </row>
    <row r="21" spans="1:6" ht="16.5">
      <c r="A21" s="19" t="s">
        <v>30</v>
      </c>
      <c r="B21" s="18">
        <v>0.99</v>
      </c>
      <c r="C21" s="18">
        <v>0.99</v>
      </c>
      <c r="D21" s="15">
        <v>0.98499999999999999</v>
      </c>
      <c r="E21" s="15">
        <v>0.98499999999999999</v>
      </c>
      <c r="F21" s="15">
        <v>0.98050000000000004</v>
      </c>
    </row>
    <row r="22" spans="1:6" ht="16.5">
      <c r="A22" s="19" t="s">
        <v>17</v>
      </c>
      <c r="B22" s="18">
        <v>0.99</v>
      </c>
      <c r="C22" s="18">
        <v>0.99</v>
      </c>
      <c r="D22" s="15">
        <v>0.98499999999999999</v>
      </c>
      <c r="E22" s="15">
        <v>0.98499999999999999</v>
      </c>
      <c r="F22" s="15">
        <v>0.98050000000000004</v>
      </c>
    </row>
    <row r="23" spans="1:6" ht="16.5">
      <c r="A23" s="19" t="s">
        <v>29</v>
      </c>
      <c r="B23" s="18">
        <v>0.99</v>
      </c>
      <c r="C23" s="18">
        <v>0.99</v>
      </c>
      <c r="D23" s="15">
        <v>0.98499999999999999</v>
      </c>
      <c r="E23" s="15">
        <v>0.98499999999999999</v>
      </c>
      <c r="F23" s="15">
        <v>0.98050000000000004</v>
      </c>
    </row>
    <row r="24" spans="1:6" ht="16.5">
      <c r="A24" s="19" t="s">
        <v>33</v>
      </c>
      <c r="B24" s="18">
        <v>0.99</v>
      </c>
      <c r="C24" s="18">
        <v>0.99</v>
      </c>
      <c r="D24" s="15">
        <v>0.98499999999999999</v>
      </c>
      <c r="E24" s="15">
        <v>0.98499999999999999</v>
      </c>
      <c r="F24" s="15">
        <v>0.98050000000000004</v>
      </c>
    </row>
    <row r="25" spans="1:6" ht="16.5">
      <c r="A25" s="19" t="s">
        <v>36</v>
      </c>
      <c r="B25" s="18">
        <v>0.99</v>
      </c>
      <c r="C25" s="18">
        <v>0.99</v>
      </c>
      <c r="D25" s="15">
        <v>0.98499999999999999</v>
      </c>
      <c r="E25" s="15">
        <v>0.98499999999999999</v>
      </c>
      <c r="F25" s="15">
        <v>0.98050000000000004</v>
      </c>
    </row>
    <row r="26" spans="1:6" ht="16.5">
      <c r="A26" s="20" t="s">
        <v>38</v>
      </c>
      <c r="B26" s="21">
        <v>0.98950000000000005</v>
      </c>
      <c r="C26" s="21">
        <v>0.98950000000000005</v>
      </c>
      <c r="D26" s="15">
        <v>0.98499999999999999</v>
      </c>
      <c r="E26" s="15">
        <v>0.98499999999999999</v>
      </c>
      <c r="F26" s="15">
        <v>0.98050000000000004</v>
      </c>
    </row>
    <row r="27" spans="1:6" ht="16.5">
      <c r="A27" s="20" t="s">
        <v>14</v>
      </c>
      <c r="B27" s="21">
        <v>1</v>
      </c>
      <c r="C27" s="21">
        <v>0.99199999999999999</v>
      </c>
      <c r="D27" s="15">
        <v>0.98499999999999999</v>
      </c>
      <c r="E27" s="15">
        <v>0.98499999999999999</v>
      </c>
      <c r="F27" s="15">
        <v>0.98050000000000004</v>
      </c>
    </row>
    <row r="28" spans="1:6" ht="16.5">
      <c r="A28" s="20" t="s">
        <v>16</v>
      </c>
      <c r="B28" s="21">
        <v>1</v>
      </c>
      <c r="C28" s="21">
        <v>0.99199999999999999</v>
      </c>
      <c r="D28" s="15">
        <v>0.98499999999999999</v>
      </c>
      <c r="E28" s="15">
        <v>0.98499999999999999</v>
      </c>
      <c r="F28" s="15">
        <v>0.98050000000000004</v>
      </c>
    </row>
    <row r="29" spans="1:6" ht="16.5">
      <c r="A29" s="20" t="s">
        <v>34</v>
      </c>
      <c r="B29" s="21">
        <v>1</v>
      </c>
      <c r="C29" s="21">
        <v>0.99299999999999999</v>
      </c>
      <c r="D29" s="15">
        <v>0.98499999999999999</v>
      </c>
      <c r="E29" s="15">
        <v>0.98499999999999999</v>
      </c>
      <c r="F29" s="15">
        <v>0.98050000000000004</v>
      </c>
    </row>
    <row r="30" spans="1:6" ht="16.5">
      <c r="A30" s="20" t="s">
        <v>22</v>
      </c>
      <c r="B30" s="21">
        <v>1</v>
      </c>
      <c r="C30" s="21">
        <v>0.99199999999999999</v>
      </c>
      <c r="D30" s="15">
        <v>0.98499999999999999</v>
      </c>
      <c r="E30" s="15">
        <v>0.98499999999999999</v>
      </c>
      <c r="F30" s="15">
        <v>0.98050000000000004</v>
      </c>
    </row>
    <row r="31" spans="1:6" ht="16.5">
      <c r="A31" s="20" t="s">
        <v>37</v>
      </c>
      <c r="B31" s="21">
        <v>1</v>
      </c>
      <c r="C31" s="21">
        <v>0.99299999999999999</v>
      </c>
      <c r="D31" s="15">
        <v>0.98499999999999999</v>
      </c>
      <c r="E31" s="15">
        <v>0.98499999999999999</v>
      </c>
      <c r="F31" s="15">
        <v>0.98050000000000004</v>
      </c>
    </row>
    <row r="32" spans="1:6" ht="16.5">
      <c r="A32" s="20" t="s">
        <v>32</v>
      </c>
      <c r="B32" s="21">
        <v>1</v>
      </c>
      <c r="C32" s="21">
        <v>0.99099999999999999</v>
      </c>
      <c r="D32" s="15">
        <v>0.98499999999999999</v>
      </c>
      <c r="E32" s="15">
        <v>0.98499999999999999</v>
      </c>
      <c r="F32" s="15">
        <v>0.98050000000000004</v>
      </c>
    </row>
    <row r="33" spans="1:6" ht="16.5">
      <c r="A33" s="22" t="s">
        <v>44</v>
      </c>
      <c r="B33" s="21">
        <v>1</v>
      </c>
      <c r="C33" s="21">
        <v>0.99299999999999999</v>
      </c>
      <c r="D33" s="15">
        <v>0.98499999999999999</v>
      </c>
      <c r="E33" s="15">
        <v>0.98499999999999999</v>
      </c>
      <c r="F33" s="15">
        <v>0.98050000000000004</v>
      </c>
    </row>
    <row r="34" spans="1:6" ht="16.5">
      <c r="A34" s="20" t="s">
        <v>24</v>
      </c>
      <c r="B34" s="21">
        <v>1</v>
      </c>
      <c r="C34" s="21">
        <v>0.99299999999999999</v>
      </c>
      <c r="D34" s="15">
        <v>0.98499999999999999</v>
      </c>
      <c r="E34" s="15">
        <v>0.98499999999999999</v>
      </c>
      <c r="F34" s="15">
        <v>0.98050000000000004</v>
      </c>
    </row>
  </sheetData>
  <mergeCells count="3">
    <mergeCell ref="A1:F1"/>
    <mergeCell ref="B2:C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3"/>
  <sheetViews>
    <sheetView zoomScale="70" zoomScaleNormal="70" workbookViewId="0">
      <selection sqref="A1:M1"/>
    </sheetView>
  </sheetViews>
  <sheetFormatPr defaultRowHeight="13.5"/>
  <cols>
    <col min="2" max="2" width="5.5" customWidth="1"/>
    <col min="17" max="17" width="9" customWidth="1"/>
  </cols>
  <sheetData>
    <row r="1" spans="1:28" ht="18.75">
      <c r="A1" s="28" t="s">
        <v>49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"/>
      <c r="O1" s="28" t="s">
        <v>50</v>
      </c>
      <c r="P1" s="28"/>
      <c r="Q1" s="28"/>
      <c r="R1" s="28"/>
      <c r="S1" s="1"/>
      <c r="T1" s="28" t="s">
        <v>51</v>
      </c>
      <c r="U1" s="28"/>
      <c r="V1" s="28"/>
      <c r="W1" s="28"/>
      <c r="X1" s="1"/>
      <c r="Y1" s="28" t="s">
        <v>52</v>
      </c>
      <c r="Z1" s="28"/>
      <c r="AA1" s="28"/>
      <c r="AB1" s="28"/>
    </row>
    <row r="2" spans="1:28" ht="18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 t="s">
        <v>45</v>
      </c>
      <c r="P2" s="3" t="s">
        <v>46</v>
      </c>
      <c r="Q2" s="3" t="s">
        <v>47</v>
      </c>
      <c r="R2" s="3" t="s">
        <v>48</v>
      </c>
      <c r="S2" s="3"/>
      <c r="T2" s="3" t="s">
        <v>45</v>
      </c>
      <c r="U2" s="3" t="s">
        <v>46</v>
      </c>
      <c r="V2" s="3" t="s">
        <v>47</v>
      </c>
      <c r="W2" s="3" t="s">
        <v>48</v>
      </c>
      <c r="X2" s="3"/>
      <c r="Y2" s="3" t="s">
        <v>45</v>
      </c>
      <c r="Z2" s="3" t="s">
        <v>46</v>
      </c>
      <c r="AA2" s="3" t="s">
        <v>47</v>
      </c>
      <c r="AB2" s="3" t="s">
        <v>48</v>
      </c>
    </row>
    <row r="3" spans="1:28" ht="18.75">
      <c r="A3" s="3" t="s">
        <v>19</v>
      </c>
      <c r="B3" s="24">
        <v>30</v>
      </c>
      <c r="C3" s="3">
        <v>0.98099999999999998</v>
      </c>
      <c r="D3" s="23">
        <f>C3*B3</f>
        <v>29.43</v>
      </c>
      <c r="E3" s="24">
        <v>50</v>
      </c>
      <c r="F3" s="3">
        <v>0.98099999999999998</v>
      </c>
      <c r="G3" s="23">
        <f>F3*E3</f>
        <v>49.05</v>
      </c>
      <c r="H3" s="24">
        <v>100</v>
      </c>
      <c r="I3" s="3">
        <v>0.98099999999999998</v>
      </c>
      <c r="J3" s="23">
        <f>I3*H3</f>
        <v>98.1</v>
      </c>
      <c r="K3" s="24">
        <v>300</v>
      </c>
      <c r="L3" s="3">
        <v>0.98099999999999998</v>
      </c>
      <c r="M3" s="23">
        <f>L3*K3</f>
        <v>294.3</v>
      </c>
      <c r="N3" s="6"/>
      <c r="O3" s="6">
        <v>30.2</v>
      </c>
      <c r="P3" s="6">
        <v>49.8</v>
      </c>
      <c r="Q3" s="6">
        <v>99.5</v>
      </c>
      <c r="R3" s="6">
        <v>298.2</v>
      </c>
      <c r="S3" s="6"/>
      <c r="T3" s="6">
        <f>O3-D3</f>
        <v>0.76999999999999957</v>
      </c>
      <c r="U3" s="6">
        <f>P3-G3</f>
        <v>0.75</v>
      </c>
      <c r="V3" s="6">
        <f>Q3-J3</f>
        <v>1.4000000000000057</v>
      </c>
      <c r="W3" s="6">
        <f>R3-M3</f>
        <v>3.8999999999999773</v>
      </c>
      <c r="X3" s="6"/>
      <c r="Y3" s="6">
        <f>T3*(10000/30)*0.15</f>
        <v>38.499999999999979</v>
      </c>
      <c r="Z3" s="6">
        <f>U3*(10000/50)*0.15</f>
        <v>22.5</v>
      </c>
      <c r="AA3" s="6">
        <f>V3*(10000/100)*0.15</f>
        <v>21.000000000000085</v>
      </c>
      <c r="AB3" s="6">
        <f>W3*(10000/300)*0.15</f>
        <v>19.49999999999989</v>
      </c>
    </row>
    <row r="4" spans="1:28" ht="18.75">
      <c r="A4" s="3" t="s">
        <v>25</v>
      </c>
      <c r="B4" s="24">
        <v>30</v>
      </c>
      <c r="C4" s="3">
        <v>0.98499999999999999</v>
      </c>
      <c r="D4" s="23">
        <f>C4*B4</f>
        <v>29.55</v>
      </c>
      <c r="E4" s="24">
        <v>50</v>
      </c>
      <c r="F4" s="3">
        <v>0.98499999999999999</v>
      </c>
      <c r="G4" s="23">
        <f t="shared" ref="G4:G33" si="0">F4*E4</f>
        <v>49.25</v>
      </c>
      <c r="H4" s="24">
        <v>100</v>
      </c>
      <c r="I4" s="3">
        <v>0.98499999999999999</v>
      </c>
      <c r="J4" s="23">
        <f t="shared" ref="J4:J33" si="1">I4*H4</f>
        <v>98.5</v>
      </c>
      <c r="K4" s="24">
        <v>300</v>
      </c>
      <c r="L4" s="3">
        <v>0.98499999999999999</v>
      </c>
      <c r="M4" s="23">
        <f t="shared" ref="M4:M33" si="2">L4*K4</f>
        <v>295.5</v>
      </c>
      <c r="N4" s="6"/>
      <c r="O4" s="6">
        <v>30.2</v>
      </c>
      <c r="P4" s="6">
        <v>49.8</v>
      </c>
      <c r="Q4" s="6">
        <v>99.5</v>
      </c>
      <c r="R4" s="6">
        <v>298.2</v>
      </c>
      <c r="S4" s="6"/>
      <c r="T4" s="6">
        <f t="shared" ref="T4:T33" si="3">O4-D4</f>
        <v>0.64999999999999858</v>
      </c>
      <c r="U4" s="6">
        <f t="shared" ref="U4:U33" si="4">P4-G4</f>
        <v>0.54999999999999716</v>
      </c>
      <c r="V4" s="6">
        <f t="shared" ref="V4:V33" si="5">Q4-J4</f>
        <v>1</v>
      </c>
      <c r="W4" s="6">
        <f t="shared" ref="W4:W33" si="6">R4-M4</f>
        <v>2.6999999999999886</v>
      </c>
      <c r="X4" s="6"/>
      <c r="Y4" s="6">
        <f t="shared" ref="Y4:Y33" si="7">T4*(10000/30)*0.15</f>
        <v>32.499999999999922</v>
      </c>
      <c r="Z4" s="6">
        <f t="shared" ref="Z4:Z33" si="8">U4*(10000/50)*0.15</f>
        <v>16.499999999999915</v>
      </c>
      <c r="AA4" s="6">
        <f t="shared" ref="AA4:AA33" si="9">V4*(10000/100)*0.15</f>
        <v>15</v>
      </c>
      <c r="AB4" s="6">
        <f t="shared" ref="AB4:AB33" si="10">W4*(10000/300)*0.15</f>
        <v>13.499999999999945</v>
      </c>
    </row>
    <row r="5" spans="1:28" ht="18.75">
      <c r="A5" s="3" t="s">
        <v>23</v>
      </c>
      <c r="B5" s="24">
        <v>30</v>
      </c>
      <c r="C5" s="3">
        <v>0.99</v>
      </c>
      <c r="D5" s="23">
        <f t="shared" ref="D5:D33" si="11">C5*B5</f>
        <v>29.7</v>
      </c>
      <c r="E5" s="24">
        <v>50</v>
      </c>
      <c r="F5" s="3">
        <v>0.98650000000000004</v>
      </c>
      <c r="G5" s="23">
        <f t="shared" si="0"/>
        <v>49.325000000000003</v>
      </c>
      <c r="H5" s="24">
        <v>100</v>
      </c>
      <c r="I5" s="3">
        <v>0.98650000000000004</v>
      </c>
      <c r="J5" s="23">
        <f t="shared" si="1"/>
        <v>98.65</v>
      </c>
      <c r="K5" s="24">
        <v>300</v>
      </c>
      <c r="L5" s="3">
        <v>0.98650000000000004</v>
      </c>
      <c r="M5" s="23">
        <f t="shared" si="2"/>
        <v>295.95</v>
      </c>
      <c r="N5" s="6"/>
      <c r="O5" s="6">
        <v>30.2</v>
      </c>
      <c r="P5" s="6">
        <v>49.8</v>
      </c>
      <c r="Q5" s="6">
        <v>99.5</v>
      </c>
      <c r="R5" s="6">
        <v>298.2</v>
      </c>
      <c r="S5" s="6"/>
      <c r="T5" s="6">
        <f t="shared" si="3"/>
        <v>0.5</v>
      </c>
      <c r="U5" s="6">
        <f t="shared" si="4"/>
        <v>0.47499999999999432</v>
      </c>
      <c r="V5" s="6">
        <f t="shared" si="5"/>
        <v>0.84999999999999432</v>
      </c>
      <c r="W5" s="6">
        <f t="shared" si="6"/>
        <v>2.25</v>
      </c>
      <c r="X5" s="6"/>
      <c r="Y5" s="6">
        <f t="shared" si="7"/>
        <v>24.999999999999996</v>
      </c>
      <c r="Z5" s="6">
        <f t="shared" si="8"/>
        <v>14.249999999999829</v>
      </c>
      <c r="AA5" s="6">
        <f t="shared" si="9"/>
        <v>12.749999999999915</v>
      </c>
      <c r="AB5" s="6">
        <f t="shared" si="10"/>
        <v>11.25</v>
      </c>
    </row>
    <row r="6" spans="1:28" ht="18.75">
      <c r="A6" s="3" t="s">
        <v>18</v>
      </c>
      <c r="B6" s="24">
        <v>30</v>
      </c>
      <c r="C6" s="3">
        <v>0.99</v>
      </c>
      <c r="D6" s="23">
        <f t="shared" si="11"/>
        <v>29.7</v>
      </c>
      <c r="E6" s="24">
        <v>50</v>
      </c>
      <c r="F6" s="3">
        <v>0.98750000000000004</v>
      </c>
      <c r="G6" s="23">
        <f t="shared" si="0"/>
        <v>49.375</v>
      </c>
      <c r="H6" s="24">
        <v>100</v>
      </c>
      <c r="I6" s="3">
        <v>0.98750000000000004</v>
      </c>
      <c r="J6" s="23">
        <f t="shared" si="1"/>
        <v>98.75</v>
      </c>
      <c r="K6" s="24">
        <v>300</v>
      </c>
      <c r="L6" s="3">
        <v>0.98750000000000004</v>
      </c>
      <c r="M6" s="23">
        <f t="shared" si="2"/>
        <v>296.25</v>
      </c>
      <c r="N6" s="6"/>
      <c r="O6" s="6">
        <v>30.2</v>
      </c>
      <c r="P6" s="6">
        <v>49.8</v>
      </c>
      <c r="Q6" s="6">
        <v>99.5</v>
      </c>
      <c r="R6" s="6">
        <v>298.2</v>
      </c>
      <c r="S6" s="6"/>
      <c r="T6" s="6">
        <f t="shared" si="3"/>
        <v>0.5</v>
      </c>
      <c r="U6" s="6">
        <f t="shared" si="4"/>
        <v>0.42499999999999716</v>
      </c>
      <c r="V6" s="6">
        <f t="shared" si="5"/>
        <v>0.75</v>
      </c>
      <c r="W6" s="6">
        <f t="shared" si="6"/>
        <v>1.9499999999999886</v>
      </c>
      <c r="X6" s="6"/>
      <c r="Y6" s="6">
        <f t="shared" si="7"/>
        <v>24.999999999999996</v>
      </c>
      <c r="Z6" s="6">
        <f t="shared" si="8"/>
        <v>12.749999999999915</v>
      </c>
      <c r="AA6" s="6">
        <f t="shared" si="9"/>
        <v>11.25</v>
      </c>
      <c r="AB6" s="6">
        <f t="shared" si="10"/>
        <v>9.7499999999999449</v>
      </c>
    </row>
    <row r="7" spans="1:28" ht="18.75">
      <c r="A7" s="3" t="s">
        <v>43</v>
      </c>
      <c r="B7" s="24">
        <v>30</v>
      </c>
      <c r="C7" s="3">
        <v>0.99</v>
      </c>
      <c r="D7" s="23">
        <f t="shared" si="11"/>
        <v>29.7</v>
      </c>
      <c r="E7" s="24">
        <v>50</v>
      </c>
      <c r="F7" s="3">
        <v>0.98799999999999999</v>
      </c>
      <c r="G7" s="23">
        <f t="shared" si="0"/>
        <v>49.4</v>
      </c>
      <c r="H7" s="24">
        <v>100</v>
      </c>
      <c r="I7" s="3">
        <v>0.98799999999999999</v>
      </c>
      <c r="J7" s="23">
        <f t="shared" si="1"/>
        <v>98.8</v>
      </c>
      <c r="K7" s="24">
        <v>300</v>
      </c>
      <c r="L7" s="3">
        <v>0.98799999999999999</v>
      </c>
      <c r="M7" s="23">
        <f t="shared" si="2"/>
        <v>296.39999999999998</v>
      </c>
      <c r="N7" s="6"/>
      <c r="O7" s="6">
        <v>30.2</v>
      </c>
      <c r="P7" s="6">
        <v>49.8</v>
      </c>
      <c r="Q7" s="6">
        <v>99.5</v>
      </c>
      <c r="R7" s="6">
        <v>298.2</v>
      </c>
      <c r="S7" s="6"/>
      <c r="T7" s="6">
        <f t="shared" si="3"/>
        <v>0.5</v>
      </c>
      <c r="U7" s="6">
        <f t="shared" si="4"/>
        <v>0.39999999999999858</v>
      </c>
      <c r="V7" s="6">
        <f t="shared" si="5"/>
        <v>0.70000000000000284</v>
      </c>
      <c r="W7" s="6">
        <f t="shared" si="6"/>
        <v>1.8000000000000114</v>
      </c>
      <c r="X7" s="6"/>
      <c r="Y7" s="6">
        <f t="shared" si="7"/>
        <v>24.999999999999996</v>
      </c>
      <c r="Z7" s="6">
        <f t="shared" si="8"/>
        <v>11.999999999999957</v>
      </c>
      <c r="AA7" s="6">
        <f t="shared" si="9"/>
        <v>10.500000000000043</v>
      </c>
      <c r="AB7" s="6">
        <f t="shared" si="10"/>
        <v>9.0000000000000568</v>
      </c>
    </row>
    <row r="8" spans="1:28" ht="18.75">
      <c r="A8" s="3" t="s">
        <v>20</v>
      </c>
      <c r="B8" s="24">
        <v>30</v>
      </c>
      <c r="C8" s="3">
        <v>0.98799999999999999</v>
      </c>
      <c r="D8" s="23">
        <f t="shared" si="11"/>
        <v>29.64</v>
      </c>
      <c r="E8" s="24">
        <v>50</v>
      </c>
      <c r="F8" s="3">
        <v>0.98799999999999999</v>
      </c>
      <c r="G8" s="23">
        <f t="shared" si="0"/>
        <v>49.4</v>
      </c>
      <c r="H8" s="24">
        <v>100</v>
      </c>
      <c r="I8" s="3">
        <v>0.98799999999999999</v>
      </c>
      <c r="J8" s="23">
        <f t="shared" si="1"/>
        <v>98.8</v>
      </c>
      <c r="K8" s="24">
        <v>300</v>
      </c>
      <c r="L8" s="3">
        <v>0.98799999999999999</v>
      </c>
      <c r="M8" s="23">
        <f t="shared" si="2"/>
        <v>296.39999999999998</v>
      </c>
      <c r="N8" s="6"/>
      <c r="O8" s="6">
        <v>30.2</v>
      </c>
      <c r="P8" s="6">
        <v>49.8</v>
      </c>
      <c r="Q8" s="6">
        <v>99.5</v>
      </c>
      <c r="R8" s="6">
        <v>298.2</v>
      </c>
      <c r="S8" s="6"/>
      <c r="T8" s="6">
        <f t="shared" si="3"/>
        <v>0.55999999999999872</v>
      </c>
      <c r="U8" s="6">
        <f t="shared" si="4"/>
        <v>0.39999999999999858</v>
      </c>
      <c r="V8" s="6">
        <f t="shared" si="5"/>
        <v>0.70000000000000284</v>
      </c>
      <c r="W8" s="6">
        <f t="shared" si="6"/>
        <v>1.8000000000000114</v>
      </c>
      <c r="X8" s="6"/>
      <c r="Y8" s="6">
        <f t="shared" si="7"/>
        <v>27.999999999999932</v>
      </c>
      <c r="Z8" s="6">
        <f t="shared" si="8"/>
        <v>11.999999999999957</v>
      </c>
      <c r="AA8" s="6">
        <f t="shared" si="9"/>
        <v>10.500000000000043</v>
      </c>
      <c r="AB8" s="6">
        <f t="shared" si="10"/>
        <v>9.0000000000000568</v>
      </c>
    </row>
    <row r="9" spans="1:28" ht="18.75">
      <c r="A9" s="3" t="s">
        <v>41</v>
      </c>
      <c r="B9" s="24">
        <v>30</v>
      </c>
      <c r="C9" s="3">
        <v>0.99</v>
      </c>
      <c r="D9" s="23">
        <f t="shared" si="11"/>
        <v>29.7</v>
      </c>
      <c r="E9" s="24">
        <v>50</v>
      </c>
      <c r="F9" s="3">
        <v>0.99</v>
      </c>
      <c r="G9" s="23">
        <f t="shared" si="0"/>
        <v>49.5</v>
      </c>
      <c r="H9" s="24">
        <v>100</v>
      </c>
      <c r="I9" s="3">
        <v>0.99</v>
      </c>
      <c r="J9" s="23">
        <f t="shared" si="1"/>
        <v>99</v>
      </c>
      <c r="K9" s="24">
        <v>300</v>
      </c>
      <c r="L9" s="3">
        <v>0.99</v>
      </c>
      <c r="M9" s="23">
        <f t="shared" si="2"/>
        <v>297</v>
      </c>
      <c r="N9" s="6"/>
      <c r="O9" s="6">
        <v>30.2</v>
      </c>
      <c r="P9" s="6">
        <v>49.8</v>
      </c>
      <c r="Q9" s="6">
        <v>99.5</v>
      </c>
      <c r="R9" s="6">
        <v>298.2</v>
      </c>
      <c r="S9" s="6"/>
      <c r="T9" s="6">
        <f t="shared" si="3"/>
        <v>0.5</v>
      </c>
      <c r="U9" s="6">
        <f t="shared" si="4"/>
        <v>0.29999999999999716</v>
      </c>
      <c r="V9" s="6">
        <f t="shared" si="5"/>
        <v>0.5</v>
      </c>
      <c r="W9" s="6">
        <f t="shared" si="6"/>
        <v>1.1999999999999886</v>
      </c>
      <c r="X9" s="6"/>
      <c r="Y9" s="6">
        <f t="shared" si="7"/>
        <v>24.999999999999996</v>
      </c>
      <c r="Z9" s="6">
        <f t="shared" si="8"/>
        <v>8.9999999999999147</v>
      </c>
      <c r="AA9" s="6">
        <f t="shared" si="9"/>
        <v>7.5</v>
      </c>
      <c r="AB9" s="6">
        <f t="shared" si="10"/>
        <v>5.9999999999999432</v>
      </c>
    </row>
    <row r="10" spans="1:28" ht="18.75">
      <c r="A10" s="3" t="s">
        <v>28</v>
      </c>
      <c r="B10" s="24">
        <v>30</v>
      </c>
      <c r="C10" s="3">
        <v>0.99</v>
      </c>
      <c r="D10" s="23">
        <f t="shared" si="11"/>
        <v>29.7</v>
      </c>
      <c r="E10" s="24">
        <v>50</v>
      </c>
      <c r="F10" s="3">
        <v>0.99</v>
      </c>
      <c r="G10" s="23">
        <f t="shared" si="0"/>
        <v>49.5</v>
      </c>
      <c r="H10" s="24">
        <v>100</v>
      </c>
      <c r="I10" s="3">
        <v>0.99</v>
      </c>
      <c r="J10" s="23">
        <f t="shared" si="1"/>
        <v>99</v>
      </c>
      <c r="K10" s="24">
        <v>300</v>
      </c>
      <c r="L10" s="3">
        <v>0.99</v>
      </c>
      <c r="M10" s="23">
        <f t="shared" si="2"/>
        <v>297</v>
      </c>
      <c r="N10" s="6"/>
      <c r="O10" s="6">
        <v>30.2</v>
      </c>
      <c r="P10" s="6">
        <v>49.8</v>
      </c>
      <c r="Q10" s="6">
        <v>99.5</v>
      </c>
      <c r="R10" s="6">
        <v>298.2</v>
      </c>
      <c r="S10" s="6"/>
      <c r="T10" s="6">
        <f t="shared" si="3"/>
        <v>0.5</v>
      </c>
      <c r="U10" s="6">
        <f t="shared" si="4"/>
        <v>0.29999999999999716</v>
      </c>
      <c r="V10" s="6">
        <f t="shared" si="5"/>
        <v>0.5</v>
      </c>
      <c r="W10" s="6">
        <f t="shared" si="6"/>
        <v>1.1999999999999886</v>
      </c>
      <c r="X10" s="6"/>
      <c r="Y10" s="6">
        <f t="shared" si="7"/>
        <v>24.999999999999996</v>
      </c>
      <c r="Z10" s="6">
        <f t="shared" si="8"/>
        <v>8.9999999999999147</v>
      </c>
      <c r="AA10" s="6">
        <f t="shared" si="9"/>
        <v>7.5</v>
      </c>
      <c r="AB10" s="6">
        <f t="shared" si="10"/>
        <v>5.9999999999999432</v>
      </c>
    </row>
    <row r="11" spans="1:28" ht="18.75">
      <c r="A11" s="3" t="s">
        <v>35</v>
      </c>
      <c r="B11" s="24">
        <v>30</v>
      </c>
      <c r="C11" s="3">
        <v>0.99</v>
      </c>
      <c r="D11" s="23">
        <f t="shared" si="11"/>
        <v>29.7</v>
      </c>
      <c r="E11" s="24">
        <v>50</v>
      </c>
      <c r="F11" s="3">
        <v>0.99</v>
      </c>
      <c r="G11" s="23">
        <f t="shared" si="0"/>
        <v>49.5</v>
      </c>
      <c r="H11" s="24">
        <v>100</v>
      </c>
      <c r="I11" s="3">
        <v>0.99</v>
      </c>
      <c r="J11" s="23">
        <f t="shared" si="1"/>
        <v>99</v>
      </c>
      <c r="K11" s="24">
        <v>300</v>
      </c>
      <c r="L11" s="3">
        <v>0.99</v>
      </c>
      <c r="M11" s="23">
        <f t="shared" si="2"/>
        <v>297</v>
      </c>
      <c r="N11" s="6"/>
      <c r="O11" s="6">
        <v>30.2</v>
      </c>
      <c r="P11" s="6">
        <v>49.8</v>
      </c>
      <c r="Q11" s="6">
        <v>99.5</v>
      </c>
      <c r="R11" s="6">
        <v>298.2</v>
      </c>
      <c r="S11" s="6"/>
      <c r="T11" s="6">
        <f t="shared" si="3"/>
        <v>0.5</v>
      </c>
      <c r="U11" s="6">
        <f t="shared" si="4"/>
        <v>0.29999999999999716</v>
      </c>
      <c r="V11" s="6">
        <f t="shared" si="5"/>
        <v>0.5</v>
      </c>
      <c r="W11" s="6">
        <f t="shared" si="6"/>
        <v>1.1999999999999886</v>
      </c>
      <c r="X11" s="6"/>
      <c r="Y11" s="6">
        <f t="shared" si="7"/>
        <v>24.999999999999996</v>
      </c>
      <c r="Z11" s="6">
        <f t="shared" si="8"/>
        <v>8.9999999999999147</v>
      </c>
      <c r="AA11" s="6">
        <f t="shared" si="9"/>
        <v>7.5</v>
      </c>
      <c r="AB11" s="6">
        <f t="shared" si="10"/>
        <v>5.9999999999999432</v>
      </c>
    </row>
    <row r="12" spans="1:28" ht="18.75">
      <c r="A12" s="3" t="s">
        <v>27</v>
      </c>
      <c r="B12" s="24">
        <v>30</v>
      </c>
      <c r="C12" s="3">
        <v>0.99</v>
      </c>
      <c r="D12" s="23">
        <f t="shared" si="11"/>
        <v>29.7</v>
      </c>
      <c r="E12" s="24">
        <v>50</v>
      </c>
      <c r="F12" s="3">
        <v>0.99</v>
      </c>
      <c r="G12" s="23">
        <f t="shared" si="0"/>
        <v>49.5</v>
      </c>
      <c r="H12" s="24">
        <v>100</v>
      </c>
      <c r="I12" s="3">
        <v>0.99</v>
      </c>
      <c r="J12" s="23">
        <f t="shared" si="1"/>
        <v>99</v>
      </c>
      <c r="K12" s="24">
        <v>300</v>
      </c>
      <c r="L12" s="3">
        <v>0.99</v>
      </c>
      <c r="M12" s="23">
        <f t="shared" si="2"/>
        <v>297</v>
      </c>
      <c r="N12" s="6"/>
      <c r="O12" s="6">
        <v>30.2</v>
      </c>
      <c r="P12" s="6">
        <v>49.8</v>
      </c>
      <c r="Q12" s="6">
        <v>99.5</v>
      </c>
      <c r="R12" s="6">
        <v>298.2</v>
      </c>
      <c r="S12" s="6"/>
      <c r="T12" s="6">
        <f t="shared" si="3"/>
        <v>0.5</v>
      </c>
      <c r="U12" s="6">
        <f t="shared" si="4"/>
        <v>0.29999999999999716</v>
      </c>
      <c r="V12" s="6">
        <f t="shared" si="5"/>
        <v>0.5</v>
      </c>
      <c r="W12" s="6">
        <f t="shared" si="6"/>
        <v>1.1999999999999886</v>
      </c>
      <c r="X12" s="6"/>
      <c r="Y12" s="6">
        <f t="shared" si="7"/>
        <v>24.999999999999996</v>
      </c>
      <c r="Z12" s="6">
        <f t="shared" si="8"/>
        <v>8.9999999999999147</v>
      </c>
      <c r="AA12" s="6">
        <f t="shared" si="9"/>
        <v>7.5</v>
      </c>
      <c r="AB12" s="6">
        <f t="shared" si="10"/>
        <v>5.9999999999999432</v>
      </c>
    </row>
    <row r="13" spans="1:28" ht="18.75">
      <c r="A13" s="3" t="s">
        <v>42</v>
      </c>
      <c r="B13" s="24">
        <v>30</v>
      </c>
      <c r="C13" s="3">
        <v>0.99</v>
      </c>
      <c r="D13" s="23">
        <f t="shared" si="11"/>
        <v>29.7</v>
      </c>
      <c r="E13" s="24">
        <v>50</v>
      </c>
      <c r="F13" s="3">
        <v>0.99</v>
      </c>
      <c r="G13" s="23">
        <f t="shared" si="0"/>
        <v>49.5</v>
      </c>
      <c r="H13" s="24">
        <v>100</v>
      </c>
      <c r="I13" s="3">
        <v>0.99</v>
      </c>
      <c r="J13" s="23">
        <f t="shared" si="1"/>
        <v>99</v>
      </c>
      <c r="K13" s="24">
        <v>300</v>
      </c>
      <c r="L13" s="3">
        <v>0.99</v>
      </c>
      <c r="M13" s="23">
        <f t="shared" si="2"/>
        <v>297</v>
      </c>
      <c r="N13" s="6"/>
      <c r="O13" s="6">
        <v>30.2</v>
      </c>
      <c r="P13" s="6">
        <v>49.8</v>
      </c>
      <c r="Q13" s="6">
        <v>99.5</v>
      </c>
      <c r="R13" s="6">
        <v>298.2</v>
      </c>
      <c r="S13" s="6"/>
      <c r="T13" s="6">
        <f t="shared" si="3"/>
        <v>0.5</v>
      </c>
      <c r="U13" s="6">
        <f t="shared" si="4"/>
        <v>0.29999999999999716</v>
      </c>
      <c r="V13" s="6">
        <f t="shared" si="5"/>
        <v>0.5</v>
      </c>
      <c r="W13" s="6">
        <f t="shared" si="6"/>
        <v>1.1999999999999886</v>
      </c>
      <c r="X13" s="6"/>
      <c r="Y13" s="6">
        <f t="shared" si="7"/>
        <v>24.999999999999996</v>
      </c>
      <c r="Z13" s="6">
        <f t="shared" si="8"/>
        <v>8.9999999999999147</v>
      </c>
      <c r="AA13" s="6">
        <f t="shared" si="9"/>
        <v>7.5</v>
      </c>
      <c r="AB13" s="6">
        <f t="shared" si="10"/>
        <v>5.9999999999999432</v>
      </c>
    </row>
    <row r="14" spans="1:28" ht="18.75">
      <c r="A14" s="3" t="s">
        <v>39</v>
      </c>
      <c r="B14" s="24">
        <v>30</v>
      </c>
      <c r="C14" s="3">
        <v>0.99</v>
      </c>
      <c r="D14" s="23">
        <f t="shared" si="11"/>
        <v>29.7</v>
      </c>
      <c r="E14" s="24">
        <v>50</v>
      </c>
      <c r="F14" s="3">
        <v>0.99</v>
      </c>
      <c r="G14" s="23">
        <f t="shared" si="0"/>
        <v>49.5</v>
      </c>
      <c r="H14" s="24">
        <v>100</v>
      </c>
      <c r="I14" s="3">
        <v>0.99</v>
      </c>
      <c r="J14" s="23">
        <f t="shared" si="1"/>
        <v>99</v>
      </c>
      <c r="K14" s="24">
        <v>300</v>
      </c>
      <c r="L14" s="3">
        <v>0.99</v>
      </c>
      <c r="M14" s="23">
        <f t="shared" si="2"/>
        <v>297</v>
      </c>
      <c r="N14" s="6"/>
      <c r="O14" s="6">
        <v>30.2</v>
      </c>
      <c r="P14" s="6">
        <v>49.8</v>
      </c>
      <c r="Q14" s="6">
        <v>99.5</v>
      </c>
      <c r="R14" s="6">
        <v>298.2</v>
      </c>
      <c r="S14" s="6"/>
      <c r="T14" s="6">
        <f t="shared" si="3"/>
        <v>0.5</v>
      </c>
      <c r="U14" s="6">
        <f t="shared" si="4"/>
        <v>0.29999999999999716</v>
      </c>
      <c r="V14" s="6">
        <f t="shared" si="5"/>
        <v>0.5</v>
      </c>
      <c r="W14" s="6">
        <f t="shared" si="6"/>
        <v>1.1999999999999886</v>
      </c>
      <c r="X14" s="6"/>
      <c r="Y14" s="6">
        <f t="shared" si="7"/>
        <v>24.999999999999996</v>
      </c>
      <c r="Z14" s="6">
        <f t="shared" si="8"/>
        <v>8.9999999999999147</v>
      </c>
      <c r="AA14" s="6">
        <f t="shared" si="9"/>
        <v>7.5</v>
      </c>
      <c r="AB14" s="6">
        <f t="shared" si="10"/>
        <v>5.9999999999999432</v>
      </c>
    </row>
    <row r="15" spans="1:28" ht="18.75">
      <c r="A15" s="3" t="s">
        <v>26</v>
      </c>
      <c r="B15" s="24">
        <v>30</v>
      </c>
      <c r="C15" s="3">
        <v>0.99</v>
      </c>
      <c r="D15" s="23">
        <f t="shared" si="11"/>
        <v>29.7</v>
      </c>
      <c r="E15" s="24">
        <v>50</v>
      </c>
      <c r="F15" s="3">
        <v>0.99</v>
      </c>
      <c r="G15" s="23">
        <f t="shared" si="0"/>
        <v>49.5</v>
      </c>
      <c r="H15" s="24">
        <v>100</v>
      </c>
      <c r="I15" s="3">
        <v>0.99</v>
      </c>
      <c r="J15" s="23">
        <f t="shared" si="1"/>
        <v>99</v>
      </c>
      <c r="K15" s="24">
        <v>300</v>
      </c>
      <c r="L15" s="3">
        <v>0.99</v>
      </c>
      <c r="M15" s="23">
        <f t="shared" si="2"/>
        <v>297</v>
      </c>
      <c r="N15" s="6"/>
      <c r="O15" s="6">
        <v>30.2</v>
      </c>
      <c r="P15" s="6">
        <v>49.8</v>
      </c>
      <c r="Q15" s="6">
        <v>99.5</v>
      </c>
      <c r="R15" s="6">
        <v>298.2</v>
      </c>
      <c r="S15" s="6"/>
      <c r="T15" s="6">
        <f t="shared" si="3"/>
        <v>0.5</v>
      </c>
      <c r="U15" s="6">
        <f t="shared" si="4"/>
        <v>0.29999999999999716</v>
      </c>
      <c r="V15" s="6">
        <f t="shared" si="5"/>
        <v>0.5</v>
      </c>
      <c r="W15" s="6">
        <f t="shared" si="6"/>
        <v>1.1999999999999886</v>
      </c>
      <c r="X15" s="6"/>
      <c r="Y15" s="6">
        <f t="shared" si="7"/>
        <v>24.999999999999996</v>
      </c>
      <c r="Z15" s="6">
        <f t="shared" si="8"/>
        <v>8.9999999999999147</v>
      </c>
      <c r="AA15" s="6">
        <f t="shared" si="9"/>
        <v>7.5</v>
      </c>
      <c r="AB15" s="6">
        <f t="shared" si="10"/>
        <v>5.9999999999999432</v>
      </c>
    </row>
    <row r="16" spans="1:28" ht="18.75">
      <c r="A16" s="3" t="s">
        <v>40</v>
      </c>
      <c r="B16" s="24">
        <v>30</v>
      </c>
      <c r="C16" s="3">
        <v>0.99</v>
      </c>
      <c r="D16" s="23">
        <f t="shared" si="11"/>
        <v>29.7</v>
      </c>
      <c r="E16" s="24">
        <v>50</v>
      </c>
      <c r="F16" s="3">
        <v>0.99</v>
      </c>
      <c r="G16" s="23">
        <f t="shared" si="0"/>
        <v>49.5</v>
      </c>
      <c r="H16" s="24">
        <v>100</v>
      </c>
      <c r="I16" s="3">
        <v>0.99</v>
      </c>
      <c r="J16" s="23">
        <f t="shared" si="1"/>
        <v>99</v>
      </c>
      <c r="K16" s="24">
        <v>300</v>
      </c>
      <c r="L16" s="3">
        <v>0.99</v>
      </c>
      <c r="M16" s="23">
        <f t="shared" si="2"/>
        <v>297</v>
      </c>
      <c r="N16" s="6"/>
      <c r="O16" s="6">
        <v>30.2</v>
      </c>
      <c r="P16" s="6">
        <v>49.8</v>
      </c>
      <c r="Q16" s="6">
        <v>99.5</v>
      </c>
      <c r="R16" s="6">
        <v>298.2</v>
      </c>
      <c r="S16" s="6"/>
      <c r="T16" s="6">
        <f t="shared" si="3"/>
        <v>0.5</v>
      </c>
      <c r="U16" s="6">
        <f t="shared" si="4"/>
        <v>0.29999999999999716</v>
      </c>
      <c r="V16" s="6">
        <f t="shared" si="5"/>
        <v>0.5</v>
      </c>
      <c r="W16" s="6">
        <f t="shared" si="6"/>
        <v>1.1999999999999886</v>
      </c>
      <c r="X16" s="6"/>
      <c r="Y16" s="6">
        <f t="shared" si="7"/>
        <v>24.999999999999996</v>
      </c>
      <c r="Z16" s="6">
        <f t="shared" si="8"/>
        <v>8.9999999999999147</v>
      </c>
      <c r="AA16" s="6">
        <f t="shared" si="9"/>
        <v>7.5</v>
      </c>
      <c r="AB16" s="6">
        <f t="shared" si="10"/>
        <v>5.9999999999999432</v>
      </c>
    </row>
    <row r="17" spans="1:28" ht="18.75">
      <c r="A17" s="3" t="s">
        <v>21</v>
      </c>
      <c r="B17" s="24">
        <v>30</v>
      </c>
      <c r="C17" s="3">
        <v>0.99</v>
      </c>
      <c r="D17" s="23">
        <f t="shared" si="11"/>
        <v>29.7</v>
      </c>
      <c r="E17" s="24">
        <v>50</v>
      </c>
      <c r="F17" s="3">
        <v>0.99</v>
      </c>
      <c r="G17" s="23">
        <f t="shared" si="0"/>
        <v>49.5</v>
      </c>
      <c r="H17" s="24">
        <v>100</v>
      </c>
      <c r="I17" s="3">
        <v>0.99</v>
      </c>
      <c r="J17" s="23">
        <f t="shared" si="1"/>
        <v>99</v>
      </c>
      <c r="K17" s="24">
        <v>300</v>
      </c>
      <c r="L17" s="3">
        <v>0.99</v>
      </c>
      <c r="M17" s="23">
        <f t="shared" si="2"/>
        <v>297</v>
      </c>
      <c r="N17" s="6"/>
      <c r="O17" s="6">
        <v>30.2</v>
      </c>
      <c r="P17" s="6">
        <v>49.8</v>
      </c>
      <c r="Q17" s="6">
        <v>99.5</v>
      </c>
      <c r="R17" s="6">
        <v>298.2</v>
      </c>
      <c r="S17" s="6"/>
      <c r="T17" s="6">
        <f t="shared" si="3"/>
        <v>0.5</v>
      </c>
      <c r="U17" s="6">
        <f t="shared" si="4"/>
        <v>0.29999999999999716</v>
      </c>
      <c r="V17" s="6">
        <f t="shared" si="5"/>
        <v>0.5</v>
      </c>
      <c r="W17" s="6">
        <f t="shared" si="6"/>
        <v>1.1999999999999886</v>
      </c>
      <c r="X17" s="6"/>
      <c r="Y17" s="6">
        <f t="shared" si="7"/>
        <v>24.999999999999996</v>
      </c>
      <c r="Z17" s="6">
        <f t="shared" si="8"/>
        <v>8.9999999999999147</v>
      </c>
      <c r="AA17" s="6">
        <f t="shared" si="9"/>
        <v>7.5</v>
      </c>
      <c r="AB17" s="6">
        <f t="shared" si="10"/>
        <v>5.9999999999999432</v>
      </c>
    </row>
    <row r="18" spans="1:28" ht="18.75">
      <c r="A18" s="3" t="s">
        <v>31</v>
      </c>
      <c r="B18" s="24">
        <v>30</v>
      </c>
      <c r="C18" s="3">
        <v>0.99</v>
      </c>
      <c r="D18" s="23">
        <f t="shared" si="11"/>
        <v>29.7</v>
      </c>
      <c r="E18" s="24">
        <v>50</v>
      </c>
      <c r="F18" s="3">
        <v>0.99</v>
      </c>
      <c r="G18" s="23">
        <f t="shared" si="0"/>
        <v>49.5</v>
      </c>
      <c r="H18" s="24">
        <v>100</v>
      </c>
      <c r="I18" s="3">
        <v>0.99</v>
      </c>
      <c r="J18" s="23">
        <f t="shared" si="1"/>
        <v>99</v>
      </c>
      <c r="K18" s="24">
        <v>300</v>
      </c>
      <c r="L18" s="3">
        <v>0.99</v>
      </c>
      <c r="M18" s="23">
        <f t="shared" si="2"/>
        <v>297</v>
      </c>
      <c r="N18" s="6"/>
      <c r="O18" s="6">
        <v>30.2</v>
      </c>
      <c r="P18" s="6">
        <v>49.8</v>
      </c>
      <c r="Q18" s="6">
        <v>99.5</v>
      </c>
      <c r="R18" s="6">
        <v>298.2</v>
      </c>
      <c r="S18" s="6"/>
      <c r="T18" s="6">
        <f t="shared" si="3"/>
        <v>0.5</v>
      </c>
      <c r="U18" s="6">
        <f t="shared" si="4"/>
        <v>0.29999999999999716</v>
      </c>
      <c r="V18" s="6">
        <f t="shared" si="5"/>
        <v>0.5</v>
      </c>
      <c r="W18" s="6">
        <f t="shared" si="6"/>
        <v>1.1999999999999886</v>
      </c>
      <c r="X18" s="6"/>
      <c r="Y18" s="6">
        <f t="shared" si="7"/>
        <v>24.999999999999996</v>
      </c>
      <c r="Z18" s="6">
        <f t="shared" si="8"/>
        <v>8.9999999999999147</v>
      </c>
      <c r="AA18" s="6">
        <f t="shared" si="9"/>
        <v>7.5</v>
      </c>
      <c r="AB18" s="6">
        <f t="shared" si="10"/>
        <v>5.9999999999999432</v>
      </c>
    </row>
    <row r="19" spans="1:28" ht="18.75">
      <c r="A19" s="3" t="s">
        <v>15</v>
      </c>
      <c r="B19" s="24">
        <v>30</v>
      </c>
      <c r="C19" s="3">
        <v>0.99</v>
      </c>
      <c r="D19" s="23">
        <f t="shared" si="11"/>
        <v>29.7</v>
      </c>
      <c r="E19" s="24">
        <v>50</v>
      </c>
      <c r="F19" s="3">
        <v>0.99</v>
      </c>
      <c r="G19" s="23">
        <f t="shared" si="0"/>
        <v>49.5</v>
      </c>
      <c r="H19" s="24">
        <v>100</v>
      </c>
      <c r="I19" s="3">
        <v>0.99</v>
      </c>
      <c r="J19" s="23">
        <f t="shared" si="1"/>
        <v>99</v>
      </c>
      <c r="K19" s="24">
        <v>300</v>
      </c>
      <c r="L19" s="3">
        <v>0.99</v>
      </c>
      <c r="M19" s="23">
        <f t="shared" si="2"/>
        <v>297</v>
      </c>
      <c r="N19" s="6"/>
      <c r="O19" s="6">
        <v>30.2</v>
      </c>
      <c r="P19" s="6">
        <v>49.8</v>
      </c>
      <c r="Q19" s="6">
        <v>99.5</v>
      </c>
      <c r="R19" s="6">
        <v>298.2</v>
      </c>
      <c r="S19" s="6"/>
      <c r="T19" s="6">
        <f t="shared" si="3"/>
        <v>0.5</v>
      </c>
      <c r="U19" s="6">
        <f t="shared" si="4"/>
        <v>0.29999999999999716</v>
      </c>
      <c r="V19" s="6">
        <f t="shared" si="5"/>
        <v>0.5</v>
      </c>
      <c r="W19" s="6">
        <f t="shared" si="6"/>
        <v>1.1999999999999886</v>
      </c>
      <c r="X19" s="6"/>
      <c r="Y19" s="6">
        <f t="shared" si="7"/>
        <v>24.999999999999996</v>
      </c>
      <c r="Z19" s="6">
        <f t="shared" si="8"/>
        <v>8.9999999999999147</v>
      </c>
      <c r="AA19" s="6">
        <f t="shared" si="9"/>
        <v>7.5</v>
      </c>
      <c r="AB19" s="6">
        <f t="shared" si="10"/>
        <v>5.9999999999999432</v>
      </c>
    </row>
    <row r="20" spans="1:28" ht="18.75">
      <c r="A20" s="3" t="s">
        <v>30</v>
      </c>
      <c r="B20" s="24">
        <v>30</v>
      </c>
      <c r="C20" s="3">
        <v>0.99</v>
      </c>
      <c r="D20" s="23">
        <f>C20*B20</f>
        <v>29.7</v>
      </c>
      <c r="E20" s="24">
        <v>50</v>
      </c>
      <c r="F20" s="3">
        <v>0.99</v>
      </c>
      <c r="G20" s="23">
        <f t="shared" si="0"/>
        <v>49.5</v>
      </c>
      <c r="H20" s="24">
        <v>100</v>
      </c>
      <c r="I20" s="3">
        <v>0.99</v>
      </c>
      <c r="J20" s="23">
        <f t="shared" si="1"/>
        <v>99</v>
      </c>
      <c r="K20" s="24">
        <v>300</v>
      </c>
      <c r="L20" s="3">
        <v>0.99</v>
      </c>
      <c r="M20" s="23">
        <f t="shared" si="2"/>
        <v>297</v>
      </c>
      <c r="N20" s="6"/>
      <c r="O20" s="6">
        <v>30.2</v>
      </c>
      <c r="P20" s="6">
        <v>49.8</v>
      </c>
      <c r="Q20" s="6">
        <v>99.5</v>
      </c>
      <c r="R20" s="6">
        <v>298.2</v>
      </c>
      <c r="S20" s="6"/>
      <c r="T20" s="6">
        <f t="shared" si="3"/>
        <v>0.5</v>
      </c>
      <c r="U20" s="6">
        <f t="shared" si="4"/>
        <v>0.29999999999999716</v>
      </c>
      <c r="V20" s="6">
        <f t="shared" si="5"/>
        <v>0.5</v>
      </c>
      <c r="W20" s="6">
        <f t="shared" si="6"/>
        <v>1.1999999999999886</v>
      </c>
      <c r="X20" s="6"/>
      <c r="Y20" s="6">
        <f t="shared" si="7"/>
        <v>24.999999999999996</v>
      </c>
      <c r="Z20" s="6">
        <f t="shared" si="8"/>
        <v>8.9999999999999147</v>
      </c>
      <c r="AA20" s="6">
        <f t="shared" si="9"/>
        <v>7.5</v>
      </c>
      <c r="AB20" s="6">
        <f t="shared" si="10"/>
        <v>5.9999999999999432</v>
      </c>
    </row>
    <row r="21" spans="1:28" ht="18.75">
      <c r="A21" s="3" t="s">
        <v>17</v>
      </c>
      <c r="B21" s="24">
        <v>30</v>
      </c>
      <c r="C21" s="3">
        <v>0.99</v>
      </c>
      <c r="D21" s="23">
        <f t="shared" si="11"/>
        <v>29.7</v>
      </c>
      <c r="E21" s="24">
        <v>50</v>
      </c>
      <c r="F21" s="3">
        <v>0.99</v>
      </c>
      <c r="G21" s="23">
        <f t="shared" si="0"/>
        <v>49.5</v>
      </c>
      <c r="H21" s="24">
        <v>100</v>
      </c>
      <c r="I21" s="3">
        <v>0.99</v>
      </c>
      <c r="J21" s="23">
        <f t="shared" si="1"/>
        <v>99</v>
      </c>
      <c r="K21" s="24">
        <v>300</v>
      </c>
      <c r="L21" s="3">
        <v>0.99</v>
      </c>
      <c r="M21" s="23">
        <f t="shared" si="2"/>
        <v>297</v>
      </c>
      <c r="N21" s="6"/>
      <c r="O21" s="6">
        <v>30.2</v>
      </c>
      <c r="P21" s="6">
        <v>49.8</v>
      </c>
      <c r="Q21" s="6">
        <v>99.5</v>
      </c>
      <c r="R21" s="6">
        <v>298.2</v>
      </c>
      <c r="S21" s="6"/>
      <c r="T21" s="6">
        <f t="shared" si="3"/>
        <v>0.5</v>
      </c>
      <c r="U21" s="6">
        <f t="shared" si="4"/>
        <v>0.29999999999999716</v>
      </c>
      <c r="V21" s="6">
        <f t="shared" si="5"/>
        <v>0.5</v>
      </c>
      <c r="W21" s="6">
        <f t="shared" si="6"/>
        <v>1.1999999999999886</v>
      </c>
      <c r="X21" s="6"/>
      <c r="Y21" s="6">
        <f t="shared" si="7"/>
        <v>24.999999999999996</v>
      </c>
      <c r="Z21" s="6">
        <f t="shared" si="8"/>
        <v>8.9999999999999147</v>
      </c>
      <c r="AA21" s="6">
        <f t="shared" si="9"/>
        <v>7.5</v>
      </c>
      <c r="AB21" s="6">
        <f t="shared" si="10"/>
        <v>5.9999999999999432</v>
      </c>
    </row>
    <row r="22" spans="1:28" ht="18.75">
      <c r="A22" s="3" t="s">
        <v>29</v>
      </c>
      <c r="B22" s="24">
        <v>30</v>
      </c>
      <c r="C22" s="3">
        <v>0.99</v>
      </c>
      <c r="D22" s="23">
        <f t="shared" si="11"/>
        <v>29.7</v>
      </c>
      <c r="E22" s="24">
        <v>50</v>
      </c>
      <c r="F22" s="3">
        <v>0.99</v>
      </c>
      <c r="G22" s="23">
        <f t="shared" si="0"/>
        <v>49.5</v>
      </c>
      <c r="H22" s="24">
        <v>100</v>
      </c>
      <c r="I22" s="3">
        <v>0.99</v>
      </c>
      <c r="J22" s="23">
        <f t="shared" si="1"/>
        <v>99</v>
      </c>
      <c r="K22" s="24">
        <v>300</v>
      </c>
      <c r="L22" s="3">
        <v>0.99</v>
      </c>
      <c r="M22" s="23">
        <f t="shared" si="2"/>
        <v>297</v>
      </c>
      <c r="N22" s="6"/>
      <c r="O22" s="6">
        <v>30.2</v>
      </c>
      <c r="P22" s="6">
        <v>49.8</v>
      </c>
      <c r="Q22" s="6">
        <v>99.5</v>
      </c>
      <c r="R22" s="6">
        <v>298.2</v>
      </c>
      <c r="S22" s="6"/>
      <c r="T22" s="6">
        <f t="shared" si="3"/>
        <v>0.5</v>
      </c>
      <c r="U22" s="6">
        <f t="shared" si="4"/>
        <v>0.29999999999999716</v>
      </c>
      <c r="V22" s="6">
        <f t="shared" si="5"/>
        <v>0.5</v>
      </c>
      <c r="W22" s="6">
        <f t="shared" si="6"/>
        <v>1.1999999999999886</v>
      </c>
      <c r="X22" s="6"/>
      <c r="Y22" s="6">
        <f t="shared" si="7"/>
        <v>24.999999999999996</v>
      </c>
      <c r="Z22" s="6">
        <f t="shared" si="8"/>
        <v>8.9999999999999147</v>
      </c>
      <c r="AA22" s="6">
        <f t="shared" si="9"/>
        <v>7.5</v>
      </c>
      <c r="AB22" s="6">
        <f t="shared" si="10"/>
        <v>5.9999999999999432</v>
      </c>
    </row>
    <row r="23" spans="1:28" ht="18.75">
      <c r="A23" s="3" t="s">
        <v>33</v>
      </c>
      <c r="B23" s="24">
        <v>30</v>
      </c>
      <c r="C23" s="3">
        <v>0.99</v>
      </c>
      <c r="D23" s="23">
        <f t="shared" si="11"/>
        <v>29.7</v>
      </c>
      <c r="E23" s="24">
        <v>50</v>
      </c>
      <c r="F23" s="3">
        <v>0.99</v>
      </c>
      <c r="G23" s="23">
        <f t="shared" si="0"/>
        <v>49.5</v>
      </c>
      <c r="H23" s="24">
        <v>100</v>
      </c>
      <c r="I23" s="3">
        <v>0.99</v>
      </c>
      <c r="J23" s="23">
        <f t="shared" si="1"/>
        <v>99</v>
      </c>
      <c r="K23" s="24">
        <v>300</v>
      </c>
      <c r="L23" s="3">
        <v>0.99</v>
      </c>
      <c r="M23" s="23">
        <f t="shared" si="2"/>
        <v>297</v>
      </c>
      <c r="N23" s="6"/>
      <c r="O23" s="6">
        <v>30.2</v>
      </c>
      <c r="P23" s="6">
        <v>49.8</v>
      </c>
      <c r="Q23" s="6">
        <v>99.5</v>
      </c>
      <c r="R23" s="6">
        <v>298.2</v>
      </c>
      <c r="S23" s="6"/>
      <c r="T23" s="6">
        <f t="shared" si="3"/>
        <v>0.5</v>
      </c>
      <c r="U23" s="6">
        <f t="shared" si="4"/>
        <v>0.29999999999999716</v>
      </c>
      <c r="V23" s="6">
        <f t="shared" si="5"/>
        <v>0.5</v>
      </c>
      <c r="W23" s="6">
        <f t="shared" si="6"/>
        <v>1.1999999999999886</v>
      </c>
      <c r="X23" s="6"/>
      <c r="Y23" s="6">
        <f t="shared" si="7"/>
        <v>24.999999999999996</v>
      </c>
      <c r="Z23" s="6">
        <f t="shared" si="8"/>
        <v>8.9999999999999147</v>
      </c>
      <c r="AA23" s="6">
        <f t="shared" si="9"/>
        <v>7.5</v>
      </c>
      <c r="AB23" s="6">
        <f t="shared" si="10"/>
        <v>5.9999999999999432</v>
      </c>
    </row>
    <row r="24" spans="1:28" ht="18.75">
      <c r="A24" s="3" t="s">
        <v>36</v>
      </c>
      <c r="B24" s="24">
        <v>30</v>
      </c>
      <c r="C24" s="3">
        <v>0.99</v>
      </c>
      <c r="D24" s="23">
        <f t="shared" si="11"/>
        <v>29.7</v>
      </c>
      <c r="E24" s="24">
        <v>50</v>
      </c>
      <c r="F24" s="3">
        <v>0.99</v>
      </c>
      <c r="G24" s="23">
        <f t="shared" si="0"/>
        <v>49.5</v>
      </c>
      <c r="H24" s="24">
        <v>100</v>
      </c>
      <c r="I24" s="3">
        <v>0.99</v>
      </c>
      <c r="J24" s="23">
        <f t="shared" si="1"/>
        <v>99</v>
      </c>
      <c r="K24" s="24">
        <v>300</v>
      </c>
      <c r="L24" s="3">
        <v>0.99</v>
      </c>
      <c r="M24" s="23">
        <f t="shared" si="2"/>
        <v>297</v>
      </c>
      <c r="N24" s="6"/>
      <c r="O24" s="6">
        <v>30.2</v>
      </c>
      <c r="P24" s="6">
        <v>49.8</v>
      </c>
      <c r="Q24" s="6">
        <v>99.5</v>
      </c>
      <c r="R24" s="6">
        <v>298.2</v>
      </c>
      <c r="S24" s="6"/>
      <c r="T24" s="6">
        <f t="shared" si="3"/>
        <v>0.5</v>
      </c>
      <c r="U24" s="6">
        <f t="shared" si="4"/>
        <v>0.29999999999999716</v>
      </c>
      <c r="V24" s="6">
        <f t="shared" si="5"/>
        <v>0.5</v>
      </c>
      <c r="W24" s="6">
        <f t="shared" si="6"/>
        <v>1.1999999999999886</v>
      </c>
      <c r="X24" s="6"/>
      <c r="Y24" s="6">
        <f t="shared" si="7"/>
        <v>24.999999999999996</v>
      </c>
      <c r="Z24" s="6">
        <f t="shared" si="8"/>
        <v>8.9999999999999147</v>
      </c>
      <c r="AA24" s="6">
        <f t="shared" si="9"/>
        <v>7.5</v>
      </c>
      <c r="AB24" s="6">
        <f t="shared" si="10"/>
        <v>5.9999999999999432</v>
      </c>
    </row>
    <row r="25" spans="1:28" ht="18.75">
      <c r="A25" s="3" t="s">
        <v>38</v>
      </c>
      <c r="B25" s="24">
        <v>30</v>
      </c>
      <c r="C25" s="3">
        <v>0.98950000000000005</v>
      </c>
      <c r="D25" s="23">
        <f t="shared" si="11"/>
        <v>29.685000000000002</v>
      </c>
      <c r="E25" s="24">
        <v>50</v>
      </c>
      <c r="F25" s="3">
        <v>0.98950000000000005</v>
      </c>
      <c r="G25" s="23">
        <f t="shared" si="0"/>
        <v>49.475000000000001</v>
      </c>
      <c r="H25" s="24">
        <v>100</v>
      </c>
      <c r="I25" s="3">
        <v>0.98950000000000005</v>
      </c>
      <c r="J25" s="23">
        <f t="shared" si="1"/>
        <v>98.95</v>
      </c>
      <c r="K25" s="24">
        <v>300</v>
      </c>
      <c r="L25" s="3">
        <v>0.98950000000000005</v>
      </c>
      <c r="M25" s="23">
        <f t="shared" si="2"/>
        <v>296.85000000000002</v>
      </c>
      <c r="N25" s="6"/>
      <c r="O25" s="6">
        <v>30.2</v>
      </c>
      <c r="P25" s="6">
        <v>49.8</v>
      </c>
      <c r="Q25" s="6">
        <v>99.5</v>
      </c>
      <c r="R25" s="6">
        <v>298.2</v>
      </c>
      <c r="S25" s="6"/>
      <c r="T25" s="6">
        <f t="shared" si="3"/>
        <v>0.51499999999999702</v>
      </c>
      <c r="U25" s="6">
        <f t="shared" si="4"/>
        <v>0.32499999999999574</v>
      </c>
      <c r="V25" s="6">
        <f t="shared" si="5"/>
        <v>0.54999999999999716</v>
      </c>
      <c r="W25" s="6">
        <f t="shared" si="6"/>
        <v>1.3499999999999659</v>
      </c>
      <c r="X25" s="6"/>
      <c r="Y25" s="6">
        <f t="shared" si="7"/>
        <v>25.749999999999847</v>
      </c>
      <c r="Z25" s="6">
        <f t="shared" si="8"/>
        <v>9.7499999999998721</v>
      </c>
      <c r="AA25" s="6">
        <f t="shared" si="9"/>
        <v>8.2499999999999574</v>
      </c>
      <c r="AB25" s="6">
        <f t="shared" si="10"/>
        <v>6.7499999999998295</v>
      </c>
    </row>
    <row r="26" spans="1:28" ht="18.75">
      <c r="A26" s="3" t="s">
        <v>14</v>
      </c>
      <c r="B26" s="24">
        <v>30</v>
      </c>
      <c r="C26" s="3">
        <v>1</v>
      </c>
      <c r="D26" s="23">
        <f t="shared" si="11"/>
        <v>30</v>
      </c>
      <c r="E26" s="24">
        <v>50</v>
      </c>
      <c r="F26" s="3">
        <v>0.99199999999999999</v>
      </c>
      <c r="G26" s="23">
        <f t="shared" si="0"/>
        <v>49.6</v>
      </c>
      <c r="H26" s="24">
        <v>100</v>
      </c>
      <c r="I26" s="3">
        <v>0.99199999999999999</v>
      </c>
      <c r="J26" s="23">
        <f t="shared" si="1"/>
        <v>99.2</v>
      </c>
      <c r="K26" s="24">
        <v>300</v>
      </c>
      <c r="L26" s="3">
        <v>0.99199999999999999</v>
      </c>
      <c r="M26" s="23">
        <f t="shared" si="2"/>
        <v>297.60000000000002</v>
      </c>
      <c r="N26" s="6"/>
      <c r="O26" s="6">
        <v>30.2</v>
      </c>
      <c r="P26" s="6">
        <v>49.8</v>
      </c>
      <c r="Q26" s="6">
        <v>99.5</v>
      </c>
      <c r="R26" s="6">
        <v>298.2</v>
      </c>
      <c r="S26" s="6"/>
      <c r="T26" s="6">
        <f t="shared" si="3"/>
        <v>0.19999999999999929</v>
      </c>
      <c r="U26" s="6">
        <f t="shared" si="4"/>
        <v>0.19999999999999574</v>
      </c>
      <c r="V26" s="6">
        <f t="shared" si="5"/>
        <v>0.29999999999999716</v>
      </c>
      <c r="W26" s="6">
        <f t="shared" si="6"/>
        <v>0.59999999999996589</v>
      </c>
      <c r="X26" s="6"/>
      <c r="Y26" s="6">
        <f t="shared" si="7"/>
        <v>9.9999999999999645</v>
      </c>
      <c r="Z26" s="6">
        <f t="shared" si="8"/>
        <v>5.9999999999998721</v>
      </c>
      <c r="AA26" s="6">
        <f t="shared" si="9"/>
        <v>4.4999999999999574</v>
      </c>
      <c r="AB26" s="6">
        <f t="shared" si="10"/>
        <v>2.9999999999998295</v>
      </c>
    </row>
    <row r="27" spans="1:28" ht="18.75">
      <c r="A27" s="3" t="s">
        <v>16</v>
      </c>
      <c r="B27" s="24">
        <v>30</v>
      </c>
      <c r="C27" s="3">
        <v>1</v>
      </c>
      <c r="D27" s="23">
        <f t="shared" si="11"/>
        <v>30</v>
      </c>
      <c r="E27" s="24">
        <v>50</v>
      </c>
      <c r="F27" s="3">
        <v>0.99199999999999999</v>
      </c>
      <c r="G27" s="23">
        <f t="shared" si="0"/>
        <v>49.6</v>
      </c>
      <c r="H27" s="24">
        <v>100</v>
      </c>
      <c r="I27" s="3">
        <v>0.99199999999999999</v>
      </c>
      <c r="J27" s="23">
        <f t="shared" si="1"/>
        <v>99.2</v>
      </c>
      <c r="K27" s="24">
        <v>300</v>
      </c>
      <c r="L27" s="3">
        <v>0.99199999999999999</v>
      </c>
      <c r="M27" s="23">
        <f t="shared" si="2"/>
        <v>297.60000000000002</v>
      </c>
      <c r="N27" s="6"/>
      <c r="O27" s="6">
        <v>30.2</v>
      </c>
      <c r="P27" s="6">
        <v>49.8</v>
      </c>
      <c r="Q27" s="6">
        <v>99.5</v>
      </c>
      <c r="R27" s="6">
        <v>298.2</v>
      </c>
      <c r="S27" s="6"/>
      <c r="T27" s="6">
        <f t="shared" si="3"/>
        <v>0.19999999999999929</v>
      </c>
      <c r="U27" s="6">
        <f t="shared" si="4"/>
        <v>0.19999999999999574</v>
      </c>
      <c r="V27" s="6">
        <f t="shared" si="5"/>
        <v>0.29999999999999716</v>
      </c>
      <c r="W27" s="6">
        <f t="shared" si="6"/>
        <v>0.59999999999996589</v>
      </c>
      <c r="X27" s="6"/>
      <c r="Y27" s="6">
        <f t="shared" si="7"/>
        <v>9.9999999999999645</v>
      </c>
      <c r="Z27" s="6">
        <f t="shared" si="8"/>
        <v>5.9999999999998721</v>
      </c>
      <c r="AA27" s="6">
        <f t="shared" si="9"/>
        <v>4.4999999999999574</v>
      </c>
      <c r="AB27" s="6">
        <f t="shared" si="10"/>
        <v>2.9999999999998295</v>
      </c>
    </row>
    <row r="28" spans="1:28" ht="18.75">
      <c r="A28" s="3" t="s">
        <v>34</v>
      </c>
      <c r="B28" s="24">
        <v>30</v>
      </c>
      <c r="C28" s="3">
        <v>1</v>
      </c>
      <c r="D28" s="23">
        <f t="shared" si="11"/>
        <v>30</v>
      </c>
      <c r="E28" s="24">
        <v>50</v>
      </c>
      <c r="F28" s="3">
        <v>0.99299999999999999</v>
      </c>
      <c r="G28" s="23">
        <f t="shared" si="0"/>
        <v>49.65</v>
      </c>
      <c r="H28" s="24">
        <v>100</v>
      </c>
      <c r="I28" s="3">
        <v>0.99299999999999999</v>
      </c>
      <c r="J28" s="23">
        <f t="shared" si="1"/>
        <v>99.3</v>
      </c>
      <c r="K28" s="24">
        <v>300</v>
      </c>
      <c r="L28" s="3">
        <v>0.99299999999999999</v>
      </c>
      <c r="M28" s="23">
        <f t="shared" si="2"/>
        <v>297.89999999999998</v>
      </c>
      <c r="N28" s="6"/>
      <c r="O28" s="6">
        <v>30.2</v>
      </c>
      <c r="P28" s="6">
        <v>49.8</v>
      </c>
      <c r="Q28" s="6">
        <v>99.5</v>
      </c>
      <c r="R28" s="6">
        <v>298.2</v>
      </c>
      <c r="S28" s="6"/>
      <c r="T28" s="6">
        <f t="shared" si="3"/>
        <v>0.19999999999999929</v>
      </c>
      <c r="U28" s="6">
        <f t="shared" si="4"/>
        <v>0.14999999999999858</v>
      </c>
      <c r="V28" s="6">
        <f t="shared" si="5"/>
        <v>0.20000000000000284</v>
      </c>
      <c r="W28" s="6">
        <f t="shared" si="6"/>
        <v>0.30000000000001137</v>
      </c>
      <c r="X28" s="6"/>
      <c r="Y28" s="6">
        <f t="shared" si="7"/>
        <v>9.9999999999999645</v>
      </c>
      <c r="Z28" s="6">
        <f t="shared" si="8"/>
        <v>4.4999999999999574</v>
      </c>
      <c r="AA28" s="6">
        <f t="shared" si="9"/>
        <v>3.0000000000000426</v>
      </c>
      <c r="AB28" s="6">
        <f t="shared" si="10"/>
        <v>1.5000000000000571</v>
      </c>
    </row>
    <row r="29" spans="1:28" ht="18.75">
      <c r="A29" s="3" t="s">
        <v>22</v>
      </c>
      <c r="B29" s="24">
        <v>30</v>
      </c>
      <c r="C29" s="3">
        <v>1</v>
      </c>
      <c r="D29" s="23">
        <f t="shared" si="11"/>
        <v>30</v>
      </c>
      <c r="E29" s="24">
        <v>50</v>
      </c>
      <c r="F29" s="3">
        <v>0.99199999999999999</v>
      </c>
      <c r="G29" s="23">
        <f t="shared" si="0"/>
        <v>49.6</v>
      </c>
      <c r="H29" s="24">
        <v>100</v>
      </c>
      <c r="I29" s="3">
        <v>0.99199999999999999</v>
      </c>
      <c r="J29" s="23">
        <f t="shared" si="1"/>
        <v>99.2</v>
      </c>
      <c r="K29" s="24">
        <v>300</v>
      </c>
      <c r="L29" s="3">
        <v>0.99199999999999999</v>
      </c>
      <c r="M29" s="23">
        <f t="shared" si="2"/>
        <v>297.60000000000002</v>
      </c>
      <c r="N29" s="6"/>
      <c r="O29" s="6">
        <v>30.2</v>
      </c>
      <c r="P29" s="6">
        <v>49.8</v>
      </c>
      <c r="Q29" s="6">
        <v>99.5</v>
      </c>
      <c r="R29" s="6">
        <v>298.2</v>
      </c>
      <c r="S29" s="6"/>
      <c r="T29" s="6">
        <f t="shared" si="3"/>
        <v>0.19999999999999929</v>
      </c>
      <c r="U29" s="6">
        <f t="shared" si="4"/>
        <v>0.19999999999999574</v>
      </c>
      <c r="V29" s="6">
        <f t="shared" si="5"/>
        <v>0.29999999999999716</v>
      </c>
      <c r="W29" s="6">
        <f t="shared" si="6"/>
        <v>0.59999999999996589</v>
      </c>
      <c r="X29" s="6"/>
      <c r="Y29" s="6">
        <f t="shared" si="7"/>
        <v>9.9999999999999645</v>
      </c>
      <c r="Z29" s="6">
        <f t="shared" si="8"/>
        <v>5.9999999999998721</v>
      </c>
      <c r="AA29" s="6">
        <f t="shared" si="9"/>
        <v>4.4999999999999574</v>
      </c>
      <c r="AB29" s="6">
        <f t="shared" si="10"/>
        <v>2.9999999999998295</v>
      </c>
    </row>
    <row r="30" spans="1:28" ht="18.75">
      <c r="A30" s="3" t="s">
        <v>37</v>
      </c>
      <c r="B30" s="24">
        <v>30</v>
      </c>
      <c r="C30" s="3">
        <v>1</v>
      </c>
      <c r="D30" s="23">
        <f t="shared" si="11"/>
        <v>30</v>
      </c>
      <c r="E30" s="24">
        <v>50</v>
      </c>
      <c r="F30" s="3">
        <v>0.99299999999999999</v>
      </c>
      <c r="G30" s="23">
        <f t="shared" si="0"/>
        <v>49.65</v>
      </c>
      <c r="H30" s="24">
        <v>100</v>
      </c>
      <c r="I30" s="3">
        <v>0.99299999999999999</v>
      </c>
      <c r="J30" s="23">
        <f t="shared" si="1"/>
        <v>99.3</v>
      </c>
      <c r="K30" s="24">
        <v>300</v>
      </c>
      <c r="L30" s="3">
        <v>0.99299999999999999</v>
      </c>
      <c r="M30" s="23">
        <f t="shared" si="2"/>
        <v>297.89999999999998</v>
      </c>
      <c r="N30" s="6"/>
      <c r="O30" s="6">
        <v>30.2</v>
      </c>
      <c r="P30" s="6">
        <v>49.8</v>
      </c>
      <c r="Q30" s="6">
        <v>99.5</v>
      </c>
      <c r="R30" s="6">
        <v>298.2</v>
      </c>
      <c r="S30" s="6"/>
      <c r="T30" s="6">
        <f t="shared" si="3"/>
        <v>0.19999999999999929</v>
      </c>
      <c r="U30" s="6">
        <f t="shared" si="4"/>
        <v>0.14999999999999858</v>
      </c>
      <c r="V30" s="6">
        <f t="shared" si="5"/>
        <v>0.20000000000000284</v>
      </c>
      <c r="W30" s="6">
        <f t="shared" si="6"/>
        <v>0.30000000000001137</v>
      </c>
      <c r="X30" s="6"/>
      <c r="Y30" s="6">
        <f t="shared" si="7"/>
        <v>9.9999999999999645</v>
      </c>
      <c r="Z30" s="6">
        <f t="shared" si="8"/>
        <v>4.4999999999999574</v>
      </c>
      <c r="AA30" s="6">
        <f t="shared" si="9"/>
        <v>3.0000000000000426</v>
      </c>
      <c r="AB30" s="6">
        <f t="shared" si="10"/>
        <v>1.5000000000000571</v>
      </c>
    </row>
    <row r="31" spans="1:28" ht="18.75">
      <c r="A31" s="3" t="s">
        <v>32</v>
      </c>
      <c r="B31" s="24">
        <v>30</v>
      </c>
      <c r="C31" s="3">
        <v>1</v>
      </c>
      <c r="D31" s="23">
        <f t="shared" si="11"/>
        <v>30</v>
      </c>
      <c r="E31" s="24">
        <v>50</v>
      </c>
      <c r="F31" s="3">
        <v>0.99099999999999999</v>
      </c>
      <c r="G31" s="23">
        <f t="shared" si="0"/>
        <v>49.55</v>
      </c>
      <c r="H31" s="24">
        <v>100</v>
      </c>
      <c r="I31" s="3">
        <v>0.99099999999999999</v>
      </c>
      <c r="J31" s="23">
        <f t="shared" si="1"/>
        <v>99.1</v>
      </c>
      <c r="K31" s="24">
        <v>300</v>
      </c>
      <c r="L31" s="3">
        <v>0.99099999999999999</v>
      </c>
      <c r="M31" s="23">
        <f t="shared" si="2"/>
        <v>297.3</v>
      </c>
      <c r="N31" s="6"/>
      <c r="O31" s="6">
        <v>30.2</v>
      </c>
      <c r="P31" s="6">
        <v>49.8</v>
      </c>
      <c r="Q31" s="6">
        <v>99.5</v>
      </c>
      <c r="R31" s="6">
        <v>298.2</v>
      </c>
      <c r="S31" s="6"/>
      <c r="T31" s="6">
        <f t="shared" si="3"/>
        <v>0.19999999999999929</v>
      </c>
      <c r="U31" s="6">
        <f t="shared" si="4"/>
        <v>0.25</v>
      </c>
      <c r="V31" s="6">
        <f t="shared" si="5"/>
        <v>0.40000000000000568</v>
      </c>
      <c r="W31" s="6">
        <f t="shared" si="6"/>
        <v>0.89999999999997726</v>
      </c>
      <c r="X31" s="6"/>
      <c r="Y31" s="6">
        <f t="shared" si="7"/>
        <v>9.9999999999999645</v>
      </c>
      <c r="Z31" s="6">
        <f t="shared" si="8"/>
        <v>7.5</v>
      </c>
      <c r="AA31" s="6">
        <f t="shared" si="9"/>
        <v>6.0000000000000853</v>
      </c>
      <c r="AB31" s="6">
        <f t="shared" si="10"/>
        <v>4.4999999999998863</v>
      </c>
    </row>
    <row r="32" spans="1:28" ht="18.75">
      <c r="A32" s="3" t="s">
        <v>44</v>
      </c>
      <c r="B32" s="24">
        <v>30</v>
      </c>
      <c r="C32" s="3">
        <v>1</v>
      </c>
      <c r="D32" s="23">
        <f t="shared" si="11"/>
        <v>30</v>
      </c>
      <c r="E32" s="24">
        <v>50</v>
      </c>
      <c r="F32" s="3">
        <v>0.99299999999999999</v>
      </c>
      <c r="G32" s="23">
        <f t="shared" si="0"/>
        <v>49.65</v>
      </c>
      <c r="H32" s="24">
        <v>100</v>
      </c>
      <c r="I32" s="3">
        <v>0.99299999999999999</v>
      </c>
      <c r="J32" s="23">
        <f t="shared" si="1"/>
        <v>99.3</v>
      </c>
      <c r="K32" s="24">
        <v>300</v>
      </c>
      <c r="L32" s="3">
        <v>0.99299999999999999</v>
      </c>
      <c r="M32" s="23">
        <f t="shared" si="2"/>
        <v>297.89999999999998</v>
      </c>
      <c r="N32" s="6"/>
      <c r="O32" s="6">
        <v>30.2</v>
      </c>
      <c r="P32" s="6">
        <v>49.8</v>
      </c>
      <c r="Q32" s="6">
        <v>99.5</v>
      </c>
      <c r="R32" s="6">
        <v>298.2</v>
      </c>
      <c r="S32" s="6"/>
      <c r="T32" s="6">
        <f t="shared" si="3"/>
        <v>0.19999999999999929</v>
      </c>
      <c r="U32" s="6">
        <f t="shared" si="4"/>
        <v>0.14999999999999858</v>
      </c>
      <c r="V32" s="6">
        <f t="shared" si="5"/>
        <v>0.20000000000000284</v>
      </c>
      <c r="W32" s="6">
        <f t="shared" si="6"/>
        <v>0.30000000000001137</v>
      </c>
      <c r="X32" s="6"/>
      <c r="Y32" s="6">
        <f t="shared" si="7"/>
        <v>9.9999999999999645</v>
      </c>
      <c r="Z32" s="6">
        <f t="shared" si="8"/>
        <v>4.4999999999999574</v>
      </c>
      <c r="AA32" s="6">
        <f t="shared" si="9"/>
        <v>3.0000000000000426</v>
      </c>
      <c r="AB32" s="6">
        <f t="shared" si="10"/>
        <v>1.5000000000000571</v>
      </c>
    </row>
    <row r="33" spans="1:28" ht="18.75">
      <c r="A33" s="3" t="s">
        <v>24</v>
      </c>
      <c r="B33" s="24">
        <v>30</v>
      </c>
      <c r="C33" s="3">
        <v>1</v>
      </c>
      <c r="D33" s="23">
        <f t="shared" si="11"/>
        <v>30</v>
      </c>
      <c r="E33" s="24">
        <v>50</v>
      </c>
      <c r="F33" s="3">
        <v>0.99299999999999999</v>
      </c>
      <c r="G33" s="23">
        <f t="shared" si="0"/>
        <v>49.65</v>
      </c>
      <c r="H33" s="24">
        <v>100</v>
      </c>
      <c r="I33" s="3">
        <v>0.99299999999999999</v>
      </c>
      <c r="J33" s="23">
        <f t="shared" si="1"/>
        <v>99.3</v>
      </c>
      <c r="K33" s="24">
        <v>300</v>
      </c>
      <c r="L33" s="3">
        <v>0.99299999999999999</v>
      </c>
      <c r="M33" s="23">
        <f t="shared" si="2"/>
        <v>297.89999999999998</v>
      </c>
      <c r="N33" s="6"/>
      <c r="O33" s="6">
        <v>30.2</v>
      </c>
      <c r="P33" s="6">
        <v>49.8</v>
      </c>
      <c r="Q33" s="6">
        <v>99.5</v>
      </c>
      <c r="R33" s="6">
        <v>298.2</v>
      </c>
      <c r="S33" s="6"/>
      <c r="T33" s="6">
        <f t="shared" si="3"/>
        <v>0.19999999999999929</v>
      </c>
      <c r="U33" s="6">
        <f t="shared" si="4"/>
        <v>0.14999999999999858</v>
      </c>
      <c r="V33" s="6">
        <f t="shared" si="5"/>
        <v>0.20000000000000284</v>
      </c>
      <c r="W33" s="6">
        <f t="shared" si="6"/>
        <v>0.30000000000001137</v>
      </c>
      <c r="X33" s="6"/>
      <c r="Y33" s="6">
        <f t="shared" si="7"/>
        <v>9.9999999999999645</v>
      </c>
      <c r="Z33" s="6">
        <f t="shared" si="8"/>
        <v>4.4999999999999574</v>
      </c>
      <c r="AA33" s="6">
        <f t="shared" si="9"/>
        <v>3.0000000000000426</v>
      </c>
      <c r="AB33" s="6">
        <f t="shared" si="10"/>
        <v>1.5000000000000571</v>
      </c>
    </row>
  </sheetData>
  <mergeCells count="4">
    <mergeCell ref="O1:R1"/>
    <mergeCell ref="T1:W1"/>
    <mergeCell ref="Y1:AB1"/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sqref="A1:G1"/>
    </sheetView>
  </sheetViews>
  <sheetFormatPr defaultRowHeight="13.5"/>
  <cols>
    <col min="1" max="1" width="11" style="25" bestFit="1" customWidth="1"/>
    <col min="2" max="3" width="15.125" style="25" bestFit="1" customWidth="1"/>
    <col min="4" max="4" width="13.25" style="25" customWidth="1"/>
    <col min="5" max="7" width="9" style="25"/>
  </cols>
  <sheetData>
    <row r="1" spans="1:8">
      <c r="A1" s="33" t="s">
        <v>65</v>
      </c>
      <c r="B1" s="33"/>
      <c r="C1" s="33"/>
      <c r="D1" s="33"/>
      <c r="E1" s="33"/>
      <c r="F1" s="33"/>
      <c r="G1" s="33"/>
    </row>
    <row r="2" spans="1:8">
      <c r="A2" s="32" t="s">
        <v>70</v>
      </c>
      <c r="B2" s="32"/>
      <c r="C2" s="32"/>
      <c r="D2" s="32" t="s">
        <v>73</v>
      </c>
      <c r="E2" s="32"/>
      <c r="F2" s="32" t="s">
        <v>74</v>
      </c>
      <c r="G2" s="32"/>
    </row>
    <row r="3" spans="1:8">
      <c r="A3" s="25" t="s">
        <v>71</v>
      </c>
      <c r="B3" s="25" t="s">
        <v>66</v>
      </c>
      <c r="C3" s="25" t="s">
        <v>67</v>
      </c>
      <c r="D3" s="25" t="s">
        <v>68</v>
      </c>
      <c r="E3" s="25" t="s">
        <v>69</v>
      </c>
      <c r="F3" s="25" t="s">
        <v>68</v>
      </c>
      <c r="G3" s="25" t="s">
        <v>69</v>
      </c>
    </row>
    <row r="4" spans="1:8">
      <c r="A4" s="25">
        <v>10000</v>
      </c>
      <c r="B4" s="26">
        <v>0.03</v>
      </c>
      <c r="C4" s="26">
        <v>0.2</v>
      </c>
      <c r="D4" s="25">
        <f>A4*B4</f>
        <v>300</v>
      </c>
      <c r="E4" s="25">
        <f>A4*C4</f>
        <v>2000</v>
      </c>
      <c r="F4" s="25">
        <f>D4*0.125</f>
        <v>37.5</v>
      </c>
      <c r="G4" s="25">
        <f>E4*0.125</f>
        <v>250</v>
      </c>
    </row>
    <row r="5" spans="1:8">
      <c r="A5" s="33" t="s">
        <v>75</v>
      </c>
      <c r="B5" s="33"/>
      <c r="C5" s="33"/>
      <c r="D5" s="33"/>
      <c r="E5" s="33"/>
      <c r="F5" s="33"/>
      <c r="G5" s="33"/>
    </row>
    <row r="6" spans="1:8">
      <c r="A6" s="32" t="s">
        <v>70</v>
      </c>
      <c r="B6" s="32"/>
      <c r="C6" s="32"/>
      <c r="D6" s="32" t="s">
        <v>73</v>
      </c>
      <c r="E6" s="32"/>
      <c r="F6" s="32" t="s">
        <v>74</v>
      </c>
      <c r="G6" s="32"/>
    </row>
    <row r="7" spans="1:8">
      <c r="A7" s="25" t="s">
        <v>71</v>
      </c>
      <c r="B7" s="25" t="s">
        <v>66</v>
      </c>
      <c r="C7" s="25" t="s">
        <v>67</v>
      </c>
      <c r="D7" s="25" t="s">
        <v>68</v>
      </c>
      <c r="E7" s="25" t="s">
        <v>69</v>
      </c>
      <c r="F7" s="25" t="s">
        <v>68</v>
      </c>
      <c r="G7" s="25" t="s">
        <v>69</v>
      </c>
    </row>
    <row r="8" spans="1:8">
      <c r="A8" s="25">
        <v>10000</v>
      </c>
      <c r="B8" s="26">
        <v>0.02</v>
      </c>
      <c r="C8" s="26">
        <v>0.15</v>
      </c>
      <c r="D8" s="25">
        <f>A8*B8</f>
        <v>200</v>
      </c>
      <c r="E8" s="25">
        <f>A8*C8</f>
        <v>1500</v>
      </c>
      <c r="F8" s="25">
        <f>D8*0.125</f>
        <v>25</v>
      </c>
      <c r="G8" s="25">
        <f>E8*0.125</f>
        <v>187.5</v>
      </c>
    </row>
    <row r="10" spans="1:8">
      <c r="A10" s="33" t="s">
        <v>76</v>
      </c>
      <c r="B10" s="33"/>
      <c r="C10" s="33"/>
      <c r="D10" s="33"/>
      <c r="H10" s="25"/>
    </row>
    <row r="11" spans="1:8" s="25" customFormat="1">
      <c r="A11" s="32" t="s">
        <v>70</v>
      </c>
      <c r="B11" s="32"/>
      <c r="C11" s="27" t="s">
        <v>72</v>
      </c>
      <c r="D11" s="27" t="s">
        <v>74</v>
      </c>
    </row>
    <row r="12" spans="1:8">
      <c r="A12" s="25" t="s">
        <v>77</v>
      </c>
      <c r="B12" s="25" t="s">
        <v>78</v>
      </c>
      <c r="C12" s="25" t="s">
        <v>79</v>
      </c>
      <c r="D12" s="25" t="s">
        <v>79</v>
      </c>
      <c r="H12" s="25"/>
    </row>
    <row r="13" spans="1:8">
      <c r="A13" s="25">
        <v>10000</v>
      </c>
      <c r="B13" s="25">
        <f>500*5</f>
        <v>2500</v>
      </c>
      <c r="C13" s="25">
        <v>7500</v>
      </c>
      <c r="D13" s="25">
        <f>C13*0.125</f>
        <v>937.5</v>
      </c>
      <c r="H13" s="25"/>
    </row>
    <row r="14" spans="1:8">
      <c r="H14" s="25"/>
    </row>
    <row r="15" spans="1:8">
      <c r="H15" s="25"/>
    </row>
    <row r="16" spans="1:8">
      <c r="H16" s="25"/>
    </row>
    <row r="17" spans="8:8">
      <c r="H17" s="25"/>
    </row>
  </sheetData>
  <mergeCells count="10">
    <mergeCell ref="A6:C6"/>
    <mergeCell ref="D6:E6"/>
    <mergeCell ref="F6:G6"/>
    <mergeCell ref="A11:B11"/>
    <mergeCell ref="A10:D10"/>
    <mergeCell ref="A2:C2"/>
    <mergeCell ref="D2:E2"/>
    <mergeCell ref="F2:G2"/>
    <mergeCell ref="A1:G1"/>
    <mergeCell ref="A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移动</vt:lpstr>
      <vt:lpstr>联通</vt:lpstr>
      <vt:lpstr>电信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2014-07-15T02:42:49Z</dcterms:modified>
</cp:coreProperties>
</file>