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32" i="1" l="1"/>
  <c r="D34" i="1"/>
  <c r="E29" i="1" s="1"/>
  <c r="I39" i="1"/>
  <c r="D24" i="1"/>
  <c r="H7" i="1"/>
  <c r="I7" i="1" s="1"/>
  <c r="G7" i="1"/>
  <c r="E7" i="1"/>
  <c r="E31" i="1" l="1"/>
  <c r="E28" i="1"/>
  <c r="E30" i="1"/>
  <c r="E33" i="1"/>
  <c r="E16" i="1"/>
  <c r="E19" i="1"/>
  <c r="E22" i="1"/>
  <c r="E18" i="1"/>
  <c r="E23" i="1"/>
  <c r="E15" i="1"/>
  <c r="E21" i="1"/>
  <c r="E17" i="1"/>
  <c r="E14" i="1"/>
  <c r="E2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4" i="1"/>
</calcChain>
</file>

<file path=xl/sharedStrings.xml><?xml version="1.0" encoding="utf-8"?>
<sst xmlns="http://schemas.openxmlformats.org/spreadsheetml/2006/main" count="66" uniqueCount="53">
  <si>
    <t>Cantidad de Postulantes a Simulacros</t>
  </si>
  <si>
    <t>Cantidad de Postulantes a Procesos de Admisión</t>
  </si>
  <si>
    <t>#</t>
  </si>
  <si>
    <t>%</t>
  </si>
  <si>
    <t>Postulantes a Simulacros por año fin de estudios</t>
  </si>
  <si>
    <t>Año</t>
  </si>
  <si>
    <t>TOTAL</t>
  </si>
  <si>
    <t>Posibilidad 1:</t>
  </si>
  <si>
    <t>No se sabe</t>
  </si>
  <si>
    <t>Postulantes a Simulacros por rango de puntajes finales</t>
  </si>
  <si>
    <t>Rango</t>
  </si>
  <si>
    <t>[0 - 400]</t>
  </si>
  <si>
    <t>[400 - 550]</t>
  </si>
  <si>
    <t>[550 - 650]</t>
  </si>
  <si>
    <t>[650 - 750]</t>
  </si>
  <si>
    <t>[850 - 1000]</t>
  </si>
  <si>
    <t>Posibilidad 2:</t>
  </si>
  <si>
    <t>[750 - 850]</t>
  </si>
  <si>
    <t>Posibilidad 3:</t>
  </si>
  <si>
    <t>Postulantes a Simulacros por regiones</t>
  </si>
  <si>
    <t>Departamento</t>
  </si>
  <si>
    <t>LIMA</t>
  </si>
  <si>
    <t>CALLAO</t>
  </si>
  <si>
    <t>JUNIN</t>
  </si>
  <si>
    <t>ICA</t>
  </si>
  <si>
    <t>CUSCO</t>
  </si>
  <si>
    <t>ANCASH</t>
  </si>
  <si>
    <t>AYACUCHO</t>
  </si>
  <si>
    <t>CAJAMARCA</t>
  </si>
  <si>
    <t>HUANUCO</t>
  </si>
  <si>
    <t>AREQUIPA</t>
  </si>
  <si>
    <t>LA LIBERTAD</t>
  </si>
  <si>
    <t>TACNA</t>
  </si>
  <si>
    <t>LAMBAYEQUE</t>
  </si>
  <si>
    <t>PIURA</t>
  </si>
  <si>
    <t>PUNO</t>
  </si>
  <si>
    <t>HUANCAVELICA</t>
  </si>
  <si>
    <t>APURIMAC</t>
  </si>
  <si>
    <t>AMAZONAS</t>
  </si>
  <si>
    <t>PASCO</t>
  </si>
  <si>
    <t>MOQUEGUA</t>
  </si>
  <si>
    <t>UCAYALI</t>
  </si>
  <si>
    <t>SAN MARTIN</t>
  </si>
  <si>
    <t>LORETO</t>
  </si>
  <si>
    <t>MADRE DE DIOS</t>
  </si>
  <si>
    <t>Cantidad de Postulaciones</t>
  </si>
  <si>
    <t>Postulantes a un proceso de admisión que participaron en un simulacro</t>
  </si>
  <si>
    <t>Participantes de un simulacro que postularon</t>
  </si>
  <si>
    <t>Análisis de trazabilidad Simulacros vs Modalidades OCAI</t>
  </si>
  <si>
    <t>¿Por qué el 64% de participantes a Simulacro no postuló?</t>
  </si>
  <si>
    <t>Participantes de Simulacro que NO postularon</t>
  </si>
  <si>
    <t>Modalidades analizadas: PO 2019, ITS 2019, Artes, Becas PUCP, ACP, Bachillerato 2019-1, CEPREPUC ITS</t>
  </si>
  <si>
    <t>Información actualizada al: 04/06/19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</si>
</sst>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1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164" fontId="2" fillId="3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64" fontId="2" fillId="0" borderId="1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A2" sqref="A2:F2"/>
    </sheetView>
  </sheetViews>
  <sheetFormatPr baseColWidth="10" defaultColWidth="9.140625" defaultRowHeight="15" x14ac:dyDescent="0.25"/>
  <cols>
    <col min="1" max="1" width="17.140625" customWidth="1"/>
    <col min="2" max="10" width="20.7109375" customWidth="1"/>
  </cols>
  <sheetData>
    <row r="1" spans="1:10" x14ac:dyDescent="0.25">
      <c r="A1" s="11" t="s">
        <v>52</v>
      </c>
    </row>
    <row r="2" spans="1:10" ht="23.25" x14ac:dyDescent="0.35">
      <c r="A2" s="19" t="s">
        <v>48</v>
      </c>
      <c r="B2" s="19"/>
      <c r="C2" s="19"/>
      <c r="D2" s="19"/>
      <c r="E2" s="19"/>
      <c r="F2" s="19"/>
    </row>
    <row r="3" spans="1:10" x14ac:dyDescent="0.25">
      <c r="A3" s="1">
        <v>2018</v>
      </c>
      <c r="B3" t="s">
        <v>51</v>
      </c>
    </row>
    <row r="5" spans="1:10" ht="39.75" customHeight="1" x14ac:dyDescent="0.25">
      <c r="A5" s="15" t="s">
        <v>45</v>
      </c>
      <c r="B5" s="15" t="s">
        <v>0</v>
      </c>
      <c r="C5" s="15" t="s">
        <v>1</v>
      </c>
      <c r="D5" s="15" t="s">
        <v>46</v>
      </c>
      <c r="E5" s="16"/>
      <c r="F5" s="17" t="s">
        <v>47</v>
      </c>
      <c r="G5" s="18"/>
      <c r="H5" s="17" t="s">
        <v>50</v>
      </c>
      <c r="I5" s="18"/>
    </row>
    <row r="6" spans="1:10" ht="15" customHeight="1" x14ac:dyDescent="0.25">
      <c r="A6" s="16"/>
      <c r="B6" s="16"/>
      <c r="C6" s="16"/>
      <c r="D6" s="6" t="s">
        <v>2</v>
      </c>
      <c r="E6" s="6" t="s">
        <v>3</v>
      </c>
      <c r="F6" s="6" t="s">
        <v>2</v>
      </c>
      <c r="G6" s="6" t="s">
        <v>3</v>
      </c>
      <c r="H6" s="6" t="s">
        <v>2</v>
      </c>
      <c r="I6" s="6" t="s">
        <v>3</v>
      </c>
    </row>
    <row r="7" spans="1:10" x14ac:dyDescent="0.25">
      <c r="A7" s="1">
        <v>13320</v>
      </c>
      <c r="B7" s="1">
        <v>9571</v>
      </c>
      <c r="C7" s="1">
        <v>5908</v>
      </c>
      <c r="D7" s="2">
        <v>3469</v>
      </c>
      <c r="E7" s="3">
        <f>D7/C7</f>
        <v>0.58716993906567372</v>
      </c>
      <c r="F7" s="2">
        <v>3469</v>
      </c>
      <c r="G7" s="3">
        <f>F7/B7</f>
        <v>0.36244906488350226</v>
      </c>
      <c r="H7" s="2">
        <f>B7-F7</f>
        <v>6102</v>
      </c>
      <c r="I7" s="3">
        <f>H7/B7</f>
        <v>0.63755093511649774</v>
      </c>
    </row>
    <row r="10" spans="1:10" x14ac:dyDescent="0.25">
      <c r="B10" s="22" t="s">
        <v>49</v>
      </c>
      <c r="C10" s="22"/>
      <c r="D10" s="22"/>
    </row>
    <row r="12" spans="1:10" x14ac:dyDescent="0.25">
      <c r="B12" t="s">
        <v>7</v>
      </c>
      <c r="C12" s="20" t="s">
        <v>4</v>
      </c>
      <c r="D12" s="21"/>
      <c r="E12" s="21"/>
      <c r="G12" t="s">
        <v>18</v>
      </c>
      <c r="H12" s="20" t="s">
        <v>19</v>
      </c>
      <c r="I12" s="21"/>
      <c r="J12" s="21"/>
    </row>
    <row r="13" spans="1:10" x14ac:dyDescent="0.25">
      <c r="A13" s="12"/>
      <c r="B13" s="13"/>
      <c r="C13" s="7" t="s">
        <v>5</v>
      </c>
      <c r="D13" s="7" t="s">
        <v>2</v>
      </c>
      <c r="E13" s="7" t="s">
        <v>3</v>
      </c>
      <c r="H13" s="7" t="s">
        <v>20</v>
      </c>
      <c r="I13" s="7" t="s">
        <v>2</v>
      </c>
      <c r="J13" s="7" t="s">
        <v>3</v>
      </c>
    </row>
    <row r="14" spans="1:10" x14ac:dyDescent="0.25">
      <c r="A14" s="12"/>
      <c r="B14" s="13"/>
      <c r="C14" s="4" t="s">
        <v>8</v>
      </c>
      <c r="D14" s="8">
        <v>17</v>
      </c>
      <c r="E14" s="9">
        <f>D14/$D$24</f>
        <v>2.7859718125204853E-3</v>
      </c>
      <c r="H14" s="1" t="s">
        <v>21</v>
      </c>
      <c r="I14" s="1">
        <v>3757</v>
      </c>
      <c r="J14" s="14">
        <f>I14/$I$39</f>
        <v>0.61569977056702718</v>
      </c>
    </row>
    <row r="15" spans="1:10" x14ac:dyDescent="0.25">
      <c r="A15" s="12"/>
      <c r="B15" s="13"/>
      <c r="C15" s="1">
        <v>2013</v>
      </c>
      <c r="D15" s="1">
        <v>2</v>
      </c>
      <c r="E15" s="9">
        <f t="shared" ref="E15:E23" si="0">D15/$D$24</f>
        <v>3.2776138970829236E-4</v>
      </c>
      <c r="H15" s="1" t="s">
        <v>23</v>
      </c>
      <c r="I15" s="1">
        <v>359</v>
      </c>
      <c r="J15" s="14">
        <f t="shared" ref="J15:J38" si="1">I15/$I$39</f>
        <v>5.883316945263848E-2</v>
      </c>
    </row>
    <row r="16" spans="1:10" x14ac:dyDescent="0.25">
      <c r="A16" s="12"/>
      <c r="B16" s="13"/>
      <c r="C16" s="1">
        <v>2014</v>
      </c>
      <c r="D16" s="1">
        <v>56</v>
      </c>
      <c r="E16" s="9">
        <f t="shared" si="0"/>
        <v>9.1773189118321864E-3</v>
      </c>
      <c r="H16" s="1" t="s">
        <v>22</v>
      </c>
      <c r="I16" s="1">
        <v>296</v>
      </c>
      <c r="J16" s="14">
        <f t="shared" si="1"/>
        <v>4.8508685676827271E-2</v>
      </c>
    </row>
    <row r="17" spans="1:10" x14ac:dyDescent="0.25">
      <c r="A17" s="12"/>
      <c r="B17" s="13"/>
      <c r="C17" s="1">
        <v>2015</v>
      </c>
      <c r="D17" s="1">
        <v>266</v>
      </c>
      <c r="E17" s="9">
        <f t="shared" si="0"/>
        <v>4.3592264831202883E-2</v>
      </c>
      <c r="H17" s="1" t="s">
        <v>24</v>
      </c>
      <c r="I17" s="1">
        <v>219</v>
      </c>
      <c r="J17" s="14">
        <f t="shared" si="1"/>
        <v>3.5889872173058016E-2</v>
      </c>
    </row>
    <row r="18" spans="1:10" x14ac:dyDescent="0.25">
      <c r="A18" s="12"/>
      <c r="B18" s="13"/>
      <c r="C18" s="1">
        <v>2016</v>
      </c>
      <c r="D18" s="1">
        <v>742</v>
      </c>
      <c r="E18" s="9">
        <f t="shared" si="0"/>
        <v>0.12159947558177647</v>
      </c>
      <c r="H18" s="1" t="s">
        <v>25</v>
      </c>
      <c r="I18" s="1">
        <v>181</v>
      </c>
      <c r="J18" s="14">
        <f t="shared" si="1"/>
        <v>2.966240576860046E-2</v>
      </c>
    </row>
    <row r="19" spans="1:10" x14ac:dyDescent="0.25">
      <c r="A19" s="12"/>
      <c r="B19" s="13"/>
      <c r="C19" s="1">
        <v>2017</v>
      </c>
      <c r="D19" s="1">
        <v>1385</v>
      </c>
      <c r="E19" s="9">
        <f t="shared" si="0"/>
        <v>0.22697476237299247</v>
      </c>
      <c r="H19" s="1" t="s">
        <v>27</v>
      </c>
      <c r="I19" s="1">
        <v>145</v>
      </c>
      <c r="J19" s="14">
        <f t="shared" si="1"/>
        <v>2.3762700753851198E-2</v>
      </c>
    </row>
    <row r="20" spans="1:10" x14ac:dyDescent="0.25">
      <c r="A20" s="12"/>
      <c r="B20" s="13"/>
      <c r="C20" s="1">
        <v>2018</v>
      </c>
      <c r="D20" s="1">
        <v>2163</v>
      </c>
      <c r="E20" s="9">
        <f t="shared" si="0"/>
        <v>0.35447394296951817</v>
      </c>
      <c r="H20" s="1" t="s">
        <v>26</v>
      </c>
      <c r="I20" s="1">
        <v>144</v>
      </c>
      <c r="J20" s="14">
        <f t="shared" si="1"/>
        <v>2.359882005899705E-2</v>
      </c>
    </row>
    <row r="21" spans="1:10" x14ac:dyDescent="0.25">
      <c r="A21" s="12"/>
      <c r="B21" s="13"/>
      <c r="C21" s="1">
        <v>2019</v>
      </c>
      <c r="D21" s="1">
        <v>1186</v>
      </c>
      <c r="E21" s="9">
        <f t="shared" si="0"/>
        <v>0.19436250409701736</v>
      </c>
      <c r="H21" s="1" t="s">
        <v>28</v>
      </c>
      <c r="I21" s="1">
        <v>136</v>
      </c>
      <c r="J21" s="14">
        <f t="shared" si="1"/>
        <v>2.2287774500163882E-2</v>
      </c>
    </row>
    <row r="22" spans="1:10" x14ac:dyDescent="0.25">
      <c r="C22" s="1">
        <v>2020</v>
      </c>
      <c r="D22" s="1">
        <v>268</v>
      </c>
      <c r="E22" s="9">
        <f t="shared" si="0"/>
        <v>4.3920026220911179E-2</v>
      </c>
      <c r="H22" s="1" t="s">
        <v>29</v>
      </c>
      <c r="I22" s="1">
        <v>134</v>
      </c>
      <c r="J22" s="14">
        <f t="shared" si="1"/>
        <v>2.196001311045559E-2</v>
      </c>
    </row>
    <row r="23" spans="1:10" x14ac:dyDescent="0.25">
      <c r="C23" s="1">
        <v>2021</v>
      </c>
      <c r="D23" s="1">
        <v>17</v>
      </c>
      <c r="E23" s="9">
        <f t="shared" si="0"/>
        <v>2.7859718125204853E-3</v>
      </c>
      <c r="H23" s="1" t="s">
        <v>30</v>
      </c>
      <c r="I23" s="1">
        <v>125</v>
      </c>
      <c r="J23" s="14">
        <f t="shared" si="1"/>
        <v>2.0485086856768274E-2</v>
      </c>
    </row>
    <row r="24" spans="1:10" x14ac:dyDescent="0.25">
      <c r="C24" s="5" t="s">
        <v>6</v>
      </c>
      <c r="D24" s="1">
        <f>SUM(D14:D23)</f>
        <v>6102</v>
      </c>
      <c r="E24" s="1"/>
      <c r="H24" s="1" t="s">
        <v>31</v>
      </c>
      <c r="I24" s="1">
        <v>115</v>
      </c>
      <c r="J24" s="14">
        <f t="shared" si="1"/>
        <v>1.884627990822681E-2</v>
      </c>
    </row>
    <row r="25" spans="1:10" x14ac:dyDescent="0.25">
      <c r="H25" s="1" t="s">
        <v>32</v>
      </c>
      <c r="I25" s="1">
        <v>95</v>
      </c>
      <c r="J25" s="14">
        <f t="shared" si="1"/>
        <v>1.5568666011143888E-2</v>
      </c>
    </row>
    <row r="26" spans="1:10" x14ac:dyDescent="0.25">
      <c r="B26" t="s">
        <v>16</v>
      </c>
      <c r="C26" s="20" t="s">
        <v>9</v>
      </c>
      <c r="D26" s="21"/>
      <c r="E26" s="21"/>
      <c r="H26" s="1" t="s">
        <v>33</v>
      </c>
      <c r="I26" s="1">
        <v>79</v>
      </c>
      <c r="J26" s="14">
        <f t="shared" si="1"/>
        <v>1.2946574893477548E-2</v>
      </c>
    </row>
    <row r="27" spans="1:10" x14ac:dyDescent="0.25">
      <c r="C27" s="7" t="s">
        <v>10</v>
      </c>
      <c r="D27" s="7" t="s">
        <v>2</v>
      </c>
      <c r="E27" s="7" t="s">
        <v>3</v>
      </c>
      <c r="H27" s="1" t="s">
        <v>34</v>
      </c>
      <c r="I27" s="1">
        <v>63</v>
      </c>
      <c r="J27" s="14">
        <f t="shared" si="1"/>
        <v>1.0324483775811209E-2</v>
      </c>
    </row>
    <row r="28" spans="1:10" x14ac:dyDescent="0.25">
      <c r="C28" s="4" t="s">
        <v>11</v>
      </c>
      <c r="D28" s="1">
        <v>910</v>
      </c>
      <c r="E28" s="10">
        <f>D28/$D$34</f>
        <v>0.14913143231727302</v>
      </c>
      <c r="H28" s="1" t="s">
        <v>35</v>
      </c>
      <c r="I28" s="1">
        <v>55</v>
      </c>
      <c r="J28" s="14">
        <f t="shared" si="1"/>
        <v>9.0134382169780401E-3</v>
      </c>
    </row>
    <row r="29" spans="1:10" x14ac:dyDescent="0.25">
      <c r="C29" s="4" t="s">
        <v>12</v>
      </c>
      <c r="D29" s="1">
        <v>4195</v>
      </c>
      <c r="E29" s="10">
        <f t="shared" ref="E29:E33" si="2">D29/$D$34</f>
        <v>0.68747951491314319</v>
      </c>
      <c r="H29" s="1" t="s">
        <v>36</v>
      </c>
      <c r="I29" s="1">
        <v>52</v>
      </c>
      <c r="J29" s="14">
        <f t="shared" si="1"/>
        <v>8.5217961324156009E-3</v>
      </c>
    </row>
    <row r="30" spans="1:10" x14ac:dyDescent="0.25">
      <c r="C30" s="4" t="s">
        <v>13</v>
      </c>
      <c r="D30" s="1">
        <v>894</v>
      </c>
      <c r="E30" s="10">
        <f t="shared" si="2"/>
        <v>0.14650934119960668</v>
      </c>
      <c r="H30" s="1" t="s">
        <v>37</v>
      </c>
      <c r="I30" s="1">
        <v>40</v>
      </c>
      <c r="J30" s="14">
        <f t="shared" si="1"/>
        <v>6.5552277941658471E-3</v>
      </c>
    </row>
    <row r="31" spans="1:10" x14ac:dyDescent="0.25">
      <c r="C31" s="4" t="s">
        <v>14</v>
      </c>
      <c r="D31" s="1">
        <v>90</v>
      </c>
      <c r="E31" s="10">
        <f t="shared" si="2"/>
        <v>1.4749262536873156E-2</v>
      </c>
      <c r="H31" s="1" t="s">
        <v>38</v>
      </c>
      <c r="I31" s="1">
        <v>21</v>
      </c>
      <c r="J31" s="14">
        <f t="shared" si="1"/>
        <v>3.4414945919370699E-3</v>
      </c>
    </row>
    <row r="32" spans="1:10" x14ac:dyDescent="0.25">
      <c r="C32" s="4" t="s">
        <v>17</v>
      </c>
      <c r="D32" s="1">
        <v>9</v>
      </c>
      <c r="E32" s="10">
        <f t="shared" si="2"/>
        <v>1.4749262536873156E-3</v>
      </c>
      <c r="H32" s="1" t="s">
        <v>39</v>
      </c>
      <c r="I32" s="1">
        <v>17</v>
      </c>
      <c r="J32" s="14">
        <f t="shared" si="1"/>
        <v>2.7859718125204853E-3</v>
      </c>
    </row>
    <row r="33" spans="3:10" x14ac:dyDescent="0.25">
      <c r="C33" s="4" t="s">
        <v>15</v>
      </c>
      <c r="D33" s="1">
        <v>4</v>
      </c>
      <c r="E33" s="10">
        <f t="shared" si="2"/>
        <v>6.5552277941658473E-4</v>
      </c>
      <c r="H33" s="1" t="s">
        <v>40</v>
      </c>
      <c r="I33" s="1">
        <v>14</v>
      </c>
      <c r="J33" s="14">
        <f t="shared" si="1"/>
        <v>2.2943297279580466E-3</v>
      </c>
    </row>
    <row r="34" spans="3:10" x14ac:dyDescent="0.25">
      <c r="C34" s="5" t="s">
        <v>6</v>
      </c>
      <c r="D34" s="1">
        <f>SUM(D28:D33)</f>
        <v>6102</v>
      </c>
      <c r="E34" s="1"/>
      <c r="H34" s="1" t="s">
        <v>42</v>
      </c>
      <c r="I34" s="1">
        <v>12</v>
      </c>
      <c r="J34" s="14">
        <f t="shared" si="1"/>
        <v>1.9665683382497543E-3</v>
      </c>
    </row>
    <row r="35" spans="3:10" x14ac:dyDescent="0.25">
      <c r="H35" s="1" t="s">
        <v>41</v>
      </c>
      <c r="I35" s="1">
        <v>11</v>
      </c>
      <c r="J35" s="14">
        <f t="shared" si="1"/>
        <v>1.8026876433956079E-3</v>
      </c>
    </row>
    <row r="36" spans="3:10" x14ac:dyDescent="0.25">
      <c r="H36" s="1" t="s">
        <v>43</v>
      </c>
      <c r="I36" s="1">
        <v>6</v>
      </c>
      <c r="J36" s="14">
        <f t="shared" si="1"/>
        <v>9.8328416912487715E-4</v>
      </c>
    </row>
    <row r="37" spans="3:10" x14ac:dyDescent="0.25">
      <c r="H37" s="1" t="s">
        <v>44</v>
      </c>
      <c r="I37" s="1">
        <v>5</v>
      </c>
      <c r="J37" s="14">
        <f t="shared" si="1"/>
        <v>8.1940347427073088E-4</v>
      </c>
    </row>
    <row r="38" spans="3:10" x14ac:dyDescent="0.25">
      <c r="H38" s="1" t="s">
        <v>8</v>
      </c>
      <c r="I38" s="1">
        <v>21</v>
      </c>
      <c r="J38" s="14">
        <f t="shared" si="1"/>
        <v>3.4414945919370699E-3</v>
      </c>
    </row>
    <row r="39" spans="3:10" x14ac:dyDescent="0.25">
      <c r="H39" s="5" t="s">
        <v>6</v>
      </c>
      <c r="I39" s="1">
        <f>SUM(I14:I38)</f>
        <v>6102</v>
      </c>
      <c r="J39" s="1"/>
    </row>
  </sheetData>
  <mergeCells count="11">
    <mergeCell ref="A5:A6"/>
    <mergeCell ref="H5:I5"/>
    <mergeCell ref="A2:F2"/>
    <mergeCell ref="C12:E12"/>
    <mergeCell ref="C26:E26"/>
    <mergeCell ref="H12:J12"/>
    <mergeCell ref="B5:B6"/>
    <mergeCell ref="C5:C6"/>
    <mergeCell ref="D5:E5"/>
    <mergeCell ref="F5:G5"/>
    <mergeCell ref="B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895ebaae-52c2-461f-95aa-79a0925d69ef</vt:lpwstr>
  </property>
</Properties>
</file>