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UTA\tecnología low cost\"/>
    </mc:Choice>
  </mc:AlternateContent>
  <xr:revisionPtr revIDLastSave="0" documentId="8_{FF11EF22-DDD3-4B09-8013-629FA1EE63BE}" xr6:coauthVersionLast="45" xr6:coauthVersionMax="45" xr10:uidLastSave="{00000000-0000-0000-0000-000000000000}"/>
  <bookViews>
    <workbookView xWindow="-120" yWindow="-120" windowWidth="20730" windowHeight="11160" xr2:uid="{4758CE2B-F733-4218-A02C-79D899A793B3}"/>
  </bookViews>
  <sheets>
    <sheet name="ECUACION" sheetId="1" r:id="rId1"/>
    <sheet name="Hoja de datos" sheetId="3" r:id="rId2"/>
    <sheet name="TENSION AIRE LIMPIO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13" i="1"/>
  <c r="D14" i="1"/>
  <c r="D15" i="1"/>
  <c r="D16" i="1"/>
  <c r="D17" i="1"/>
  <c r="D18" i="1"/>
  <c r="D19" i="1"/>
  <c r="D12" i="1"/>
  <c r="D11" i="1"/>
  <c r="D7" i="1"/>
  <c r="D8" i="1"/>
  <c r="D9" i="1"/>
  <c r="D10" i="1"/>
  <c r="D6" i="1"/>
  <c r="D5" i="1"/>
</calcChain>
</file>

<file path=xl/sharedStrings.xml><?xml version="1.0" encoding="utf-8"?>
<sst xmlns="http://schemas.openxmlformats.org/spreadsheetml/2006/main" count="18" uniqueCount="14">
  <si>
    <t>Autor: Meteorólogo Sicha Huaman Rudy Gabriel, formado en la "Universidad Nacional Agraria La Molina" de Lima-Perú</t>
  </si>
  <si>
    <t>RS/R0_ESCALA</t>
  </si>
  <si>
    <t>PIXEL_ESCALA</t>
  </si>
  <si>
    <t>PIXEL</t>
  </si>
  <si>
    <t>RS_R0_DATO</t>
  </si>
  <si>
    <t>ppm</t>
  </si>
  <si>
    <t>CONSIDERO QUE EL SENSOR 2SH12 INCORPORA EL SENSOR MQ136 EN SU ESTRUCTURA</t>
  </si>
  <si>
    <t>1_10</t>
  </si>
  <si>
    <t>0.1_1</t>
  </si>
  <si>
    <t>AIRE (RS/R0) AIR</t>
  </si>
  <si>
    <t>10_100</t>
  </si>
  <si>
    <t>No recomiendo el sensor a  falta de Hoja de datos</t>
  </si>
  <si>
    <t>Sin embargo, si demuestra una gran sensibilidad</t>
  </si>
  <si>
    <t>RL =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</si>
</sst>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ECUACION!$E$4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96395450568679"/>
                  <c:y val="-0.42051727909011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ECUACION!$D$5:$D$19</c:f>
              <c:numCache>
                <c:formatCode>General</c:formatCode>
                <c:ptCount val="15"/>
                <c:pt idx="0">
                  <c:v>6.4556309997658623</c:v>
                </c:pt>
                <c:pt idx="1">
                  <c:v>5.8982673846874274</c:v>
                </c:pt>
                <c:pt idx="2">
                  <c:v>5.3809412315616951</c:v>
                </c:pt>
                <c:pt idx="3">
                  <c:v>4.9637087333177234</c:v>
                </c:pt>
                <c:pt idx="4">
                  <c:v>4.6444626551158983</c:v>
                </c:pt>
                <c:pt idx="5">
                  <c:v>4.2651603839850143</c:v>
                </c:pt>
                <c:pt idx="6">
                  <c:v>1.7712479512994614</c:v>
                </c:pt>
                <c:pt idx="7">
                  <c:v>0.9251961950059453</c:v>
                </c:pt>
                <c:pt idx="8">
                  <c:v>0.81593341260404295</c:v>
                </c:pt>
                <c:pt idx="9">
                  <c:v>0.73502972651605236</c:v>
                </c:pt>
                <c:pt idx="10">
                  <c:v>0.67841854934601664</c:v>
                </c:pt>
                <c:pt idx="11">
                  <c:v>0.62790725326991681</c:v>
                </c:pt>
                <c:pt idx="12">
                  <c:v>0.57942925089179553</c:v>
                </c:pt>
                <c:pt idx="13">
                  <c:v>0.54497027348394766</c:v>
                </c:pt>
                <c:pt idx="14">
                  <c:v>0.51061831153388826</c:v>
                </c:pt>
              </c:numCache>
            </c:numRef>
          </c:xVal>
          <c:yVal>
            <c:numRef>
              <c:f>ECUACION!$E$5:$E$19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0-4299-A96E-CC1729F5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11344"/>
        <c:axId val="573012944"/>
      </c:scatterChart>
      <c:valAx>
        <c:axId val="5730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RS/R0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3012944"/>
        <c:crosses val="autoZero"/>
        <c:crossBetween val="midCat"/>
      </c:valAx>
      <c:valAx>
        <c:axId val="5730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30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537634</xdr:colOff>
      <xdr:row>3</xdr:row>
      <xdr:rowOff>100013</xdr:rowOff>
    </xdr:from>
    <xdr:to>
      <xdr:col>14</xdr:col>
      <xdr:colOff>537634</xdr:colOff>
      <xdr:row>17</xdr:row>
      <xdr:rowOff>167746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21FE30-28F9-40E2-92E0-D97F5CF53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360381</xdr:colOff>
      <xdr:row>32</xdr:row>
      <xdr:rowOff>123048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25A55D-C659-46C2-97FB-3483883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52381" cy="62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350952</xdr:colOff>
      <xdr:row>29</xdr:row>
      <xdr:rowOff>170738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DBECBA-3441-41EE-A018-26A526103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80952" cy="5695238"/>
        </a:xfrm>
        <a:prstGeom prst="rect">
          <a:avLst/>
        </a:prstGeom>
      </xdr:spPr>
    </xdr:pic>
    <xdr:clientData/>
  </xdr:twoCellAnchor>
  <xdr:twoCellAnchor>
    <xdr:from>
      <xdr:col>8</xdr:col>
      <xdr:colOff>314325</xdr:colOff>
      <xdr:row>11</xdr:row>
      <xdr:rowOff>47625</xdr:rowOff>
    </xdr:from>
    <xdr:to>
      <xdr:col>11</xdr:col>
      <xdr:colOff>219075</xdr:colOff>
      <xdr:row>12</xdr:row>
      <xdr:rowOff>133350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8D57863-7674-4F81-A794-049B270D4B0D}"/>
            </a:ext>
          </a:extLst>
        </xdr:cNvPr>
        <xdr:cNvSpPr/>
      </xdr:nvSpPr>
      <xdr:spPr>
        <a:xfrm>
          <a:off x="6410325" y="2143125"/>
          <a:ext cx="2190750" cy="276225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269D-DF59-438D-9CF0-7ABF0B7229E5}">
  <dimension ref="A1:K23"/>
  <sheetViews>
    <sheetView tabSelected="1" zoomScale="90" zoomScaleNormal="90" workbookViewId="0">
      <selection activeCell="D16" sqref="D16"/>
    </sheetView>
  </sheetViews>
  <sheetFormatPr baseColWidth="10" defaultRowHeight="15" x14ac:dyDescent="0.25"/>
  <cols>
    <col min="1" max="1" width="14.85546875" customWidth="1"/>
    <col min="2" max="2" width="13.28515625" bestFit="1" customWidth="1"/>
    <col min="3" max="3" width="10.42578125" customWidth="1"/>
    <col min="4" max="4" width="12.28515625" bestFit="1" customWidth="1"/>
  </cols>
  <sheetData>
    <row r="1" spans="1:11" x14ac:dyDescent="0.25">
      <c r="A1" s="5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B2" s="4" t="s">
        <v>6</v>
      </c>
      <c r="C2" s="4"/>
      <c r="D2" s="4"/>
      <c r="E2" s="4"/>
      <c r="F2" s="4"/>
      <c r="G2" s="4"/>
      <c r="H2" s="4"/>
    </row>
    <row r="3" spans="1:11" ht="15.75" thickBot="1" x14ac:dyDescent="0.3"/>
    <row r="4" spans="1:11" ht="15.75" thickBot="1" x14ac:dyDescent="0.3">
      <c r="A4" s="1" t="s">
        <v>1</v>
      </c>
      <c r="B4" s="2" t="s">
        <v>2</v>
      </c>
      <c r="C4" s="2" t="s">
        <v>3</v>
      </c>
      <c r="D4" s="21" t="s">
        <v>4</v>
      </c>
      <c r="E4" s="3" t="s">
        <v>5</v>
      </c>
    </row>
    <row r="5" spans="1:11" x14ac:dyDescent="0.25">
      <c r="A5" s="15" t="s">
        <v>7</v>
      </c>
      <c r="B5" s="9">
        <v>85.42</v>
      </c>
      <c r="C5" s="9">
        <v>51.78</v>
      </c>
      <c r="D5" s="9">
        <f>1+(C5*(10-1)/B5)</f>
        <v>6.4556309997658623</v>
      </c>
      <c r="E5" s="16">
        <v>5</v>
      </c>
    </row>
    <row r="6" spans="1:11" x14ac:dyDescent="0.25">
      <c r="A6" s="17"/>
      <c r="B6" s="14">
        <v>85.42</v>
      </c>
      <c r="C6" s="14">
        <v>46.49</v>
      </c>
      <c r="D6" s="14">
        <f>1+(C6*(10-1)/B6)</f>
        <v>5.8982673846874274</v>
      </c>
      <c r="E6" s="18">
        <v>6</v>
      </c>
    </row>
    <row r="7" spans="1:11" x14ac:dyDescent="0.25">
      <c r="A7" s="17"/>
      <c r="B7" s="14">
        <v>85.42</v>
      </c>
      <c r="C7" s="14">
        <v>41.58</v>
      </c>
      <c r="D7" s="14">
        <f t="shared" ref="D7:D11" si="0">1+(C7*(10-1)/B7)</f>
        <v>5.3809412315616951</v>
      </c>
      <c r="E7" s="18">
        <v>7</v>
      </c>
    </row>
    <row r="8" spans="1:11" x14ac:dyDescent="0.25">
      <c r="A8" s="17"/>
      <c r="B8" s="14">
        <v>85.42</v>
      </c>
      <c r="C8" s="14">
        <v>37.619999999999997</v>
      </c>
      <c r="D8" s="14">
        <f t="shared" si="0"/>
        <v>4.9637087333177234</v>
      </c>
      <c r="E8" s="18">
        <v>8</v>
      </c>
    </row>
    <row r="9" spans="1:11" x14ac:dyDescent="0.25">
      <c r="A9" s="17"/>
      <c r="B9" s="14">
        <v>85.42</v>
      </c>
      <c r="C9" s="14">
        <v>34.590000000000003</v>
      </c>
      <c r="D9" s="14">
        <f t="shared" si="0"/>
        <v>4.6444626551158983</v>
      </c>
      <c r="E9" s="18">
        <v>9</v>
      </c>
    </row>
    <row r="10" spans="1:11" x14ac:dyDescent="0.25">
      <c r="A10" s="17"/>
      <c r="B10" s="14">
        <v>85.42</v>
      </c>
      <c r="C10" s="14">
        <v>30.99</v>
      </c>
      <c r="D10" s="14">
        <f t="shared" si="0"/>
        <v>4.2651603839850143</v>
      </c>
      <c r="E10" s="18">
        <v>10</v>
      </c>
    </row>
    <row r="11" spans="1:11" ht="15.75" thickBot="1" x14ac:dyDescent="0.3">
      <c r="A11" s="19"/>
      <c r="B11" s="12">
        <v>85.42</v>
      </c>
      <c r="C11" s="12">
        <v>7.32</v>
      </c>
      <c r="D11" s="12">
        <f t="shared" si="0"/>
        <v>1.7712479512994614</v>
      </c>
      <c r="E11" s="20">
        <v>20</v>
      </c>
    </row>
    <row r="12" spans="1:11" x14ac:dyDescent="0.25">
      <c r="A12" s="15" t="s">
        <v>8</v>
      </c>
      <c r="B12" s="9">
        <v>84.1</v>
      </c>
      <c r="C12" s="9">
        <v>77.11</v>
      </c>
      <c r="D12" s="9">
        <f>0.1+(C12*(1-0.1)/B12)</f>
        <v>0.9251961950059453</v>
      </c>
      <c r="E12" s="16">
        <v>30</v>
      </c>
    </row>
    <row r="13" spans="1:11" x14ac:dyDescent="0.25">
      <c r="A13" s="17"/>
      <c r="B13" s="14">
        <v>84.1</v>
      </c>
      <c r="C13" s="14">
        <v>66.900000000000006</v>
      </c>
      <c r="D13" s="14">
        <f t="shared" ref="D13:D19" si="1">0.1+(C13*(1-0.1)/B13)</f>
        <v>0.81593341260404295</v>
      </c>
      <c r="E13" s="18">
        <v>40</v>
      </c>
    </row>
    <row r="14" spans="1:11" x14ac:dyDescent="0.25">
      <c r="A14" s="17"/>
      <c r="B14" s="14">
        <v>84.1</v>
      </c>
      <c r="C14" s="14">
        <v>59.34</v>
      </c>
      <c r="D14" s="14">
        <f t="shared" si="1"/>
        <v>0.73502972651605236</v>
      </c>
      <c r="E14" s="18">
        <v>50</v>
      </c>
    </row>
    <row r="15" spans="1:11" x14ac:dyDescent="0.25">
      <c r="A15" s="17"/>
      <c r="B15" s="14">
        <v>84.1</v>
      </c>
      <c r="C15" s="14">
        <v>54.05</v>
      </c>
      <c r="D15" s="14">
        <f t="shared" si="1"/>
        <v>0.67841854934601664</v>
      </c>
      <c r="E15" s="18">
        <v>60</v>
      </c>
    </row>
    <row r="16" spans="1:11" x14ac:dyDescent="0.25">
      <c r="A16" s="17"/>
      <c r="B16" s="14">
        <v>84.1</v>
      </c>
      <c r="C16" s="14">
        <v>49.33</v>
      </c>
      <c r="D16" s="14">
        <f t="shared" si="1"/>
        <v>0.62790725326991681</v>
      </c>
      <c r="E16" s="18">
        <v>70</v>
      </c>
    </row>
    <row r="17" spans="1:10" x14ac:dyDescent="0.25">
      <c r="A17" s="17"/>
      <c r="B17" s="14">
        <v>84.1</v>
      </c>
      <c r="C17" s="14">
        <v>44.8</v>
      </c>
      <c r="D17" s="14">
        <f t="shared" si="1"/>
        <v>0.57942925089179553</v>
      </c>
      <c r="E17" s="18">
        <v>80</v>
      </c>
    </row>
    <row r="18" spans="1:10" x14ac:dyDescent="0.25">
      <c r="A18" s="17"/>
      <c r="B18" s="14">
        <v>84.1</v>
      </c>
      <c r="C18" s="14">
        <v>41.58</v>
      </c>
      <c r="D18" s="14">
        <f t="shared" si="1"/>
        <v>0.54497027348394766</v>
      </c>
      <c r="E18" s="18">
        <v>90</v>
      </c>
    </row>
    <row r="19" spans="1:10" ht="15.75" thickBot="1" x14ac:dyDescent="0.3">
      <c r="A19" s="19"/>
      <c r="B19" s="12">
        <v>84.1</v>
      </c>
      <c r="C19" s="12">
        <v>38.369999999999997</v>
      </c>
      <c r="D19" s="12">
        <f t="shared" si="1"/>
        <v>0.51061831153388826</v>
      </c>
      <c r="E19" s="20">
        <v>100</v>
      </c>
    </row>
    <row r="20" spans="1:10" ht="15.75" thickBot="1" x14ac:dyDescent="0.3">
      <c r="G20" s="22" t="s">
        <v>11</v>
      </c>
      <c r="H20" s="22"/>
      <c r="I20" s="22"/>
      <c r="J20" s="22"/>
    </row>
    <row r="21" spans="1:10" ht="15.75" thickBot="1" x14ac:dyDescent="0.3">
      <c r="A21" s="7" t="s">
        <v>9</v>
      </c>
      <c r="B21" s="6"/>
      <c r="C21" s="6"/>
      <c r="D21" s="6"/>
      <c r="G21" s="22" t="s">
        <v>12</v>
      </c>
      <c r="H21" s="22"/>
      <c r="I21" s="22"/>
      <c r="J21" s="22"/>
    </row>
    <row r="22" spans="1:10" x14ac:dyDescent="0.25">
      <c r="A22" s="8" t="s">
        <v>1</v>
      </c>
      <c r="B22" s="9" t="s">
        <v>2</v>
      </c>
      <c r="C22" s="9" t="s">
        <v>3</v>
      </c>
      <c r="D22" s="10" t="s">
        <v>4</v>
      </c>
      <c r="G22" t="s">
        <v>13</v>
      </c>
    </row>
    <row r="23" spans="1:10" ht="15.75" thickBot="1" x14ac:dyDescent="0.3">
      <c r="A23" s="11" t="s">
        <v>10</v>
      </c>
      <c r="B23" s="12">
        <v>84.67</v>
      </c>
      <c r="C23" s="12">
        <v>7.58</v>
      </c>
      <c r="D23" s="13">
        <f xml:space="preserve"> 10 + ( C23*(100-10)/B23 )</f>
        <v>18.057163103814808</v>
      </c>
    </row>
  </sheetData>
  <mergeCells count="6">
    <mergeCell ref="G21:J21"/>
    <mergeCell ref="A1:K1"/>
    <mergeCell ref="A5:A11"/>
    <mergeCell ref="A12:A19"/>
    <mergeCell ref="B2:H2"/>
    <mergeCell ref="G20:J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B14F-EB9C-43CE-A485-2188559F14C6}">
  <dimension ref="A1"/>
  <sheetViews>
    <sheetView topLeftCell="A4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E113-F6AD-4782-9AC8-95152F74D8A6}">
  <dimension ref="A1"/>
  <sheetViews>
    <sheetView topLeftCell="A4" workbookViewId="0">
      <selection activeCell="P12" sqref="P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ECUACION</vt:lpstr>
      <vt:lpstr>Hoja de datos</vt:lpstr>
      <vt:lpstr>TENSION AIRE LIMPIO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SICHA</dc:creator>
  <cp:lastModifiedBy>SICHA</cp:lastModifiedBy>
  <dcterms:created xsi:type="dcterms:W3CDTF">2020-09-03T00:11:36Z</dcterms:created>
  <dcterms:modified xsi:type="dcterms:W3CDTF">2020-09-03T15:00:40Z</dcterms:modified>
</cp:coreProperties>
</file>