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7106151\Documents\개인업무\DB교육\9.25교육\"/>
    </mc:Choice>
  </mc:AlternateContent>
  <bookViews>
    <workbookView xWindow="360" yWindow="75" windowWidth="26955" windowHeight="11895" activeTab="1"/>
  </bookViews>
  <sheets>
    <sheet name="해더" sheetId="1" r:id="rId1"/>
    <sheet name="디테일" sheetId="2" r:id="rId2"/>
    <sheet name="Sheet1" sheetId="3" r:id="rId3"/>
  </sheets>
  <calcPr calcId="152511"/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2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2" i="2"/>
</calcChain>
</file>

<file path=xl/sharedStrings.xml><?xml version="1.0" encoding="utf-8"?>
<sst xmlns="http://schemas.openxmlformats.org/spreadsheetml/2006/main" count="511" uniqueCount="139">
  <si>
    <t>Code</t>
  </si>
  <si>
    <t>DocEntry</t>
  </si>
  <si>
    <t>Canceled</t>
  </si>
  <si>
    <t>Object</t>
  </si>
  <si>
    <t>UserSign</t>
  </si>
  <si>
    <t>Transfered</t>
  </si>
  <si>
    <t>CreateDate</t>
  </si>
  <si>
    <t>CreateTime</t>
  </si>
  <si>
    <t>UpdateDate</t>
  </si>
  <si>
    <t>UpdateTime</t>
  </si>
  <si>
    <t>DataSource</t>
  </si>
  <si>
    <t>U_CACD</t>
  </si>
  <si>
    <t>U_ELCD</t>
  </si>
  <si>
    <t>U_ELNM</t>
  </si>
  <si>
    <t>U_ELGRP</t>
  </si>
  <si>
    <t>U_ELGRPNM</t>
  </si>
  <si>
    <t>U_CT</t>
  </si>
  <si>
    <t>U_ELGBN</t>
  </si>
  <si>
    <t>U_ELGBNNM</t>
  </si>
  <si>
    <t>U_FIXCRT</t>
  </si>
  <si>
    <t>U_VARCRT</t>
  </si>
  <si>
    <t>U_USEYN</t>
  </si>
  <si>
    <t>U_DIMYN</t>
  </si>
  <si>
    <t>N</t>
  </si>
  <si>
    <t>WJS_SCO03</t>
  </si>
  <si>
    <t>I</t>
  </si>
  <si>
    <t>C1</t>
  </si>
  <si>
    <t>원재료비</t>
  </si>
  <si>
    <t>PG05</t>
  </si>
  <si>
    <t>제조노무비</t>
  </si>
  <si>
    <t>P</t>
  </si>
  <si>
    <t>U5211100</t>
  </si>
  <si>
    <t>Y</t>
  </si>
  <si>
    <t>부재료비</t>
  </si>
  <si>
    <t>U5221200</t>
  </si>
  <si>
    <t>급여</t>
  </si>
  <si>
    <t>U5231100</t>
  </si>
  <si>
    <t>상여금</t>
  </si>
  <si>
    <t>U5231300</t>
  </si>
  <si>
    <t>제수당</t>
  </si>
  <si>
    <t>U5231400</t>
  </si>
  <si>
    <t>잡급</t>
  </si>
  <si>
    <t>U5231500</t>
  </si>
  <si>
    <t>퇴직급여</t>
  </si>
  <si>
    <t>U5232100</t>
  </si>
  <si>
    <t>퇴직급여충당금전입</t>
  </si>
  <si>
    <t>U5232200</t>
  </si>
  <si>
    <t>단퇴급여충당금전입</t>
  </si>
  <si>
    <t>U5232300</t>
  </si>
  <si>
    <t>법정복리비</t>
  </si>
  <si>
    <t>PG07</t>
  </si>
  <si>
    <t>제조복리후생비</t>
  </si>
  <si>
    <t>U5241010</t>
  </si>
  <si>
    <t>후생비</t>
  </si>
  <si>
    <t>U5241020</t>
  </si>
  <si>
    <t>중식비</t>
  </si>
  <si>
    <t>U5241030</t>
  </si>
  <si>
    <t>연월차수당</t>
  </si>
  <si>
    <t>U5241040</t>
  </si>
  <si>
    <t>학자보조금</t>
  </si>
  <si>
    <t>U5241050</t>
  </si>
  <si>
    <t>임직원경조금</t>
  </si>
  <si>
    <t>U5241060</t>
  </si>
  <si>
    <t>기타복리후생비</t>
  </si>
  <si>
    <t>U5241070</t>
  </si>
  <si>
    <t>조직관리비</t>
  </si>
  <si>
    <t>U5241080</t>
  </si>
  <si>
    <t>특근식비</t>
  </si>
  <si>
    <t>U5241090</t>
  </si>
  <si>
    <t>통신비</t>
  </si>
  <si>
    <t>PG04</t>
  </si>
  <si>
    <t>제조기타제조경비</t>
  </si>
  <si>
    <t>U5242030</t>
  </si>
  <si>
    <t>수도광열비(상하수도)</t>
  </si>
  <si>
    <t>U5242040</t>
  </si>
  <si>
    <t>수도광열비(전기-일반)</t>
  </si>
  <si>
    <t>U5242041</t>
  </si>
  <si>
    <t>수도광열비(전기-충전)</t>
  </si>
  <si>
    <t>U5242042</t>
  </si>
  <si>
    <t>수도광열비(가스/석유)</t>
  </si>
  <si>
    <t>U5242043</t>
  </si>
  <si>
    <t>교육훈련비</t>
  </si>
  <si>
    <t>U5242050</t>
  </si>
  <si>
    <t>세금과공과금(주민세)</t>
  </si>
  <si>
    <t>U5242060</t>
  </si>
  <si>
    <t>세금과공과금(재산세)</t>
  </si>
  <si>
    <t>U5242061</t>
  </si>
  <si>
    <t>유형자산감가상각비(건물)</t>
  </si>
  <si>
    <t>PG03</t>
  </si>
  <si>
    <t>제조감가상각비</t>
  </si>
  <si>
    <t>U5243010</t>
  </si>
  <si>
    <t>유형자산감가상각비(구축물)</t>
  </si>
  <si>
    <t>U5243020</t>
  </si>
  <si>
    <t>LineId</t>
  </si>
  <si>
    <t>U_ACCTCD</t>
    <phoneticPr fontId="1" type="noConversion"/>
  </si>
  <si>
    <t>U_FMTCD</t>
    <phoneticPr fontId="1" type="noConversion"/>
  </si>
  <si>
    <t>U_ACCTNM</t>
    <phoneticPr fontId="1" type="noConversion"/>
  </si>
  <si>
    <t>유형자산감가상각비(기계장치)</t>
  </si>
  <si>
    <t>유형자산감가상각비(공구와기구)</t>
  </si>
  <si>
    <t>유형자산감가상각비(차량운반구)</t>
  </si>
  <si>
    <t>유형자산감가상각비(비품-일반)</t>
  </si>
  <si>
    <t>유형자산감가상각비(비품-주차타워)</t>
  </si>
  <si>
    <t>무형자산감가상각비</t>
  </si>
  <si>
    <t>사용권자산감가상각비(리스)</t>
  </si>
  <si>
    <t>토지임차료(작업동)</t>
  </si>
  <si>
    <t>토지임차료(실내보관동)</t>
  </si>
  <si>
    <t>토지임차료(야드)</t>
  </si>
  <si>
    <t>수선비</t>
  </si>
  <si>
    <t>보험료(화재/재산-작업동)</t>
  </si>
  <si>
    <t>보험료(화재/재산-보관동/주차타워)</t>
  </si>
  <si>
    <t>보험료(산재/상해)</t>
  </si>
  <si>
    <t>보험료(배상-재난/사고)</t>
  </si>
  <si>
    <t>운반비</t>
  </si>
  <si>
    <t>도서인쇄비</t>
  </si>
  <si>
    <t>소모품비</t>
  </si>
  <si>
    <t>지급임차료</t>
  </si>
  <si>
    <t>용역비(광택)</t>
  </si>
  <si>
    <t>용역비(세차)</t>
  </si>
  <si>
    <t>용역비(기타)</t>
  </si>
  <si>
    <t>기타수수료(GS PDI 공통)</t>
  </si>
  <si>
    <t>기타수수료(기타)</t>
  </si>
  <si>
    <t>보관료(작업동)</t>
  </si>
  <si>
    <t>보관료(실내보관동)</t>
  </si>
  <si>
    <t>1) 데이터를 인서트 한다.</t>
    <phoneticPr fontId="1" type="noConversion"/>
  </si>
  <si>
    <t>2) 데이터를 디테일 테이블의 U_ACCTNM 필드를  해더 테이블의 U_ELNM 필드로 업데이트 하라.</t>
    <phoneticPr fontId="1" type="noConversion"/>
  </si>
  <si>
    <t>※ 헤더 테이블 : CO03H</t>
    <phoneticPr fontId="1" type="noConversion"/>
  </si>
  <si>
    <t>※ 라인 테이블 : CO03L</t>
    <phoneticPr fontId="1" type="noConversion"/>
  </si>
  <si>
    <t>NVARCHAR(100)</t>
    <phoneticPr fontId="1" type="noConversion"/>
  </si>
  <si>
    <t>INT PRIMARY KEY</t>
    <phoneticPr fontId="1" type="noConversion"/>
  </si>
  <si>
    <t>CHAR(1)</t>
    <phoneticPr fontId="1" type="noConversion"/>
  </si>
  <si>
    <t>DATETIME</t>
    <phoneticPr fontId="1" type="noConversion"/>
  </si>
  <si>
    <t>SMALLINT</t>
    <phoneticPr fontId="1" type="noConversion"/>
  </si>
  <si>
    <t>DATETIME</t>
    <phoneticPr fontId="1" type="noConversion"/>
  </si>
  <si>
    <t>SMALLINT</t>
    <phoneticPr fontId="1" type="noConversion"/>
  </si>
  <si>
    <t>CHAR(1)</t>
    <phoneticPr fontId="1" type="noConversion"/>
  </si>
  <si>
    <t>INT</t>
    <phoneticPr fontId="1" type="noConversion"/>
  </si>
  <si>
    <t>CHAR(1)</t>
    <phoneticPr fontId="1" type="noConversion"/>
  </si>
  <si>
    <t>INT</t>
    <phoneticPr fontId="1" type="noConversion"/>
  </si>
  <si>
    <t>NVARCHAR(40)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</si>
</sst>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44">
      <alignment vertical="center"/>
    </xf>
    <xf numFmtId="0" fontId="2" fillId="0" borderId="0" xfId="44">
      <alignment vertical="center"/>
    </xf>
  </cellXfs>
  <cellStyles count="45">
    <cellStyle name="20% - 강조색1 2" xfId="2"/>
    <cellStyle name="20% - 강조색2 2" xfId="3"/>
    <cellStyle name="20% - 강조색3 2" xfId="4"/>
    <cellStyle name="20% - 강조색4 2" xfId="5"/>
    <cellStyle name="20% - 강조색5 2" xfId="6"/>
    <cellStyle name="20% - 강조색6 2" xfId="7"/>
    <cellStyle name="40% - 강조색1 2" xfId="8"/>
    <cellStyle name="40% - 강조색2 2" xfId="9"/>
    <cellStyle name="40% - 강조색3 2" xfId="10"/>
    <cellStyle name="40% - 강조색4 2" xfId="11"/>
    <cellStyle name="40% - 강조색5 2" xfId="12"/>
    <cellStyle name="40% - 강조색6 2" xfId="13"/>
    <cellStyle name="60% - 강조색1 2" xfId="14"/>
    <cellStyle name="60% - 강조색2 2" xfId="15"/>
    <cellStyle name="60% - 강조색3 2" xfId="16"/>
    <cellStyle name="60% - 강조색4 2" xfId="17"/>
    <cellStyle name="60% - 강조색5 2" xfId="18"/>
    <cellStyle name="60% - 강조색6 2" xfId="19"/>
    <cellStyle name="강조색1 2" xfId="20"/>
    <cellStyle name="강조색2 2" xfId="21"/>
    <cellStyle name="강조색3 2" xfId="22"/>
    <cellStyle name="강조색4 2" xfId="23"/>
    <cellStyle name="강조색5 2" xfId="24"/>
    <cellStyle name="강조색6 2" xfId="25"/>
    <cellStyle name="경고문 2" xfId="26"/>
    <cellStyle name="계산 2" xfId="27"/>
    <cellStyle name="나쁨 2" xfId="28"/>
    <cellStyle name="메모 2" xfId="29"/>
    <cellStyle name="보통 2" xfId="30"/>
    <cellStyle name="설명 텍스트 2" xfId="31"/>
    <cellStyle name="셀 확인 2" xfId="32"/>
    <cellStyle name="연결된 셀 2" xfId="33"/>
    <cellStyle name="요약 2" xfId="34"/>
    <cellStyle name="입력 2" xfId="35"/>
    <cellStyle name="제목 1 2" xfId="36"/>
    <cellStyle name="제목 2 2" xfId="37"/>
    <cellStyle name="제목 3 2" xfId="38"/>
    <cellStyle name="제목 4 2" xfId="39"/>
    <cellStyle name="제목 5" xfId="40"/>
    <cellStyle name="좋음 2" xfId="41"/>
    <cellStyle name="출력 2" xfId="42"/>
    <cellStyle name="표준" xfId="0" builtinId="0"/>
    <cellStyle name="표준 2" xfId="43"/>
    <cellStyle name="표준 3" xfId="44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opLeftCell="A10" workbookViewId="0">
      <selection activeCell="E39" sqref="E39"/>
    </sheetView>
  </sheetViews>
  <sheetFormatPr defaultRowHeight="16.5" x14ac:dyDescent="0.3"/>
  <cols>
    <col min="1" max="1" width="6" bestFit="1" customWidth="1"/>
    <col min="2" max="2" width="9.125" bestFit="1" customWidth="1"/>
    <col min="3" max="3" width="9.375" bestFit="1" customWidth="1"/>
    <col min="4" max="4" width="11.5" bestFit="1" customWidth="1"/>
    <col min="6" max="6" width="10.375" bestFit="1" customWidth="1"/>
    <col min="7" max="7" width="11.125" bestFit="1" customWidth="1"/>
    <col min="8" max="8" width="11.25" bestFit="1" customWidth="1"/>
    <col min="9" max="9" width="11.875" bestFit="1" customWidth="1"/>
    <col min="10" max="10" width="12.125" customWidth="1"/>
    <col min="11" max="11" width="11.375" customWidth="1"/>
    <col min="12" max="12" width="8.75" customWidth="1"/>
    <col min="13" max="13" width="8.5" customWidth="1"/>
    <col min="14" max="14" width="26.875" customWidth="1"/>
    <col min="15" max="15" width="9.125" customWidth="1"/>
    <col min="16" max="16" width="17.25" customWidth="1"/>
    <col min="17" max="17" width="5.875" customWidth="1"/>
    <col min="18" max="18" width="9.875" customWidth="1"/>
    <col min="19" max="19" width="26.875" customWidth="1"/>
    <col min="20" max="20" width="9.5" customWidth="1"/>
    <col min="21" max="21" width="10.625" customWidth="1"/>
    <col min="22" max="22" width="9.375" customWidth="1"/>
    <col min="23" max="23" width="9.6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3">
      <c r="A2">
        <v>1</v>
      </c>
      <c r="B2">
        <v>1</v>
      </c>
      <c r="C2" t="s">
        <v>23</v>
      </c>
      <c r="D2" t="s">
        <v>24</v>
      </c>
      <c r="E2">
        <v>1</v>
      </c>
      <c r="F2" t="s">
        <v>23</v>
      </c>
      <c r="G2" s="1">
        <v>40717</v>
      </c>
      <c r="H2">
        <v>1743</v>
      </c>
      <c r="I2" s="1">
        <v>40722</v>
      </c>
      <c r="J2">
        <v>1051</v>
      </c>
      <c r="K2" t="s">
        <v>25</v>
      </c>
      <c r="L2" t="s">
        <v>26</v>
      </c>
      <c r="M2">
        <v>5211100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27</v>
      </c>
      <c r="T2">
        <v>100</v>
      </c>
      <c r="U2">
        <v>0</v>
      </c>
      <c r="V2" t="s">
        <v>32</v>
      </c>
      <c r="W2" t="s">
        <v>23</v>
      </c>
      <c r="Y2" t="str">
        <f>CONCATENATE("INSERT INTO CO03H SELECT ","'",A2,"'",", '",B2,"'",", '",C2,"'",", '",D2,"'",", '",E2,"'",", '",F2,"'",", '","2011-06-23","'",", '",H2,"'",", '","2011-06-28","'",", '",J2,"'",", '",K2,"'",", '",L2,"'",", '",M2,"'",", N'",N2,"'",", '",O2,"'",", N'",P2,"'",", '",Q2,"'",", '",R2,"'",", N'",S2,"'",", '",T2,"'",", '",U2,"'",", '",V2,"'",", '",W2,"'")</f>
        <v>INSERT INTO CO03H SELECT '1', '1', 'N', 'WJS_SCO03', '1', 'N', '2011-06-23', '1743', '2011-06-28', '1051', 'I', 'C1', '5211100', N'원재료비', 'PG05', N'제조노무비', 'P', 'U5211100', N'원재료비', '100', '0', 'Y', 'N'</v>
      </c>
    </row>
    <row r="3" spans="1:25" x14ac:dyDescent="0.3">
      <c r="A3">
        <v>2</v>
      </c>
      <c r="B3">
        <v>2</v>
      </c>
      <c r="C3" t="s">
        <v>23</v>
      </c>
      <c r="D3" t="s">
        <v>24</v>
      </c>
      <c r="E3">
        <v>2</v>
      </c>
      <c r="F3" t="s">
        <v>23</v>
      </c>
      <c r="G3" s="1">
        <v>40717</v>
      </c>
      <c r="H3">
        <v>1549</v>
      </c>
      <c r="I3" s="1">
        <v>40722</v>
      </c>
      <c r="J3">
        <v>1051</v>
      </c>
      <c r="K3" t="s">
        <v>25</v>
      </c>
      <c r="L3" t="s">
        <v>26</v>
      </c>
      <c r="M3">
        <v>5221200</v>
      </c>
      <c r="N3" t="s">
        <v>33</v>
      </c>
      <c r="O3" t="s">
        <v>28</v>
      </c>
      <c r="P3" t="s">
        <v>29</v>
      </c>
      <c r="Q3" t="s">
        <v>30</v>
      </c>
      <c r="R3" t="s">
        <v>34</v>
      </c>
      <c r="S3" t="s">
        <v>33</v>
      </c>
      <c r="T3">
        <v>100</v>
      </c>
      <c r="U3">
        <v>0</v>
      </c>
      <c r="V3" t="s">
        <v>32</v>
      </c>
      <c r="W3" t="s">
        <v>23</v>
      </c>
      <c r="Y3" t="str">
        <f t="shared" ref="Y3:Y29" si="0">CONCATENATE("INSERT INTO CO03H SELECT ","'",A3,"'",", '",B3,"'",", '",C3,"'",", '",D3,"'",", '",E3,"'",", '",F3,"'",", '","2011-06-23","'",", '",H3,"'",", '","2011-06-28","'",", '",J3,"'",", '",K3,"'",", '",L3,"'",", '",M3,"'",", N'",N3,"'",", '",O3,"'",", N'",P3,"'",", '",Q3,"'",", '",R3,"'",", N'",S3,"'",", '",T3,"'",", '",U3,"'",", '",V3,"'",", '",W3,"'")</f>
        <v>INSERT INTO CO03H SELECT '2', '2', 'N', 'WJS_SCO03', '2', 'N', '2011-06-23', '1549', '2011-06-28', '1051', 'I', 'C1', '5221200', N'부재료비', 'PG05', N'제조노무비', 'P', 'U5221200', N'부재료비', '100', '0', 'Y', 'N'</v>
      </c>
    </row>
    <row r="4" spans="1:25" x14ac:dyDescent="0.3">
      <c r="A4">
        <v>3</v>
      </c>
      <c r="B4">
        <v>3</v>
      </c>
      <c r="C4" t="s">
        <v>23</v>
      </c>
      <c r="D4" t="s">
        <v>24</v>
      </c>
      <c r="E4">
        <v>2</v>
      </c>
      <c r="F4" t="s">
        <v>23</v>
      </c>
      <c r="G4" s="1">
        <v>40717</v>
      </c>
      <c r="H4">
        <v>1554</v>
      </c>
      <c r="I4" s="1">
        <v>40723</v>
      </c>
      <c r="J4">
        <v>1417</v>
      </c>
      <c r="K4" t="s">
        <v>25</v>
      </c>
      <c r="L4" t="s">
        <v>26</v>
      </c>
      <c r="M4">
        <v>5231100</v>
      </c>
      <c r="N4" t="s">
        <v>35</v>
      </c>
      <c r="O4" t="s">
        <v>28</v>
      </c>
      <c r="P4" t="s">
        <v>29</v>
      </c>
      <c r="Q4" t="s">
        <v>30</v>
      </c>
      <c r="R4" t="s">
        <v>36</v>
      </c>
      <c r="S4" t="s">
        <v>35</v>
      </c>
      <c r="T4">
        <v>100</v>
      </c>
      <c r="U4">
        <v>0</v>
      </c>
      <c r="V4" t="s">
        <v>32</v>
      </c>
      <c r="W4" t="s">
        <v>23</v>
      </c>
      <c r="Y4" t="str">
        <f t="shared" si="0"/>
        <v>INSERT INTO CO03H SELECT '3', '3', 'N', 'WJS_SCO03', '2', 'N', '2011-06-23', '1554', '2011-06-28', '1417', 'I', 'C1', '5231100', N'급여', 'PG05', N'제조노무비', 'P', 'U5231100', N'급여', '100', '0', 'Y', 'N'</v>
      </c>
    </row>
    <row r="5" spans="1:25" x14ac:dyDescent="0.3">
      <c r="A5">
        <v>4</v>
      </c>
      <c r="B5">
        <v>4</v>
      </c>
      <c r="C5" t="s">
        <v>23</v>
      </c>
      <c r="D5" t="s">
        <v>24</v>
      </c>
      <c r="E5">
        <v>2</v>
      </c>
      <c r="F5" t="s">
        <v>23</v>
      </c>
      <c r="G5" s="1">
        <v>40717</v>
      </c>
      <c r="H5">
        <v>1554</v>
      </c>
      <c r="I5" s="1">
        <v>40723</v>
      </c>
      <c r="J5">
        <v>1418</v>
      </c>
      <c r="K5" t="s">
        <v>25</v>
      </c>
      <c r="L5" t="s">
        <v>26</v>
      </c>
      <c r="M5">
        <v>5231300</v>
      </c>
      <c r="N5" t="s">
        <v>37</v>
      </c>
      <c r="O5" t="s">
        <v>28</v>
      </c>
      <c r="P5" t="s">
        <v>29</v>
      </c>
      <c r="Q5" t="s">
        <v>30</v>
      </c>
      <c r="R5" t="s">
        <v>38</v>
      </c>
      <c r="S5" t="s">
        <v>37</v>
      </c>
      <c r="T5">
        <v>100</v>
      </c>
      <c r="U5">
        <v>0</v>
      </c>
      <c r="V5" t="s">
        <v>32</v>
      </c>
      <c r="W5" t="s">
        <v>23</v>
      </c>
      <c r="Y5" t="str">
        <f t="shared" si="0"/>
        <v>INSERT INTO CO03H SELECT '4', '4', 'N', 'WJS_SCO03', '2', 'N', '2011-06-23', '1554', '2011-06-28', '1418', 'I', 'C1', '5231300', N'상여금', 'PG05', N'제조노무비', 'P', 'U5231300', N'상여금', '100', '0', 'Y', 'N'</v>
      </c>
    </row>
    <row r="6" spans="1:25" x14ac:dyDescent="0.3">
      <c r="A6">
        <v>5</v>
      </c>
      <c r="B6">
        <v>5</v>
      </c>
      <c r="C6" t="s">
        <v>23</v>
      </c>
      <c r="D6" t="s">
        <v>24</v>
      </c>
      <c r="E6">
        <v>2</v>
      </c>
      <c r="F6" t="s">
        <v>23</v>
      </c>
      <c r="G6" s="1">
        <v>40717</v>
      </c>
      <c r="H6">
        <v>1555</v>
      </c>
      <c r="I6" s="1">
        <v>40722</v>
      </c>
      <c r="J6">
        <v>1051</v>
      </c>
      <c r="K6" t="s">
        <v>25</v>
      </c>
      <c r="L6" t="s">
        <v>26</v>
      </c>
      <c r="M6">
        <v>5231400</v>
      </c>
      <c r="N6" t="s">
        <v>39</v>
      </c>
      <c r="O6" t="s">
        <v>28</v>
      </c>
      <c r="P6" t="s">
        <v>29</v>
      </c>
      <c r="Q6" t="s">
        <v>30</v>
      </c>
      <c r="R6" t="s">
        <v>40</v>
      </c>
      <c r="S6" t="s">
        <v>39</v>
      </c>
      <c r="T6">
        <v>100</v>
      </c>
      <c r="U6">
        <v>0</v>
      </c>
      <c r="V6" t="s">
        <v>32</v>
      </c>
      <c r="W6" t="s">
        <v>23</v>
      </c>
      <c r="Y6" t="str">
        <f t="shared" si="0"/>
        <v>INSERT INTO CO03H SELECT '5', '5', 'N', 'WJS_SCO03', '2', 'N', '2011-06-23', '1555', '2011-06-28', '1051', 'I', 'C1', '5231400', N'제수당', 'PG05', N'제조노무비', 'P', 'U5231400', N'제수당', '100', '0', 'Y', 'N'</v>
      </c>
    </row>
    <row r="7" spans="1:25" x14ac:dyDescent="0.3">
      <c r="A7">
        <v>6</v>
      </c>
      <c r="B7">
        <v>6</v>
      </c>
      <c r="C7" t="s">
        <v>23</v>
      </c>
      <c r="D7" t="s">
        <v>24</v>
      </c>
      <c r="E7">
        <v>2</v>
      </c>
      <c r="F7" t="s">
        <v>23</v>
      </c>
      <c r="G7" s="1">
        <v>40717</v>
      </c>
      <c r="H7">
        <v>1556</v>
      </c>
      <c r="I7" s="1">
        <v>40723</v>
      </c>
      <c r="J7">
        <v>1418</v>
      </c>
      <c r="K7" t="s">
        <v>25</v>
      </c>
      <c r="L7" t="s">
        <v>26</v>
      </c>
      <c r="M7">
        <v>5231500</v>
      </c>
      <c r="N7" t="s">
        <v>41</v>
      </c>
      <c r="O7" t="s">
        <v>28</v>
      </c>
      <c r="P7" t="s">
        <v>29</v>
      </c>
      <c r="Q7" t="s">
        <v>30</v>
      </c>
      <c r="R7" t="s">
        <v>42</v>
      </c>
      <c r="S7" t="s">
        <v>41</v>
      </c>
      <c r="T7">
        <v>100</v>
      </c>
      <c r="U7">
        <v>0</v>
      </c>
      <c r="V7" t="s">
        <v>32</v>
      </c>
      <c r="W7" t="s">
        <v>23</v>
      </c>
      <c r="Y7" t="str">
        <f t="shared" si="0"/>
        <v>INSERT INTO CO03H SELECT '6', '6', 'N', 'WJS_SCO03', '2', 'N', '2011-06-23', '1556', '2011-06-28', '1418', 'I', 'C1', '5231500', N'잡급', 'PG05', N'제조노무비', 'P', 'U5231500', N'잡급', '100', '0', 'Y', 'N'</v>
      </c>
    </row>
    <row r="8" spans="1:25" x14ac:dyDescent="0.3">
      <c r="A8">
        <v>7</v>
      </c>
      <c r="B8">
        <v>7</v>
      </c>
      <c r="C8" t="s">
        <v>23</v>
      </c>
      <c r="D8" t="s">
        <v>24</v>
      </c>
      <c r="E8">
        <v>2</v>
      </c>
      <c r="F8" t="s">
        <v>23</v>
      </c>
      <c r="G8" s="1">
        <v>40717</v>
      </c>
      <c r="H8">
        <v>1556</v>
      </c>
      <c r="I8" s="1">
        <v>40723</v>
      </c>
      <c r="J8">
        <v>1418</v>
      </c>
      <c r="K8" t="s">
        <v>25</v>
      </c>
      <c r="L8" t="s">
        <v>26</v>
      </c>
      <c r="M8">
        <v>5232100</v>
      </c>
      <c r="N8" t="s">
        <v>43</v>
      </c>
      <c r="O8" t="s">
        <v>28</v>
      </c>
      <c r="P8" t="s">
        <v>29</v>
      </c>
      <c r="Q8" t="s">
        <v>30</v>
      </c>
      <c r="R8" t="s">
        <v>44</v>
      </c>
      <c r="S8" t="s">
        <v>43</v>
      </c>
      <c r="T8">
        <v>100</v>
      </c>
      <c r="U8">
        <v>0</v>
      </c>
      <c r="V8" t="s">
        <v>32</v>
      </c>
      <c r="W8" t="s">
        <v>23</v>
      </c>
      <c r="Y8" t="str">
        <f t="shared" si="0"/>
        <v>INSERT INTO CO03H SELECT '7', '7', 'N', 'WJS_SCO03', '2', 'N', '2011-06-23', '1556', '2011-06-28', '1418', 'I', 'C1', '5232100', N'퇴직급여', 'PG05', N'제조노무비', 'P', 'U5232100', N'퇴직급여', '100', '0', 'Y', 'N'</v>
      </c>
    </row>
    <row r="9" spans="1:25" x14ac:dyDescent="0.3">
      <c r="A9">
        <v>8</v>
      </c>
      <c r="B9">
        <v>8</v>
      </c>
      <c r="C9" t="s">
        <v>23</v>
      </c>
      <c r="D9" t="s">
        <v>24</v>
      </c>
      <c r="E9">
        <v>2</v>
      </c>
      <c r="F9" t="s">
        <v>23</v>
      </c>
      <c r="G9" s="1">
        <v>40717</v>
      </c>
      <c r="H9">
        <v>1556</v>
      </c>
      <c r="I9" s="1">
        <v>40723</v>
      </c>
      <c r="J9">
        <v>1418</v>
      </c>
      <c r="K9" t="s">
        <v>25</v>
      </c>
      <c r="L9" t="s">
        <v>26</v>
      </c>
      <c r="M9">
        <v>5232200</v>
      </c>
      <c r="N9" t="s">
        <v>45</v>
      </c>
      <c r="O9" t="s">
        <v>28</v>
      </c>
      <c r="P9" t="s">
        <v>29</v>
      </c>
      <c r="Q9" t="s">
        <v>30</v>
      </c>
      <c r="R9" t="s">
        <v>46</v>
      </c>
      <c r="S9" t="s">
        <v>45</v>
      </c>
      <c r="T9">
        <v>100</v>
      </c>
      <c r="U9">
        <v>0</v>
      </c>
      <c r="V9" t="s">
        <v>32</v>
      </c>
      <c r="W9" t="s">
        <v>23</v>
      </c>
      <c r="Y9" t="str">
        <f t="shared" si="0"/>
        <v>INSERT INTO CO03H SELECT '8', '8', 'N', 'WJS_SCO03', '2', 'N', '2011-06-23', '1556', '2011-06-28', '1418', 'I', 'C1', '5232200', N'퇴직급여충당금전입', 'PG05', N'제조노무비', 'P', 'U5232200', N'퇴직급여충당금전입', '100', '0', 'Y', 'N'</v>
      </c>
    </row>
    <row r="10" spans="1:25" x14ac:dyDescent="0.3">
      <c r="A10">
        <v>9</v>
      </c>
      <c r="B10">
        <v>9</v>
      </c>
      <c r="C10" t="s">
        <v>23</v>
      </c>
      <c r="D10" t="s">
        <v>24</v>
      </c>
      <c r="E10">
        <v>2</v>
      </c>
      <c r="F10" t="s">
        <v>23</v>
      </c>
      <c r="G10" s="1">
        <v>40717</v>
      </c>
      <c r="H10">
        <v>1556</v>
      </c>
      <c r="I10" s="1">
        <v>40723</v>
      </c>
      <c r="J10">
        <v>1418</v>
      </c>
      <c r="K10" t="s">
        <v>25</v>
      </c>
      <c r="L10" t="s">
        <v>26</v>
      </c>
      <c r="M10">
        <v>5232300</v>
      </c>
      <c r="N10" t="s">
        <v>47</v>
      </c>
      <c r="O10" t="s">
        <v>28</v>
      </c>
      <c r="P10" t="s">
        <v>29</v>
      </c>
      <c r="Q10" t="s">
        <v>30</v>
      </c>
      <c r="R10" t="s">
        <v>48</v>
      </c>
      <c r="S10" t="s">
        <v>47</v>
      </c>
      <c r="T10">
        <v>100</v>
      </c>
      <c r="U10">
        <v>0</v>
      </c>
      <c r="V10" t="s">
        <v>32</v>
      </c>
      <c r="W10" t="s">
        <v>23</v>
      </c>
      <c r="Y10" t="str">
        <f t="shared" si="0"/>
        <v>INSERT INTO CO03H SELECT '9', '9', 'N', 'WJS_SCO03', '2', 'N', '2011-06-23', '1556', '2011-06-28', '1418', 'I', 'C1', '5232300', N'단퇴급여충당금전입', 'PG05', N'제조노무비', 'P', 'U5232300', N'단퇴급여충당금전입', '100', '0', 'Y', 'N'</v>
      </c>
    </row>
    <row r="11" spans="1:25" x14ac:dyDescent="0.3">
      <c r="A11">
        <v>10</v>
      </c>
      <c r="B11">
        <v>10</v>
      </c>
      <c r="C11" t="s">
        <v>23</v>
      </c>
      <c r="D11" t="s">
        <v>24</v>
      </c>
      <c r="E11">
        <v>2</v>
      </c>
      <c r="F11" t="s">
        <v>23</v>
      </c>
      <c r="G11" s="1">
        <v>40717</v>
      </c>
      <c r="H11">
        <v>1556</v>
      </c>
      <c r="I11" s="1">
        <v>40723</v>
      </c>
      <c r="J11">
        <v>1418</v>
      </c>
      <c r="K11" t="s">
        <v>25</v>
      </c>
      <c r="L11" t="s">
        <v>26</v>
      </c>
      <c r="M11">
        <v>5241010</v>
      </c>
      <c r="N11" t="s">
        <v>49</v>
      </c>
      <c r="O11" t="s">
        <v>50</v>
      </c>
      <c r="P11" t="s">
        <v>51</v>
      </c>
      <c r="Q11" t="s">
        <v>30</v>
      </c>
      <c r="R11" t="s">
        <v>52</v>
      </c>
      <c r="S11" t="s">
        <v>49</v>
      </c>
      <c r="T11">
        <v>100</v>
      </c>
      <c r="U11">
        <v>0</v>
      </c>
      <c r="V11" t="s">
        <v>32</v>
      </c>
      <c r="W11" t="s">
        <v>23</v>
      </c>
      <c r="Y11" t="str">
        <f t="shared" si="0"/>
        <v>INSERT INTO CO03H SELECT '10', '10', 'N', 'WJS_SCO03', '2', 'N', '2011-06-23', '1556', '2011-06-28', '1418', 'I', 'C1', '5241010', N'법정복리비', 'PG07', N'제조복리후생비', 'P', 'U5241010', N'법정복리비', '100', '0', 'Y', 'N'</v>
      </c>
    </row>
    <row r="12" spans="1:25" x14ac:dyDescent="0.3">
      <c r="A12">
        <v>11</v>
      </c>
      <c r="B12">
        <v>11</v>
      </c>
      <c r="C12" t="s">
        <v>23</v>
      </c>
      <c r="D12" t="s">
        <v>24</v>
      </c>
      <c r="E12">
        <v>2</v>
      </c>
      <c r="F12" t="s">
        <v>23</v>
      </c>
      <c r="G12" s="1">
        <v>40717</v>
      </c>
      <c r="H12">
        <v>1556</v>
      </c>
      <c r="I12" s="1">
        <v>40723</v>
      </c>
      <c r="J12">
        <v>1418</v>
      </c>
      <c r="K12" t="s">
        <v>25</v>
      </c>
      <c r="L12" t="s">
        <v>26</v>
      </c>
      <c r="M12">
        <v>5241020</v>
      </c>
      <c r="N12" t="s">
        <v>53</v>
      </c>
      <c r="O12" t="s">
        <v>50</v>
      </c>
      <c r="P12" t="s">
        <v>51</v>
      </c>
      <c r="Q12" t="s">
        <v>30</v>
      </c>
      <c r="R12" t="s">
        <v>54</v>
      </c>
      <c r="S12" t="s">
        <v>53</v>
      </c>
      <c r="T12">
        <v>100</v>
      </c>
      <c r="U12">
        <v>0</v>
      </c>
      <c r="V12" t="s">
        <v>32</v>
      </c>
      <c r="W12" t="s">
        <v>23</v>
      </c>
      <c r="Y12" t="str">
        <f t="shared" si="0"/>
        <v>INSERT INTO CO03H SELECT '11', '11', 'N', 'WJS_SCO03', '2', 'N', '2011-06-23', '1556', '2011-06-28', '1418', 'I', 'C1', '5241020', N'후생비', 'PG07', N'제조복리후생비', 'P', 'U5241020', N'후생비', '100', '0', 'Y', 'N'</v>
      </c>
    </row>
    <row r="13" spans="1:25" x14ac:dyDescent="0.3">
      <c r="A13">
        <v>12</v>
      </c>
      <c r="B13">
        <v>12</v>
      </c>
      <c r="C13" t="s">
        <v>23</v>
      </c>
      <c r="D13" t="s">
        <v>24</v>
      </c>
      <c r="E13">
        <v>2</v>
      </c>
      <c r="F13" t="s">
        <v>23</v>
      </c>
      <c r="G13" s="1">
        <v>40717</v>
      </c>
      <c r="H13">
        <v>1556</v>
      </c>
      <c r="I13" s="1">
        <v>40723</v>
      </c>
      <c r="J13">
        <v>1418</v>
      </c>
      <c r="K13" t="s">
        <v>25</v>
      </c>
      <c r="L13" t="s">
        <v>26</v>
      </c>
      <c r="M13">
        <v>5241030</v>
      </c>
      <c r="N13" t="s">
        <v>55</v>
      </c>
      <c r="O13" t="s">
        <v>50</v>
      </c>
      <c r="P13" t="s">
        <v>51</v>
      </c>
      <c r="Q13" t="s">
        <v>30</v>
      </c>
      <c r="R13" t="s">
        <v>56</v>
      </c>
      <c r="S13" t="s">
        <v>55</v>
      </c>
      <c r="T13">
        <v>100</v>
      </c>
      <c r="U13">
        <v>0</v>
      </c>
      <c r="V13" t="s">
        <v>32</v>
      </c>
      <c r="W13" t="s">
        <v>23</v>
      </c>
      <c r="Y13" t="str">
        <f t="shared" si="0"/>
        <v>INSERT INTO CO03H SELECT '12', '12', 'N', 'WJS_SCO03', '2', 'N', '2011-06-23', '1556', '2011-06-28', '1418', 'I', 'C1', '5241030', N'중식비', 'PG07', N'제조복리후생비', 'P', 'U5241030', N'중식비', '100', '0', 'Y', 'N'</v>
      </c>
    </row>
    <row r="14" spans="1:25" x14ac:dyDescent="0.3">
      <c r="A14">
        <v>13</v>
      </c>
      <c r="B14">
        <v>13</v>
      </c>
      <c r="C14" t="s">
        <v>23</v>
      </c>
      <c r="D14" t="s">
        <v>24</v>
      </c>
      <c r="E14">
        <v>2</v>
      </c>
      <c r="F14" t="s">
        <v>23</v>
      </c>
      <c r="G14" s="1">
        <v>40717</v>
      </c>
      <c r="H14">
        <v>1556</v>
      </c>
      <c r="I14" s="1">
        <v>40723</v>
      </c>
      <c r="J14">
        <v>1418</v>
      </c>
      <c r="K14" t="s">
        <v>25</v>
      </c>
      <c r="L14" t="s">
        <v>26</v>
      </c>
      <c r="M14">
        <v>5241040</v>
      </c>
      <c r="N14" t="s">
        <v>57</v>
      </c>
      <c r="O14" t="s">
        <v>50</v>
      </c>
      <c r="P14" t="s">
        <v>51</v>
      </c>
      <c r="Q14" t="s">
        <v>30</v>
      </c>
      <c r="R14" t="s">
        <v>58</v>
      </c>
      <c r="S14" t="s">
        <v>57</v>
      </c>
      <c r="T14">
        <v>100</v>
      </c>
      <c r="U14">
        <v>0</v>
      </c>
      <c r="V14" t="s">
        <v>32</v>
      </c>
      <c r="W14" t="s">
        <v>23</v>
      </c>
      <c r="Y14" t="str">
        <f t="shared" si="0"/>
        <v>INSERT INTO CO03H SELECT '13', '13', 'N', 'WJS_SCO03', '2', 'N', '2011-06-23', '1556', '2011-06-28', '1418', 'I', 'C1', '5241040', N'연월차수당', 'PG07', N'제조복리후생비', 'P', 'U5241040', N'연월차수당', '100', '0', 'Y', 'N'</v>
      </c>
    </row>
    <row r="15" spans="1:25" x14ac:dyDescent="0.3">
      <c r="A15">
        <v>14</v>
      </c>
      <c r="B15">
        <v>14</v>
      </c>
      <c r="C15" t="s">
        <v>23</v>
      </c>
      <c r="D15" t="s">
        <v>24</v>
      </c>
      <c r="E15">
        <v>2</v>
      </c>
      <c r="F15" t="s">
        <v>23</v>
      </c>
      <c r="G15" s="1">
        <v>40717</v>
      </c>
      <c r="H15">
        <v>1556</v>
      </c>
      <c r="I15" s="1">
        <v>40723</v>
      </c>
      <c r="J15">
        <v>1418</v>
      </c>
      <c r="K15" t="s">
        <v>25</v>
      </c>
      <c r="L15" t="s">
        <v>26</v>
      </c>
      <c r="M15">
        <v>5241050</v>
      </c>
      <c r="N15" t="s">
        <v>59</v>
      </c>
      <c r="O15" t="s">
        <v>50</v>
      </c>
      <c r="P15" t="s">
        <v>51</v>
      </c>
      <c r="Q15" t="s">
        <v>30</v>
      </c>
      <c r="R15" t="s">
        <v>60</v>
      </c>
      <c r="S15" t="s">
        <v>59</v>
      </c>
      <c r="T15">
        <v>100</v>
      </c>
      <c r="U15">
        <v>0</v>
      </c>
      <c r="V15" t="s">
        <v>32</v>
      </c>
      <c r="W15" t="s">
        <v>23</v>
      </c>
      <c r="Y15" t="str">
        <f t="shared" si="0"/>
        <v>INSERT INTO CO03H SELECT '14', '14', 'N', 'WJS_SCO03', '2', 'N', '2011-06-23', '1556', '2011-06-28', '1418', 'I', 'C1', '5241050', N'학자보조금', 'PG07', N'제조복리후생비', 'P', 'U5241050', N'학자보조금', '100', '0', 'Y', 'N'</v>
      </c>
    </row>
    <row r="16" spans="1:25" x14ac:dyDescent="0.3">
      <c r="A16">
        <v>15</v>
      </c>
      <c r="B16">
        <v>15</v>
      </c>
      <c r="C16" t="s">
        <v>23</v>
      </c>
      <c r="D16" t="s">
        <v>24</v>
      </c>
      <c r="E16">
        <v>2</v>
      </c>
      <c r="F16" t="s">
        <v>23</v>
      </c>
      <c r="G16" s="1">
        <v>40717</v>
      </c>
      <c r="H16">
        <v>1556</v>
      </c>
      <c r="I16" s="1">
        <v>40723</v>
      </c>
      <c r="J16">
        <v>1418</v>
      </c>
      <c r="K16" t="s">
        <v>25</v>
      </c>
      <c r="L16" t="s">
        <v>26</v>
      </c>
      <c r="M16">
        <v>5241060</v>
      </c>
      <c r="N16" t="s">
        <v>61</v>
      </c>
      <c r="O16" t="s">
        <v>50</v>
      </c>
      <c r="P16" t="s">
        <v>51</v>
      </c>
      <c r="Q16" t="s">
        <v>30</v>
      </c>
      <c r="R16" t="s">
        <v>62</v>
      </c>
      <c r="S16" t="s">
        <v>61</v>
      </c>
      <c r="T16">
        <v>100</v>
      </c>
      <c r="U16">
        <v>0</v>
      </c>
      <c r="V16" t="s">
        <v>32</v>
      </c>
      <c r="W16" t="s">
        <v>23</v>
      </c>
      <c r="Y16" t="str">
        <f t="shared" si="0"/>
        <v>INSERT INTO CO03H SELECT '15', '15', 'N', 'WJS_SCO03', '2', 'N', '2011-06-23', '1556', '2011-06-28', '1418', 'I', 'C1', '5241060', N'임직원경조금', 'PG07', N'제조복리후생비', 'P', 'U5241060', N'임직원경조금', '100', '0', 'Y', 'N'</v>
      </c>
    </row>
    <row r="17" spans="1:25" x14ac:dyDescent="0.3">
      <c r="A17">
        <v>16</v>
      </c>
      <c r="B17">
        <v>16</v>
      </c>
      <c r="C17" t="s">
        <v>23</v>
      </c>
      <c r="D17" t="s">
        <v>24</v>
      </c>
      <c r="E17">
        <v>2</v>
      </c>
      <c r="F17" t="s">
        <v>23</v>
      </c>
      <c r="G17" s="1">
        <v>40717</v>
      </c>
      <c r="H17">
        <v>1556</v>
      </c>
      <c r="I17" s="1">
        <v>40723</v>
      </c>
      <c r="J17">
        <v>1418</v>
      </c>
      <c r="K17" t="s">
        <v>25</v>
      </c>
      <c r="L17" t="s">
        <v>26</v>
      </c>
      <c r="M17">
        <v>5241070</v>
      </c>
      <c r="N17" t="s">
        <v>63</v>
      </c>
      <c r="O17" t="s">
        <v>50</v>
      </c>
      <c r="P17" t="s">
        <v>51</v>
      </c>
      <c r="Q17" t="s">
        <v>30</v>
      </c>
      <c r="R17" t="s">
        <v>64</v>
      </c>
      <c r="S17" t="s">
        <v>63</v>
      </c>
      <c r="T17">
        <v>100</v>
      </c>
      <c r="U17">
        <v>0</v>
      </c>
      <c r="V17" t="s">
        <v>32</v>
      </c>
      <c r="W17" t="s">
        <v>23</v>
      </c>
      <c r="Y17" t="str">
        <f t="shared" si="0"/>
        <v>INSERT INTO CO03H SELECT '16', '16', 'N', 'WJS_SCO03', '2', 'N', '2011-06-23', '1556', '2011-06-28', '1418', 'I', 'C1', '5241070', N'기타복리후생비', 'PG07', N'제조복리후생비', 'P', 'U5241070', N'기타복리후생비', '100', '0', 'Y', 'N'</v>
      </c>
    </row>
    <row r="18" spans="1:25" x14ac:dyDescent="0.3">
      <c r="A18">
        <v>17</v>
      </c>
      <c r="B18">
        <v>17</v>
      </c>
      <c r="C18" t="s">
        <v>23</v>
      </c>
      <c r="D18" t="s">
        <v>24</v>
      </c>
      <c r="E18">
        <v>2</v>
      </c>
      <c r="F18" t="s">
        <v>23</v>
      </c>
      <c r="G18" s="1">
        <v>40717</v>
      </c>
      <c r="H18">
        <v>1556</v>
      </c>
      <c r="I18" s="1">
        <v>40723</v>
      </c>
      <c r="J18">
        <v>1418</v>
      </c>
      <c r="K18" t="s">
        <v>25</v>
      </c>
      <c r="L18" t="s">
        <v>26</v>
      </c>
      <c r="M18">
        <v>5241080</v>
      </c>
      <c r="N18" t="s">
        <v>65</v>
      </c>
      <c r="O18" t="s">
        <v>50</v>
      </c>
      <c r="P18" t="s">
        <v>51</v>
      </c>
      <c r="Q18" t="s">
        <v>30</v>
      </c>
      <c r="R18" t="s">
        <v>66</v>
      </c>
      <c r="S18" t="s">
        <v>65</v>
      </c>
      <c r="T18">
        <v>100</v>
      </c>
      <c r="U18">
        <v>0</v>
      </c>
      <c r="V18" t="s">
        <v>32</v>
      </c>
      <c r="W18" t="s">
        <v>23</v>
      </c>
      <c r="Y18" t="str">
        <f t="shared" si="0"/>
        <v>INSERT INTO CO03H SELECT '17', '17', 'N', 'WJS_SCO03', '2', 'N', '2011-06-23', '1556', '2011-06-28', '1418', 'I', 'C1', '5241080', N'조직관리비', 'PG07', N'제조복리후생비', 'P', 'U5241080', N'조직관리비', '100', '0', 'Y', 'N'</v>
      </c>
    </row>
    <row r="19" spans="1:25" x14ac:dyDescent="0.3">
      <c r="A19">
        <v>18</v>
      </c>
      <c r="B19">
        <v>18</v>
      </c>
      <c r="C19" t="s">
        <v>23</v>
      </c>
      <c r="D19" t="s">
        <v>24</v>
      </c>
      <c r="E19">
        <v>2</v>
      </c>
      <c r="F19" t="s">
        <v>23</v>
      </c>
      <c r="G19" s="1">
        <v>40717</v>
      </c>
      <c r="H19">
        <v>1556</v>
      </c>
      <c r="I19" s="1">
        <v>40723</v>
      </c>
      <c r="J19">
        <v>1418</v>
      </c>
      <c r="K19" t="s">
        <v>25</v>
      </c>
      <c r="L19" t="s">
        <v>26</v>
      </c>
      <c r="M19">
        <v>5241090</v>
      </c>
      <c r="N19" t="s">
        <v>67</v>
      </c>
      <c r="O19" t="s">
        <v>50</v>
      </c>
      <c r="P19" t="s">
        <v>51</v>
      </c>
      <c r="Q19" t="s">
        <v>30</v>
      </c>
      <c r="R19" t="s">
        <v>68</v>
      </c>
      <c r="S19" t="s">
        <v>67</v>
      </c>
      <c r="T19">
        <v>100</v>
      </c>
      <c r="U19">
        <v>0</v>
      </c>
      <c r="V19" t="s">
        <v>32</v>
      </c>
      <c r="W19" t="s">
        <v>23</v>
      </c>
      <c r="Y19" t="str">
        <f t="shared" si="0"/>
        <v>INSERT INTO CO03H SELECT '18', '18', 'N', 'WJS_SCO03', '2', 'N', '2011-06-23', '1556', '2011-06-28', '1418', 'I', 'C1', '5241090', N'특근식비', 'PG07', N'제조복리후생비', 'P', 'U5241090', N'특근식비', '100', '0', 'Y', 'N'</v>
      </c>
    </row>
    <row r="20" spans="1:25" x14ac:dyDescent="0.3">
      <c r="A20">
        <v>19</v>
      </c>
      <c r="B20">
        <v>19</v>
      </c>
      <c r="C20" t="s">
        <v>23</v>
      </c>
      <c r="D20" t="s">
        <v>24</v>
      </c>
      <c r="E20">
        <v>2</v>
      </c>
      <c r="F20" t="s">
        <v>23</v>
      </c>
      <c r="G20" s="1">
        <v>40717</v>
      </c>
      <c r="H20">
        <v>1556</v>
      </c>
      <c r="I20" s="1">
        <v>40723</v>
      </c>
      <c r="J20">
        <v>1418</v>
      </c>
      <c r="K20" t="s">
        <v>25</v>
      </c>
      <c r="L20" t="s">
        <v>26</v>
      </c>
      <c r="M20">
        <v>5242030</v>
      </c>
      <c r="N20" t="s">
        <v>69</v>
      </c>
      <c r="O20" t="s">
        <v>70</v>
      </c>
      <c r="P20" t="s">
        <v>71</v>
      </c>
      <c r="Q20" t="s">
        <v>30</v>
      </c>
      <c r="R20" t="s">
        <v>72</v>
      </c>
      <c r="S20" t="s">
        <v>69</v>
      </c>
      <c r="T20">
        <v>100</v>
      </c>
      <c r="U20">
        <v>0</v>
      </c>
      <c r="V20" t="s">
        <v>32</v>
      </c>
      <c r="W20" t="s">
        <v>23</v>
      </c>
      <c r="Y20" t="str">
        <f t="shared" si="0"/>
        <v>INSERT INTO CO03H SELECT '19', '19', 'N', 'WJS_SCO03', '2', 'N', '2011-06-23', '1556', '2011-06-28', '1418', 'I', 'C1', '5242030', N'통신비', 'PG04', N'제조기타제조경비', 'P', 'U5242030', N'통신비', '100', '0', 'Y', 'N'</v>
      </c>
    </row>
    <row r="21" spans="1:25" x14ac:dyDescent="0.3">
      <c r="A21">
        <v>20</v>
      </c>
      <c r="B21">
        <v>20</v>
      </c>
      <c r="C21" t="s">
        <v>23</v>
      </c>
      <c r="D21" t="s">
        <v>24</v>
      </c>
      <c r="E21">
        <v>2</v>
      </c>
      <c r="F21" t="s">
        <v>23</v>
      </c>
      <c r="G21" s="1">
        <v>40717</v>
      </c>
      <c r="H21">
        <v>1556</v>
      </c>
      <c r="I21" s="1">
        <v>40723</v>
      </c>
      <c r="J21">
        <v>1418</v>
      </c>
      <c r="K21" t="s">
        <v>25</v>
      </c>
      <c r="L21" t="s">
        <v>26</v>
      </c>
      <c r="M21">
        <v>5242040</v>
      </c>
      <c r="N21" t="s">
        <v>73</v>
      </c>
      <c r="O21" t="s">
        <v>70</v>
      </c>
      <c r="P21" t="s">
        <v>71</v>
      </c>
      <c r="Q21" t="s">
        <v>30</v>
      </c>
      <c r="R21" t="s">
        <v>74</v>
      </c>
      <c r="S21" t="s">
        <v>73</v>
      </c>
      <c r="T21">
        <v>100</v>
      </c>
      <c r="U21">
        <v>0</v>
      </c>
      <c r="V21" t="s">
        <v>32</v>
      </c>
      <c r="W21" t="s">
        <v>23</v>
      </c>
      <c r="Y21" t="str">
        <f t="shared" si="0"/>
        <v>INSERT INTO CO03H SELECT '20', '20', 'N', 'WJS_SCO03', '2', 'N', '2011-06-23', '1556', '2011-06-28', '1418', 'I', 'C1', '5242040', N'수도광열비(상하수도)', 'PG04', N'제조기타제조경비', 'P', 'U5242040', N'수도광열비(상하수도)', '100', '0', 'Y', 'N'</v>
      </c>
    </row>
    <row r="22" spans="1:25" x14ac:dyDescent="0.3">
      <c r="A22">
        <v>21</v>
      </c>
      <c r="B22">
        <v>21</v>
      </c>
      <c r="C22" t="s">
        <v>23</v>
      </c>
      <c r="D22" t="s">
        <v>24</v>
      </c>
      <c r="E22">
        <v>2</v>
      </c>
      <c r="F22" t="s">
        <v>23</v>
      </c>
      <c r="G22" s="1">
        <v>40717</v>
      </c>
      <c r="H22">
        <v>1556</v>
      </c>
      <c r="I22" s="1">
        <v>40723</v>
      </c>
      <c r="J22">
        <v>1418</v>
      </c>
      <c r="K22" t="s">
        <v>25</v>
      </c>
      <c r="L22" t="s">
        <v>26</v>
      </c>
      <c r="M22">
        <v>5242041</v>
      </c>
      <c r="N22" t="s">
        <v>75</v>
      </c>
      <c r="O22" t="s">
        <v>70</v>
      </c>
      <c r="P22" t="s">
        <v>71</v>
      </c>
      <c r="Q22" t="s">
        <v>30</v>
      </c>
      <c r="R22" t="s">
        <v>76</v>
      </c>
      <c r="S22" t="s">
        <v>75</v>
      </c>
      <c r="T22">
        <v>100</v>
      </c>
      <c r="U22">
        <v>0</v>
      </c>
      <c r="V22" t="s">
        <v>32</v>
      </c>
      <c r="W22" t="s">
        <v>23</v>
      </c>
      <c r="Y22" t="str">
        <f t="shared" si="0"/>
        <v>INSERT INTO CO03H SELECT '21', '21', 'N', 'WJS_SCO03', '2', 'N', '2011-06-23', '1556', '2011-06-28', '1418', 'I', 'C1', '5242041', N'수도광열비(전기-일반)', 'PG04', N'제조기타제조경비', 'P', 'U5242041', N'수도광열비(전기-일반)', '100', '0', 'Y', 'N'</v>
      </c>
    </row>
    <row r="23" spans="1:25" x14ac:dyDescent="0.3">
      <c r="A23">
        <v>22</v>
      </c>
      <c r="B23">
        <v>22</v>
      </c>
      <c r="C23" t="s">
        <v>23</v>
      </c>
      <c r="D23" t="s">
        <v>24</v>
      </c>
      <c r="E23">
        <v>2</v>
      </c>
      <c r="F23" t="s">
        <v>23</v>
      </c>
      <c r="G23" s="1">
        <v>40717</v>
      </c>
      <c r="H23">
        <v>1556</v>
      </c>
      <c r="I23" s="1">
        <v>40723</v>
      </c>
      <c r="J23">
        <v>1418</v>
      </c>
      <c r="K23" t="s">
        <v>25</v>
      </c>
      <c r="L23" t="s">
        <v>26</v>
      </c>
      <c r="M23">
        <v>5242042</v>
      </c>
      <c r="N23" t="s">
        <v>77</v>
      </c>
      <c r="O23" t="s">
        <v>70</v>
      </c>
      <c r="P23" t="s">
        <v>71</v>
      </c>
      <c r="Q23" t="s">
        <v>30</v>
      </c>
      <c r="R23" t="s">
        <v>78</v>
      </c>
      <c r="S23" t="s">
        <v>77</v>
      </c>
      <c r="T23">
        <v>100</v>
      </c>
      <c r="U23">
        <v>0</v>
      </c>
      <c r="V23" t="s">
        <v>32</v>
      </c>
      <c r="W23" t="s">
        <v>23</v>
      </c>
      <c r="Y23" t="str">
        <f t="shared" si="0"/>
        <v>INSERT INTO CO03H SELECT '22', '22', 'N', 'WJS_SCO03', '2', 'N', '2011-06-23', '1556', '2011-06-28', '1418', 'I', 'C1', '5242042', N'수도광열비(전기-충전)', 'PG04', N'제조기타제조경비', 'P', 'U5242042', N'수도광열비(전기-충전)', '100', '0', 'Y', 'N'</v>
      </c>
    </row>
    <row r="24" spans="1:25" x14ac:dyDescent="0.3">
      <c r="A24">
        <v>23</v>
      </c>
      <c r="B24">
        <v>23</v>
      </c>
      <c r="C24" t="s">
        <v>23</v>
      </c>
      <c r="D24" t="s">
        <v>24</v>
      </c>
      <c r="E24">
        <v>2</v>
      </c>
      <c r="F24" t="s">
        <v>23</v>
      </c>
      <c r="G24" s="1">
        <v>40717</v>
      </c>
      <c r="H24">
        <v>1556</v>
      </c>
      <c r="I24" s="1">
        <v>40723</v>
      </c>
      <c r="J24">
        <v>1418</v>
      </c>
      <c r="K24" t="s">
        <v>25</v>
      </c>
      <c r="L24" t="s">
        <v>26</v>
      </c>
      <c r="M24">
        <v>5242043</v>
      </c>
      <c r="N24" t="s">
        <v>79</v>
      </c>
      <c r="O24" t="s">
        <v>70</v>
      </c>
      <c r="P24" t="s">
        <v>71</v>
      </c>
      <c r="Q24" t="s">
        <v>30</v>
      </c>
      <c r="R24" t="s">
        <v>80</v>
      </c>
      <c r="S24" t="s">
        <v>79</v>
      </c>
      <c r="T24">
        <v>100</v>
      </c>
      <c r="U24">
        <v>0</v>
      </c>
      <c r="V24" t="s">
        <v>32</v>
      </c>
      <c r="W24" t="s">
        <v>23</v>
      </c>
      <c r="Y24" t="str">
        <f t="shared" si="0"/>
        <v>INSERT INTO CO03H SELECT '23', '23', 'N', 'WJS_SCO03', '2', 'N', '2011-06-23', '1556', '2011-06-28', '1418', 'I', 'C1', '5242043', N'수도광열비(가스/석유)', 'PG04', N'제조기타제조경비', 'P', 'U5242043', N'수도광열비(가스/석유)', '100', '0', 'Y', 'N'</v>
      </c>
    </row>
    <row r="25" spans="1:25" x14ac:dyDescent="0.3">
      <c r="A25">
        <v>24</v>
      </c>
      <c r="B25">
        <v>24</v>
      </c>
      <c r="C25" t="s">
        <v>23</v>
      </c>
      <c r="D25" t="s">
        <v>24</v>
      </c>
      <c r="E25">
        <v>2</v>
      </c>
      <c r="F25" t="s">
        <v>23</v>
      </c>
      <c r="G25" s="1">
        <v>40717</v>
      </c>
      <c r="H25">
        <v>1556</v>
      </c>
      <c r="I25" s="1">
        <v>40723</v>
      </c>
      <c r="J25">
        <v>1418</v>
      </c>
      <c r="K25" t="s">
        <v>25</v>
      </c>
      <c r="L25" t="s">
        <v>26</v>
      </c>
      <c r="M25">
        <v>5242050</v>
      </c>
      <c r="N25" t="s">
        <v>81</v>
      </c>
      <c r="O25" t="s">
        <v>70</v>
      </c>
      <c r="P25" t="s">
        <v>71</v>
      </c>
      <c r="Q25" t="s">
        <v>30</v>
      </c>
      <c r="R25" t="s">
        <v>82</v>
      </c>
      <c r="S25" t="s">
        <v>81</v>
      </c>
      <c r="T25">
        <v>100</v>
      </c>
      <c r="U25">
        <v>0</v>
      </c>
      <c r="V25" t="s">
        <v>32</v>
      </c>
      <c r="W25" t="s">
        <v>23</v>
      </c>
      <c r="Y25" t="str">
        <f t="shared" si="0"/>
        <v>INSERT INTO CO03H SELECT '24', '24', 'N', 'WJS_SCO03', '2', 'N', '2011-06-23', '1556', '2011-06-28', '1418', 'I', 'C1', '5242050', N'교육훈련비', 'PG04', N'제조기타제조경비', 'P', 'U5242050', N'교육훈련비', '100', '0', 'Y', 'N'</v>
      </c>
    </row>
    <row r="26" spans="1:25" x14ac:dyDescent="0.3">
      <c r="A26">
        <v>25</v>
      </c>
      <c r="B26">
        <v>25</v>
      </c>
      <c r="C26" t="s">
        <v>23</v>
      </c>
      <c r="D26" t="s">
        <v>24</v>
      </c>
      <c r="E26">
        <v>2</v>
      </c>
      <c r="F26" t="s">
        <v>23</v>
      </c>
      <c r="G26" s="1">
        <v>40717</v>
      </c>
      <c r="H26">
        <v>1556</v>
      </c>
      <c r="I26" s="1">
        <v>40723</v>
      </c>
      <c r="J26">
        <v>1418</v>
      </c>
      <c r="K26" t="s">
        <v>25</v>
      </c>
      <c r="L26" t="s">
        <v>26</v>
      </c>
      <c r="M26">
        <v>5242060</v>
      </c>
      <c r="N26" t="s">
        <v>83</v>
      </c>
      <c r="O26" t="s">
        <v>70</v>
      </c>
      <c r="P26" t="s">
        <v>71</v>
      </c>
      <c r="Q26" t="s">
        <v>30</v>
      </c>
      <c r="R26" t="s">
        <v>84</v>
      </c>
      <c r="S26" t="s">
        <v>83</v>
      </c>
      <c r="T26">
        <v>100</v>
      </c>
      <c r="U26">
        <v>0</v>
      </c>
      <c r="V26" t="s">
        <v>32</v>
      </c>
      <c r="W26" t="s">
        <v>23</v>
      </c>
      <c r="Y26" t="str">
        <f t="shared" si="0"/>
        <v>INSERT INTO CO03H SELECT '25', '25', 'N', 'WJS_SCO03', '2', 'N', '2011-06-23', '1556', '2011-06-28', '1418', 'I', 'C1', '5242060', N'세금과공과금(주민세)', 'PG04', N'제조기타제조경비', 'P', 'U5242060', N'세금과공과금(주민세)', '100', '0', 'Y', 'N'</v>
      </c>
    </row>
    <row r="27" spans="1:25" x14ac:dyDescent="0.3">
      <c r="A27">
        <v>26</v>
      </c>
      <c r="B27">
        <v>26</v>
      </c>
      <c r="C27" t="s">
        <v>23</v>
      </c>
      <c r="D27" t="s">
        <v>24</v>
      </c>
      <c r="E27">
        <v>2</v>
      </c>
      <c r="F27" t="s">
        <v>23</v>
      </c>
      <c r="G27" s="1">
        <v>40717</v>
      </c>
      <c r="H27">
        <v>1556</v>
      </c>
      <c r="I27" s="1">
        <v>40723</v>
      </c>
      <c r="J27">
        <v>1418</v>
      </c>
      <c r="K27" t="s">
        <v>25</v>
      </c>
      <c r="L27" t="s">
        <v>26</v>
      </c>
      <c r="M27">
        <v>5242061</v>
      </c>
      <c r="N27" t="s">
        <v>85</v>
      </c>
      <c r="O27" t="s">
        <v>70</v>
      </c>
      <c r="P27" t="s">
        <v>71</v>
      </c>
      <c r="Q27" t="s">
        <v>30</v>
      </c>
      <c r="R27" t="s">
        <v>86</v>
      </c>
      <c r="S27" t="s">
        <v>85</v>
      </c>
      <c r="T27">
        <v>100</v>
      </c>
      <c r="U27">
        <v>0</v>
      </c>
      <c r="V27" t="s">
        <v>32</v>
      </c>
      <c r="W27" t="s">
        <v>23</v>
      </c>
      <c r="Y27" t="str">
        <f t="shared" si="0"/>
        <v>INSERT INTO CO03H SELECT '26', '26', 'N', 'WJS_SCO03', '2', 'N', '2011-06-23', '1556', '2011-06-28', '1418', 'I', 'C1', '5242061', N'세금과공과금(재산세)', 'PG04', N'제조기타제조경비', 'P', 'U5242061', N'세금과공과금(재산세)', '100', '0', 'Y', 'N'</v>
      </c>
    </row>
    <row r="28" spans="1:25" x14ac:dyDescent="0.3">
      <c r="A28">
        <v>27</v>
      </c>
      <c r="B28">
        <v>27</v>
      </c>
      <c r="C28" t="s">
        <v>23</v>
      </c>
      <c r="D28" t="s">
        <v>24</v>
      </c>
      <c r="E28">
        <v>2</v>
      </c>
      <c r="F28" t="s">
        <v>23</v>
      </c>
      <c r="G28" s="1">
        <v>40717</v>
      </c>
      <c r="H28">
        <v>1556</v>
      </c>
      <c r="I28" s="1">
        <v>40723</v>
      </c>
      <c r="J28">
        <v>1418</v>
      </c>
      <c r="K28" t="s">
        <v>25</v>
      </c>
      <c r="L28" t="s">
        <v>26</v>
      </c>
      <c r="M28">
        <v>5243010</v>
      </c>
      <c r="N28" t="s">
        <v>87</v>
      </c>
      <c r="O28" t="s">
        <v>88</v>
      </c>
      <c r="P28" t="s">
        <v>89</v>
      </c>
      <c r="Q28" t="s">
        <v>30</v>
      </c>
      <c r="R28" t="s">
        <v>90</v>
      </c>
      <c r="S28" t="s">
        <v>87</v>
      </c>
      <c r="T28">
        <v>100</v>
      </c>
      <c r="U28">
        <v>0</v>
      </c>
      <c r="V28" t="s">
        <v>32</v>
      </c>
      <c r="W28" t="s">
        <v>23</v>
      </c>
      <c r="Y28" t="str">
        <f t="shared" si="0"/>
        <v>INSERT INTO CO03H SELECT '27', '27', 'N', 'WJS_SCO03', '2', 'N', '2011-06-23', '1556', '2011-06-28', '1418', 'I', 'C1', '5243010', N'유형자산감가상각비(건물)', 'PG03', N'제조감가상각비', 'P', 'U5243010', N'유형자산감가상각비(건물)', '100', '0', 'Y', 'N'</v>
      </c>
    </row>
    <row r="29" spans="1:25" x14ac:dyDescent="0.3">
      <c r="A29">
        <v>28</v>
      </c>
      <c r="B29">
        <v>28</v>
      </c>
      <c r="C29" t="s">
        <v>23</v>
      </c>
      <c r="D29" t="s">
        <v>24</v>
      </c>
      <c r="E29">
        <v>2</v>
      </c>
      <c r="F29" t="s">
        <v>23</v>
      </c>
      <c r="G29" s="1">
        <v>40717</v>
      </c>
      <c r="H29">
        <v>1556</v>
      </c>
      <c r="I29" s="1">
        <v>40723</v>
      </c>
      <c r="J29">
        <v>1418</v>
      </c>
      <c r="K29" t="s">
        <v>25</v>
      </c>
      <c r="L29" t="s">
        <v>26</v>
      </c>
      <c r="M29">
        <v>5243020</v>
      </c>
      <c r="N29" t="s">
        <v>91</v>
      </c>
      <c r="O29" t="s">
        <v>88</v>
      </c>
      <c r="P29" t="s">
        <v>89</v>
      </c>
      <c r="Q29" t="s">
        <v>30</v>
      </c>
      <c r="R29" t="s">
        <v>92</v>
      </c>
      <c r="S29" t="s">
        <v>91</v>
      </c>
      <c r="T29">
        <v>100</v>
      </c>
      <c r="U29">
        <v>0</v>
      </c>
      <c r="V29" t="s">
        <v>32</v>
      </c>
      <c r="W29" t="s">
        <v>23</v>
      </c>
      <c r="Y29" t="str">
        <f t="shared" si="0"/>
        <v>INSERT INTO CO03H SELECT '28', '28', 'N', 'WJS_SCO03', '2', 'N', '2011-06-23', '1556', '2011-06-28', '1418', 'I', 'C1', '5243020', N'유형자산감가상각비(구축물)', 'PG03', N'제조감가상각비', 'P', 'U5243020', N'유형자산감가상각비(구축물)', '100', '0', 'Y', 'N'</v>
      </c>
    </row>
    <row r="31" spans="1:25" x14ac:dyDescent="0.3">
      <c r="B31" t="s">
        <v>125</v>
      </c>
    </row>
    <row r="32" spans="1:25" x14ac:dyDescent="0.3">
      <c r="B32" t="s">
        <v>126</v>
      </c>
    </row>
    <row r="34" spans="2:2" x14ac:dyDescent="0.3">
      <c r="B34" t="s">
        <v>123</v>
      </c>
    </row>
    <row r="36" spans="2:2" x14ac:dyDescent="0.3">
      <c r="B36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E31" sqref="E31"/>
    </sheetView>
  </sheetViews>
  <sheetFormatPr defaultRowHeight="16.5" x14ac:dyDescent="0.3"/>
  <cols>
    <col min="1" max="1" width="6" bestFit="1" customWidth="1"/>
    <col min="2" max="2" width="6.625" bestFit="1" customWidth="1"/>
    <col min="3" max="3" width="11.5" bestFit="1" customWidth="1"/>
    <col min="4" max="4" width="11.125" bestFit="1" customWidth="1"/>
    <col min="5" max="5" width="9.875" bestFit="1" customWidth="1"/>
    <col min="6" max="6" width="26.875" bestFit="1" customWidth="1"/>
  </cols>
  <sheetData>
    <row r="1" spans="1:8" x14ac:dyDescent="0.3">
      <c r="A1" t="s">
        <v>0</v>
      </c>
      <c r="B1" t="s">
        <v>93</v>
      </c>
      <c r="C1" t="s">
        <v>3</v>
      </c>
      <c r="D1" t="s">
        <v>94</v>
      </c>
      <c r="E1" t="s">
        <v>95</v>
      </c>
      <c r="F1" t="s">
        <v>96</v>
      </c>
    </row>
    <row r="2" spans="1:8" x14ac:dyDescent="0.3">
      <c r="A2">
        <v>1</v>
      </c>
      <c r="B2">
        <v>1</v>
      </c>
      <c r="C2" t="s">
        <v>24</v>
      </c>
      <c r="D2">
        <v>5211100</v>
      </c>
      <c r="E2">
        <v>5211100</v>
      </c>
      <c r="F2" s="2" t="s">
        <v>97</v>
      </c>
      <c r="H2" t="str">
        <f>CONCATENATE("INSERT INTO CO03L SELECT ","'",A2,"', '",B2,"', '",C2,"', '",D2,"', '",E2,"', N'",F2,"'")</f>
        <v>INSERT INTO CO03L SELECT '1', '1', 'WJS_SCO03', '5211100', '5211100', N'유형자산감가상각비(기계장치)'</v>
      </c>
    </row>
    <row r="3" spans="1:8" x14ac:dyDescent="0.3">
      <c r="A3">
        <v>2</v>
      </c>
      <c r="B3">
        <v>1</v>
      </c>
      <c r="C3" t="s">
        <v>24</v>
      </c>
      <c r="D3">
        <v>5221200</v>
      </c>
      <c r="E3">
        <v>5221200</v>
      </c>
      <c r="F3" s="2" t="s">
        <v>98</v>
      </c>
      <c r="H3" t="str">
        <f t="shared" ref="H3:H29" si="0">CONCATENATE("INSERT INTO CO03L SELECT ","'",A3,"', '",B3,"', '",C3,"', '",D3,"', '",E3,"', N'",F3,"'")</f>
        <v>INSERT INTO CO03L SELECT '2', '1', 'WJS_SCO03', '5221200', '5221200', N'유형자산감가상각비(공구와기구)'</v>
      </c>
    </row>
    <row r="4" spans="1:8" x14ac:dyDescent="0.3">
      <c r="A4">
        <v>3</v>
      </c>
      <c r="B4">
        <v>1</v>
      </c>
      <c r="C4" t="s">
        <v>24</v>
      </c>
      <c r="D4">
        <v>5231100</v>
      </c>
      <c r="E4">
        <v>5231100</v>
      </c>
      <c r="F4" s="2" t="s">
        <v>99</v>
      </c>
      <c r="H4" t="str">
        <f t="shared" si="0"/>
        <v>INSERT INTO CO03L SELECT '3', '1', 'WJS_SCO03', '5231100', '5231100', N'유형자산감가상각비(차량운반구)'</v>
      </c>
    </row>
    <row r="5" spans="1:8" x14ac:dyDescent="0.3">
      <c r="A5">
        <v>4</v>
      </c>
      <c r="B5">
        <v>1</v>
      </c>
      <c r="C5" t="s">
        <v>24</v>
      </c>
      <c r="D5">
        <v>5231300</v>
      </c>
      <c r="E5">
        <v>5231300</v>
      </c>
      <c r="F5" s="2" t="s">
        <v>100</v>
      </c>
      <c r="H5" t="str">
        <f t="shared" si="0"/>
        <v>INSERT INTO CO03L SELECT '4', '1', 'WJS_SCO03', '5231300', '5231300', N'유형자산감가상각비(비품-일반)'</v>
      </c>
    </row>
    <row r="6" spans="1:8" x14ac:dyDescent="0.3">
      <c r="A6">
        <v>5</v>
      </c>
      <c r="B6">
        <v>1</v>
      </c>
      <c r="C6" t="s">
        <v>24</v>
      </c>
      <c r="D6">
        <v>5231400</v>
      </c>
      <c r="E6">
        <v>5231400</v>
      </c>
      <c r="F6" s="2" t="s">
        <v>101</v>
      </c>
      <c r="H6" t="str">
        <f t="shared" si="0"/>
        <v>INSERT INTO CO03L SELECT '5', '1', 'WJS_SCO03', '5231400', '5231400', N'유형자산감가상각비(비품-주차타워)'</v>
      </c>
    </row>
    <row r="7" spans="1:8" x14ac:dyDescent="0.3">
      <c r="A7">
        <v>6</v>
      </c>
      <c r="B7">
        <v>1</v>
      </c>
      <c r="C7" t="s">
        <v>24</v>
      </c>
      <c r="D7">
        <v>5231500</v>
      </c>
      <c r="E7">
        <v>5231500</v>
      </c>
      <c r="F7" s="2" t="s">
        <v>102</v>
      </c>
      <c r="H7" t="str">
        <f t="shared" si="0"/>
        <v>INSERT INTO CO03L SELECT '6', '1', 'WJS_SCO03', '5231500', '5231500', N'무형자산감가상각비'</v>
      </c>
    </row>
    <row r="8" spans="1:8" x14ac:dyDescent="0.3">
      <c r="A8">
        <v>7</v>
      </c>
      <c r="B8">
        <v>1</v>
      </c>
      <c r="C8" t="s">
        <v>24</v>
      </c>
      <c r="D8">
        <v>5232100</v>
      </c>
      <c r="E8">
        <v>5232100</v>
      </c>
      <c r="F8" s="2" t="s">
        <v>103</v>
      </c>
      <c r="H8" t="str">
        <f t="shared" si="0"/>
        <v>INSERT INTO CO03L SELECT '7', '1', 'WJS_SCO03', '5232100', '5232100', N'사용권자산감가상각비(리스)'</v>
      </c>
    </row>
    <row r="9" spans="1:8" x14ac:dyDescent="0.3">
      <c r="A9">
        <v>8</v>
      </c>
      <c r="B9">
        <v>1</v>
      </c>
      <c r="C9" t="s">
        <v>24</v>
      </c>
      <c r="D9">
        <v>5232200</v>
      </c>
      <c r="E9">
        <v>5232200</v>
      </c>
      <c r="F9" s="2" t="s">
        <v>104</v>
      </c>
      <c r="H9" t="str">
        <f t="shared" si="0"/>
        <v>INSERT INTO CO03L SELECT '8', '1', 'WJS_SCO03', '5232200', '5232200', N'토지임차료(작업동)'</v>
      </c>
    </row>
    <row r="10" spans="1:8" x14ac:dyDescent="0.3">
      <c r="A10">
        <v>9</v>
      </c>
      <c r="B10">
        <v>1</v>
      </c>
      <c r="C10" t="s">
        <v>24</v>
      </c>
      <c r="D10">
        <v>5232300</v>
      </c>
      <c r="E10">
        <v>5232300</v>
      </c>
      <c r="F10" s="2" t="s">
        <v>105</v>
      </c>
      <c r="H10" t="str">
        <f t="shared" si="0"/>
        <v>INSERT INTO CO03L SELECT '9', '1', 'WJS_SCO03', '5232300', '5232300', N'토지임차료(실내보관동)'</v>
      </c>
    </row>
    <row r="11" spans="1:8" x14ac:dyDescent="0.3">
      <c r="A11">
        <v>10</v>
      </c>
      <c r="B11">
        <v>1</v>
      </c>
      <c r="C11" t="s">
        <v>24</v>
      </c>
      <c r="D11">
        <v>5241010</v>
      </c>
      <c r="E11">
        <v>5241010</v>
      </c>
      <c r="F11" s="2" t="s">
        <v>106</v>
      </c>
      <c r="H11" t="str">
        <f t="shared" si="0"/>
        <v>INSERT INTO CO03L SELECT '10', '1', 'WJS_SCO03', '5241010', '5241010', N'토지임차료(야드)'</v>
      </c>
    </row>
    <row r="12" spans="1:8" x14ac:dyDescent="0.3">
      <c r="A12">
        <v>11</v>
      </c>
      <c r="B12">
        <v>1</v>
      </c>
      <c r="C12" t="s">
        <v>24</v>
      </c>
      <c r="D12">
        <v>5241020</v>
      </c>
      <c r="E12">
        <v>5241020</v>
      </c>
      <c r="F12" s="2" t="s">
        <v>107</v>
      </c>
      <c r="H12" t="str">
        <f t="shared" si="0"/>
        <v>INSERT INTO CO03L SELECT '11', '1', 'WJS_SCO03', '5241020', '5241020', N'수선비'</v>
      </c>
    </row>
    <row r="13" spans="1:8" x14ac:dyDescent="0.3">
      <c r="A13">
        <v>12</v>
      </c>
      <c r="B13">
        <v>1</v>
      </c>
      <c r="C13" t="s">
        <v>24</v>
      </c>
      <c r="D13">
        <v>5241030</v>
      </c>
      <c r="E13">
        <v>5241030</v>
      </c>
      <c r="F13" s="2" t="s">
        <v>108</v>
      </c>
      <c r="H13" t="str">
        <f t="shared" si="0"/>
        <v>INSERT INTO CO03L SELECT '12', '1', 'WJS_SCO03', '5241030', '5241030', N'보험료(화재/재산-작업동)'</v>
      </c>
    </row>
    <row r="14" spans="1:8" x14ac:dyDescent="0.3">
      <c r="A14">
        <v>13</v>
      </c>
      <c r="B14">
        <v>1</v>
      </c>
      <c r="C14" t="s">
        <v>24</v>
      </c>
      <c r="D14">
        <v>5241040</v>
      </c>
      <c r="E14">
        <v>5241040</v>
      </c>
      <c r="F14" s="2" t="s">
        <v>109</v>
      </c>
      <c r="H14" t="str">
        <f t="shared" si="0"/>
        <v>INSERT INTO CO03L SELECT '13', '1', 'WJS_SCO03', '5241040', '5241040', N'보험료(화재/재산-보관동/주차타워)'</v>
      </c>
    </row>
    <row r="15" spans="1:8" x14ac:dyDescent="0.3">
      <c r="A15">
        <v>14</v>
      </c>
      <c r="B15">
        <v>1</v>
      </c>
      <c r="C15" t="s">
        <v>24</v>
      </c>
      <c r="D15">
        <v>5241050</v>
      </c>
      <c r="E15">
        <v>5241050</v>
      </c>
      <c r="F15" s="2" t="s">
        <v>110</v>
      </c>
      <c r="H15" t="str">
        <f t="shared" si="0"/>
        <v>INSERT INTO CO03L SELECT '14', '1', 'WJS_SCO03', '5241050', '5241050', N'보험료(산재/상해)'</v>
      </c>
    </row>
    <row r="16" spans="1:8" x14ac:dyDescent="0.3">
      <c r="A16">
        <v>15</v>
      </c>
      <c r="B16">
        <v>1</v>
      </c>
      <c r="C16" t="s">
        <v>24</v>
      </c>
      <c r="D16">
        <v>5241060</v>
      </c>
      <c r="E16">
        <v>5241060</v>
      </c>
      <c r="F16" s="2" t="s">
        <v>111</v>
      </c>
      <c r="H16" t="str">
        <f t="shared" si="0"/>
        <v>INSERT INTO CO03L SELECT '15', '1', 'WJS_SCO03', '5241060', '5241060', N'보험료(배상-재난/사고)'</v>
      </c>
    </row>
    <row r="17" spans="1:8" x14ac:dyDescent="0.3">
      <c r="A17">
        <v>16</v>
      </c>
      <c r="B17">
        <v>1</v>
      </c>
      <c r="C17" t="s">
        <v>24</v>
      </c>
      <c r="D17">
        <v>5241070</v>
      </c>
      <c r="E17">
        <v>5241070</v>
      </c>
      <c r="F17" s="2" t="s">
        <v>112</v>
      </c>
      <c r="H17" t="str">
        <f t="shared" si="0"/>
        <v>INSERT INTO CO03L SELECT '16', '1', 'WJS_SCO03', '5241070', '5241070', N'운반비'</v>
      </c>
    </row>
    <row r="18" spans="1:8" x14ac:dyDescent="0.3">
      <c r="A18">
        <v>17</v>
      </c>
      <c r="B18">
        <v>1</v>
      </c>
      <c r="C18" t="s">
        <v>24</v>
      </c>
      <c r="D18">
        <v>5241080</v>
      </c>
      <c r="E18">
        <v>5241080</v>
      </c>
      <c r="F18" s="2" t="s">
        <v>113</v>
      </c>
      <c r="H18" t="str">
        <f t="shared" si="0"/>
        <v>INSERT INTO CO03L SELECT '17', '1', 'WJS_SCO03', '5241080', '5241080', N'도서인쇄비'</v>
      </c>
    </row>
    <row r="19" spans="1:8" x14ac:dyDescent="0.3">
      <c r="A19">
        <v>18</v>
      </c>
      <c r="B19">
        <v>1</v>
      </c>
      <c r="C19" t="s">
        <v>24</v>
      </c>
      <c r="D19">
        <v>5241090</v>
      </c>
      <c r="E19">
        <v>5241090</v>
      </c>
      <c r="F19" s="2" t="s">
        <v>114</v>
      </c>
      <c r="H19" t="str">
        <f t="shared" si="0"/>
        <v>INSERT INTO CO03L SELECT '18', '1', 'WJS_SCO03', '5241090', '5241090', N'소모품비'</v>
      </c>
    </row>
    <row r="20" spans="1:8" x14ac:dyDescent="0.3">
      <c r="A20">
        <v>19</v>
      </c>
      <c r="B20">
        <v>1</v>
      </c>
      <c r="C20" t="s">
        <v>24</v>
      </c>
      <c r="D20">
        <v>5242030</v>
      </c>
      <c r="E20">
        <v>5242030</v>
      </c>
      <c r="F20" s="2" t="s">
        <v>115</v>
      </c>
      <c r="H20" t="str">
        <f t="shared" si="0"/>
        <v>INSERT INTO CO03L SELECT '19', '1', 'WJS_SCO03', '5242030', '5242030', N'지급임차료'</v>
      </c>
    </row>
    <row r="21" spans="1:8" x14ac:dyDescent="0.3">
      <c r="A21">
        <v>20</v>
      </c>
      <c r="B21">
        <v>1</v>
      </c>
      <c r="C21" t="s">
        <v>24</v>
      </c>
      <c r="D21">
        <v>5242040</v>
      </c>
      <c r="E21">
        <v>5242040</v>
      </c>
      <c r="F21" s="2" t="s">
        <v>116</v>
      </c>
      <c r="H21" t="str">
        <f t="shared" si="0"/>
        <v>INSERT INTO CO03L SELECT '20', '1', 'WJS_SCO03', '5242040', '5242040', N'용역비(광택)'</v>
      </c>
    </row>
    <row r="22" spans="1:8" x14ac:dyDescent="0.3">
      <c r="A22">
        <v>21</v>
      </c>
      <c r="B22">
        <v>1</v>
      </c>
      <c r="C22" t="s">
        <v>24</v>
      </c>
      <c r="D22">
        <v>5242041</v>
      </c>
      <c r="E22">
        <v>5242041</v>
      </c>
      <c r="F22" s="2" t="s">
        <v>117</v>
      </c>
      <c r="H22" t="str">
        <f t="shared" si="0"/>
        <v>INSERT INTO CO03L SELECT '21', '1', 'WJS_SCO03', '5242041', '5242041', N'용역비(세차)'</v>
      </c>
    </row>
    <row r="23" spans="1:8" x14ac:dyDescent="0.3">
      <c r="A23">
        <v>22</v>
      </c>
      <c r="B23">
        <v>1</v>
      </c>
      <c r="C23" t="s">
        <v>24</v>
      </c>
      <c r="D23">
        <v>5242042</v>
      </c>
      <c r="E23">
        <v>5242042</v>
      </c>
      <c r="F23" s="2" t="s">
        <v>118</v>
      </c>
      <c r="H23" t="str">
        <f t="shared" si="0"/>
        <v>INSERT INTO CO03L SELECT '22', '1', 'WJS_SCO03', '5242042', '5242042', N'용역비(기타)'</v>
      </c>
    </row>
    <row r="24" spans="1:8" x14ac:dyDescent="0.3">
      <c r="A24">
        <v>23</v>
      </c>
      <c r="B24">
        <v>1</v>
      </c>
      <c r="C24" t="s">
        <v>24</v>
      </c>
      <c r="D24">
        <v>5242043</v>
      </c>
      <c r="E24">
        <v>5242043</v>
      </c>
      <c r="F24" s="2" t="s">
        <v>119</v>
      </c>
      <c r="H24" t="str">
        <f t="shared" si="0"/>
        <v>INSERT INTO CO03L SELECT '23', '1', 'WJS_SCO03', '5242043', '5242043', N'기타수수료(GS PDI 공통)'</v>
      </c>
    </row>
    <row r="25" spans="1:8" x14ac:dyDescent="0.3">
      <c r="A25">
        <v>24</v>
      </c>
      <c r="B25">
        <v>1</v>
      </c>
      <c r="C25" t="s">
        <v>24</v>
      </c>
      <c r="D25">
        <v>5242050</v>
      </c>
      <c r="E25">
        <v>5242050</v>
      </c>
      <c r="F25" s="2" t="s">
        <v>120</v>
      </c>
      <c r="H25" t="str">
        <f t="shared" si="0"/>
        <v>INSERT INTO CO03L SELECT '24', '1', 'WJS_SCO03', '5242050', '5242050', N'기타수수료(기타)'</v>
      </c>
    </row>
    <row r="26" spans="1:8" x14ac:dyDescent="0.3">
      <c r="A26">
        <v>25</v>
      </c>
      <c r="B26">
        <v>1</v>
      </c>
      <c r="C26" t="s">
        <v>24</v>
      </c>
      <c r="D26">
        <v>5242060</v>
      </c>
      <c r="E26">
        <v>5242060</v>
      </c>
      <c r="F26" s="2" t="s">
        <v>121</v>
      </c>
      <c r="H26" t="str">
        <f t="shared" si="0"/>
        <v>INSERT INTO CO03L SELECT '25', '1', 'WJS_SCO03', '5242060', '5242060', N'보관료(작업동)'</v>
      </c>
    </row>
    <row r="27" spans="1:8" x14ac:dyDescent="0.3">
      <c r="A27">
        <v>26</v>
      </c>
      <c r="B27">
        <v>1</v>
      </c>
      <c r="C27" t="s">
        <v>24</v>
      </c>
      <c r="D27">
        <v>5242061</v>
      </c>
      <c r="E27">
        <v>5242061</v>
      </c>
      <c r="F27" s="2" t="s">
        <v>122</v>
      </c>
      <c r="H27" t="str">
        <f t="shared" si="0"/>
        <v>INSERT INTO CO03L SELECT '26', '1', 'WJS_SCO03', '5242061', '5242061', N'보관료(실내보관동)'</v>
      </c>
    </row>
    <row r="28" spans="1:8" x14ac:dyDescent="0.3">
      <c r="A28">
        <v>27</v>
      </c>
      <c r="B28">
        <v>1</v>
      </c>
      <c r="C28" t="s">
        <v>24</v>
      </c>
      <c r="D28">
        <v>5243010</v>
      </c>
      <c r="E28">
        <v>5243010</v>
      </c>
      <c r="F28" s="3" t="s">
        <v>53</v>
      </c>
      <c r="H28" t="str">
        <f t="shared" si="0"/>
        <v>INSERT INTO CO03L SELECT '27', '1', 'WJS_SCO03', '5243010', '5243010', N'후생비'</v>
      </c>
    </row>
    <row r="29" spans="1:8" x14ac:dyDescent="0.3">
      <c r="A29">
        <v>28</v>
      </c>
      <c r="B29">
        <v>1</v>
      </c>
      <c r="C29" t="s">
        <v>24</v>
      </c>
      <c r="D29">
        <v>5243020</v>
      </c>
      <c r="E29">
        <v>5243020</v>
      </c>
      <c r="F29" s="3" t="s">
        <v>55</v>
      </c>
      <c r="H29" t="str">
        <f t="shared" si="0"/>
        <v>INSERT INTO CO03L SELECT '28', '1', 'WJS_SCO03', '5243020', '5243020', N'중식비'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workbookViewId="0">
      <selection activeCell="G14" sqref="G14"/>
    </sheetView>
  </sheetViews>
  <sheetFormatPr defaultRowHeight="16.5" x14ac:dyDescent="0.3"/>
  <sheetData>
    <row r="2" spans="2:8" x14ac:dyDescent="0.3">
      <c r="B2" t="s">
        <v>0</v>
      </c>
      <c r="C2" t="s">
        <v>128</v>
      </c>
      <c r="G2" t="s">
        <v>0</v>
      </c>
      <c r="H2" t="s">
        <v>128</v>
      </c>
    </row>
    <row r="3" spans="2:8" x14ac:dyDescent="0.3">
      <c r="B3" t="s">
        <v>1</v>
      </c>
      <c r="C3" t="s">
        <v>135</v>
      </c>
      <c r="G3" t="s">
        <v>93</v>
      </c>
      <c r="H3" t="s">
        <v>135</v>
      </c>
    </row>
    <row r="4" spans="2:8" x14ac:dyDescent="0.3">
      <c r="B4" t="s">
        <v>2</v>
      </c>
      <c r="C4" t="s">
        <v>136</v>
      </c>
      <c r="G4" t="s">
        <v>3</v>
      </c>
      <c r="H4" t="s">
        <v>138</v>
      </c>
    </row>
    <row r="5" spans="2:8" x14ac:dyDescent="0.3">
      <c r="B5" t="s">
        <v>3</v>
      </c>
      <c r="C5" t="s">
        <v>138</v>
      </c>
      <c r="G5" t="s">
        <v>94</v>
      </c>
      <c r="H5" t="s">
        <v>127</v>
      </c>
    </row>
    <row r="6" spans="2:8" x14ac:dyDescent="0.3">
      <c r="B6" t="s">
        <v>4</v>
      </c>
      <c r="C6" t="s">
        <v>137</v>
      </c>
      <c r="G6" t="s">
        <v>95</v>
      </c>
      <c r="H6" t="s">
        <v>127</v>
      </c>
    </row>
    <row r="7" spans="2:8" x14ac:dyDescent="0.3">
      <c r="B7" t="s">
        <v>5</v>
      </c>
      <c r="C7" t="s">
        <v>129</v>
      </c>
      <c r="G7" t="s">
        <v>96</v>
      </c>
      <c r="H7" t="s">
        <v>127</v>
      </c>
    </row>
    <row r="8" spans="2:8" x14ac:dyDescent="0.3">
      <c r="B8" t="s">
        <v>6</v>
      </c>
      <c r="C8" t="s">
        <v>130</v>
      </c>
    </row>
    <row r="9" spans="2:8" x14ac:dyDescent="0.3">
      <c r="B9" t="s">
        <v>7</v>
      </c>
      <c r="C9" t="s">
        <v>131</v>
      </c>
    </row>
    <row r="10" spans="2:8" x14ac:dyDescent="0.3">
      <c r="B10" t="s">
        <v>8</v>
      </c>
      <c r="C10" t="s">
        <v>132</v>
      </c>
    </row>
    <row r="11" spans="2:8" x14ac:dyDescent="0.3">
      <c r="B11" t="s">
        <v>9</v>
      </c>
      <c r="C11" t="s">
        <v>133</v>
      </c>
    </row>
    <row r="12" spans="2:8" x14ac:dyDescent="0.3">
      <c r="B12" t="s">
        <v>10</v>
      </c>
      <c r="C12" t="s">
        <v>134</v>
      </c>
    </row>
    <row r="13" spans="2:8" x14ac:dyDescent="0.3">
      <c r="B13" t="s">
        <v>11</v>
      </c>
      <c r="C13" t="s">
        <v>127</v>
      </c>
    </row>
    <row r="14" spans="2:8" x14ac:dyDescent="0.3">
      <c r="B14" t="s">
        <v>12</v>
      </c>
      <c r="C14" t="s">
        <v>127</v>
      </c>
    </row>
    <row r="15" spans="2:8" x14ac:dyDescent="0.3">
      <c r="B15" t="s">
        <v>13</v>
      </c>
      <c r="C15" t="s">
        <v>127</v>
      </c>
    </row>
    <row r="16" spans="2:8" x14ac:dyDescent="0.3">
      <c r="B16" t="s">
        <v>14</v>
      </c>
      <c r="C16" t="s">
        <v>127</v>
      </c>
    </row>
    <row r="17" spans="2:3" x14ac:dyDescent="0.3">
      <c r="B17" t="s">
        <v>15</v>
      </c>
      <c r="C17" t="s">
        <v>127</v>
      </c>
    </row>
    <row r="18" spans="2:3" x14ac:dyDescent="0.3">
      <c r="B18" t="s">
        <v>16</v>
      </c>
      <c r="C18" t="s">
        <v>127</v>
      </c>
    </row>
    <row r="19" spans="2:3" x14ac:dyDescent="0.3">
      <c r="B19" t="s">
        <v>17</v>
      </c>
      <c r="C19" t="s">
        <v>127</v>
      </c>
    </row>
    <row r="20" spans="2:3" x14ac:dyDescent="0.3">
      <c r="B20" t="s">
        <v>18</v>
      </c>
      <c r="C20" t="s">
        <v>127</v>
      </c>
    </row>
    <row r="21" spans="2:3" x14ac:dyDescent="0.3">
      <c r="B21" t="s">
        <v>19</v>
      </c>
      <c r="C21" t="s">
        <v>127</v>
      </c>
    </row>
    <row r="22" spans="2:3" x14ac:dyDescent="0.3">
      <c r="B22" t="s">
        <v>20</v>
      </c>
      <c r="C22" t="s">
        <v>127</v>
      </c>
    </row>
    <row r="23" spans="2:3" x14ac:dyDescent="0.3">
      <c r="B23" t="s">
        <v>21</v>
      </c>
      <c r="C23" t="s">
        <v>127</v>
      </c>
    </row>
    <row r="24" spans="2:3" x14ac:dyDescent="0.3">
      <c r="B24" t="s">
        <v>22</v>
      </c>
      <c r="C24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해더</vt:lpstr>
      <vt:lpstr>디테일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77100487</dc:creator>
  <cp:lastModifiedBy>user</cp:lastModifiedBy>
  <dcterms:created xsi:type="dcterms:W3CDTF">2020-09-23T08:42:40Z</dcterms:created>
  <dcterms:modified xsi:type="dcterms:W3CDTF">2020-09-25T06:16:48Z</dcterms:modified>
</cp:coreProperties>
</file>