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7106244\Desktop\"/>
    </mc:Choice>
  </mc:AlternateContent>
  <bookViews>
    <workbookView xWindow="0" yWindow="0" windowWidth="384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3" i="1" l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P30" i="1"/>
  <c r="S30" i="1" s="1"/>
  <c r="T30" i="1"/>
  <c r="S31" i="1"/>
  <c r="T31" i="1"/>
  <c r="S32" i="1"/>
  <c r="T32" i="1"/>
  <c r="S33" i="1"/>
  <c r="T33" i="1"/>
  <c r="S34" i="1"/>
  <c r="T34" i="1"/>
  <c r="S35" i="1"/>
  <c r="T35" i="1"/>
  <c r="P36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</calcChain>
</file>

<file path=xl/sharedStrings.xml><?xml version="1.0" encoding="utf-8"?>
<sst xmlns="http://schemas.openxmlformats.org/spreadsheetml/2006/main" count="624" uniqueCount="479">
  <si>
    <t>이슈상세</t>
    <phoneticPr fontId="1" type="noConversion"/>
  </si>
  <si>
    <t>실제 처리일자</t>
    <phoneticPr fontId="1" type="noConversion"/>
  </si>
  <si>
    <t>필옵틱스</t>
    <phoneticPr fontId="1" type="noConversion"/>
  </si>
  <si>
    <t>은행이체의뢰 CMS 연동제외 미선택문제</t>
    <phoneticPr fontId="1" type="noConversion"/>
  </si>
  <si>
    <t>CMS 연동</t>
    <phoneticPr fontId="1" type="noConversion"/>
  </si>
  <si>
    <t>CMS 연동제외를 해야 할 건을 실수로 연동으로 진행</t>
    <phoneticPr fontId="1" type="noConversion"/>
  </si>
  <si>
    <t>데이터 수정</t>
    <phoneticPr fontId="1" type="noConversion"/>
  </si>
  <si>
    <t>CMS에 등록된 내용을 강제 삭제 처리 후 유선으로 안내</t>
    <phoneticPr fontId="1" type="noConversion"/>
  </si>
  <si>
    <t>김학명</t>
    <phoneticPr fontId="1" type="noConversion"/>
  </si>
  <si>
    <t>공수시간(분)</t>
    <phoneticPr fontId="1" type="noConversion"/>
  </si>
  <si>
    <t>필옵틱스</t>
    <phoneticPr fontId="1" type="noConversion"/>
  </si>
  <si>
    <t>판매오더 누락 관련 처리 방법 문의</t>
    <phoneticPr fontId="1" type="noConversion"/>
  </si>
  <si>
    <t>판매오더</t>
    <phoneticPr fontId="1" type="noConversion"/>
  </si>
  <si>
    <t>판매오더 등록이 누락된 채로 세금계산서 발행</t>
    <phoneticPr fontId="1" type="noConversion"/>
  </si>
  <si>
    <t>데이터 수정</t>
    <phoneticPr fontId="1" type="noConversion"/>
  </si>
  <si>
    <t>판매오더 일괄생성 부분 데이터 수정 (미생성 된 판매오더가 대표 프로젝트로 연결되어 발생한 현상)</t>
    <phoneticPr fontId="1" type="noConversion"/>
  </si>
  <si>
    <t>오류</t>
    <phoneticPr fontId="1" type="noConversion"/>
  </si>
  <si>
    <t>데이터 처리</t>
    <phoneticPr fontId="1" type="noConversion"/>
  </si>
  <si>
    <t>세기P&amp;C</t>
    <phoneticPr fontId="1" type="noConversion"/>
  </si>
  <si>
    <t>BP마스터 제거문의</t>
    <phoneticPr fontId="1" type="noConversion"/>
  </si>
  <si>
    <t>BP마스터</t>
    <phoneticPr fontId="1" type="noConversion"/>
  </si>
  <si>
    <t>BP 마스터 제거 문의</t>
    <phoneticPr fontId="1" type="noConversion"/>
  </si>
  <si>
    <t>Q&amp;A</t>
    <phoneticPr fontId="1" type="noConversion"/>
  </si>
  <si>
    <t>문의 답변</t>
    <phoneticPr fontId="1" type="noConversion"/>
  </si>
  <si>
    <t>비즈니스 파트너는 거래가 발생하지 않았을 경우에만 제거 가능하다고 답변</t>
    <phoneticPr fontId="1" type="noConversion"/>
  </si>
  <si>
    <t>김보환</t>
    <phoneticPr fontId="1" type="noConversion"/>
  </si>
  <si>
    <t>김보환</t>
    <phoneticPr fontId="1" type="noConversion"/>
  </si>
  <si>
    <t>SAP 데이터 추출 요청 (품목번호)</t>
    <phoneticPr fontId="1" type="noConversion"/>
  </si>
  <si>
    <t>데이터 추출</t>
    <phoneticPr fontId="1" type="noConversion"/>
  </si>
  <si>
    <t>데이터 처리</t>
    <phoneticPr fontId="1" type="noConversion"/>
  </si>
  <si>
    <t>질의 작성</t>
    <phoneticPr fontId="1" type="noConversion"/>
  </si>
  <si>
    <t>품목마스터 전체 품목에 대해 품목별로 최근 입고일자 엑셀 출력 필요</t>
    <phoneticPr fontId="1" type="noConversion"/>
  </si>
  <si>
    <t>요청 내용 질의로 개발 진행 후 질의관리자에 품목 최근 입고일자 조회 추가</t>
    <phoneticPr fontId="1" type="noConversion"/>
  </si>
  <si>
    <t>김보환</t>
    <phoneticPr fontId="1" type="noConversion"/>
  </si>
  <si>
    <t>김소연</t>
    <phoneticPr fontId="1" type="noConversion"/>
  </si>
  <si>
    <t>크리버코리아</t>
    <phoneticPr fontId="1" type="noConversion"/>
  </si>
  <si>
    <t>BOM 역전개 문의</t>
    <phoneticPr fontId="1" type="noConversion"/>
  </si>
  <si>
    <t>BOM 역전개</t>
    <phoneticPr fontId="1" type="noConversion"/>
  </si>
  <si>
    <t>프로그램 수정</t>
    <phoneticPr fontId="1" type="noConversion"/>
  </si>
  <si>
    <t>데이터 없는 경우 예외처리 추가</t>
    <phoneticPr fontId="1" type="noConversion"/>
  </si>
  <si>
    <t>김보환</t>
    <phoneticPr fontId="1" type="noConversion"/>
  </si>
  <si>
    <t>김소연</t>
    <phoneticPr fontId="1" type="noConversion"/>
  </si>
  <si>
    <t>SAP HANA 서버 하드웨어 정보 추출 요청</t>
    <phoneticPr fontId="1" type="noConversion"/>
  </si>
  <si>
    <t>서버 정보</t>
    <phoneticPr fontId="1" type="noConversion"/>
  </si>
  <si>
    <t>문의 답변</t>
    <phoneticPr fontId="1" type="noConversion"/>
  </si>
  <si>
    <t>SAP 서버의 하드웨어 정보 확인 요청</t>
    <phoneticPr fontId="1" type="noConversion"/>
  </si>
  <si>
    <t>납품 확인서 확인 후 유선으로 답변 진행</t>
    <phoneticPr fontId="1" type="noConversion"/>
  </si>
  <si>
    <t>에이이브랜드코리아</t>
    <phoneticPr fontId="1" type="noConversion"/>
  </si>
  <si>
    <t>SAP 내부 조정 에러</t>
    <phoneticPr fontId="1" type="noConversion"/>
  </si>
  <si>
    <t>내부 조정</t>
    <phoneticPr fontId="1" type="noConversion"/>
  </si>
  <si>
    <t>BOM 역전개시 invalid field value 에러 발생</t>
    <phoneticPr fontId="1" type="noConversion"/>
  </si>
  <si>
    <t>[66000-19]</t>
  </si>
  <si>
    <t xml:space="preserve">내부 조정 에러 (자동 조정 차이 계정이 입력되지 않았습니다) </t>
    <phoneticPr fontId="1" type="noConversion"/>
  </si>
  <si>
    <t>[3821-16]</t>
  </si>
  <si>
    <t>오류</t>
    <phoneticPr fontId="1" type="noConversion"/>
  </si>
  <si>
    <t>조정 차이 계정 셋팅 및 조정 처리 진행 (운영관리 - 설정 - 재무관리 -GL계정 설정 - 일반 - 자동 조정 차이)</t>
    <phoneticPr fontId="1" type="noConversion"/>
  </si>
  <si>
    <t>백문기</t>
    <phoneticPr fontId="1" type="noConversion"/>
  </si>
  <si>
    <t>에이이브랜드코리아</t>
    <phoneticPr fontId="1" type="noConversion"/>
  </si>
  <si>
    <t>월 수입부대비 마감 지원 요청</t>
    <phoneticPr fontId="1" type="noConversion"/>
  </si>
  <si>
    <t>마감 지원</t>
    <phoneticPr fontId="1" type="noConversion"/>
  </si>
  <si>
    <t>월 마감지원 요청</t>
    <phoneticPr fontId="1" type="noConversion"/>
  </si>
  <si>
    <t>데이터 처리</t>
    <phoneticPr fontId="1" type="noConversion"/>
  </si>
  <si>
    <t>처리 지원</t>
    <phoneticPr fontId="1" type="noConversion"/>
  </si>
  <si>
    <t>수입부대비 처리 지원 및 미착리포트 작성</t>
    <phoneticPr fontId="1" type="noConversion"/>
  </si>
  <si>
    <t>백문기</t>
    <phoneticPr fontId="1" type="noConversion"/>
  </si>
  <si>
    <t>KG에듀원</t>
    <phoneticPr fontId="1" type="noConversion"/>
  </si>
  <si>
    <t>SAP 애드온 연결 오류</t>
    <phoneticPr fontId="1" type="noConversion"/>
  </si>
  <si>
    <t>애드온 연결</t>
    <phoneticPr fontId="1" type="noConversion"/>
  </si>
  <si>
    <t>애드온 연결 오류</t>
    <phoneticPr fontId="1" type="noConversion"/>
  </si>
  <si>
    <t>[131-183]</t>
    <phoneticPr fontId="1" type="noConversion"/>
  </si>
  <si>
    <t>내용 확인 후 원격지원</t>
    <phoneticPr fontId="1" type="noConversion"/>
  </si>
  <si>
    <t>김소연</t>
    <phoneticPr fontId="1" type="noConversion"/>
  </si>
  <si>
    <t>세기P&amp;C</t>
    <phoneticPr fontId="1" type="noConversion"/>
  </si>
  <si>
    <t>POS 인터페이스 미전송내역 확인 요청</t>
    <phoneticPr fontId="1" type="noConversion"/>
  </si>
  <si>
    <t>POS 매출데이터 중 일부가 A/R 송장 미생성</t>
    <phoneticPr fontId="1" type="noConversion"/>
  </si>
  <si>
    <t>데이터 처리</t>
    <phoneticPr fontId="1" type="noConversion"/>
  </si>
  <si>
    <t>김윤호 대표에게 내용 전달 후 처리 완료</t>
    <phoneticPr fontId="1" type="noConversion"/>
  </si>
  <si>
    <t>김보환</t>
    <phoneticPr fontId="1" type="noConversion"/>
  </si>
  <si>
    <t>크리버코리아</t>
    <phoneticPr fontId="1" type="noConversion"/>
  </si>
  <si>
    <t>외주가공비 마이너스 계산서 문의</t>
    <phoneticPr fontId="1" type="noConversion"/>
  </si>
  <si>
    <t>외주가공비정산</t>
    <phoneticPr fontId="1" type="noConversion"/>
  </si>
  <si>
    <t>외주 가공비 마이너스 계산서 생성 문의</t>
    <phoneticPr fontId="1" type="noConversion"/>
  </si>
  <si>
    <t>Q&amp;A</t>
    <phoneticPr fontId="1" type="noConversion"/>
  </si>
  <si>
    <t>문의 답변</t>
    <phoneticPr fontId="1" type="noConversion"/>
  </si>
  <si>
    <t>1. A/P 송장 정상 발행, 2. A/P 송장 5,000,000 수기 입력, 3. A/P 송장기준으로 A/P 대변메모 생성</t>
    <phoneticPr fontId="1" type="noConversion"/>
  </si>
  <si>
    <t>국전약품</t>
    <phoneticPr fontId="1" type="noConversion"/>
  </si>
  <si>
    <t>SAP 설비코드 및 원료 투입 관련 문의</t>
    <phoneticPr fontId="1" type="noConversion"/>
  </si>
  <si>
    <t>공정마스터</t>
    <phoneticPr fontId="1" type="noConversion"/>
  </si>
  <si>
    <t>공정 마스터 설비코드 입력 안할 경우 및 원료투입일 관련 오류</t>
    <phoneticPr fontId="1" type="noConversion"/>
  </si>
  <si>
    <t>데이터 처리</t>
    <phoneticPr fontId="1" type="noConversion"/>
  </si>
  <si>
    <t>처리 지원</t>
    <phoneticPr fontId="1" type="noConversion"/>
  </si>
  <si>
    <t xml:space="preserve">공정마스터에는 설비코드 입력 필요, 숫자값 유효 코드 수정 및 생산 입고 요청일 데이터 조정 처리 </t>
    <phoneticPr fontId="1" type="noConversion"/>
  </si>
  <si>
    <t>백문기</t>
    <phoneticPr fontId="1" type="noConversion"/>
  </si>
  <si>
    <t>세기P&amp;C</t>
    <phoneticPr fontId="1" type="noConversion"/>
  </si>
  <si>
    <t>PDA-외자입고 인터페이스 미결 오류 확인 요청</t>
    <phoneticPr fontId="1" type="noConversion"/>
  </si>
  <si>
    <t>인터페이스</t>
    <phoneticPr fontId="1" type="noConversion"/>
  </si>
  <si>
    <t>인터페이스</t>
    <phoneticPr fontId="1" type="noConversion"/>
  </si>
  <si>
    <t>PDA-외자입고에서 환율을 갱신하십시오 오류메시지 출력</t>
    <phoneticPr fontId="1" type="noConversion"/>
  </si>
  <si>
    <t>[-5002]</t>
    <phoneticPr fontId="1" type="noConversion"/>
  </si>
  <si>
    <t>데이터 처리</t>
    <phoneticPr fontId="1" type="noConversion"/>
  </si>
  <si>
    <t>인터페이스 오류 건으로 TargetSearch SP 에서 조회가 되지 않아, 데이터(ERPYN 필드) 초기화 작업 진행.</t>
    <phoneticPr fontId="1" type="noConversion"/>
  </si>
  <si>
    <t>전표인쇄 오류</t>
    <phoneticPr fontId="1" type="noConversion"/>
  </si>
  <si>
    <t>재무 리포트</t>
    <phoneticPr fontId="1" type="noConversion"/>
  </si>
  <si>
    <t>재무 리포트 II 전표인쇄 오류 (Base table or View Not found)</t>
    <phoneticPr fontId="1" type="noConversion"/>
  </si>
  <si>
    <t>오류</t>
    <phoneticPr fontId="1" type="noConversion"/>
  </si>
  <si>
    <t>CREATE ROW TABLE "WJSSY"."DBINFO"  ( "DBID" NVARCHAR(30)  CS_STRING NOT NULL, "DBPW" NVARCHAR(50)  CS_STRING, CONSTRAINT "PK_DBINFO" PRIMARY KEY ( "DBID" ) ) ;</t>
    <phoneticPr fontId="1" type="noConversion"/>
  </si>
  <si>
    <t>공수합(분)</t>
    <phoneticPr fontId="1" type="noConversion"/>
  </si>
  <si>
    <t>품목 마스터 중분류 변경 문의</t>
    <phoneticPr fontId="1" type="noConversion"/>
  </si>
  <si>
    <t>품목코드</t>
    <phoneticPr fontId="1" type="noConversion"/>
  </si>
  <si>
    <t>품목 마스터 중분류 변경 가능여부 문의</t>
    <phoneticPr fontId="1" type="noConversion"/>
  </si>
  <si>
    <t>Q&amp;A</t>
    <phoneticPr fontId="1" type="noConversion"/>
  </si>
  <si>
    <t>문의 답변</t>
    <phoneticPr fontId="1" type="noConversion"/>
  </si>
  <si>
    <t>품목 마스터의 소분류 및 규격은 중분류에 영향을 주지 않는다고 유선 답변 진행</t>
    <phoneticPr fontId="1" type="noConversion"/>
  </si>
  <si>
    <t>김보환</t>
    <phoneticPr fontId="1" type="noConversion"/>
  </si>
  <si>
    <t>KG에듀원</t>
    <phoneticPr fontId="1" type="noConversion"/>
  </si>
  <si>
    <t>SAP 애드온 연결 오류</t>
    <phoneticPr fontId="1" type="noConversion"/>
  </si>
  <si>
    <t>애드온 연결</t>
    <phoneticPr fontId="1" type="noConversion"/>
  </si>
  <si>
    <t>애드온 연결 오류</t>
    <phoneticPr fontId="1" type="noConversion"/>
  </si>
  <si>
    <t>내용 확인 후 원격지원</t>
    <phoneticPr fontId="1" type="noConversion"/>
  </si>
  <si>
    <t>이의재</t>
    <phoneticPr fontId="1" type="noConversion"/>
  </si>
  <si>
    <t>KG에듀원</t>
    <phoneticPr fontId="1" type="noConversion"/>
  </si>
  <si>
    <t>SAP 로그인 오류</t>
    <phoneticPr fontId="1" type="noConversion"/>
  </si>
  <si>
    <t>라이선스</t>
    <phoneticPr fontId="1" type="noConversion"/>
  </si>
  <si>
    <t>[66000-84]</t>
    <phoneticPr fontId="1" type="noConversion"/>
  </si>
  <si>
    <t>로그인 시 라이센스가 없다는 오류 출력</t>
    <phoneticPr fontId="1" type="noConversion"/>
  </si>
  <si>
    <t>오류</t>
    <phoneticPr fontId="1" type="noConversion"/>
  </si>
  <si>
    <t>이의재</t>
    <phoneticPr fontId="1" type="noConversion"/>
  </si>
  <si>
    <t>국전약품</t>
    <phoneticPr fontId="1" type="noConversion"/>
  </si>
  <si>
    <t>k17023 아이디 지급요청 승인 활성화 요청</t>
    <phoneticPr fontId="1" type="noConversion"/>
  </si>
  <si>
    <t>아이디 지급요청</t>
    <phoneticPr fontId="1" type="noConversion"/>
  </si>
  <si>
    <t>k17023 아이디 지급요청 승인 비활성화 -&gt; 활성화로 변경 요청</t>
    <phoneticPr fontId="1" type="noConversion"/>
  </si>
  <si>
    <t>데이터 처리</t>
    <phoneticPr fontId="1" type="noConversion"/>
  </si>
  <si>
    <t>데이터 변경 처리</t>
    <phoneticPr fontId="1" type="noConversion"/>
  </si>
  <si>
    <t>전원욱</t>
    <phoneticPr fontId="1" type="noConversion"/>
  </si>
  <si>
    <t>분개 등록시 오류</t>
    <phoneticPr fontId="1" type="noConversion"/>
  </si>
  <si>
    <t>분개</t>
    <phoneticPr fontId="1" type="noConversion"/>
  </si>
  <si>
    <t>내부 오류 발생시 분개가 중복생성되는 오류</t>
    <phoneticPr fontId="1" type="noConversion"/>
  </si>
  <si>
    <t>[-1101]</t>
    <phoneticPr fontId="1" type="noConversion"/>
  </si>
  <si>
    <t>오류</t>
    <phoneticPr fontId="1" type="noConversion"/>
  </si>
  <si>
    <t>내부 오류 발생시 전표 중복 생성 방지되도록 로직 추가 예정 -&gt; 마감기간이라 WJS_NT_ADOJDT에 3분 내에 같은 분개 건으로 중복생성 불가능하도록 노티에서 막음</t>
    <phoneticPr fontId="1" type="noConversion"/>
  </si>
  <si>
    <t>김소연</t>
    <phoneticPr fontId="1" type="noConversion"/>
  </si>
  <si>
    <t>KG에듀원</t>
    <phoneticPr fontId="1" type="noConversion"/>
  </si>
  <si>
    <t>계산서 발행 실패 오류</t>
    <phoneticPr fontId="1" type="noConversion"/>
  </si>
  <si>
    <t>계산서 발행</t>
    <phoneticPr fontId="1" type="noConversion"/>
  </si>
  <si>
    <t>처리 지원</t>
    <phoneticPr fontId="1" type="noConversion"/>
  </si>
  <si>
    <t>원격 지원</t>
    <phoneticPr fontId="1" type="noConversion"/>
  </si>
  <si>
    <t>원격 지원</t>
    <phoneticPr fontId="1" type="noConversion"/>
  </si>
  <si>
    <t>개발 지원</t>
    <phoneticPr fontId="1" type="noConversion"/>
  </si>
  <si>
    <t>데이터 수정</t>
    <phoneticPr fontId="1" type="noConversion"/>
  </si>
  <si>
    <t>원격 지원</t>
    <phoneticPr fontId="1" type="noConversion"/>
  </si>
  <si>
    <t>원격 지원</t>
    <phoneticPr fontId="1" type="noConversion"/>
  </si>
  <si>
    <t>SP 수정</t>
    <phoneticPr fontId="1" type="noConversion"/>
  </si>
  <si>
    <t>공인인증서 갱신이 되지 않아 발행이 실패된 건, 해당 건들은 데이터 처리 진행</t>
    <phoneticPr fontId="1" type="noConversion"/>
  </si>
  <si>
    <t>안정근</t>
    <phoneticPr fontId="1" type="noConversion"/>
  </si>
  <si>
    <t>부적합처리확정 오류</t>
    <phoneticPr fontId="1" type="noConversion"/>
  </si>
  <si>
    <t>부적합처리확정</t>
    <phoneticPr fontId="1" type="noConversion"/>
  </si>
  <si>
    <t>데이터 처리</t>
    <phoneticPr fontId="1" type="noConversion"/>
  </si>
  <si>
    <t>부적합처리확정이 완료된 품목이 처리중으로 출력됨</t>
    <phoneticPr fontId="1" type="noConversion"/>
  </si>
  <si>
    <t>데이터 수정</t>
    <phoneticPr fontId="1" type="noConversion"/>
  </si>
  <si>
    <t>UPDATE "@WJS_UQM011_PIL" SET U_STAT = '3' WHERE "DocEntry" = '6795' AND "LineId" = '1' 실행으로 상태 변경 및 개발자에게 관련 내용 전달</t>
    <phoneticPr fontId="1" type="noConversion"/>
  </si>
  <si>
    <t>에이이브랜드코리아</t>
    <phoneticPr fontId="1" type="noConversion"/>
  </si>
  <si>
    <t>고정자산 모듈 관련 문의</t>
    <phoneticPr fontId="1" type="noConversion"/>
  </si>
  <si>
    <t>고정자산</t>
    <phoneticPr fontId="1" type="noConversion"/>
  </si>
  <si>
    <t>1월 고정자산 누락 건</t>
    <phoneticPr fontId="1" type="noConversion"/>
  </si>
  <si>
    <t>문의 답변</t>
    <phoneticPr fontId="1" type="noConversion"/>
  </si>
  <si>
    <t>수동 상각액으로 조정 처리하면 해결 가능</t>
    <phoneticPr fontId="1" type="noConversion"/>
  </si>
  <si>
    <t>백문기</t>
    <phoneticPr fontId="1" type="noConversion"/>
  </si>
  <si>
    <t>세기P&amp;C</t>
    <phoneticPr fontId="1" type="noConversion"/>
  </si>
  <si>
    <t>리포트 출력시 메모리 관련 오류</t>
    <phoneticPr fontId="1" type="noConversion"/>
  </si>
  <si>
    <t>리포트 출력</t>
    <phoneticPr fontId="1" type="noConversion"/>
  </si>
  <si>
    <t>리포트 출력시 나타나는 메모리 관련 오류</t>
    <phoneticPr fontId="1" type="noConversion"/>
  </si>
  <si>
    <t>크리스탈 리포트 실행 파일(x86)이 없음. 원격으로 해당 파일 넣어드리고 테스트 진행 완료. -&gt; 예비 차원에서 SAP Addon 재패치 수행</t>
    <phoneticPr fontId="1" type="noConversion"/>
  </si>
  <si>
    <t>김보환</t>
    <phoneticPr fontId="1" type="noConversion"/>
  </si>
  <si>
    <t>김소연</t>
    <phoneticPr fontId="1" type="noConversion"/>
  </si>
  <si>
    <t>신용카드 사용금액 오류</t>
    <phoneticPr fontId="1" type="noConversion"/>
  </si>
  <si>
    <t>신용카드</t>
    <phoneticPr fontId="1" type="noConversion"/>
  </si>
  <si>
    <t>법인체크카드 사용금액이 실제 결제한 금액과 상이함</t>
    <phoneticPr fontId="1" type="noConversion"/>
  </si>
  <si>
    <t>간혹 결제 및 취소 케이스에 따라 SALEKEY가 입력되어서 다시 입력되는 경우가 있음. 해당 건 삭제 처리 후 처리 SELECT * FROM WJSIF.DBO.CARDUSEINFO</t>
    <phoneticPr fontId="1" type="noConversion"/>
  </si>
  <si>
    <t>김보환</t>
    <phoneticPr fontId="1" type="noConversion"/>
  </si>
  <si>
    <t>Group Seb Korea</t>
    <phoneticPr fontId="1" type="noConversion"/>
  </si>
  <si>
    <t>ROI Template과 Promotion Master 금액 상이</t>
    <phoneticPr fontId="1" type="noConversion"/>
  </si>
  <si>
    <t>ROI Template</t>
    <phoneticPr fontId="1" type="noConversion"/>
  </si>
  <si>
    <t>오류</t>
    <phoneticPr fontId="1" type="noConversion"/>
  </si>
  <si>
    <t>개발 지원</t>
    <phoneticPr fontId="1" type="noConversion"/>
  </si>
  <si>
    <t>1: 원본 화면의 Normal Prie - (Prom.Price / Normal Price * 100)을 팝업의 D/C(%) 컬럼에 입력, 2 : Normal Price-Normal Price * 1번값(D/C(%)컬럼) /100을 계산. 3: ROUND(2번 값 / 10.0 * 10) 을 Proposal Invoice 컬럼에 입력</t>
    <phoneticPr fontId="1" type="noConversion"/>
  </si>
  <si>
    <t>에이이브랜드코리아</t>
    <phoneticPr fontId="1" type="noConversion"/>
  </si>
  <si>
    <t>카드결제 수금 처리 시 문의사항</t>
    <phoneticPr fontId="1" type="noConversion"/>
  </si>
  <si>
    <t>ROI Template이 Proposal Master의 값과 상이함</t>
    <phoneticPr fontId="1" type="noConversion"/>
  </si>
  <si>
    <t>신용카드</t>
    <phoneticPr fontId="1" type="noConversion"/>
  </si>
  <si>
    <t>한 사업자에 코드가 2개인 경우 수금처 설정 관련 문의사항</t>
    <phoneticPr fontId="1" type="noConversion"/>
  </si>
  <si>
    <t>Q&amp;A</t>
    <phoneticPr fontId="1" type="noConversion"/>
  </si>
  <si>
    <t>거래처를 지정하여 처리하도록 유선 안내</t>
    <phoneticPr fontId="1" type="noConversion"/>
  </si>
  <si>
    <t>김소연</t>
    <phoneticPr fontId="1" type="noConversion"/>
  </si>
  <si>
    <t>세기P&amp;C</t>
    <phoneticPr fontId="1" type="noConversion"/>
  </si>
  <si>
    <t>Database 백업 에러체크</t>
    <phoneticPr fontId="1" type="noConversion"/>
  </si>
  <si>
    <t>데이터베이스</t>
    <phoneticPr fontId="1" type="noConversion"/>
  </si>
  <si>
    <t>인스턴스 백업 및 스키마 백업 불가능 건</t>
    <phoneticPr fontId="1" type="noConversion"/>
  </si>
  <si>
    <t>서버 지원</t>
    <phoneticPr fontId="1" type="noConversion"/>
  </si>
  <si>
    <t>백문기</t>
    <phoneticPr fontId="1" type="noConversion"/>
  </si>
  <si>
    <t>/hana/shared 경로의 사용량이 100%로 Instance Backup 불가, /usr/sap 경로의 사용량 증가(78%)로 DB Schema 백업 불가, log 파일 및 과거 덤프 파일을 삭제 및 이동, Cron 서비스 실행</t>
    <phoneticPr fontId="1" type="noConversion"/>
  </si>
  <si>
    <t>김소연</t>
    <phoneticPr fontId="1" type="noConversion"/>
  </si>
  <si>
    <t>김소연</t>
    <phoneticPr fontId="1" type="noConversion"/>
  </si>
  <si>
    <t>크리버코리아</t>
    <phoneticPr fontId="1" type="noConversion"/>
  </si>
  <si>
    <t>배치번호 거래 리포트의 품목 내역 상이</t>
    <phoneticPr fontId="1" type="noConversion"/>
  </si>
  <si>
    <t>배치 번호 거래 리포트</t>
    <phoneticPr fontId="1" type="noConversion"/>
  </si>
  <si>
    <t>배치번호 거래 리포트의 품목 내역이 품목마스터의 내역과 상이함</t>
    <phoneticPr fontId="1" type="noConversion"/>
  </si>
  <si>
    <t>Q&amp;A</t>
    <phoneticPr fontId="1" type="noConversion"/>
  </si>
  <si>
    <t>품목마스터의 품명을 변경 시 BOM 마스터, 배치번호 거래내역까지 일괄 변경 되지 않음. 배치 번호 거래 리포트에서는 입력시 품목 내역을 표현한다고 안내.</t>
    <phoneticPr fontId="1" type="noConversion"/>
  </si>
  <si>
    <t>김보환</t>
    <phoneticPr fontId="1" type="noConversion"/>
  </si>
  <si>
    <t>SAP 실행 후 오류</t>
    <phoneticPr fontId="1" type="noConversion"/>
  </si>
  <si>
    <t>실행 오류</t>
    <phoneticPr fontId="1" type="noConversion"/>
  </si>
  <si>
    <t>SAP 실행 후 발생하는 오류</t>
    <phoneticPr fontId="1" type="noConversion"/>
  </si>
  <si>
    <t>내용 확인 후 원격지원</t>
    <phoneticPr fontId="1" type="noConversion"/>
  </si>
  <si>
    <t>국전약품</t>
    <phoneticPr fontId="1" type="noConversion"/>
  </si>
  <si>
    <t>매입현황조회 부대경비오류</t>
    <phoneticPr fontId="1" type="noConversion"/>
  </si>
  <si>
    <t>매입현황조회</t>
    <phoneticPr fontId="1" type="noConversion"/>
  </si>
  <si>
    <t>매입현황 조회 금액과 수불부 금액이 상이함</t>
    <phoneticPr fontId="1" type="noConversion"/>
  </si>
  <si>
    <t>개발 지원</t>
    <phoneticPr fontId="1" type="noConversion"/>
  </si>
  <si>
    <t>데이터 확인 및 SP 수정</t>
    <phoneticPr fontId="1" type="noConversion"/>
  </si>
  <si>
    <t>대원총업</t>
    <phoneticPr fontId="1" type="noConversion"/>
  </si>
  <si>
    <t>판매단가계산 품목리스트 품목 중복 건</t>
    <phoneticPr fontId="1" type="noConversion"/>
  </si>
  <si>
    <t>품목 중복</t>
    <phoneticPr fontId="1" type="noConversion"/>
  </si>
  <si>
    <t>판매단가계산 품목리스트의 품목이 중복됨</t>
    <phoneticPr fontId="1" type="noConversion"/>
  </si>
  <si>
    <t>데이터 수정</t>
    <phoneticPr fontId="1" type="noConversion"/>
  </si>
  <si>
    <t>내용을 확인해 보았으나 정확하게 재현이 되지 않아서 저장내용 제거 후 다시 생성 진행</t>
    <phoneticPr fontId="1" type="noConversion"/>
  </si>
  <si>
    <t>김영민</t>
    <phoneticPr fontId="1" type="noConversion"/>
  </si>
  <si>
    <t>필옵틱스</t>
    <phoneticPr fontId="1" type="noConversion"/>
  </si>
  <si>
    <t>BOM 연동 오류(1) / 필에너지</t>
    <phoneticPr fontId="1" type="noConversion"/>
  </si>
  <si>
    <t>BOM</t>
    <phoneticPr fontId="1" type="noConversion"/>
  </si>
  <si>
    <t>LINETYPE이 DELETE와 SAME 등으로 발생</t>
    <phoneticPr fontId="1" type="noConversion"/>
  </si>
  <si>
    <t>데이터 수정</t>
    <phoneticPr fontId="1" type="noConversion"/>
  </si>
  <si>
    <t>로직 확인 및 데이터 수정, LINETYPE이 DELETE이나 구성품 반품이 자동으로 되지 않는 현상, LINETYPE이 SAME인 경우 : 생산 오더 인터페이스를 수동 조정시 잘못된 데이터 업데이트 -&gt; 데이터 수정 처리</t>
    <phoneticPr fontId="1" type="noConversion"/>
  </si>
  <si>
    <t>김학명</t>
    <phoneticPr fontId="1" type="noConversion"/>
  </si>
  <si>
    <t>BOM 연동 오류(2) / 에너지</t>
    <phoneticPr fontId="1" type="noConversion"/>
  </si>
  <si>
    <t>인터페이스</t>
    <phoneticPr fontId="1" type="noConversion"/>
  </si>
  <si>
    <t>R코드 품목의 양산 프로젝트 내 전송으로 인해 오류가 발생됨</t>
    <phoneticPr fontId="1" type="noConversion"/>
  </si>
  <si>
    <t>개발 지원</t>
    <phoneticPr fontId="1" type="noConversion"/>
  </si>
  <si>
    <t>채번 프로시저 수정 (WJS_SP_GET_ITEMCD), PDM인터페이스 데이터 입력용 프로시저 수정, PDM,BOM, 생산오더, 구성품 반품 인터페이스에서 잘못 매핑된 데이터 수동 조정, 팬딩된 프로젝트 수동 실행</t>
    <phoneticPr fontId="1" type="noConversion"/>
  </si>
  <si>
    <t>김학명</t>
    <phoneticPr fontId="1" type="noConversion"/>
  </si>
  <si>
    <t>KG에듀원</t>
    <phoneticPr fontId="1" type="noConversion"/>
  </si>
  <si>
    <t>분개 내부 오류</t>
    <phoneticPr fontId="1" type="noConversion"/>
  </si>
  <si>
    <t>분개</t>
    <phoneticPr fontId="1" type="noConversion"/>
  </si>
  <si>
    <t>분개 전표 확인 처리시 내부 오류 발생건</t>
    <phoneticPr fontId="1" type="noConversion"/>
  </si>
  <si>
    <t>보류</t>
    <phoneticPr fontId="1" type="noConversion"/>
  </si>
  <si>
    <t>서승완 책임 문의 결과, 재무티믜 경우 금융권 보안 프로그램에 SAP 처리중인 패킷을 빼앗기는 경우 일시적으로 해당 현상이 발생 가능</t>
    <phoneticPr fontId="1" type="noConversion"/>
  </si>
  <si>
    <t>애드온 패치</t>
    <phoneticPr fontId="1" type="noConversion"/>
  </si>
  <si>
    <t>필옵틱스 프로젝트 지원 건</t>
    <phoneticPr fontId="1" type="noConversion"/>
  </si>
  <si>
    <t>패치 요청</t>
    <phoneticPr fontId="1" type="noConversion"/>
  </si>
  <si>
    <t>패치 지원</t>
    <phoneticPr fontId="1" type="noConversion"/>
  </si>
  <si>
    <t>구축팀 개발 내용 애드온 패치 지원 후 프로젝트 애드온 반영</t>
    <phoneticPr fontId="1" type="noConversion"/>
  </si>
  <si>
    <t>김학명</t>
    <phoneticPr fontId="1" type="noConversion"/>
  </si>
  <si>
    <t>필옵틱스</t>
    <phoneticPr fontId="1" type="noConversion"/>
  </si>
  <si>
    <t>필옵틱스 프로젝트 지원</t>
    <phoneticPr fontId="1" type="noConversion"/>
  </si>
  <si>
    <t>세기P&amp;C</t>
    <phoneticPr fontId="1" type="noConversion"/>
  </si>
  <si>
    <t>분개 생성 관련 문의</t>
    <phoneticPr fontId="1" type="noConversion"/>
  </si>
  <si>
    <t>분개</t>
    <phoneticPr fontId="1" type="noConversion"/>
  </si>
  <si>
    <t>분개 생성 관련 오류</t>
    <phoneticPr fontId="1" type="noConversion"/>
  </si>
  <si>
    <t>오류</t>
    <phoneticPr fontId="1" type="noConversion"/>
  </si>
  <si>
    <t>수입 B/L 생성시 House B/L과 A/P 예약송장 생성시 유효성 체크로직 추가 및 Master B/L, House B/L 데이터 값 변경 중간에 발생한 오류. WJS_NT_TM_SKP 노티 수정</t>
    <phoneticPr fontId="1" type="noConversion"/>
  </si>
  <si>
    <t>김보환</t>
    <phoneticPr fontId="1" type="noConversion"/>
  </si>
  <si>
    <t>김소연</t>
    <phoneticPr fontId="1" type="noConversion"/>
  </si>
  <si>
    <t>수입 B/L 화면 Master B/L, Houser B/L 명칭 변경</t>
    <phoneticPr fontId="1" type="noConversion"/>
  </si>
  <si>
    <t>B/L</t>
    <phoneticPr fontId="1" type="noConversion"/>
  </si>
  <si>
    <t>B/L 명칭 변경 요청</t>
    <phoneticPr fontId="1" type="noConversion"/>
  </si>
  <si>
    <t>기능개선</t>
    <phoneticPr fontId="1" type="noConversion"/>
  </si>
  <si>
    <t>반려</t>
    <phoneticPr fontId="1" type="noConversion"/>
  </si>
  <si>
    <t>WJS_TMA0010_SKP.vb, WJS_TMA0010_SKP.srf 수정 했다가 롤백, 요청한 내용은 유선통화 후 반려처리 진행</t>
    <phoneticPr fontId="1" type="noConversion"/>
  </si>
  <si>
    <t>에이이브랜드코리아</t>
    <phoneticPr fontId="1" type="noConversion"/>
  </si>
  <si>
    <t>재무상태표 원장 잔액 불일치</t>
    <phoneticPr fontId="1" type="noConversion"/>
  </si>
  <si>
    <t>재무 상태표</t>
    <phoneticPr fontId="1" type="noConversion"/>
  </si>
  <si>
    <t>A/R 원장 잔액보다 재무상태표가 6만원이 더 들어가 있는 이유 문의</t>
    <phoneticPr fontId="1" type="noConversion"/>
  </si>
  <si>
    <t>Q&amp;A</t>
    <phoneticPr fontId="1" type="noConversion"/>
  </si>
  <si>
    <t>문의 답변</t>
    <phoneticPr fontId="1" type="noConversion"/>
  </si>
  <si>
    <t>조정 데이터 값 확인</t>
    <phoneticPr fontId="1" type="noConversion"/>
  </si>
  <si>
    <t>세기P&amp;C</t>
    <phoneticPr fontId="1" type="noConversion"/>
  </si>
  <si>
    <t>A/P 예약송장 지급예정일 문의</t>
    <phoneticPr fontId="1" type="noConversion"/>
  </si>
  <si>
    <t>A/P 예약송장</t>
    <phoneticPr fontId="1" type="noConversion"/>
  </si>
  <si>
    <t>A/P 예약송장일 지급예정일에 내년도 기간을 입력하면 오류 발생</t>
    <phoneticPr fontId="1" type="noConversion"/>
  </si>
  <si>
    <t>만기일 부분의 종료일 날짜를 2020.12.31 -&gt; 2021.1.1로 수정</t>
    <phoneticPr fontId="1" type="noConversion"/>
  </si>
  <si>
    <t>김보환</t>
    <phoneticPr fontId="1" type="noConversion"/>
  </si>
  <si>
    <t>수입백오더관리 조회항목 추가 요청</t>
    <phoneticPr fontId="1" type="noConversion"/>
  </si>
  <si>
    <t>수입백오더관리 조회 시 필드 추가 요청</t>
    <phoneticPr fontId="1" type="noConversion"/>
  </si>
  <si>
    <t>조회필드 추가</t>
    <phoneticPr fontId="1" type="noConversion"/>
  </si>
  <si>
    <t>기능개선</t>
    <phoneticPr fontId="1" type="noConversion"/>
  </si>
  <si>
    <t>WJS_TMF0010_SKP.vb 및 WJS_SP_TMF0010F1_SKP 수정</t>
    <phoneticPr fontId="1" type="noConversion"/>
  </si>
  <si>
    <t>김소연</t>
    <phoneticPr fontId="1" type="noConversion"/>
  </si>
  <si>
    <t>세금계산서 발행 전송 실패 확인 요청</t>
    <phoneticPr fontId="1" type="noConversion"/>
  </si>
  <si>
    <t>세금계산서</t>
    <phoneticPr fontId="1" type="noConversion"/>
  </si>
  <si>
    <t>세금계산서 발행 시 처리할 수 없는 문자 포함 오류 발생</t>
    <phoneticPr fontId="1" type="noConversion"/>
  </si>
  <si>
    <t>오류</t>
    <phoneticPr fontId="1" type="noConversion"/>
  </si>
  <si>
    <t>문의 답변</t>
    <phoneticPr fontId="1" type="noConversion"/>
  </si>
  <si>
    <t>품명 M-RING이 '-' 가 실제로 아니고, 특수문자여서 오류 발생. 품목마스터 변경 후 A/R송장 취소 후 A/R 송장 재생성하면 오류 해결 가능</t>
    <phoneticPr fontId="1" type="noConversion"/>
  </si>
  <si>
    <t>필옵틱스</t>
    <phoneticPr fontId="1" type="noConversion"/>
  </si>
  <si>
    <t>프로젝트별 생산투입 진행현황 조회 조건 문의</t>
    <phoneticPr fontId="1" type="noConversion"/>
  </si>
  <si>
    <t>프로젝트별 생산투입 진행현황</t>
    <phoneticPr fontId="1" type="noConversion"/>
  </si>
  <si>
    <t>입고일 From to가 조건에서 사라진 이유에 대해 문의</t>
    <phoneticPr fontId="1" type="noConversion"/>
  </si>
  <si>
    <t>개발 지원</t>
    <phoneticPr fontId="1" type="noConversion"/>
  </si>
  <si>
    <t>로직 확인 및 로직 수정, 애드온 패치 진행</t>
    <phoneticPr fontId="1" type="noConversion"/>
  </si>
  <si>
    <t>김학명</t>
    <phoneticPr fontId="1" type="noConversion"/>
  </si>
  <si>
    <t>전기기간 추가 요청 문의</t>
    <phoneticPr fontId="1" type="noConversion"/>
  </si>
  <si>
    <t>전기기간</t>
    <phoneticPr fontId="1" type="noConversion"/>
  </si>
  <si>
    <t>전기기간 추가 요청 방법 문의</t>
    <phoneticPr fontId="1" type="noConversion"/>
  </si>
  <si>
    <t>Q&amp;A</t>
    <phoneticPr fontId="1" type="noConversion"/>
  </si>
  <si>
    <t>개발 지원</t>
    <phoneticPr fontId="1" type="noConversion"/>
  </si>
  <si>
    <t>만기일과 증빙일 구간 조정 후 생성 진행하도록 유선 안내.</t>
    <phoneticPr fontId="1" type="noConversion"/>
  </si>
  <si>
    <t>김소연</t>
    <phoneticPr fontId="1" type="noConversion"/>
  </si>
  <si>
    <t>PDM 반제품 리스트 뷰 비활성 품목 제거 요청</t>
    <phoneticPr fontId="1" type="noConversion"/>
  </si>
  <si>
    <t>PDM</t>
    <phoneticPr fontId="1" type="noConversion"/>
  </si>
  <si>
    <t>V_PDM_CBLIST 뷰 조건에 품목이 활성화 된 경우만 추가되도록 변경</t>
    <phoneticPr fontId="1" type="noConversion"/>
  </si>
  <si>
    <t>뷰 스크립트 수정</t>
    <phoneticPr fontId="1" type="noConversion"/>
  </si>
  <si>
    <t>김학명</t>
    <phoneticPr fontId="1" type="noConversion"/>
  </si>
  <si>
    <t>용역 생산 오더 취소 후 재생성 시 오류</t>
    <phoneticPr fontId="1" type="noConversion"/>
  </si>
  <si>
    <t>용역생산오더</t>
    <phoneticPr fontId="1" type="noConversion"/>
  </si>
  <si>
    <t>용역 생산 오더 취소 후 재생성할 경우 조회 시 취소된 오더가 보임</t>
    <phoneticPr fontId="1" type="noConversion"/>
  </si>
  <si>
    <t>SP 수정</t>
    <phoneticPr fontId="1" type="noConversion"/>
  </si>
  <si>
    <t>김학명</t>
    <phoneticPr fontId="1" type="noConversion"/>
  </si>
  <si>
    <t>반디앤루니스</t>
    <phoneticPr fontId="1" type="noConversion"/>
  </si>
  <si>
    <t>20년 10월 마감 지원</t>
    <phoneticPr fontId="1" type="noConversion"/>
  </si>
  <si>
    <t>마감 지원</t>
    <phoneticPr fontId="1" type="noConversion"/>
  </si>
  <si>
    <t>월 마감지원 요청</t>
    <phoneticPr fontId="1" type="noConversion"/>
  </si>
  <si>
    <t>데이터 처리</t>
    <phoneticPr fontId="1" type="noConversion"/>
  </si>
  <si>
    <t>데이터 수정</t>
    <phoneticPr fontId="1" type="noConversion"/>
  </si>
  <si>
    <t>마감 데이터 검증 및 마감처리 지원 완료</t>
    <phoneticPr fontId="1" type="noConversion"/>
  </si>
  <si>
    <t>백문기</t>
    <phoneticPr fontId="1" type="noConversion"/>
  </si>
  <si>
    <t>국전약품</t>
    <phoneticPr fontId="1" type="noConversion"/>
  </si>
  <si>
    <t>지급요청관리 3차 승인취소 오류</t>
    <phoneticPr fontId="1" type="noConversion"/>
  </si>
  <si>
    <t>지급요청관리</t>
    <phoneticPr fontId="1" type="noConversion"/>
  </si>
  <si>
    <t>지급요청관리 상태 취소 불가 건</t>
    <phoneticPr fontId="1" type="noConversion"/>
  </si>
  <si>
    <t>데이터 수정</t>
    <phoneticPr fontId="1" type="noConversion"/>
  </si>
  <si>
    <t>총계정원장 송부 요청</t>
    <phoneticPr fontId="1" type="noConversion"/>
  </si>
  <si>
    <t>총계정원장</t>
    <phoneticPr fontId="1" type="noConversion"/>
  </si>
  <si>
    <t>회계감사 목적으로 1.1~9.30일까지의 총계정원장 송부 요청</t>
    <phoneticPr fontId="1" type="noConversion"/>
  </si>
  <si>
    <t>이의재</t>
    <phoneticPr fontId="1" type="noConversion"/>
  </si>
  <si>
    <t>품목마스터 MES 전송 변경</t>
    <phoneticPr fontId="1" type="noConversion"/>
  </si>
  <si>
    <t>MES 전송</t>
    <phoneticPr fontId="1" type="noConversion"/>
  </si>
  <si>
    <t>연구소 품목 (T)를 MES의 I/F에서 예외 처리 로직에 추가 요청</t>
    <phoneticPr fontId="1" type="noConversion"/>
  </si>
  <si>
    <t>기능개선</t>
    <phoneticPr fontId="1" type="noConversion"/>
  </si>
  <si>
    <t>개발 지원</t>
    <phoneticPr fontId="1" type="noConversion"/>
  </si>
  <si>
    <t>품목그룹이 101~105인 경우에만 MES 전송, 이 외의 품목그룹에 대해서는 삭제 데이터 일괄 처리. SELECT  (SELECT MAX(REQNO) FROM IFS_MES_OITM) + ROW_NUMBER() OVER(ORDER BY "ItemCode"),  "ItemCode", 'D' -- 등록 (A - 등록, U - 수정, D - 삭제)</t>
    <phoneticPr fontId="1" type="noConversion"/>
  </si>
  <si>
    <t>김소연</t>
    <phoneticPr fontId="1" type="noConversion"/>
  </si>
  <si>
    <t>KG에듀원</t>
    <phoneticPr fontId="1" type="noConversion"/>
  </si>
  <si>
    <t>SAP 실행</t>
    <phoneticPr fontId="1" type="noConversion"/>
  </si>
  <si>
    <t>B1 Connection 오류</t>
    <phoneticPr fontId="1" type="noConversion"/>
  </si>
  <si>
    <t>원격 지원</t>
    <phoneticPr fontId="1" type="noConversion"/>
  </si>
  <si>
    <t>내용 확인 후 원격지원</t>
    <phoneticPr fontId="1" type="noConversion"/>
  </si>
  <si>
    <t>이의재</t>
    <phoneticPr fontId="1" type="noConversion"/>
  </si>
  <si>
    <t>원격 지원</t>
    <phoneticPr fontId="1" type="noConversion"/>
  </si>
  <si>
    <t>내용 확인 후 원격지원</t>
    <phoneticPr fontId="1" type="noConversion"/>
  </si>
  <si>
    <t>SAP 실행 후 발생하는 오류 - 애드온 관련</t>
    <phoneticPr fontId="1" type="noConversion"/>
  </si>
  <si>
    <t>고객사</t>
    <phoneticPr fontId="1" type="noConversion"/>
  </si>
  <si>
    <t>제목</t>
    <phoneticPr fontId="1" type="noConversion"/>
  </si>
  <si>
    <t>요청일자</t>
    <phoneticPr fontId="1" type="noConversion"/>
  </si>
  <si>
    <t>처리희망일자</t>
    <phoneticPr fontId="1" type="noConversion"/>
  </si>
  <si>
    <t>이슈구분</t>
    <phoneticPr fontId="1" type="noConversion"/>
  </si>
  <si>
    <t>에러코드</t>
    <phoneticPr fontId="1" type="noConversion"/>
  </si>
  <si>
    <t>요청구분</t>
    <phoneticPr fontId="1" type="noConversion"/>
  </si>
  <si>
    <t>처</t>
    <phoneticPr fontId="1" type="noConversion"/>
  </si>
  <si>
    <t>처리상세</t>
    <phoneticPr fontId="1" type="noConversion"/>
  </si>
  <si>
    <t>담당자</t>
    <phoneticPr fontId="1" type="noConversion"/>
  </si>
  <si>
    <t>담당자2</t>
    <phoneticPr fontId="1" type="noConversion"/>
  </si>
  <si>
    <t>공수시간2(분)</t>
    <phoneticPr fontId="1" type="noConversion"/>
  </si>
  <si>
    <t>소요기간(일)</t>
    <phoneticPr fontId="1" type="noConversion"/>
  </si>
  <si>
    <t>select * from dbo.DIS_ReqPaymentAH where PayReqNo = 'PY20050105' 로 데이터 조정 완료</t>
    <phoneticPr fontId="1" type="noConversion"/>
  </si>
  <si>
    <t>EXEC WJS_SP_FIF0070F_T N'', '20200101', '20200930',N'',N'',N'',N'',N'',N'',N'',N'N',N'N',N'L', 0,N'N',N'Y',N'Y',N'', '',N'',N'Y'  실행 후 NULL 값 제거, 1900-01-01-&gt;NULL로 변경, 11102010 -&gt;0</t>
    <phoneticPr fontId="1" type="noConversion"/>
  </si>
  <si>
    <t>번호</t>
    <phoneticPr fontId="1" type="noConversion"/>
  </si>
  <si>
    <t>대원총업</t>
    <phoneticPr fontId="1" type="noConversion"/>
  </si>
  <si>
    <t>품목군별 매출현황 기능 개선</t>
    <phoneticPr fontId="1" type="noConversion"/>
  </si>
  <si>
    <t>품목군별 매출현황</t>
    <phoneticPr fontId="1" type="noConversion"/>
  </si>
  <si>
    <t>품목군별 매출할인 원천 확인 가능하도록 개선 요청</t>
    <phoneticPr fontId="1" type="noConversion"/>
  </si>
  <si>
    <t>Q&amp;A</t>
    <phoneticPr fontId="1" type="noConversion"/>
  </si>
  <si>
    <t>김영민</t>
    <phoneticPr fontId="1" type="noConversion"/>
  </si>
  <si>
    <t>Line쪽 데이터가 없어서 Header쪽 데이터가 표현되도록 수정, 관련 내용 확인 후 SP 수정</t>
    <phoneticPr fontId="1" type="noConversion"/>
  </si>
  <si>
    <t>크리버코리아</t>
    <phoneticPr fontId="1" type="noConversion"/>
  </si>
  <si>
    <t xml:space="preserve">Remote Desktop 통한 SAP 접속 문의 </t>
    <phoneticPr fontId="1" type="noConversion"/>
  </si>
  <si>
    <t>원격 SAP 접속</t>
    <phoneticPr fontId="1" type="noConversion"/>
  </si>
  <si>
    <t>Remote Desktop을 통해 SAP에 접속할 경우 오류</t>
    <phoneticPr fontId="1" type="noConversion"/>
  </si>
  <si>
    <t>반려</t>
    <phoneticPr fontId="1" type="noConversion"/>
  </si>
  <si>
    <t>서버 관련 부분은 자체적으로 해결 진행하도록 유선으로 안내</t>
    <phoneticPr fontId="1" type="noConversion"/>
  </si>
  <si>
    <t>대원총업</t>
    <phoneticPr fontId="1" type="noConversion"/>
  </si>
  <si>
    <t>수출 FOB Charge 관련 개선 요청</t>
    <phoneticPr fontId="1" type="noConversion"/>
  </si>
  <si>
    <t>FOB CHARGE</t>
    <phoneticPr fontId="1" type="noConversion"/>
  </si>
  <si>
    <t>수출 건에서 FOB CHARGE를 포함하여 판매오더 작성 시 납품처리 실패</t>
    <phoneticPr fontId="1" type="noConversion"/>
  </si>
  <si>
    <t xml:space="preserve">비재고 품목은 수동으로 납품처리 : 납품 일자는 물류 납품일자와 동일하게 입력, 수출 통관시 물류/비재고 납품문서 2건 수출통관 처리 </t>
    <phoneticPr fontId="1" type="noConversion"/>
  </si>
  <si>
    <t>김영민</t>
    <phoneticPr fontId="1" type="noConversion"/>
  </si>
  <si>
    <t>HANA Studio 64bit 설치지원 요청</t>
    <phoneticPr fontId="1" type="noConversion"/>
  </si>
  <si>
    <t>Hana Studio 설치</t>
    <phoneticPr fontId="1" type="noConversion"/>
  </si>
  <si>
    <t>32bit 설치 시 오류발생, 64bit 설치 요청</t>
    <phoneticPr fontId="1" type="noConversion"/>
  </si>
  <si>
    <t>시스템</t>
    <phoneticPr fontId="1" type="noConversion"/>
  </si>
  <si>
    <t>KG에듀원</t>
    <phoneticPr fontId="1" type="noConversion"/>
  </si>
  <si>
    <t>비용 관련 아이콘 출력 오류</t>
    <phoneticPr fontId="1" type="noConversion"/>
  </si>
  <si>
    <t>출력 오류</t>
    <phoneticPr fontId="1" type="noConversion"/>
  </si>
  <si>
    <t>비용 지원 관련 아이콘 미출력</t>
    <phoneticPr fontId="1" type="noConversion"/>
  </si>
  <si>
    <t>계산서 발행 실패 오류</t>
    <phoneticPr fontId="1" type="noConversion"/>
  </si>
  <si>
    <t>수정세금계산서에만 당초 승인번호가 올 수 있습니다 오류 출력</t>
    <phoneticPr fontId="1" type="noConversion"/>
  </si>
  <si>
    <t>세금계산서의 경우 수정사유를 선택하면 수정세금계산서로 인식함, 수정 사유를 없음으로 선택하도록 유선 안내</t>
    <phoneticPr fontId="1" type="noConversion"/>
  </si>
  <si>
    <t>크리버코리아</t>
    <phoneticPr fontId="1" type="noConversion"/>
  </si>
  <si>
    <t>구매반품 관련 문의</t>
    <phoneticPr fontId="1" type="noConversion"/>
  </si>
  <si>
    <t>구매 반품</t>
    <phoneticPr fontId="1" type="noConversion"/>
  </si>
  <si>
    <t>10월에 구매한 제품을 익월 타사로부터 구입해 반품 처리 가능한 지 문의</t>
    <phoneticPr fontId="1" type="noConversion"/>
  </si>
  <si>
    <t>물류 / 재무적으로 이상 없음. 내부적으로 관리하는 배치 번호만 문제 없으면 괜찮음.</t>
    <phoneticPr fontId="1" type="noConversion"/>
  </si>
  <si>
    <t>국전약품</t>
    <phoneticPr fontId="1" type="noConversion"/>
  </si>
  <si>
    <t>k20024 3차 승인 권한</t>
    <phoneticPr fontId="1" type="noConversion"/>
  </si>
  <si>
    <t>3차 승인</t>
    <phoneticPr fontId="1" type="noConversion"/>
  </si>
  <si>
    <t>k20024 지급요청처리 3차 승인 권한 요청</t>
    <phoneticPr fontId="1" type="noConversion"/>
  </si>
  <si>
    <t>데이터 수정</t>
    <phoneticPr fontId="1" type="noConversion"/>
  </si>
  <si>
    <t>HRIMASTER TABLE 수정을 통해 3차 승인 권한 부여</t>
    <phoneticPr fontId="1" type="noConversion"/>
  </si>
  <si>
    <t>전원욱</t>
    <phoneticPr fontId="1" type="noConversion"/>
  </si>
  <si>
    <t>국전약품</t>
    <phoneticPr fontId="1" type="noConversion"/>
  </si>
  <si>
    <t>구매요청등록 활성화</t>
    <phoneticPr fontId="1" type="noConversion"/>
  </si>
  <si>
    <t>구매요청등록</t>
    <phoneticPr fontId="1" type="noConversion"/>
  </si>
  <si>
    <t>첨부 엑셀에 상세 요구사항 표시</t>
    <phoneticPr fontId="1" type="noConversion"/>
  </si>
  <si>
    <t>기능개선</t>
    <phoneticPr fontId="1" type="noConversion"/>
  </si>
  <si>
    <t>Finger 프로세스 확인 및 요청사항 가능여부 진행</t>
    <phoneticPr fontId="1" type="noConversion"/>
  </si>
  <si>
    <t>백문기</t>
    <phoneticPr fontId="1" type="noConversion"/>
  </si>
  <si>
    <t>크리버코리아</t>
    <phoneticPr fontId="1" type="noConversion"/>
  </si>
  <si>
    <t>재고전기리스트 거래 유형 문의</t>
    <phoneticPr fontId="1" type="noConversion"/>
  </si>
  <si>
    <t>재고전기리스트</t>
    <phoneticPr fontId="1" type="noConversion"/>
  </si>
  <si>
    <t>재고전기리스트의 거래 유형 중 반품건이 공백으로 출력되는 현상 수정 요청</t>
    <phoneticPr fontId="1" type="noConversion"/>
  </si>
  <si>
    <t>WJS_SP_MMF0040_KBK 수정, 해당 반품건의 경우 OILM.ApplObj 값이 15로 들어가는데 SP에 관련 로직 누락되어 추가함. 반품은 Return으로 표현 후 패치 적용.</t>
    <phoneticPr fontId="1" type="noConversion"/>
  </si>
  <si>
    <t>김보환</t>
    <phoneticPr fontId="1" type="noConversion"/>
  </si>
  <si>
    <t>선지급 구매오더 마감권한 요청</t>
    <phoneticPr fontId="1" type="noConversion"/>
  </si>
  <si>
    <t>구매오더 마감권한 요청</t>
    <phoneticPr fontId="1" type="noConversion"/>
  </si>
  <si>
    <t>k13014 아이디에 선지급 구매오더 마감권한 요청</t>
    <phoneticPr fontId="1" type="noConversion"/>
  </si>
  <si>
    <t>마감처리를 위해선 관리자 권한이 필요해서 k1301의 사용자 권한을 내부사용자에서 관리자로 변경처리</t>
    <phoneticPr fontId="1" type="noConversion"/>
  </si>
  <si>
    <t>에이이브랜드코리아</t>
    <phoneticPr fontId="1" type="noConversion"/>
  </si>
  <si>
    <t>3PL 인터페이스 오류 삭제 요청</t>
    <phoneticPr fontId="1" type="noConversion"/>
  </si>
  <si>
    <t>3PL</t>
    <phoneticPr fontId="1" type="noConversion"/>
  </si>
  <si>
    <t>기준 전표 중 하나를 이미 종료했습니다. 오류 출력</t>
    <phoneticPr fontId="1" type="noConversion"/>
  </si>
  <si>
    <t>IF 데이터 조정 처리 진행 및 데이터 확인</t>
    <phoneticPr fontId="1" type="noConversion"/>
  </si>
  <si>
    <t>대원총업</t>
    <phoneticPr fontId="1" type="noConversion"/>
  </si>
  <si>
    <t>기타 입/출고 품목 대체 문의</t>
    <phoneticPr fontId="1" type="noConversion"/>
  </si>
  <si>
    <t>입출고 품목 총계</t>
    <phoneticPr fontId="1" type="noConversion"/>
  </si>
  <si>
    <t>입출고 품목 총계 상이</t>
    <phoneticPr fontId="1" type="noConversion"/>
  </si>
  <si>
    <t>단가를 지우고 총계 부분에 금액을 입력하도록 안내</t>
    <phoneticPr fontId="1" type="noConversion"/>
  </si>
  <si>
    <t>필옵틱스</t>
    <phoneticPr fontId="1" type="noConversion"/>
  </si>
  <si>
    <t>SAP 실행 후 오류</t>
    <phoneticPr fontId="1" type="noConversion"/>
  </si>
  <si>
    <t>SAP 실행</t>
    <phoneticPr fontId="1" type="noConversion"/>
  </si>
  <si>
    <t>요청한 형식 중 하나 이상을 로드할 수 없습니다. LoaderExceptions 오류</t>
    <phoneticPr fontId="1" type="noConversion"/>
  </si>
  <si>
    <t>Q&amp;A</t>
    <phoneticPr fontId="1" type="noConversion"/>
  </si>
  <si>
    <t>크리스탈 리포트 사전 설치 재배포 패키지가 제대로 설치가 안 되어서 수동 설치 진행</t>
    <phoneticPr fontId="1" type="noConversion"/>
  </si>
  <si>
    <t>대원총업</t>
    <phoneticPr fontId="1" type="noConversion"/>
  </si>
  <si>
    <t>인식표 date 수정요청</t>
    <phoneticPr fontId="1" type="noConversion"/>
  </si>
  <si>
    <t>인식표 DATE일자를 LOT번호로 변경 요청</t>
    <phoneticPr fontId="1" type="noConversion"/>
  </si>
  <si>
    <t>Date 입력 시 수기로 입력가능하게 소스 수정 및 애드온 반영</t>
    <phoneticPr fontId="1" type="noConversion"/>
  </si>
  <si>
    <t>김영민</t>
    <phoneticPr fontId="1" type="noConversion"/>
  </si>
  <si>
    <t>부적합처리 상태값 변경 요청</t>
    <phoneticPr fontId="1" type="noConversion"/>
  </si>
  <si>
    <t>부적합처리확정</t>
    <phoneticPr fontId="1" type="noConversion"/>
  </si>
  <si>
    <t>부적합분류 1코드 특정 데이터를 설계불량에서 설계변경으로 변경 요청</t>
    <phoneticPr fontId="1" type="noConversion"/>
  </si>
  <si>
    <t>데이터 수정</t>
    <phoneticPr fontId="1" type="noConversion"/>
  </si>
  <si>
    <t>부적합분류1코드를 설계불량 -&gt; 설계변경으로 변경, SET SCHEMA PHIL001;</t>
    <phoneticPr fontId="1" type="noConversion"/>
  </si>
  <si>
    <t>크리버코리아</t>
    <phoneticPr fontId="1" type="noConversion"/>
  </si>
  <si>
    <t>수정세금계산서 발행 문의</t>
    <phoneticPr fontId="1" type="noConversion"/>
  </si>
  <si>
    <t>세금계산서</t>
    <phoneticPr fontId="1" type="noConversion"/>
  </si>
  <si>
    <t>세금계산서 및 수정세금계산서 발행 순서 문의</t>
    <phoneticPr fontId="1" type="noConversion"/>
  </si>
  <si>
    <t>재무팀 확인 후 진행하도록 안내. 수정세금계산서 작성시에는 부가세만 변경 됨 : 물류 / 재무 정보는 변경되지 않음</t>
    <phoneticPr fontId="1" type="noConversion"/>
  </si>
  <si>
    <t>김보환</t>
    <phoneticPr fontId="1" type="noConversion"/>
  </si>
  <si>
    <t>AP 송장 및 AP 대변메모 상태 변경 문의</t>
    <phoneticPr fontId="1" type="noConversion"/>
  </si>
  <si>
    <t>A/P 대변 메모</t>
    <phoneticPr fontId="1" type="noConversion"/>
  </si>
  <si>
    <t>A/P 송장 및 대변메모의 상태 변경 및 취소 방법 문의</t>
    <phoneticPr fontId="1" type="noConversion"/>
  </si>
  <si>
    <t>내부 조정 처리가 되어 있어 A/P 대변메모가 마감처리 된 상태. 내부 조정 관리에서 취소 처리 후 A/P 대변메모 취소 처리 진행하도록 안내.</t>
    <phoneticPr fontId="1" type="noConversion"/>
  </si>
  <si>
    <t>생산오더 요약탭 문의</t>
    <phoneticPr fontId="1" type="noConversion"/>
  </si>
  <si>
    <t>생산오더</t>
    <phoneticPr fontId="1" type="noConversion"/>
  </si>
  <si>
    <t>생산 오더의 지연이 어떤 기준으로 계산되는 지 문의</t>
    <phoneticPr fontId="1" type="noConversion"/>
  </si>
  <si>
    <t>지연일수 = 만기일 - 실제 마감일 로 계산되며, 실제 마감일은 상태를 마감으로 선택 시 활성화 됨</t>
    <phoneticPr fontId="1" type="noConversion"/>
  </si>
  <si>
    <t>김보환</t>
    <phoneticPr fontId="1" type="noConversion"/>
  </si>
  <si>
    <t>구매오더 - 구매자</t>
    <phoneticPr fontId="1" type="noConversion"/>
  </si>
  <si>
    <t>구매오더</t>
    <phoneticPr fontId="1" type="noConversion"/>
  </si>
  <si>
    <t>구매사원 선택 시 사번, 사원명, 부서코드, 부서명 가져오는 로직 문의</t>
    <phoneticPr fontId="1" type="noConversion"/>
  </si>
  <si>
    <t>인사 마스터에 영업사원 코드를 올바르게 연결하도록 안내</t>
    <phoneticPr fontId="1" type="noConversion"/>
  </si>
  <si>
    <t>김보환</t>
    <phoneticPr fontId="1" type="noConversion"/>
  </si>
  <si>
    <t>김영민</t>
    <phoneticPr fontId="1" type="noConversion"/>
  </si>
  <si>
    <t>분개전표 출처 타입 문의</t>
    <phoneticPr fontId="1" type="noConversion"/>
  </si>
  <si>
    <t>분개</t>
    <phoneticPr fontId="1" type="noConversion"/>
  </si>
  <si>
    <t>전표에 입력되는 출처에 JE, RC 등으로 표기되는 부분의 의미 문의</t>
    <phoneticPr fontId="1" type="noConversion"/>
  </si>
  <si>
    <t>Transaction Type 별로 정리된 축약어를 담은 Excel 파일을 첨부</t>
    <phoneticPr fontId="1" type="noConversion"/>
  </si>
  <si>
    <t>A/P 대변메모 취소처리</t>
    <phoneticPr fontId="1" type="noConversion"/>
  </si>
  <si>
    <t>A/P 대변 메모</t>
    <phoneticPr fontId="1" type="noConversion"/>
  </si>
  <si>
    <t>A/P 대변 메모 취소 요청</t>
    <phoneticPr fontId="1" type="noConversion"/>
  </si>
  <si>
    <t>재무적으로 미착상품 / 외환차익(재무) 조정처리 하도록 안내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</si>
</sst>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yyyy&quot;년&quot;\ 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Noto Sans CJK KR Medium"/>
      <family val="2"/>
      <charset val="129"/>
    </font>
    <font>
      <sz val="10"/>
      <color rgb="FF000000"/>
      <name val="Noto Sans CJK KR Medi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9" fontId="2" fillId="0" borderId="0" xfId="0" applyNumberFormat="1" applyFont="1">
      <alignment vertical="center"/>
    </xf>
  </cellXfs>
  <cellStyles count="1">
    <cellStyle name="표준" xfId="0" builtinId="0"/>
  </cellStyles>
  <dxfs count="20">
    <dxf>
      <font>
        <strike val="0"/>
        <outline val="0"/>
        <shadow val="0"/>
        <u val="none"/>
        <vertAlign val="baseline"/>
        <name val="Noto Sans CJK KR Medium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  <numFmt numFmtId="19" formatCode="yyyy/mm/dd"/>
    </dxf>
    <dxf>
      <font>
        <strike val="0"/>
        <outline val="0"/>
        <shadow val="0"/>
        <u val="none"/>
        <vertAlign val="baseline"/>
        <name val="Noto Sans CJK KR Medium"/>
        <scheme val="none"/>
      </font>
    </dxf>
    <dxf>
      <font>
        <strike val="0"/>
        <outline val="0"/>
        <shadow val="0"/>
        <u val="none"/>
        <vertAlign val="baseline"/>
        <name val="Noto Sans CJK KR Medium"/>
        <scheme val="none"/>
      </font>
      <numFmt numFmtId="179" formatCode="yyyy&quot;년&quot;\ m&quot;월&quot;\ d&quot;일&quot;;@"/>
    </dxf>
    <dxf>
      <font>
        <strike val="0"/>
        <outline val="0"/>
        <shadow val="0"/>
        <u val="none"/>
        <vertAlign val="baseline"/>
        <name val="Noto Sans CJK KR Medium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C3:T148" totalsRowShown="0" headerRowDxfId="3" dataDxfId="2">
  <autoFilter ref="C3:T148"/>
  <tableColumns count="18">
    <tableColumn id="21" name="번호" dataDxfId="0"/>
    <tableColumn id="1" name="고객사" dataDxfId="1"/>
    <tableColumn id="2" name="제목" dataDxfId="19"/>
    <tableColumn id="3" name="요청일자" dataDxfId="18"/>
    <tableColumn id="4" name="처리희망일자" dataDxfId="17"/>
    <tableColumn id="5" name="실제 처리일자" dataDxfId="16"/>
    <tableColumn id="6" name="이슈구분" dataDxfId="15"/>
    <tableColumn id="7" name="이슈상세" dataDxfId="14"/>
    <tableColumn id="19" name="에러코드" dataDxfId="13"/>
    <tableColumn id="13" name="요청구분" dataDxfId="12"/>
    <tableColumn id="8" name="처" dataDxfId="11"/>
    <tableColumn id="12" name="처리상세" dataDxfId="10"/>
    <tableColumn id="9" name="담당자" dataDxfId="9"/>
    <tableColumn id="10" name="공수시간(분)" dataDxfId="8"/>
    <tableColumn id="17" name="담당자2" dataDxfId="7"/>
    <tableColumn id="18" name="공수시간2(분)" dataDxfId="6"/>
    <tableColumn id="20" name="공수합(분)" dataDxfId="5"/>
    <tableColumn id="11" name="소요기간(일)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48"/>
  <sheetViews>
    <sheetView tabSelected="1" workbookViewId="0">
      <pane xSplit="3" ySplit="3" topLeftCell="J52" activePane="bottomRight" state="frozen"/>
      <selection pane="topRight" activeCell="D1" sqref="D1"/>
      <selection pane="bottomLeft" activeCell="A5" sqref="A5"/>
      <selection pane="bottomRight" activeCell="B52" sqref="B52"/>
    </sheetView>
  </sheetViews>
  <sheetFormatPr defaultRowHeight="16.5" x14ac:dyDescent="0.3"/>
  <cols>
    <col min="3" max="3" width="7.25" style="1" bestFit="1" customWidth="1"/>
    <col min="4" max="4" width="18.25" bestFit="1" customWidth="1"/>
    <col min="5" max="5" width="44.25" bestFit="1" customWidth="1"/>
    <col min="6" max="6" width="13.125" bestFit="1" customWidth="1"/>
    <col min="7" max="7" width="13.875" bestFit="1" customWidth="1"/>
    <col min="8" max="8" width="17.125" bestFit="1" customWidth="1"/>
    <col min="9" max="9" width="27.125" bestFit="1" customWidth="1"/>
    <col min="10" max="10" width="60.875" bestFit="1" customWidth="1"/>
    <col min="11" max="11" width="11.625" bestFit="1" customWidth="1"/>
    <col min="12" max="12" width="12.75" bestFit="1" customWidth="1"/>
    <col min="13" max="13" width="13" bestFit="1" customWidth="1"/>
    <col min="14" max="14" width="231.125" bestFit="1" customWidth="1"/>
    <col min="15" max="15" width="12.5" bestFit="1" customWidth="1"/>
    <col min="16" max="18" width="12.375" customWidth="1"/>
    <col min="19" max="19" width="12.5" bestFit="1" customWidth="1"/>
  </cols>
  <sheetData>
    <row r="3" spans="3:20" ht="18.75" x14ac:dyDescent="0.3">
      <c r="C3" s="2" t="s">
        <v>364</v>
      </c>
      <c r="D3" s="2" t="s">
        <v>349</v>
      </c>
      <c r="E3" s="2" t="s">
        <v>350</v>
      </c>
      <c r="F3" s="2" t="s">
        <v>351</v>
      </c>
      <c r="G3" s="2" t="s">
        <v>352</v>
      </c>
      <c r="H3" s="2" t="s">
        <v>1</v>
      </c>
      <c r="I3" s="2" t="s">
        <v>353</v>
      </c>
      <c r="J3" s="2" t="s">
        <v>0</v>
      </c>
      <c r="K3" s="2" t="s">
        <v>354</v>
      </c>
      <c r="L3" s="2" t="s">
        <v>355</v>
      </c>
      <c r="M3" s="2" t="s">
        <v>356</v>
      </c>
      <c r="N3" s="2" t="s">
        <v>357</v>
      </c>
      <c r="O3" s="2" t="s">
        <v>358</v>
      </c>
      <c r="P3" s="2" t="s">
        <v>9</v>
      </c>
      <c r="Q3" s="2" t="s">
        <v>359</v>
      </c>
      <c r="R3" s="2" t="s">
        <v>360</v>
      </c>
      <c r="S3" s="2" t="s">
        <v>106</v>
      </c>
      <c r="T3" s="2" t="s">
        <v>361</v>
      </c>
    </row>
    <row r="4" spans="3:20" ht="18.75" x14ac:dyDescent="0.3">
      <c r="C4" s="2">
        <v>1</v>
      </c>
      <c r="D4" s="3" t="s">
        <v>2</v>
      </c>
      <c r="E4" s="3" t="s">
        <v>3</v>
      </c>
      <c r="F4" s="4">
        <v>44169</v>
      </c>
      <c r="G4" s="4">
        <v>44172</v>
      </c>
      <c r="H4" s="4">
        <v>44169</v>
      </c>
      <c r="I4" s="3" t="s">
        <v>4</v>
      </c>
      <c r="J4" s="3" t="s">
        <v>5</v>
      </c>
      <c r="K4" s="3"/>
      <c r="L4" s="3" t="s">
        <v>17</v>
      </c>
      <c r="M4" s="3" t="s">
        <v>6</v>
      </c>
      <c r="N4" s="3" t="s">
        <v>7</v>
      </c>
      <c r="O4" s="3" t="s">
        <v>8</v>
      </c>
      <c r="P4" s="3">
        <v>90</v>
      </c>
      <c r="Q4" s="3"/>
      <c r="R4" s="3"/>
      <c r="S4" s="3">
        <f>P4+R4</f>
        <v>90</v>
      </c>
      <c r="T4" s="3">
        <f>H4-F4</f>
        <v>0</v>
      </c>
    </row>
    <row r="5" spans="3:20" ht="18.75" x14ac:dyDescent="0.3">
      <c r="C5" s="2">
        <v>2</v>
      </c>
      <c r="D5" s="3" t="s">
        <v>10</v>
      </c>
      <c r="E5" s="3" t="s">
        <v>11</v>
      </c>
      <c r="F5" s="4">
        <v>44168</v>
      </c>
      <c r="G5" s="4">
        <v>44171</v>
      </c>
      <c r="H5" s="4">
        <v>44168</v>
      </c>
      <c r="I5" s="3" t="s">
        <v>12</v>
      </c>
      <c r="J5" s="3" t="s">
        <v>13</v>
      </c>
      <c r="K5" s="3"/>
      <c r="L5" s="3" t="s">
        <v>16</v>
      </c>
      <c r="M5" s="3" t="s">
        <v>14</v>
      </c>
      <c r="N5" s="3" t="s">
        <v>15</v>
      </c>
      <c r="O5" s="3" t="s">
        <v>26</v>
      </c>
      <c r="P5" s="3">
        <v>30</v>
      </c>
      <c r="Q5" s="3" t="s">
        <v>8</v>
      </c>
      <c r="R5" s="3">
        <v>60</v>
      </c>
      <c r="S5" s="3">
        <f t="shared" ref="S5:S68" si="0">P5+R5</f>
        <v>90</v>
      </c>
      <c r="T5" s="3">
        <f t="shared" ref="T5:T68" si="1">H5-F5</f>
        <v>0</v>
      </c>
    </row>
    <row r="6" spans="3:20" ht="18.75" x14ac:dyDescent="0.3">
      <c r="C6" s="2">
        <v>3</v>
      </c>
      <c r="D6" s="3" t="s">
        <v>18</v>
      </c>
      <c r="E6" s="3" t="s">
        <v>19</v>
      </c>
      <c r="F6" s="4">
        <v>44168</v>
      </c>
      <c r="G6" s="4">
        <v>44169</v>
      </c>
      <c r="H6" s="4">
        <v>44169</v>
      </c>
      <c r="I6" s="3" t="s">
        <v>20</v>
      </c>
      <c r="J6" s="3" t="s">
        <v>21</v>
      </c>
      <c r="K6" s="3"/>
      <c r="L6" s="3" t="s">
        <v>22</v>
      </c>
      <c r="M6" s="3" t="s">
        <v>23</v>
      </c>
      <c r="N6" s="3" t="s">
        <v>24</v>
      </c>
      <c r="O6" s="3" t="s">
        <v>25</v>
      </c>
      <c r="P6" s="3">
        <v>10</v>
      </c>
      <c r="Q6" s="3"/>
      <c r="R6" s="3"/>
      <c r="S6" s="3">
        <f t="shared" si="0"/>
        <v>10</v>
      </c>
      <c r="T6" s="3">
        <f t="shared" si="1"/>
        <v>1</v>
      </c>
    </row>
    <row r="7" spans="3:20" ht="18.75" x14ac:dyDescent="0.3">
      <c r="C7" s="2">
        <v>4</v>
      </c>
      <c r="D7" s="3" t="s">
        <v>18</v>
      </c>
      <c r="E7" s="3" t="s">
        <v>27</v>
      </c>
      <c r="F7" s="4">
        <v>44167</v>
      </c>
      <c r="G7" s="4">
        <v>44168</v>
      </c>
      <c r="H7" s="4">
        <v>44167</v>
      </c>
      <c r="I7" s="3" t="s">
        <v>28</v>
      </c>
      <c r="J7" s="3" t="s">
        <v>31</v>
      </c>
      <c r="K7" s="3"/>
      <c r="L7" s="3" t="s">
        <v>29</v>
      </c>
      <c r="M7" s="3" t="s">
        <v>30</v>
      </c>
      <c r="N7" s="3" t="s">
        <v>32</v>
      </c>
      <c r="O7" s="3" t="s">
        <v>33</v>
      </c>
      <c r="P7" s="3">
        <v>10</v>
      </c>
      <c r="Q7" s="3" t="s">
        <v>34</v>
      </c>
      <c r="R7" s="3">
        <v>50</v>
      </c>
      <c r="S7" s="3">
        <f t="shared" si="0"/>
        <v>60</v>
      </c>
      <c r="T7" s="3">
        <f t="shared" si="1"/>
        <v>0</v>
      </c>
    </row>
    <row r="8" spans="3:20" ht="18.75" x14ac:dyDescent="0.3">
      <c r="C8" s="2">
        <v>5</v>
      </c>
      <c r="D8" s="3" t="s">
        <v>35</v>
      </c>
      <c r="E8" s="3" t="s">
        <v>36</v>
      </c>
      <c r="F8" s="4">
        <v>44166</v>
      </c>
      <c r="G8" s="4">
        <v>44169</v>
      </c>
      <c r="H8" s="4">
        <v>44167</v>
      </c>
      <c r="I8" s="3" t="s">
        <v>37</v>
      </c>
      <c r="J8" s="3" t="s">
        <v>50</v>
      </c>
      <c r="K8" s="3" t="s">
        <v>51</v>
      </c>
      <c r="L8" s="3" t="s">
        <v>29</v>
      </c>
      <c r="M8" s="3" t="s">
        <v>38</v>
      </c>
      <c r="N8" s="3" t="s">
        <v>39</v>
      </c>
      <c r="O8" s="3" t="s">
        <v>40</v>
      </c>
      <c r="P8" s="3">
        <v>10</v>
      </c>
      <c r="Q8" s="3" t="s">
        <v>41</v>
      </c>
      <c r="R8" s="3">
        <v>60</v>
      </c>
      <c r="S8" s="3">
        <f t="shared" si="0"/>
        <v>70</v>
      </c>
      <c r="T8" s="3">
        <f t="shared" si="1"/>
        <v>1</v>
      </c>
    </row>
    <row r="9" spans="3:20" ht="18.75" x14ac:dyDescent="0.3">
      <c r="C9" s="2">
        <v>6</v>
      </c>
      <c r="D9" s="3" t="s">
        <v>18</v>
      </c>
      <c r="E9" s="3" t="s">
        <v>42</v>
      </c>
      <c r="F9" s="4">
        <v>44166</v>
      </c>
      <c r="G9" s="4">
        <v>44167</v>
      </c>
      <c r="H9" s="4">
        <v>44166</v>
      </c>
      <c r="I9" s="3" t="s">
        <v>43</v>
      </c>
      <c r="J9" s="3" t="s">
        <v>45</v>
      </c>
      <c r="K9" s="3"/>
      <c r="L9" s="3" t="s">
        <v>22</v>
      </c>
      <c r="M9" s="3" t="s">
        <v>44</v>
      </c>
      <c r="N9" s="3" t="s">
        <v>46</v>
      </c>
      <c r="O9" s="3" t="s">
        <v>40</v>
      </c>
      <c r="P9" s="3">
        <v>10</v>
      </c>
      <c r="Q9" s="3"/>
      <c r="R9" s="3"/>
      <c r="S9" s="3">
        <f t="shared" si="0"/>
        <v>10</v>
      </c>
      <c r="T9" s="3">
        <f t="shared" si="1"/>
        <v>0</v>
      </c>
    </row>
    <row r="10" spans="3:20" ht="18.75" x14ac:dyDescent="0.3">
      <c r="C10" s="2">
        <v>7</v>
      </c>
      <c r="D10" s="3" t="s">
        <v>47</v>
      </c>
      <c r="E10" s="3" t="s">
        <v>48</v>
      </c>
      <c r="F10" s="4">
        <v>44166</v>
      </c>
      <c r="G10" s="4">
        <v>44167</v>
      </c>
      <c r="H10" s="4">
        <v>44166</v>
      </c>
      <c r="I10" s="3" t="s">
        <v>49</v>
      </c>
      <c r="J10" s="3" t="s">
        <v>52</v>
      </c>
      <c r="K10" s="3" t="s">
        <v>53</v>
      </c>
      <c r="L10" s="3" t="s">
        <v>54</v>
      </c>
      <c r="M10" s="3" t="s">
        <v>150</v>
      </c>
      <c r="N10" s="3" t="s">
        <v>55</v>
      </c>
      <c r="O10" s="3" t="s">
        <v>56</v>
      </c>
      <c r="P10" s="3">
        <v>60</v>
      </c>
      <c r="Q10" s="3"/>
      <c r="R10" s="3"/>
      <c r="S10" s="3">
        <f t="shared" si="0"/>
        <v>60</v>
      </c>
      <c r="T10" s="3">
        <f t="shared" si="1"/>
        <v>0</v>
      </c>
    </row>
    <row r="11" spans="3:20" ht="18.75" x14ac:dyDescent="0.3">
      <c r="C11" s="2">
        <v>8</v>
      </c>
      <c r="D11" s="3" t="s">
        <v>57</v>
      </c>
      <c r="E11" s="3" t="s">
        <v>58</v>
      </c>
      <c r="F11" s="4">
        <v>44166</v>
      </c>
      <c r="G11" s="4">
        <v>44167</v>
      </c>
      <c r="H11" s="4">
        <v>44167</v>
      </c>
      <c r="I11" s="3" t="s">
        <v>59</v>
      </c>
      <c r="J11" s="3" t="s">
        <v>60</v>
      </c>
      <c r="K11" s="3"/>
      <c r="L11" s="3" t="s">
        <v>61</v>
      </c>
      <c r="M11" s="3" t="s">
        <v>62</v>
      </c>
      <c r="N11" s="3" t="s">
        <v>63</v>
      </c>
      <c r="O11" s="3" t="s">
        <v>64</v>
      </c>
      <c r="P11" s="3">
        <v>240</v>
      </c>
      <c r="Q11" s="3"/>
      <c r="R11" s="3"/>
      <c r="S11" s="3">
        <f t="shared" si="0"/>
        <v>240</v>
      </c>
      <c r="T11" s="3">
        <f t="shared" si="1"/>
        <v>1</v>
      </c>
    </row>
    <row r="12" spans="3:20" ht="18.75" x14ac:dyDescent="0.3">
      <c r="C12" s="2">
        <v>9</v>
      </c>
      <c r="D12" s="3" t="s">
        <v>65</v>
      </c>
      <c r="E12" s="3" t="s">
        <v>66</v>
      </c>
      <c r="F12" s="4">
        <v>44166</v>
      </c>
      <c r="G12" s="4">
        <v>44166</v>
      </c>
      <c r="H12" s="4">
        <v>44167</v>
      </c>
      <c r="I12" s="3" t="s">
        <v>67</v>
      </c>
      <c r="J12" s="3" t="s">
        <v>68</v>
      </c>
      <c r="K12" s="3" t="s">
        <v>69</v>
      </c>
      <c r="L12" s="3" t="s">
        <v>54</v>
      </c>
      <c r="M12" s="3" t="s">
        <v>149</v>
      </c>
      <c r="N12" s="3" t="s">
        <v>70</v>
      </c>
      <c r="O12" s="3" t="s">
        <v>71</v>
      </c>
      <c r="P12" s="3">
        <v>20</v>
      </c>
      <c r="Q12" s="3"/>
      <c r="R12" s="3"/>
      <c r="S12" s="3">
        <f t="shared" si="0"/>
        <v>20</v>
      </c>
      <c r="T12" s="3">
        <f t="shared" si="1"/>
        <v>1</v>
      </c>
    </row>
    <row r="13" spans="3:20" ht="18.75" x14ac:dyDescent="0.3">
      <c r="C13" s="2">
        <v>10</v>
      </c>
      <c r="D13" s="3" t="s">
        <v>72</v>
      </c>
      <c r="E13" s="3" t="s">
        <v>73</v>
      </c>
      <c r="F13" s="4">
        <v>44166</v>
      </c>
      <c r="G13" s="4">
        <v>44166</v>
      </c>
      <c r="H13" s="4">
        <v>44166</v>
      </c>
      <c r="I13" s="3" t="s">
        <v>96</v>
      </c>
      <c r="J13" s="3" t="s">
        <v>74</v>
      </c>
      <c r="K13" s="3"/>
      <c r="L13" s="3" t="s">
        <v>75</v>
      </c>
      <c r="M13" s="3" t="s">
        <v>44</v>
      </c>
      <c r="N13" s="3" t="s">
        <v>76</v>
      </c>
      <c r="O13" s="3" t="s">
        <v>77</v>
      </c>
      <c r="P13" s="3">
        <v>30</v>
      </c>
      <c r="Q13" s="3"/>
      <c r="R13" s="3"/>
      <c r="S13" s="3">
        <f t="shared" si="0"/>
        <v>30</v>
      </c>
      <c r="T13" s="3">
        <f t="shared" si="1"/>
        <v>0</v>
      </c>
    </row>
    <row r="14" spans="3:20" ht="18.75" x14ac:dyDescent="0.3">
      <c r="C14" s="2">
        <v>11</v>
      </c>
      <c r="D14" s="3" t="s">
        <v>78</v>
      </c>
      <c r="E14" s="3" t="s">
        <v>79</v>
      </c>
      <c r="F14" s="4">
        <v>44166</v>
      </c>
      <c r="G14" s="4">
        <v>44169</v>
      </c>
      <c r="H14" s="4">
        <v>44166</v>
      </c>
      <c r="I14" s="3" t="s">
        <v>80</v>
      </c>
      <c r="J14" s="3" t="s">
        <v>81</v>
      </c>
      <c r="K14" s="3"/>
      <c r="L14" s="3" t="s">
        <v>82</v>
      </c>
      <c r="M14" s="3" t="s">
        <v>83</v>
      </c>
      <c r="N14" s="3" t="s">
        <v>84</v>
      </c>
      <c r="O14" s="3" t="s">
        <v>40</v>
      </c>
      <c r="P14" s="3">
        <v>15</v>
      </c>
      <c r="Q14" s="3"/>
      <c r="R14" s="3"/>
      <c r="S14" s="3">
        <f t="shared" si="0"/>
        <v>15</v>
      </c>
      <c r="T14" s="3">
        <f t="shared" si="1"/>
        <v>0</v>
      </c>
    </row>
    <row r="15" spans="3:20" ht="18.75" x14ac:dyDescent="0.3">
      <c r="C15" s="2">
        <v>12</v>
      </c>
      <c r="D15" s="3" t="s">
        <v>85</v>
      </c>
      <c r="E15" s="3" t="s">
        <v>86</v>
      </c>
      <c r="F15" s="4">
        <v>44165</v>
      </c>
      <c r="G15" s="4">
        <v>44168</v>
      </c>
      <c r="H15" s="4">
        <v>44165</v>
      </c>
      <c r="I15" s="3" t="s">
        <v>87</v>
      </c>
      <c r="J15" s="3" t="s">
        <v>88</v>
      </c>
      <c r="K15" s="3"/>
      <c r="L15" s="3" t="s">
        <v>89</v>
      </c>
      <c r="M15" s="3" t="s">
        <v>90</v>
      </c>
      <c r="N15" s="3" t="s">
        <v>91</v>
      </c>
      <c r="O15" s="3" t="s">
        <v>92</v>
      </c>
      <c r="P15" s="3">
        <v>120</v>
      </c>
      <c r="Q15" s="3"/>
      <c r="R15" s="3"/>
      <c r="S15" s="3">
        <f t="shared" si="0"/>
        <v>120</v>
      </c>
      <c r="T15" s="3">
        <f t="shared" si="1"/>
        <v>0</v>
      </c>
    </row>
    <row r="16" spans="3:20" ht="18.75" x14ac:dyDescent="0.3">
      <c r="C16" s="2">
        <v>13</v>
      </c>
      <c r="D16" s="3" t="s">
        <v>93</v>
      </c>
      <c r="E16" s="3" t="s">
        <v>94</v>
      </c>
      <c r="F16" s="4">
        <v>44165</v>
      </c>
      <c r="G16" s="4">
        <v>44165</v>
      </c>
      <c r="H16" s="4">
        <v>44165</v>
      </c>
      <c r="I16" s="3" t="s">
        <v>95</v>
      </c>
      <c r="J16" s="3" t="s">
        <v>97</v>
      </c>
      <c r="K16" s="3" t="s">
        <v>98</v>
      </c>
      <c r="L16" s="3" t="s">
        <v>99</v>
      </c>
      <c r="M16" s="3" t="s">
        <v>62</v>
      </c>
      <c r="N16" s="3" t="s">
        <v>100</v>
      </c>
      <c r="O16" s="3" t="s">
        <v>34</v>
      </c>
      <c r="P16" s="3">
        <v>40</v>
      </c>
      <c r="Q16" s="3"/>
      <c r="R16" s="3"/>
      <c r="S16" s="3">
        <f t="shared" si="0"/>
        <v>40</v>
      </c>
      <c r="T16" s="3">
        <f t="shared" si="1"/>
        <v>0</v>
      </c>
    </row>
    <row r="17" spans="3:20" ht="18.75" x14ac:dyDescent="0.3">
      <c r="C17" s="2">
        <v>14</v>
      </c>
      <c r="D17" s="3" t="s">
        <v>72</v>
      </c>
      <c r="E17" s="3" t="s">
        <v>101</v>
      </c>
      <c r="F17" s="4">
        <v>44165</v>
      </c>
      <c r="G17" s="4">
        <v>44168</v>
      </c>
      <c r="H17" s="4">
        <v>44165</v>
      </c>
      <c r="I17" s="3" t="s">
        <v>102</v>
      </c>
      <c r="J17" s="3" t="s">
        <v>103</v>
      </c>
      <c r="K17" s="3"/>
      <c r="L17" s="3" t="s">
        <v>104</v>
      </c>
      <c r="M17" s="3" t="s">
        <v>147</v>
      </c>
      <c r="N17" s="3" t="s">
        <v>105</v>
      </c>
      <c r="O17" s="3" t="s">
        <v>34</v>
      </c>
      <c r="P17" s="3">
        <v>15</v>
      </c>
      <c r="Q17" s="3"/>
      <c r="R17" s="3"/>
      <c r="S17" s="3">
        <f t="shared" si="0"/>
        <v>15</v>
      </c>
      <c r="T17" s="3">
        <f t="shared" si="1"/>
        <v>0</v>
      </c>
    </row>
    <row r="18" spans="3:20" ht="18.75" x14ac:dyDescent="0.3">
      <c r="C18" s="2">
        <v>15</v>
      </c>
      <c r="D18" s="3" t="s">
        <v>2</v>
      </c>
      <c r="E18" s="3" t="s">
        <v>107</v>
      </c>
      <c r="F18" s="4">
        <v>44162</v>
      </c>
      <c r="G18" s="4">
        <v>44165</v>
      </c>
      <c r="H18" s="4">
        <v>44165</v>
      </c>
      <c r="I18" s="3" t="s">
        <v>108</v>
      </c>
      <c r="J18" s="3" t="s">
        <v>109</v>
      </c>
      <c r="K18" s="3"/>
      <c r="L18" s="3" t="s">
        <v>110</v>
      </c>
      <c r="M18" s="3" t="s">
        <v>111</v>
      </c>
      <c r="N18" s="3" t="s">
        <v>112</v>
      </c>
      <c r="O18" s="3" t="s">
        <v>113</v>
      </c>
      <c r="P18" s="3">
        <v>10</v>
      </c>
      <c r="Q18" s="3"/>
      <c r="R18" s="3"/>
      <c r="S18" s="3">
        <f t="shared" si="0"/>
        <v>10</v>
      </c>
      <c r="T18" s="3">
        <f t="shared" si="1"/>
        <v>3</v>
      </c>
    </row>
    <row r="19" spans="3:20" ht="18.75" x14ac:dyDescent="0.3">
      <c r="C19" s="2">
        <v>16</v>
      </c>
      <c r="D19" s="3" t="s">
        <v>114</v>
      </c>
      <c r="E19" s="3" t="s">
        <v>115</v>
      </c>
      <c r="F19" s="4">
        <v>44162</v>
      </c>
      <c r="G19" s="4">
        <v>44162</v>
      </c>
      <c r="H19" s="4">
        <v>44162</v>
      </c>
      <c r="I19" s="3" t="s">
        <v>116</v>
      </c>
      <c r="J19" s="3" t="s">
        <v>117</v>
      </c>
      <c r="K19" s="3"/>
      <c r="L19" s="3" t="s">
        <v>54</v>
      </c>
      <c r="M19" s="3" t="s">
        <v>145</v>
      </c>
      <c r="N19" s="3" t="s">
        <v>118</v>
      </c>
      <c r="O19" s="3" t="s">
        <v>119</v>
      </c>
      <c r="P19" s="3">
        <v>10</v>
      </c>
      <c r="Q19" s="3"/>
      <c r="R19" s="3"/>
      <c r="S19" s="3">
        <f t="shared" si="0"/>
        <v>10</v>
      </c>
      <c r="T19" s="3">
        <f t="shared" si="1"/>
        <v>0</v>
      </c>
    </row>
    <row r="20" spans="3:20" ht="18.75" x14ac:dyDescent="0.3">
      <c r="C20" s="2">
        <v>17</v>
      </c>
      <c r="D20" s="3" t="s">
        <v>120</v>
      </c>
      <c r="E20" s="3" t="s">
        <v>121</v>
      </c>
      <c r="F20" s="4">
        <v>44162</v>
      </c>
      <c r="G20" s="4">
        <v>44165</v>
      </c>
      <c r="H20" s="4">
        <v>44165</v>
      </c>
      <c r="I20" s="3" t="s">
        <v>122</v>
      </c>
      <c r="J20" s="3" t="s">
        <v>124</v>
      </c>
      <c r="K20" s="3" t="s">
        <v>123</v>
      </c>
      <c r="L20" s="3" t="s">
        <v>125</v>
      </c>
      <c r="M20" s="3" t="s">
        <v>146</v>
      </c>
      <c r="N20" s="3" t="s">
        <v>118</v>
      </c>
      <c r="O20" s="3" t="s">
        <v>126</v>
      </c>
      <c r="P20" s="3">
        <v>5</v>
      </c>
      <c r="Q20" s="3"/>
      <c r="R20" s="3"/>
      <c r="S20" s="3">
        <f t="shared" si="0"/>
        <v>5</v>
      </c>
      <c r="T20" s="3">
        <f t="shared" si="1"/>
        <v>3</v>
      </c>
    </row>
    <row r="21" spans="3:20" ht="18.75" x14ac:dyDescent="0.3">
      <c r="C21" s="2">
        <v>18</v>
      </c>
      <c r="D21" s="3" t="s">
        <v>127</v>
      </c>
      <c r="E21" s="3" t="s">
        <v>128</v>
      </c>
      <c r="F21" s="4">
        <v>44162</v>
      </c>
      <c r="G21" s="4">
        <v>44165</v>
      </c>
      <c r="H21" s="4">
        <v>44165</v>
      </c>
      <c r="I21" s="3" t="s">
        <v>129</v>
      </c>
      <c r="J21" s="3" t="s">
        <v>130</v>
      </c>
      <c r="K21" s="3"/>
      <c r="L21" s="3" t="s">
        <v>131</v>
      </c>
      <c r="M21" s="3" t="s">
        <v>148</v>
      </c>
      <c r="N21" s="3" t="s">
        <v>132</v>
      </c>
      <c r="O21" s="3" t="s">
        <v>133</v>
      </c>
      <c r="P21" s="3">
        <v>15</v>
      </c>
      <c r="Q21" s="3"/>
      <c r="R21" s="3"/>
      <c r="S21" s="3">
        <f t="shared" si="0"/>
        <v>15</v>
      </c>
      <c r="T21" s="3">
        <f t="shared" si="1"/>
        <v>3</v>
      </c>
    </row>
    <row r="22" spans="3:20" ht="18.75" x14ac:dyDescent="0.3">
      <c r="C22" s="2">
        <v>19</v>
      </c>
      <c r="D22" s="3" t="s">
        <v>65</v>
      </c>
      <c r="E22" s="3" t="s">
        <v>134</v>
      </c>
      <c r="F22" s="4">
        <v>44162</v>
      </c>
      <c r="G22" s="4">
        <v>44165</v>
      </c>
      <c r="H22" s="4">
        <v>44169</v>
      </c>
      <c r="I22" s="3" t="s">
        <v>135</v>
      </c>
      <c r="J22" s="3" t="s">
        <v>136</v>
      </c>
      <c r="K22" s="3" t="s">
        <v>137</v>
      </c>
      <c r="L22" s="3" t="s">
        <v>138</v>
      </c>
      <c r="M22" s="3" t="s">
        <v>151</v>
      </c>
      <c r="N22" s="3" t="s">
        <v>139</v>
      </c>
      <c r="O22" s="3" t="s">
        <v>40</v>
      </c>
      <c r="P22" s="3">
        <v>15</v>
      </c>
      <c r="Q22" s="3" t="s">
        <v>140</v>
      </c>
      <c r="R22" s="3">
        <v>245</v>
      </c>
      <c r="S22" s="3">
        <f t="shared" si="0"/>
        <v>260</v>
      </c>
      <c r="T22" s="3">
        <f t="shared" si="1"/>
        <v>7</v>
      </c>
    </row>
    <row r="23" spans="3:20" ht="18.75" x14ac:dyDescent="0.3">
      <c r="C23" s="2">
        <v>20</v>
      </c>
      <c r="D23" s="3" t="s">
        <v>141</v>
      </c>
      <c r="E23" s="3" t="s">
        <v>142</v>
      </c>
      <c r="F23" s="4">
        <v>44161</v>
      </c>
      <c r="G23" s="4">
        <v>44161</v>
      </c>
      <c r="H23" s="4">
        <v>44162</v>
      </c>
      <c r="I23" s="3" t="s">
        <v>143</v>
      </c>
      <c r="J23" s="3" t="s">
        <v>142</v>
      </c>
      <c r="K23" s="3"/>
      <c r="L23" s="3" t="s">
        <v>54</v>
      </c>
      <c r="M23" s="3" t="s">
        <v>144</v>
      </c>
      <c r="N23" s="3" t="s">
        <v>152</v>
      </c>
      <c r="O23" s="3" t="s">
        <v>153</v>
      </c>
      <c r="P23" s="3">
        <v>60</v>
      </c>
      <c r="Q23" s="3"/>
      <c r="R23" s="3"/>
      <c r="S23" s="3">
        <f t="shared" si="0"/>
        <v>60</v>
      </c>
      <c r="T23" s="3">
        <f t="shared" si="1"/>
        <v>1</v>
      </c>
    </row>
    <row r="24" spans="3:20" ht="18.75" x14ac:dyDescent="0.3">
      <c r="C24" s="2">
        <v>21</v>
      </c>
      <c r="D24" s="3" t="s">
        <v>2</v>
      </c>
      <c r="E24" s="3" t="s">
        <v>154</v>
      </c>
      <c r="F24" s="4">
        <v>44161</v>
      </c>
      <c r="G24" s="4">
        <v>44164</v>
      </c>
      <c r="H24" s="4">
        <v>44166</v>
      </c>
      <c r="I24" s="3" t="s">
        <v>155</v>
      </c>
      <c r="J24" s="3" t="s">
        <v>157</v>
      </c>
      <c r="K24" s="3"/>
      <c r="L24" s="3" t="s">
        <v>156</v>
      </c>
      <c r="M24" s="3" t="s">
        <v>158</v>
      </c>
      <c r="N24" s="3" t="s">
        <v>159</v>
      </c>
      <c r="O24" s="3" t="s">
        <v>40</v>
      </c>
      <c r="P24" s="3">
        <v>10</v>
      </c>
      <c r="Q24" s="3" t="s">
        <v>8</v>
      </c>
      <c r="R24" s="3">
        <v>30</v>
      </c>
      <c r="S24" s="3">
        <f t="shared" si="0"/>
        <v>40</v>
      </c>
      <c r="T24" s="3">
        <f t="shared" si="1"/>
        <v>5</v>
      </c>
    </row>
    <row r="25" spans="3:20" ht="18.75" x14ac:dyDescent="0.3">
      <c r="C25" s="2">
        <v>22</v>
      </c>
      <c r="D25" s="3" t="s">
        <v>160</v>
      </c>
      <c r="E25" s="3" t="s">
        <v>161</v>
      </c>
      <c r="F25" s="4">
        <v>44160</v>
      </c>
      <c r="G25" s="4">
        <v>44163</v>
      </c>
      <c r="H25" s="4">
        <v>44160</v>
      </c>
      <c r="I25" s="3" t="s">
        <v>162</v>
      </c>
      <c r="J25" s="3" t="s">
        <v>163</v>
      </c>
      <c r="K25" s="3"/>
      <c r="L25" s="3" t="s">
        <v>22</v>
      </c>
      <c r="M25" s="3" t="s">
        <v>164</v>
      </c>
      <c r="N25" s="3" t="s">
        <v>165</v>
      </c>
      <c r="O25" s="3" t="s">
        <v>166</v>
      </c>
      <c r="P25" s="3">
        <v>30</v>
      </c>
      <c r="Q25" s="3"/>
      <c r="R25" s="3"/>
      <c r="S25" s="3">
        <f t="shared" si="0"/>
        <v>30</v>
      </c>
      <c r="T25" s="3">
        <f t="shared" si="1"/>
        <v>0</v>
      </c>
    </row>
    <row r="26" spans="3:20" ht="18.75" x14ac:dyDescent="0.3">
      <c r="C26" s="2">
        <v>23</v>
      </c>
      <c r="D26" s="3" t="s">
        <v>167</v>
      </c>
      <c r="E26" s="3" t="s">
        <v>168</v>
      </c>
      <c r="F26" s="4">
        <v>44160</v>
      </c>
      <c r="G26" s="4">
        <v>44161</v>
      </c>
      <c r="H26" s="4">
        <v>44160</v>
      </c>
      <c r="I26" s="3" t="s">
        <v>169</v>
      </c>
      <c r="J26" s="3" t="s">
        <v>170</v>
      </c>
      <c r="K26" s="3"/>
      <c r="L26" s="3" t="s">
        <v>54</v>
      </c>
      <c r="M26" s="3" t="s">
        <v>149</v>
      </c>
      <c r="N26" s="3" t="s">
        <v>171</v>
      </c>
      <c r="O26" s="3" t="s">
        <v>172</v>
      </c>
      <c r="P26" s="3">
        <v>10</v>
      </c>
      <c r="Q26" s="3" t="s">
        <v>173</v>
      </c>
      <c r="R26" s="3">
        <v>40</v>
      </c>
      <c r="S26" s="3">
        <f t="shared" si="0"/>
        <v>50</v>
      </c>
      <c r="T26" s="3">
        <f t="shared" si="1"/>
        <v>0</v>
      </c>
    </row>
    <row r="27" spans="3:20" ht="18.75" x14ac:dyDescent="0.3">
      <c r="C27" s="2">
        <v>24</v>
      </c>
      <c r="D27" s="3" t="s">
        <v>65</v>
      </c>
      <c r="E27" s="3" t="s">
        <v>174</v>
      </c>
      <c r="F27" s="4">
        <v>44160</v>
      </c>
      <c r="G27" s="4">
        <v>44160</v>
      </c>
      <c r="H27" s="4">
        <v>44165</v>
      </c>
      <c r="I27" s="3" t="s">
        <v>175</v>
      </c>
      <c r="J27" s="3" t="s">
        <v>176</v>
      </c>
      <c r="K27" s="3"/>
      <c r="L27" s="3" t="s">
        <v>104</v>
      </c>
      <c r="M27" s="3" t="s">
        <v>14</v>
      </c>
      <c r="N27" s="3" t="s">
        <v>177</v>
      </c>
      <c r="O27" s="3" t="s">
        <v>178</v>
      </c>
      <c r="P27" s="3">
        <v>10</v>
      </c>
      <c r="Q27" s="3" t="s">
        <v>34</v>
      </c>
      <c r="R27" s="3">
        <v>210</v>
      </c>
      <c r="S27" s="3">
        <f t="shared" si="0"/>
        <v>220</v>
      </c>
      <c r="T27" s="3">
        <f t="shared" si="1"/>
        <v>5</v>
      </c>
    </row>
    <row r="28" spans="3:20" ht="18.75" x14ac:dyDescent="0.3">
      <c r="C28" s="2">
        <v>25</v>
      </c>
      <c r="D28" s="3" t="s">
        <v>179</v>
      </c>
      <c r="E28" s="3" t="s">
        <v>180</v>
      </c>
      <c r="F28" s="4">
        <v>44160</v>
      </c>
      <c r="G28" s="4">
        <v>44163</v>
      </c>
      <c r="H28" s="4">
        <v>44168</v>
      </c>
      <c r="I28" s="3" t="s">
        <v>181</v>
      </c>
      <c r="J28" s="3" t="s">
        <v>187</v>
      </c>
      <c r="K28" s="3"/>
      <c r="L28" s="3" t="s">
        <v>182</v>
      </c>
      <c r="M28" s="3" t="s">
        <v>183</v>
      </c>
      <c r="N28" s="3" t="s">
        <v>184</v>
      </c>
      <c r="O28" s="3" t="s">
        <v>178</v>
      </c>
      <c r="P28" s="3">
        <v>90</v>
      </c>
      <c r="Q28" s="3" t="s">
        <v>192</v>
      </c>
      <c r="R28" s="3">
        <v>60</v>
      </c>
      <c r="S28" s="3">
        <f t="shared" si="0"/>
        <v>150</v>
      </c>
      <c r="T28" s="3">
        <f t="shared" si="1"/>
        <v>8</v>
      </c>
    </row>
    <row r="29" spans="3:20" ht="18.75" x14ac:dyDescent="0.3">
      <c r="C29" s="2">
        <v>26</v>
      </c>
      <c r="D29" s="3" t="s">
        <v>185</v>
      </c>
      <c r="E29" s="3" t="s">
        <v>186</v>
      </c>
      <c r="F29" s="4">
        <v>44159</v>
      </c>
      <c r="G29" s="4">
        <v>44160</v>
      </c>
      <c r="H29" s="4">
        <v>44161</v>
      </c>
      <c r="I29" s="3" t="s">
        <v>188</v>
      </c>
      <c r="J29" s="3" t="s">
        <v>189</v>
      </c>
      <c r="K29" s="3"/>
      <c r="L29" s="3" t="s">
        <v>190</v>
      </c>
      <c r="M29" s="3" t="s">
        <v>164</v>
      </c>
      <c r="N29" s="3" t="s">
        <v>191</v>
      </c>
      <c r="O29" s="3" t="s">
        <v>198</v>
      </c>
      <c r="P29" s="3">
        <v>60</v>
      </c>
      <c r="Q29" s="3"/>
      <c r="R29" s="3"/>
      <c r="S29" s="3">
        <f t="shared" si="0"/>
        <v>60</v>
      </c>
      <c r="T29" s="3">
        <f t="shared" si="1"/>
        <v>2</v>
      </c>
    </row>
    <row r="30" spans="3:20" ht="18.75" x14ac:dyDescent="0.3">
      <c r="C30" s="2">
        <v>27</v>
      </c>
      <c r="D30" s="3" t="s">
        <v>193</v>
      </c>
      <c r="E30" s="3" t="s">
        <v>194</v>
      </c>
      <c r="F30" s="4">
        <v>44159</v>
      </c>
      <c r="G30" s="4">
        <v>44162</v>
      </c>
      <c r="H30" s="4">
        <v>44168</v>
      </c>
      <c r="I30" s="3" t="s">
        <v>195</v>
      </c>
      <c r="J30" s="3" t="s">
        <v>196</v>
      </c>
      <c r="K30" s="3"/>
      <c r="L30" s="3" t="s">
        <v>22</v>
      </c>
      <c r="M30" s="3" t="s">
        <v>197</v>
      </c>
      <c r="N30" s="3" t="s">
        <v>199</v>
      </c>
      <c r="O30" s="3" t="s">
        <v>200</v>
      </c>
      <c r="P30" s="3">
        <f>300+360+110</f>
        <v>770</v>
      </c>
      <c r="Q30" s="3"/>
      <c r="R30" s="3"/>
      <c r="S30" s="3">
        <f t="shared" si="0"/>
        <v>770</v>
      </c>
      <c r="T30" s="3">
        <f t="shared" si="1"/>
        <v>9</v>
      </c>
    </row>
    <row r="31" spans="3:20" ht="18.75" x14ac:dyDescent="0.3">
      <c r="C31" s="2">
        <v>28</v>
      </c>
      <c r="D31" s="3" t="s">
        <v>202</v>
      </c>
      <c r="E31" s="3" t="s">
        <v>203</v>
      </c>
      <c r="F31" s="4">
        <v>44159</v>
      </c>
      <c r="G31" s="4">
        <v>44162</v>
      </c>
      <c r="H31" s="4">
        <v>44159</v>
      </c>
      <c r="I31" s="3" t="s">
        <v>204</v>
      </c>
      <c r="J31" s="3" t="s">
        <v>205</v>
      </c>
      <c r="K31" s="3"/>
      <c r="L31" s="3" t="s">
        <v>206</v>
      </c>
      <c r="M31" s="3" t="s">
        <v>164</v>
      </c>
      <c r="N31" s="3" t="s">
        <v>207</v>
      </c>
      <c r="O31" s="3" t="s">
        <v>208</v>
      </c>
      <c r="P31" s="3">
        <v>20</v>
      </c>
      <c r="Q31" s="3"/>
      <c r="R31" s="3"/>
      <c r="S31" s="3">
        <f t="shared" si="0"/>
        <v>20</v>
      </c>
      <c r="T31" s="3">
        <f t="shared" si="1"/>
        <v>0</v>
      </c>
    </row>
    <row r="32" spans="3:20" ht="18.75" x14ac:dyDescent="0.3">
      <c r="C32" s="2">
        <v>29</v>
      </c>
      <c r="D32" s="3" t="s">
        <v>141</v>
      </c>
      <c r="E32" s="3" t="s">
        <v>209</v>
      </c>
      <c r="F32" s="4">
        <v>44158</v>
      </c>
      <c r="G32" s="4">
        <v>44158</v>
      </c>
      <c r="H32" s="4">
        <v>44158</v>
      </c>
      <c r="I32" s="3" t="s">
        <v>210</v>
      </c>
      <c r="J32" s="3" t="s">
        <v>211</v>
      </c>
      <c r="K32" s="3"/>
      <c r="L32" s="3" t="s">
        <v>110</v>
      </c>
      <c r="M32" s="3" t="s">
        <v>44</v>
      </c>
      <c r="N32" s="3" t="s">
        <v>212</v>
      </c>
      <c r="O32" s="3" t="s">
        <v>126</v>
      </c>
      <c r="P32" s="3">
        <v>15</v>
      </c>
      <c r="Q32" s="3"/>
      <c r="R32" s="3"/>
      <c r="S32" s="3">
        <f t="shared" si="0"/>
        <v>15</v>
      </c>
      <c r="T32" s="3">
        <f t="shared" si="1"/>
        <v>0</v>
      </c>
    </row>
    <row r="33" spans="3:20" ht="18.75" x14ac:dyDescent="0.3">
      <c r="C33" s="2">
        <v>30</v>
      </c>
      <c r="D33" s="3" t="s">
        <v>213</v>
      </c>
      <c r="E33" s="3" t="s">
        <v>214</v>
      </c>
      <c r="F33" s="4">
        <v>44159</v>
      </c>
      <c r="G33" s="4">
        <v>44159</v>
      </c>
      <c r="H33" s="4">
        <v>44161</v>
      </c>
      <c r="I33" s="3" t="s">
        <v>215</v>
      </c>
      <c r="J33" s="3" t="s">
        <v>216</v>
      </c>
      <c r="K33" s="3"/>
      <c r="L33" s="3" t="s">
        <v>17</v>
      </c>
      <c r="M33" s="3" t="s">
        <v>217</v>
      </c>
      <c r="N33" s="3" t="s">
        <v>218</v>
      </c>
      <c r="O33" s="3" t="s">
        <v>64</v>
      </c>
      <c r="P33" s="3">
        <v>90</v>
      </c>
      <c r="Q33" s="3"/>
      <c r="R33" s="3"/>
      <c r="S33" s="3">
        <f t="shared" si="0"/>
        <v>90</v>
      </c>
      <c r="T33" s="3">
        <f t="shared" si="1"/>
        <v>2</v>
      </c>
    </row>
    <row r="34" spans="3:20" ht="18.75" x14ac:dyDescent="0.3">
      <c r="C34" s="2">
        <v>31</v>
      </c>
      <c r="D34" s="3" t="s">
        <v>219</v>
      </c>
      <c r="E34" s="3" t="s">
        <v>220</v>
      </c>
      <c r="F34" s="4">
        <v>44158</v>
      </c>
      <c r="G34" s="4">
        <v>44159</v>
      </c>
      <c r="H34" s="4">
        <v>44159</v>
      </c>
      <c r="I34" s="3" t="s">
        <v>221</v>
      </c>
      <c r="J34" s="3" t="s">
        <v>222</v>
      </c>
      <c r="K34" s="3"/>
      <c r="L34" s="3" t="s">
        <v>54</v>
      </c>
      <c r="M34" s="3" t="s">
        <v>223</v>
      </c>
      <c r="N34" s="3" t="s">
        <v>224</v>
      </c>
      <c r="O34" s="3" t="s">
        <v>178</v>
      </c>
      <c r="P34" s="3">
        <v>35</v>
      </c>
      <c r="Q34" s="3" t="s">
        <v>225</v>
      </c>
      <c r="R34" s="3">
        <v>120</v>
      </c>
      <c r="S34" s="3">
        <f t="shared" si="0"/>
        <v>155</v>
      </c>
      <c r="T34" s="3">
        <f t="shared" si="1"/>
        <v>1</v>
      </c>
    </row>
    <row r="35" spans="3:20" ht="18.75" x14ac:dyDescent="0.3">
      <c r="C35" s="2">
        <v>32</v>
      </c>
      <c r="D35" s="3" t="s">
        <v>226</v>
      </c>
      <c r="E35" s="3" t="s">
        <v>227</v>
      </c>
      <c r="F35" s="4">
        <v>44158</v>
      </c>
      <c r="G35" s="4">
        <v>44161</v>
      </c>
      <c r="H35" s="4">
        <v>44158</v>
      </c>
      <c r="I35" s="3" t="s">
        <v>228</v>
      </c>
      <c r="J35" s="3" t="s">
        <v>229</v>
      </c>
      <c r="K35" s="3"/>
      <c r="L35" s="3" t="s">
        <v>104</v>
      </c>
      <c r="M35" s="3" t="s">
        <v>230</v>
      </c>
      <c r="N35" s="3" t="s">
        <v>231</v>
      </c>
      <c r="O35" s="3" t="s">
        <v>232</v>
      </c>
      <c r="P35" s="3">
        <v>240</v>
      </c>
      <c r="Q35" s="3"/>
      <c r="R35" s="3"/>
      <c r="S35" s="3">
        <f t="shared" si="0"/>
        <v>240</v>
      </c>
      <c r="T35" s="3">
        <f t="shared" si="1"/>
        <v>0</v>
      </c>
    </row>
    <row r="36" spans="3:20" ht="18.75" x14ac:dyDescent="0.3">
      <c r="C36" s="2">
        <v>33</v>
      </c>
      <c r="D36" s="3" t="s">
        <v>2</v>
      </c>
      <c r="E36" s="3" t="s">
        <v>233</v>
      </c>
      <c r="F36" s="4">
        <v>44158</v>
      </c>
      <c r="G36" s="4">
        <v>44161</v>
      </c>
      <c r="H36" s="4">
        <v>44166</v>
      </c>
      <c r="I36" s="3" t="s">
        <v>234</v>
      </c>
      <c r="J36" s="3" t="s">
        <v>235</v>
      </c>
      <c r="K36" s="3"/>
      <c r="L36" s="3" t="s">
        <v>99</v>
      </c>
      <c r="M36" s="3" t="s">
        <v>236</v>
      </c>
      <c r="N36" s="3" t="s">
        <v>237</v>
      </c>
      <c r="O36" s="3" t="s">
        <v>238</v>
      </c>
      <c r="P36" s="3">
        <f>240+150+360+360+360+240</f>
        <v>1710</v>
      </c>
      <c r="Q36" s="3"/>
      <c r="R36" s="3"/>
      <c r="S36" s="3">
        <f t="shared" si="0"/>
        <v>1710</v>
      </c>
      <c r="T36" s="3">
        <f t="shared" si="1"/>
        <v>8</v>
      </c>
    </row>
    <row r="37" spans="3:20" ht="18.75" x14ac:dyDescent="0.3">
      <c r="C37" s="2">
        <v>34</v>
      </c>
      <c r="D37" s="3" t="s">
        <v>239</v>
      </c>
      <c r="E37" s="3" t="s">
        <v>240</v>
      </c>
      <c r="F37" s="4">
        <v>44158</v>
      </c>
      <c r="G37" s="4">
        <v>44161</v>
      </c>
      <c r="H37" s="4">
        <v>44168</v>
      </c>
      <c r="I37" s="3" t="s">
        <v>241</v>
      </c>
      <c r="J37" s="3" t="s">
        <v>242</v>
      </c>
      <c r="K37" s="3"/>
      <c r="L37" s="3" t="s">
        <v>104</v>
      </c>
      <c r="M37" s="3" t="s">
        <v>243</v>
      </c>
      <c r="N37" s="3" t="s">
        <v>244</v>
      </c>
      <c r="O37" s="3"/>
      <c r="P37" s="3"/>
      <c r="Q37" s="3"/>
      <c r="R37" s="3"/>
      <c r="S37" s="3">
        <f t="shared" si="0"/>
        <v>0</v>
      </c>
      <c r="T37" s="3">
        <f t="shared" si="1"/>
        <v>10</v>
      </c>
    </row>
    <row r="38" spans="3:20" ht="18.75" x14ac:dyDescent="0.3">
      <c r="C38" s="2">
        <v>35</v>
      </c>
      <c r="D38" s="3" t="s">
        <v>251</v>
      </c>
      <c r="E38" s="3" t="s">
        <v>252</v>
      </c>
      <c r="F38" s="4">
        <v>44158</v>
      </c>
      <c r="G38" s="4">
        <v>44161</v>
      </c>
      <c r="H38" s="4">
        <v>44161</v>
      </c>
      <c r="I38" s="3" t="s">
        <v>245</v>
      </c>
      <c r="J38" s="3" t="s">
        <v>246</v>
      </c>
      <c r="K38" s="3"/>
      <c r="L38" s="3" t="s">
        <v>247</v>
      </c>
      <c r="M38" s="3" t="s">
        <v>248</v>
      </c>
      <c r="N38" s="3" t="s">
        <v>249</v>
      </c>
      <c r="O38" s="3" t="s">
        <v>250</v>
      </c>
      <c r="P38" s="3">
        <v>150</v>
      </c>
      <c r="Q38" s="3"/>
      <c r="R38" s="3"/>
      <c r="S38" s="3">
        <f t="shared" si="0"/>
        <v>150</v>
      </c>
      <c r="T38" s="3">
        <f t="shared" si="1"/>
        <v>3</v>
      </c>
    </row>
    <row r="39" spans="3:20" ht="18.75" x14ac:dyDescent="0.3">
      <c r="C39" s="2">
        <v>36</v>
      </c>
      <c r="D39" s="3" t="s">
        <v>253</v>
      </c>
      <c r="E39" s="3" t="s">
        <v>254</v>
      </c>
      <c r="F39" s="4">
        <v>44154</v>
      </c>
      <c r="G39" s="4">
        <v>44157</v>
      </c>
      <c r="H39" s="4">
        <v>44154</v>
      </c>
      <c r="I39" s="3" t="s">
        <v>255</v>
      </c>
      <c r="J39" s="3" t="s">
        <v>256</v>
      </c>
      <c r="K39" s="3"/>
      <c r="L39" s="3" t="s">
        <v>257</v>
      </c>
      <c r="M39" s="3" t="s">
        <v>236</v>
      </c>
      <c r="N39" s="3" t="s">
        <v>258</v>
      </c>
      <c r="O39" s="3" t="s">
        <v>259</v>
      </c>
      <c r="P39" s="3">
        <v>30</v>
      </c>
      <c r="Q39" s="3" t="s">
        <v>260</v>
      </c>
      <c r="R39" s="3">
        <v>30</v>
      </c>
      <c r="S39" s="3">
        <f t="shared" si="0"/>
        <v>60</v>
      </c>
      <c r="T39" s="3">
        <f t="shared" si="1"/>
        <v>0</v>
      </c>
    </row>
    <row r="40" spans="3:20" ht="18.75" x14ac:dyDescent="0.3">
      <c r="C40" s="2">
        <v>37</v>
      </c>
      <c r="D40" s="3" t="s">
        <v>18</v>
      </c>
      <c r="E40" s="3" t="s">
        <v>261</v>
      </c>
      <c r="F40" s="4">
        <v>44154</v>
      </c>
      <c r="G40" s="4">
        <v>44157</v>
      </c>
      <c r="H40" s="4">
        <v>44154</v>
      </c>
      <c r="I40" s="3" t="s">
        <v>262</v>
      </c>
      <c r="J40" s="3" t="s">
        <v>263</v>
      </c>
      <c r="K40" s="3"/>
      <c r="L40" s="3" t="s">
        <v>264</v>
      </c>
      <c r="M40" s="3" t="s">
        <v>265</v>
      </c>
      <c r="N40" s="3" t="s">
        <v>266</v>
      </c>
      <c r="O40" s="3"/>
      <c r="P40" s="3"/>
      <c r="Q40" s="3"/>
      <c r="R40" s="3"/>
      <c r="S40" s="3">
        <f t="shared" si="0"/>
        <v>0</v>
      </c>
      <c r="T40" s="3">
        <f t="shared" si="1"/>
        <v>0</v>
      </c>
    </row>
    <row r="41" spans="3:20" ht="18.75" x14ac:dyDescent="0.3">
      <c r="C41" s="2">
        <v>38</v>
      </c>
      <c r="D41" s="3" t="s">
        <v>267</v>
      </c>
      <c r="E41" s="3" t="s">
        <v>268</v>
      </c>
      <c r="F41" s="4">
        <v>44154</v>
      </c>
      <c r="G41" s="4">
        <v>44157</v>
      </c>
      <c r="H41" s="4">
        <v>44154</v>
      </c>
      <c r="I41" s="3" t="s">
        <v>269</v>
      </c>
      <c r="J41" s="3" t="s">
        <v>270</v>
      </c>
      <c r="K41" s="3"/>
      <c r="L41" s="3" t="s">
        <v>271</v>
      </c>
      <c r="M41" s="3" t="s">
        <v>272</v>
      </c>
      <c r="N41" s="3" t="s">
        <v>273</v>
      </c>
      <c r="O41" s="3" t="s">
        <v>198</v>
      </c>
      <c r="P41" s="3">
        <v>60</v>
      </c>
      <c r="Q41" s="3"/>
      <c r="R41" s="3"/>
      <c r="S41" s="3">
        <f t="shared" si="0"/>
        <v>60</v>
      </c>
      <c r="T41" s="3">
        <f t="shared" si="1"/>
        <v>0</v>
      </c>
    </row>
    <row r="42" spans="3:20" ht="18.75" x14ac:dyDescent="0.3">
      <c r="C42" s="2">
        <v>39</v>
      </c>
      <c r="D42" s="3" t="s">
        <v>274</v>
      </c>
      <c r="E42" s="3" t="s">
        <v>275</v>
      </c>
      <c r="F42" s="4">
        <v>44154</v>
      </c>
      <c r="G42" s="4">
        <v>44157</v>
      </c>
      <c r="H42" s="4">
        <v>44154</v>
      </c>
      <c r="I42" s="3" t="s">
        <v>276</v>
      </c>
      <c r="J42" s="3" t="s">
        <v>277</v>
      </c>
      <c r="K42" s="3"/>
      <c r="L42" s="3" t="s">
        <v>82</v>
      </c>
      <c r="M42" s="3" t="s">
        <v>44</v>
      </c>
      <c r="N42" s="3" t="s">
        <v>278</v>
      </c>
      <c r="O42" s="3" t="s">
        <v>279</v>
      </c>
      <c r="P42" s="3">
        <v>10</v>
      </c>
      <c r="Q42" s="3"/>
      <c r="R42" s="3"/>
      <c r="S42" s="3">
        <f t="shared" si="0"/>
        <v>10</v>
      </c>
      <c r="T42" s="3">
        <f t="shared" si="1"/>
        <v>0</v>
      </c>
    </row>
    <row r="43" spans="3:20" ht="18.75" x14ac:dyDescent="0.3">
      <c r="C43" s="2">
        <v>40</v>
      </c>
      <c r="D43" s="3" t="s">
        <v>18</v>
      </c>
      <c r="E43" s="3" t="s">
        <v>280</v>
      </c>
      <c r="F43" s="4">
        <v>44154</v>
      </c>
      <c r="G43" s="4">
        <v>44160</v>
      </c>
      <c r="H43" s="4">
        <v>44155</v>
      </c>
      <c r="I43" s="3" t="s">
        <v>282</v>
      </c>
      <c r="J43" s="3" t="s">
        <v>281</v>
      </c>
      <c r="K43" s="3"/>
      <c r="L43" s="3" t="s">
        <v>283</v>
      </c>
      <c r="M43" s="3"/>
      <c r="N43" s="3" t="s">
        <v>284</v>
      </c>
      <c r="O43" s="3" t="s">
        <v>178</v>
      </c>
      <c r="P43" s="3">
        <v>10</v>
      </c>
      <c r="Q43" s="3" t="s">
        <v>34</v>
      </c>
      <c r="R43" s="3">
        <v>60</v>
      </c>
      <c r="S43" s="3">
        <f t="shared" si="0"/>
        <v>70</v>
      </c>
      <c r="T43" s="3">
        <f t="shared" si="1"/>
        <v>1</v>
      </c>
    </row>
    <row r="44" spans="3:20" ht="18.75" x14ac:dyDescent="0.3">
      <c r="C44" s="2">
        <v>41</v>
      </c>
      <c r="D44" s="3" t="s">
        <v>18</v>
      </c>
      <c r="E44" s="3" t="s">
        <v>286</v>
      </c>
      <c r="F44" s="4">
        <v>44153</v>
      </c>
      <c r="G44" s="4">
        <v>44153</v>
      </c>
      <c r="H44" s="4">
        <v>44153</v>
      </c>
      <c r="I44" s="3" t="s">
        <v>287</v>
      </c>
      <c r="J44" s="3" t="s">
        <v>288</v>
      </c>
      <c r="K44" s="3"/>
      <c r="L44" s="3" t="s">
        <v>289</v>
      </c>
      <c r="M44" s="3" t="s">
        <v>290</v>
      </c>
      <c r="N44" s="3" t="s">
        <v>291</v>
      </c>
      <c r="O44" s="3" t="s">
        <v>178</v>
      </c>
      <c r="P44" s="3">
        <v>40</v>
      </c>
      <c r="Q44" s="3"/>
      <c r="R44" s="3"/>
      <c r="S44" s="3">
        <f t="shared" si="0"/>
        <v>40</v>
      </c>
      <c r="T44" s="3">
        <f t="shared" si="1"/>
        <v>0</v>
      </c>
    </row>
    <row r="45" spans="3:20" ht="18.75" x14ac:dyDescent="0.3">
      <c r="C45" s="2">
        <v>42</v>
      </c>
      <c r="D45" s="3" t="s">
        <v>292</v>
      </c>
      <c r="E45" s="3" t="s">
        <v>293</v>
      </c>
      <c r="F45" s="4">
        <v>44153</v>
      </c>
      <c r="G45" s="4">
        <v>44156</v>
      </c>
      <c r="H45" s="4">
        <v>44154</v>
      </c>
      <c r="I45" s="3" t="s">
        <v>294</v>
      </c>
      <c r="J45" s="3" t="s">
        <v>295</v>
      </c>
      <c r="K45" s="3"/>
      <c r="L45" s="3" t="s">
        <v>82</v>
      </c>
      <c r="M45" s="3" t="s">
        <v>296</v>
      </c>
      <c r="N45" s="3" t="s">
        <v>297</v>
      </c>
      <c r="O45" s="3" t="s">
        <v>279</v>
      </c>
      <c r="P45" s="3">
        <v>30</v>
      </c>
      <c r="Q45" s="3" t="s">
        <v>298</v>
      </c>
      <c r="R45" s="3">
        <v>330</v>
      </c>
      <c r="S45" s="3">
        <f t="shared" si="0"/>
        <v>360</v>
      </c>
      <c r="T45" s="3">
        <f t="shared" si="1"/>
        <v>1</v>
      </c>
    </row>
    <row r="46" spans="3:20" ht="18.75" x14ac:dyDescent="0.3">
      <c r="C46" s="2">
        <v>43</v>
      </c>
      <c r="D46" s="3" t="s">
        <v>35</v>
      </c>
      <c r="E46" s="3" t="s">
        <v>299</v>
      </c>
      <c r="F46" s="4">
        <v>44152</v>
      </c>
      <c r="G46" s="4">
        <v>44152</v>
      </c>
      <c r="H46" s="4">
        <v>44152</v>
      </c>
      <c r="I46" s="3" t="s">
        <v>300</v>
      </c>
      <c r="J46" s="3" t="s">
        <v>301</v>
      </c>
      <c r="K46" s="3"/>
      <c r="L46" s="3" t="s">
        <v>302</v>
      </c>
      <c r="M46" s="3" t="s">
        <v>44</v>
      </c>
      <c r="N46" s="3" t="s">
        <v>304</v>
      </c>
      <c r="O46" s="3" t="s">
        <v>305</v>
      </c>
      <c r="P46" s="3">
        <v>10</v>
      </c>
      <c r="Q46" s="3"/>
      <c r="R46" s="3"/>
      <c r="S46" s="3">
        <f t="shared" si="0"/>
        <v>10</v>
      </c>
      <c r="T46" s="3">
        <f t="shared" si="1"/>
        <v>0</v>
      </c>
    </row>
    <row r="47" spans="3:20" ht="18.75" x14ac:dyDescent="0.3">
      <c r="C47" s="2">
        <v>44</v>
      </c>
      <c r="D47" s="3" t="s">
        <v>292</v>
      </c>
      <c r="E47" s="3" t="s">
        <v>306</v>
      </c>
      <c r="F47" s="4">
        <v>44152</v>
      </c>
      <c r="G47" s="4">
        <v>44155</v>
      </c>
      <c r="H47" s="4">
        <v>44152</v>
      </c>
      <c r="I47" s="3" t="s">
        <v>307</v>
      </c>
      <c r="J47" s="3" t="s">
        <v>308</v>
      </c>
      <c r="K47" s="3"/>
      <c r="L47" s="3" t="s">
        <v>99</v>
      </c>
      <c r="M47" s="3" t="s">
        <v>303</v>
      </c>
      <c r="N47" s="3" t="s">
        <v>309</v>
      </c>
      <c r="O47" s="3" t="s">
        <v>310</v>
      </c>
      <c r="P47" s="3">
        <v>20</v>
      </c>
      <c r="Q47" s="3"/>
      <c r="R47" s="3"/>
      <c r="S47" s="3">
        <f t="shared" si="0"/>
        <v>20</v>
      </c>
      <c r="T47" s="3">
        <f t="shared" si="1"/>
        <v>0</v>
      </c>
    </row>
    <row r="48" spans="3:20" ht="18.75" x14ac:dyDescent="0.3">
      <c r="C48" s="2">
        <v>45</v>
      </c>
      <c r="D48" s="3" t="s">
        <v>226</v>
      </c>
      <c r="E48" s="3" t="s">
        <v>311</v>
      </c>
      <c r="F48" s="4">
        <v>44152</v>
      </c>
      <c r="G48" s="4">
        <v>44152</v>
      </c>
      <c r="H48" s="4">
        <v>44152</v>
      </c>
      <c r="I48" s="3" t="s">
        <v>312</v>
      </c>
      <c r="J48" s="3" t="s">
        <v>313</v>
      </c>
      <c r="K48" s="3"/>
      <c r="L48" s="3" t="s">
        <v>257</v>
      </c>
      <c r="M48" s="3" t="s">
        <v>236</v>
      </c>
      <c r="N48" s="3" t="s">
        <v>314</v>
      </c>
      <c r="O48" s="3" t="s">
        <v>315</v>
      </c>
      <c r="P48" s="3">
        <v>120</v>
      </c>
      <c r="Q48" s="3"/>
      <c r="R48" s="3"/>
      <c r="S48" s="3">
        <f t="shared" si="0"/>
        <v>120</v>
      </c>
      <c r="T48" s="3">
        <f t="shared" si="1"/>
        <v>0</v>
      </c>
    </row>
    <row r="49" spans="3:20" ht="18.75" x14ac:dyDescent="0.3">
      <c r="C49" s="2">
        <v>46</v>
      </c>
      <c r="D49" s="3" t="s">
        <v>316</v>
      </c>
      <c r="E49" s="3" t="s">
        <v>317</v>
      </c>
      <c r="F49" s="4">
        <v>44152</v>
      </c>
      <c r="G49" s="4">
        <v>44155</v>
      </c>
      <c r="H49" s="4">
        <v>44153</v>
      </c>
      <c r="I49" s="3" t="s">
        <v>318</v>
      </c>
      <c r="J49" s="3" t="s">
        <v>319</v>
      </c>
      <c r="K49" s="3"/>
      <c r="L49" s="3" t="s">
        <v>320</v>
      </c>
      <c r="M49" s="3" t="s">
        <v>321</v>
      </c>
      <c r="N49" s="3" t="s">
        <v>322</v>
      </c>
      <c r="O49" s="3" t="s">
        <v>323</v>
      </c>
      <c r="P49" s="3">
        <v>240</v>
      </c>
      <c r="Q49" s="3"/>
      <c r="R49" s="3"/>
      <c r="S49" s="3">
        <f t="shared" si="0"/>
        <v>240</v>
      </c>
      <c r="T49" s="3">
        <f t="shared" si="1"/>
        <v>1</v>
      </c>
    </row>
    <row r="50" spans="3:20" ht="18.75" x14ac:dyDescent="0.3">
      <c r="C50" s="2">
        <v>47</v>
      </c>
      <c r="D50" s="3" t="s">
        <v>324</v>
      </c>
      <c r="E50" s="3" t="s">
        <v>325</v>
      </c>
      <c r="F50" s="4">
        <v>44152</v>
      </c>
      <c r="G50" s="4">
        <v>44152</v>
      </c>
      <c r="H50" s="4">
        <v>44153</v>
      </c>
      <c r="I50" s="3" t="s">
        <v>326</v>
      </c>
      <c r="J50" s="3" t="s">
        <v>327</v>
      </c>
      <c r="K50" s="3"/>
      <c r="L50" s="3" t="s">
        <v>320</v>
      </c>
      <c r="M50" s="3" t="s">
        <v>328</v>
      </c>
      <c r="N50" s="5" t="s">
        <v>362</v>
      </c>
      <c r="O50" s="3" t="s">
        <v>64</v>
      </c>
      <c r="P50" s="3">
        <v>60</v>
      </c>
      <c r="Q50" s="3"/>
      <c r="R50" s="3"/>
      <c r="S50" s="3">
        <f t="shared" si="0"/>
        <v>60</v>
      </c>
      <c r="T50" s="3">
        <f t="shared" si="1"/>
        <v>1</v>
      </c>
    </row>
    <row r="51" spans="3:20" ht="18.75" x14ac:dyDescent="0.3">
      <c r="C51" s="2">
        <v>48</v>
      </c>
      <c r="D51" s="3" t="s">
        <v>267</v>
      </c>
      <c r="E51" s="3" t="s">
        <v>329</v>
      </c>
      <c r="F51" s="4">
        <v>44152</v>
      </c>
      <c r="G51" s="4">
        <v>44155</v>
      </c>
      <c r="H51" s="4">
        <v>44153</v>
      </c>
      <c r="I51" s="3" t="s">
        <v>330</v>
      </c>
      <c r="J51" s="3" t="s">
        <v>331</v>
      </c>
      <c r="K51" s="3"/>
      <c r="L51" s="3" t="s">
        <v>82</v>
      </c>
      <c r="M51" s="3" t="s">
        <v>44</v>
      </c>
      <c r="N51" s="5" t="s">
        <v>363</v>
      </c>
      <c r="O51" s="3" t="s">
        <v>332</v>
      </c>
      <c r="P51" s="3">
        <v>60</v>
      </c>
      <c r="Q51" s="3"/>
      <c r="R51" s="3"/>
      <c r="S51" s="3">
        <f t="shared" si="0"/>
        <v>60</v>
      </c>
      <c r="T51" s="3">
        <f t="shared" si="1"/>
        <v>1</v>
      </c>
    </row>
    <row r="52" spans="3:20" ht="18.75" x14ac:dyDescent="0.3">
      <c r="C52" s="2">
        <v>49</v>
      </c>
      <c r="D52" s="3" t="s">
        <v>35</v>
      </c>
      <c r="E52" s="3" t="s">
        <v>333</v>
      </c>
      <c r="F52" s="4">
        <v>44151</v>
      </c>
      <c r="G52" s="4">
        <v>44154</v>
      </c>
      <c r="H52" s="4">
        <v>44152</v>
      </c>
      <c r="I52" s="3" t="s">
        <v>334</v>
      </c>
      <c r="J52" s="3" t="s">
        <v>335</v>
      </c>
      <c r="K52" s="3"/>
      <c r="L52" s="3" t="s">
        <v>336</v>
      </c>
      <c r="M52" s="3" t="s">
        <v>337</v>
      </c>
      <c r="N52" s="3" t="s">
        <v>338</v>
      </c>
      <c r="O52" s="3" t="s">
        <v>279</v>
      </c>
      <c r="P52" s="3">
        <v>10</v>
      </c>
      <c r="Q52" s="3" t="s">
        <v>339</v>
      </c>
      <c r="R52" s="3">
        <v>120</v>
      </c>
      <c r="S52" s="3">
        <f t="shared" si="0"/>
        <v>130</v>
      </c>
      <c r="T52" s="3">
        <f t="shared" si="1"/>
        <v>1</v>
      </c>
    </row>
    <row r="53" spans="3:20" ht="18.75" x14ac:dyDescent="0.3">
      <c r="C53" s="2">
        <v>50</v>
      </c>
      <c r="D53" s="3" t="s">
        <v>340</v>
      </c>
      <c r="E53" s="3" t="s">
        <v>209</v>
      </c>
      <c r="F53" s="4">
        <v>44151</v>
      </c>
      <c r="G53" s="4">
        <v>44154</v>
      </c>
      <c r="H53" s="4">
        <v>44151</v>
      </c>
      <c r="I53" s="3" t="s">
        <v>341</v>
      </c>
      <c r="J53" s="3" t="s">
        <v>342</v>
      </c>
      <c r="K53" s="3"/>
      <c r="L53" s="3" t="s">
        <v>289</v>
      </c>
      <c r="M53" s="3" t="s">
        <v>343</v>
      </c>
      <c r="N53" s="3" t="s">
        <v>344</v>
      </c>
      <c r="O53" s="3" t="s">
        <v>345</v>
      </c>
      <c r="P53" s="3">
        <v>10</v>
      </c>
      <c r="Q53" s="3"/>
      <c r="R53" s="3"/>
      <c r="S53" s="3">
        <f t="shared" si="0"/>
        <v>10</v>
      </c>
      <c r="T53" s="3">
        <f t="shared" si="1"/>
        <v>0</v>
      </c>
    </row>
    <row r="54" spans="3:20" ht="18.75" x14ac:dyDescent="0.3">
      <c r="C54" s="2">
        <v>51</v>
      </c>
      <c r="D54" s="3" t="s">
        <v>340</v>
      </c>
      <c r="E54" s="3" t="s">
        <v>209</v>
      </c>
      <c r="F54" s="4">
        <v>44148</v>
      </c>
      <c r="G54" s="4">
        <v>44151</v>
      </c>
      <c r="H54" s="4">
        <v>44151</v>
      </c>
      <c r="I54" s="3" t="s">
        <v>341</v>
      </c>
      <c r="J54" s="3" t="s">
        <v>348</v>
      </c>
      <c r="K54" s="3"/>
      <c r="L54" s="3" t="s">
        <v>104</v>
      </c>
      <c r="M54" s="3" t="s">
        <v>346</v>
      </c>
      <c r="N54" s="3" t="s">
        <v>347</v>
      </c>
      <c r="O54" s="3" t="s">
        <v>345</v>
      </c>
      <c r="P54" s="3">
        <v>15</v>
      </c>
      <c r="Q54" s="3"/>
      <c r="R54" s="3"/>
      <c r="S54" s="3">
        <f t="shared" si="0"/>
        <v>15</v>
      </c>
      <c r="T54" s="3">
        <f t="shared" si="1"/>
        <v>3</v>
      </c>
    </row>
    <row r="55" spans="3:20" ht="18.75" x14ac:dyDescent="0.3">
      <c r="C55" s="2">
        <v>52</v>
      </c>
      <c r="D55" s="3" t="s">
        <v>365</v>
      </c>
      <c r="E55" s="3" t="s">
        <v>366</v>
      </c>
      <c r="F55" s="4">
        <v>44148</v>
      </c>
      <c r="G55" s="4">
        <v>44151</v>
      </c>
      <c r="H55" s="4">
        <v>44151</v>
      </c>
      <c r="I55" s="3" t="s">
        <v>367</v>
      </c>
      <c r="J55" s="3" t="s">
        <v>368</v>
      </c>
      <c r="K55" s="3"/>
      <c r="L55" s="3" t="s">
        <v>369</v>
      </c>
      <c r="M55" s="3" t="s">
        <v>303</v>
      </c>
      <c r="N55" s="3" t="s">
        <v>371</v>
      </c>
      <c r="O55" s="3" t="s">
        <v>279</v>
      </c>
      <c r="P55" s="3">
        <v>15</v>
      </c>
      <c r="Q55" s="3" t="s">
        <v>370</v>
      </c>
      <c r="R55" s="3">
        <v>60</v>
      </c>
      <c r="S55" s="3">
        <f t="shared" si="0"/>
        <v>75</v>
      </c>
      <c r="T55" s="3">
        <f t="shared" si="1"/>
        <v>3</v>
      </c>
    </row>
    <row r="56" spans="3:20" ht="18.75" x14ac:dyDescent="0.3">
      <c r="C56" s="2">
        <v>53</v>
      </c>
      <c r="D56" s="3" t="s">
        <v>372</v>
      </c>
      <c r="E56" s="3" t="s">
        <v>373</v>
      </c>
      <c r="F56" s="4">
        <v>44148</v>
      </c>
      <c r="G56" s="4">
        <v>44151</v>
      </c>
      <c r="H56" s="4">
        <v>44148</v>
      </c>
      <c r="I56" s="3" t="s">
        <v>374</v>
      </c>
      <c r="J56" s="3" t="s">
        <v>375</v>
      </c>
      <c r="K56" s="3"/>
      <c r="L56" s="3" t="s">
        <v>302</v>
      </c>
      <c r="M56" s="3" t="s">
        <v>376</v>
      </c>
      <c r="N56" s="3" t="s">
        <v>377</v>
      </c>
      <c r="O56" s="3" t="s">
        <v>279</v>
      </c>
      <c r="P56" s="3">
        <v>10</v>
      </c>
      <c r="Q56" s="3"/>
      <c r="R56" s="3"/>
      <c r="S56" s="3">
        <f t="shared" si="0"/>
        <v>10</v>
      </c>
      <c r="T56" s="3">
        <f t="shared" si="1"/>
        <v>0</v>
      </c>
    </row>
    <row r="57" spans="3:20" ht="18.75" x14ac:dyDescent="0.3">
      <c r="C57" s="2">
        <v>54</v>
      </c>
      <c r="D57" s="3" t="s">
        <v>378</v>
      </c>
      <c r="E57" s="3" t="s">
        <v>379</v>
      </c>
      <c r="F57" s="4">
        <v>44147</v>
      </c>
      <c r="G57" s="4">
        <v>44148</v>
      </c>
      <c r="H57" s="4">
        <v>44148</v>
      </c>
      <c r="I57" s="3" t="s">
        <v>380</v>
      </c>
      <c r="J57" s="3" t="s">
        <v>381</v>
      </c>
      <c r="K57" s="3"/>
      <c r="L57" s="3" t="s">
        <v>104</v>
      </c>
      <c r="M57" s="3" t="s">
        <v>236</v>
      </c>
      <c r="N57" s="3" t="s">
        <v>382</v>
      </c>
      <c r="O57" s="3" t="s">
        <v>40</v>
      </c>
      <c r="P57" s="3">
        <v>40</v>
      </c>
      <c r="Q57" s="3" t="s">
        <v>383</v>
      </c>
      <c r="R57" s="3">
        <v>15</v>
      </c>
      <c r="S57" s="3">
        <f t="shared" si="0"/>
        <v>55</v>
      </c>
      <c r="T57" s="3">
        <f t="shared" si="1"/>
        <v>1</v>
      </c>
    </row>
    <row r="58" spans="3:20" ht="18.75" x14ac:dyDescent="0.3">
      <c r="C58" s="2">
        <v>55</v>
      </c>
      <c r="D58" s="3" t="s">
        <v>292</v>
      </c>
      <c r="E58" s="3" t="s">
        <v>384</v>
      </c>
      <c r="F58" s="4">
        <v>44147</v>
      </c>
      <c r="G58" s="4">
        <v>44150</v>
      </c>
      <c r="H58" s="4">
        <v>44147</v>
      </c>
      <c r="I58" s="3" t="s">
        <v>385</v>
      </c>
      <c r="J58" s="3" t="s">
        <v>386</v>
      </c>
      <c r="K58" s="3"/>
      <c r="L58" s="3" t="s">
        <v>387</v>
      </c>
      <c r="M58" s="3" t="s">
        <v>346</v>
      </c>
      <c r="N58" s="3" t="s">
        <v>344</v>
      </c>
      <c r="O58" s="3" t="s">
        <v>232</v>
      </c>
      <c r="P58" s="3">
        <v>16</v>
      </c>
      <c r="Q58" s="3"/>
      <c r="R58" s="3"/>
      <c r="S58" s="3">
        <f t="shared" si="0"/>
        <v>16</v>
      </c>
      <c r="T58" s="3">
        <f t="shared" si="1"/>
        <v>0</v>
      </c>
    </row>
    <row r="59" spans="3:20" ht="18.75" x14ac:dyDescent="0.3">
      <c r="C59" s="2">
        <v>56</v>
      </c>
      <c r="D59" s="3" t="s">
        <v>388</v>
      </c>
      <c r="E59" s="3" t="s">
        <v>389</v>
      </c>
      <c r="F59" s="4">
        <v>44147</v>
      </c>
      <c r="G59" s="4">
        <v>44150</v>
      </c>
      <c r="H59" s="4">
        <v>44147</v>
      </c>
      <c r="I59" s="3" t="s">
        <v>390</v>
      </c>
      <c r="J59" s="3" t="s">
        <v>391</v>
      </c>
      <c r="K59" s="3"/>
      <c r="L59" s="3" t="s">
        <v>289</v>
      </c>
      <c r="M59" s="3" t="s">
        <v>343</v>
      </c>
      <c r="N59" s="3" t="s">
        <v>118</v>
      </c>
      <c r="O59" s="3" t="s">
        <v>126</v>
      </c>
      <c r="P59" s="3">
        <v>40</v>
      </c>
      <c r="Q59" s="3"/>
      <c r="R59" s="3"/>
      <c r="S59" s="3">
        <f t="shared" si="0"/>
        <v>40</v>
      </c>
      <c r="T59" s="3">
        <f t="shared" si="1"/>
        <v>0</v>
      </c>
    </row>
    <row r="60" spans="3:20" ht="18.75" x14ac:dyDescent="0.3">
      <c r="C60" s="2">
        <v>57</v>
      </c>
      <c r="D60" s="3" t="s">
        <v>65</v>
      </c>
      <c r="E60" s="3" t="s">
        <v>392</v>
      </c>
      <c r="F60" s="4">
        <v>44147</v>
      </c>
      <c r="G60" s="4">
        <v>44148</v>
      </c>
      <c r="H60" s="4">
        <v>44148</v>
      </c>
      <c r="I60" s="3" t="s">
        <v>287</v>
      </c>
      <c r="J60" s="3" t="s">
        <v>393</v>
      </c>
      <c r="K60" s="3"/>
      <c r="L60" s="3" t="s">
        <v>54</v>
      </c>
      <c r="M60" s="3" t="s">
        <v>290</v>
      </c>
      <c r="N60" s="3" t="s">
        <v>394</v>
      </c>
      <c r="O60" s="3" t="s">
        <v>279</v>
      </c>
      <c r="P60" s="3">
        <v>60</v>
      </c>
      <c r="Q60" s="3"/>
      <c r="R60" s="3"/>
      <c r="S60" s="3">
        <f t="shared" si="0"/>
        <v>60</v>
      </c>
      <c r="T60" s="3">
        <f t="shared" si="1"/>
        <v>1</v>
      </c>
    </row>
    <row r="61" spans="3:20" ht="18.75" x14ac:dyDescent="0.3">
      <c r="C61" s="2">
        <v>58</v>
      </c>
      <c r="D61" s="3" t="s">
        <v>395</v>
      </c>
      <c r="E61" s="3" t="s">
        <v>396</v>
      </c>
      <c r="F61" s="4">
        <v>44147</v>
      </c>
      <c r="G61" s="4">
        <v>44148</v>
      </c>
      <c r="H61" s="4">
        <v>44147</v>
      </c>
      <c r="I61" s="3" t="s">
        <v>397</v>
      </c>
      <c r="J61" s="3" t="s">
        <v>398</v>
      </c>
      <c r="K61" s="3"/>
      <c r="L61" s="3" t="s">
        <v>302</v>
      </c>
      <c r="M61" s="3" t="s">
        <v>44</v>
      </c>
      <c r="N61" s="3" t="s">
        <v>399</v>
      </c>
      <c r="O61" s="3" t="s">
        <v>178</v>
      </c>
      <c r="P61" s="3">
        <v>40</v>
      </c>
      <c r="Q61" s="3"/>
      <c r="R61" s="3"/>
      <c r="S61" s="3">
        <f t="shared" si="0"/>
        <v>40</v>
      </c>
      <c r="T61" s="3">
        <f t="shared" si="1"/>
        <v>0</v>
      </c>
    </row>
    <row r="62" spans="3:20" ht="18.75" x14ac:dyDescent="0.3">
      <c r="C62" s="2">
        <v>59</v>
      </c>
      <c r="D62" s="3" t="s">
        <v>400</v>
      </c>
      <c r="E62" s="3" t="s">
        <v>401</v>
      </c>
      <c r="F62" s="4">
        <v>44147</v>
      </c>
      <c r="G62" s="4">
        <v>44147</v>
      </c>
      <c r="H62" s="4">
        <v>44147</v>
      </c>
      <c r="I62" s="3" t="s">
        <v>402</v>
      </c>
      <c r="J62" s="3" t="s">
        <v>403</v>
      </c>
      <c r="K62" s="3"/>
      <c r="L62" s="3" t="s">
        <v>320</v>
      </c>
      <c r="M62" s="3" t="s">
        <v>404</v>
      </c>
      <c r="N62" s="3" t="s">
        <v>405</v>
      </c>
      <c r="O62" s="3" t="s">
        <v>406</v>
      </c>
      <c r="P62" s="3">
        <v>20</v>
      </c>
      <c r="Q62" s="3"/>
      <c r="R62" s="3"/>
      <c r="S62" s="3">
        <f t="shared" si="0"/>
        <v>20</v>
      </c>
      <c r="T62" s="3">
        <f t="shared" si="1"/>
        <v>0</v>
      </c>
    </row>
    <row r="63" spans="3:20" ht="18.75" x14ac:dyDescent="0.3">
      <c r="C63" s="2">
        <v>60</v>
      </c>
      <c r="D63" s="3" t="s">
        <v>407</v>
      </c>
      <c r="E63" s="3" t="s">
        <v>408</v>
      </c>
      <c r="F63" s="4">
        <v>44146</v>
      </c>
      <c r="G63" s="4">
        <v>44149</v>
      </c>
      <c r="H63" s="4">
        <v>44152</v>
      </c>
      <c r="I63" s="3" t="s">
        <v>409</v>
      </c>
      <c r="J63" s="3" t="s">
        <v>410</v>
      </c>
      <c r="K63" s="3"/>
      <c r="L63" s="3" t="s">
        <v>411</v>
      </c>
      <c r="M63" s="3" t="s">
        <v>337</v>
      </c>
      <c r="N63" s="3" t="s">
        <v>412</v>
      </c>
      <c r="O63" s="3" t="s">
        <v>413</v>
      </c>
      <c r="P63" s="3">
        <v>180</v>
      </c>
      <c r="Q63" s="3"/>
      <c r="R63" s="3"/>
      <c r="S63" s="3">
        <f t="shared" si="0"/>
        <v>180</v>
      </c>
      <c r="T63" s="3">
        <f t="shared" si="1"/>
        <v>6</v>
      </c>
    </row>
    <row r="64" spans="3:20" ht="18.75" x14ac:dyDescent="0.3">
      <c r="C64" s="2">
        <v>61</v>
      </c>
      <c r="D64" s="3" t="s">
        <v>414</v>
      </c>
      <c r="E64" s="3" t="s">
        <v>415</v>
      </c>
      <c r="F64" s="4">
        <v>44146</v>
      </c>
      <c r="G64" s="4">
        <v>44149</v>
      </c>
      <c r="H64" s="4">
        <v>44148</v>
      </c>
      <c r="I64" s="3" t="s">
        <v>416</v>
      </c>
      <c r="J64" s="3" t="s">
        <v>417</v>
      </c>
      <c r="K64" s="3"/>
      <c r="L64" s="3" t="s">
        <v>302</v>
      </c>
      <c r="M64" s="3" t="s">
        <v>337</v>
      </c>
      <c r="N64" s="3" t="s">
        <v>418</v>
      </c>
      <c r="O64" s="3" t="s">
        <v>419</v>
      </c>
      <c r="P64" s="3">
        <v>20</v>
      </c>
      <c r="Q64" s="3" t="s">
        <v>201</v>
      </c>
      <c r="R64" s="3">
        <v>150</v>
      </c>
      <c r="S64" s="3">
        <f t="shared" si="0"/>
        <v>170</v>
      </c>
      <c r="T64" s="3">
        <f t="shared" si="1"/>
        <v>2</v>
      </c>
    </row>
    <row r="65" spans="3:20" ht="18.75" x14ac:dyDescent="0.3">
      <c r="C65" s="2">
        <v>62</v>
      </c>
      <c r="D65" s="3" t="s">
        <v>407</v>
      </c>
      <c r="E65" s="3" t="s">
        <v>420</v>
      </c>
      <c r="F65" s="4">
        <v>44145</v>
      </c>
      <c r="G65" s="4">
        <v>44148</v>
      </c>
      <c r="H65" s="4">
        <v>44147</v>
      </c>
      <c r="I65" s="3" t="s">
        <v>421</v>
      </c>
      <c r="J65" s="3" t="s">
        <v>422</v>
      </c>
      <c r="K65" s="3"/>
      <c r="L65" s="3" t="s">
        <v>29</v>
      </c>
      <c r="M65" s="3" t="s">
        <v>321</v>
      </c>
      <c r="N65" s="3" t="s">
        <v>423</v>
      </c>
      <c r="O65" s="3" t="s">
        <v>406</v>
      </c>
      <c r="P65" s="3">
        <v>25</v>
      </c>
      <c r="Q65" s="3" t="s">
        <v>64</v>
      </c>
      <c r="R65" s="3">
        <v>10</v>
      </c>
      <c r="S65" s="3">
        <f t="shared" si="0"/>
        <v>35</v>
      </c>
      <c r="T65" s="3">
        <f t="shared" si="1"/>
        <v>2</v>
      </c>
    </row>
    <row r="66" spans="3:20" ht="18.75" x14ac:dyDescent="0.3">
      <c r="C66" s="2">
        <v>63</v>
      </c>
      <c r="D66" s="3" t="s">
        <v>424</v>
      </c>
      <c r="E66" s="3" t="s">
        <v>425</v>
      </c>
      <c r="F66" s="4">
        <v>44145</v>
      </c>
      <c r="G66" s="4">
        <v>44148</v>
      </c>
      <c r="H66" s="4">
        <v>44145</v>
      </c>
      <c r="I66" s="3" t="s">
        <v>426</v>
      </c>
      <c r="J66" s="3" t="s">
        <v>427</v>
      </c>
      <c r="K66" s="3"/>
      <c r="L66" s="3" t="s">
        <v>289</v>
      </c>
      <c r="M66" s="3" t="s">
        <v>321</v>
      </c>
      <c r="N66" s="3" t="s">
        <v>428</v>
      </c>
      <c r="O66" s="3" t="s">
        <v>413</v>
      </c>
      <c r="P66" s="3">
        <v>60</v>
      </c>
      <c r="Q66" s="3"/>
      <c r="R66" s="3"/>
      <c r="S66" s="3">
        <f t="shared" si="0"/>
        <v>60</v>
      </c>
      <c r="T66" s="3">
        <f t="shared" si="1"/>
        <v>0</v>
      </c>
    </row>
    <row r="67" spans="3:20" ht="18.75" x14ac:dyDescent="0.3">
      <c r="C67" s="2">
        <v>64</v>
      </c>
      <c r="D67" s="3" t="s">
        <v>429</v>
      </c>
      <c r="E67" s="3" t="s">
        <v>430</v>
      </c>
      <c r="F67" s="4">
        <v>44145</v>
      </c>
      <c r="G67" s="4">
        <v>44146</v>
      </c>
      <c r="H67" s="4">
        <v>44145</v>
      </c>
      <c r="I67" s="3" t="s">
        <v>431</v>
      </c>
      <c r="J67" s="3" t="s">
        <v>432</v>
      </c>
      <c r="K67" s="3"/>
      <c r="L67" s="3" t="s">
        <v>82</v>
      </c>
      <c r="M67" s="3" t="s">
        <v>44</v>
      </c>
      <c r="N67" s="3" t="s">
        <v>433</v>
      </c>
      <c r="O67" s="3" t="s">
        <v>279</v>
      </c>
      <c r="P67" s="3">
        <v>20</v>
      </c>
      <c r="Q67" s="3"/>
      <c r="R67" s="3"/>
      <c r="S67" s="3">
        <f t="shared" si="0"/>
        <v>20</v>
      </c>
      <c r="T67" s="3">
        <f t="shared" si="1"/>
        <v>0</v>
      </c>
    </row>
    <row r="68" spans="3:20" ht="18.75" x14ac:dyDescent="0.3">
      <c r="C68" s="2">
        <v>65</v>
      </c>
      <c r="D68" s="3" t="s">
        <v>434</v>
      </c>
      <c r="E68" s="3" t="s">
        <v>435</v>
      </c>
      <c r="F68" s="4">
        <v>44145</v>
      </c>
      <c r="G68" s="4">
        <v>44148</v>
      </c>
      <c r="H68" s="4">
        <v>44145</v>
      </c>
      <c r="I68" s="3" t="s">
        <v>436</v>
      </c>
      <c r="J68" s="3" t="s">
        <v>437</v>
      </c>
      <c r="K68" s="3"/>
      <c r="L68" s="3" t="s">
        <v>438</v>
      </c>
      <c r="M68" s="3" t="s">
        <v>346</v>
      </c>
      <c r="N68" s="3" t="s">
        <v>439</v>
      </c>
      <c r="O68" s="3" t="s">
        <v>232</v>
      </c>
      <c r="P68" s="3">
        <v>180</v>
      </c>
      <c r="Q68" s="3"/>
      <c r="R68" s="3"/>
      <c r="S68" s="3">
        <f t="shared" si="0"/>
        <v>180</v>
      </c>
      <c r="T68" s="3">
        <f t="shared" si="1"/>
        <v>0</v>
      </c>
    </row>
    <row r="69" spans="3:20" ht="18.75" x14ac:dyDescent="0.3">
      <c r="C69" s="2">
        <v>66</v>
      </c>
      <c r="D69" s="3" t="s">
        <v>440</v>
      </c>
      <c r="E69" s="3" t="s">
        <v>441</v>
      </c>
      <c r="F69" s="4">
        <v>44145</v>
      </c>
      <c r="G69" s="4">
        <v>44148</v>
      </c>
      <c r="H69" s="4">
        <v>44153</v>
      </c>
      <c r="I69" s="3" t="s">
        <v>441</v>
      </c>
      <c r="J69" s="3" t="s">
        <v>442</v>
      </c>
      <c r="K69" s="3"/>
      <c r="L69" s="3" t="s">
        <v>320</v>
      </c>
      <c r="M69" s="3" t="s">
        <v>337</v>
      </c>
      <c r="N69" s="3" t="s">
        <v>443</v>
      </c>
      <c r="O69" s="3" t="s">
        <v>444</v>
      </c>
      <c r="P69" s="3">
        <v>90</v>
      </c>
      <c r="Q69" s="3"/>
      <c r="R69" s="3"/>
      <c r="S69" s="3">
        <f t="shared" ref="S69:S132" si="2">P69+R69</f>
        <v>90</v>
      </c>
      <c r="T69" s="3">
        <f t="shared" ref="T69:T132" si="3">H69-F69</f>
        <v>8</v>
      </c>
    </row>
    <row r="70" spans="3:20" ht="18.75" x14ac:dyDescent="0.3">
      <c r="C70" s="2">
        <v>67</v>
      </c>
      <c r="D70" s="3" t="s">
        <v>2</v>
      </c>
      <c r="E70" s="3" t="s">
        <v>445</v>
      </c>
      <c r="F70" s="4">
        <v>44145</v>
      </c>
      <c r="G70" s="4">
        <v>44148</v>
      </c>
      <c r="H70" s="4">
        <v>44145</v>
      </c>
      <c r="I70" s="3" t="s">
        <v>446</v>
      </c>
      <c r="J70" s="3" t="s">
        <v>447</v>
      </c>
      <c r="K70" s="3"/>
      <c r="L70" s="3" t="s">
        <v>89</v>
      </c>
      <c r="M70" s="3" t="s">
        <v>448</v>
      </c>
      <c r="N70" s="3" t="s">
        <v>449</v>
      </c>
      <c r="O70" s="3" t="s">
        <v>40</v>
      </c>
      <c r="P70" s="3">
        <v>10</v>
      </c>
      <c r="Q70" s="3" t="s">
        <v>310</v>
      </c>
      <c r="R70" s="3">
        <v>10</v>
      </c>
      <c r="S70" s="3">
        <f t="shared" si="2"/>
        <v>20</v>
      </c>
      <c r="T70" s="3">
        <f t="shared" si="3"/>
        <v>0</v>
      </c>
    </row>
    <row r="71" spans="3:20" ht="18.75" x14ac:dyDescent="0.3">
      <c r="C71" s="2">
        <v>68</v>
      </c>
      <c r="D71" s="3" t="s">
        <v>450</v>
      </c>
      <c r="E71" s="3" t="s">
        <v>451</v>
      </c>
      <c r="F71" s="4">
        <v>44144</v>
      </c>
      <c r="G71" s="4">
        <v>44144</v>
      </c>
      <c r="H71" s="4">
        <v>44144</v>
      </c>
      <c r="I71" s="3" t="s">
        <v>452</v>
      </c>
      <c r="J71" s="3" t="s">
        <v>453</v>
      </c>
      <c r="K71" s="3"/>
      <c r="L71" s="3" t="s">
        <v>82</v>
      </c>
      <c r="M71" s="3" t="s">
        <v>290</v>
      </c>
      <c r="N71" s="3" t="s">
        <v>454</v>
      </c>
      <c r="O71" s="3" t="s">
        <v>455</v>
      </c>
      <c r="P71" s="3">
        <v>30</v>
      </c>
      <c r="Q71" s="3"/>
      <c r="R71" s="3"/>
      <c r="S71" s="3">
        <f t="shared" si="2"/>
        <v>30</v>
      </c>
      <c r="T71" s="3">
        <f t="shared" si="3"/>
        <v>0</v>
      </c>
    </row>
    <row r="72" spans="3:20" ht="18.75" x14ac:dyDescent="0.3">
      <c r="C72" s="2">
        <v>69</v>
      </c>
      <c r="D72" s="3" t="s">
        <v>450</v>
      </c>
      <c r="E72" s="3" t="s">
        <v>456</v>
      </c>
      <c r="F72" s="4">
        <v>44144</v>
      </c>
      <c r="G72" s="4">
        <v>44145</v>
      </c>
      <c r="H72" s="4">
        <v>44145</v>
      </c>
      <c r="I72" s="3" t="s">
        <v>457</v>
      </c>
      <c r="J72" s="3" t="s">
        <v>458</v>
      </c>
      <c r="K72" s="3"/>
      <c r="L72" s="3" t="s">
        <v>82</v>
      </c>
      <c r="M72" s="3" t="s">
        <v>164</v>
      </c>
      <c r="N72" s="3" t="s">
        <v>459</v>
      </c>
      <c r="O72" s="3" t="s">
        <v>178</v>
      </c>
      <c r="P72" s="3">
        <v>40</v>
      </c>
      <c r="Q72" s="3"/>
      <c r="R72" s="3"/>
      <c r="S72" s="3">
        <f t="shared" si="2"/>
        <v>40</v>
      </c>
      <c r="T72" s="3">
        <f t="shared" si="3"/>
        <v>1</v>
      </c>
    </row>
    <row r="73" spans="3:20" ht="18.75" x14ac:dyDescent="0.3">
      <c r="C73" s="2">
        <v>70</v>
      </c>
      <c r="D73" s="3" t="s">
        <v>35</v>
      </c>
      <c r="E73" s="3" t="s">
        <v>460</v>
      </c>
      <c r="F73" s="4">
        <v>44144</v>
      </c>
      <c r="G73" s="4">
        <v>44147</v>
      </c>
      <c r="H73" s="4">
        <v>44145</v>
      </c>
      <c r="I73" s="3" t="s">
        <v>461</v>
      </c>
      <c r="J73" s="3" t="s">
        <v>462</v>
      </c>
      <c r="K73" s="3"/>
      <c r="L73" s="3" t="s">
        <v>302</v>
      </c>
      <c r="M73" s="3" t="s">
        <v>290</v>
      </c>
      <c r="N73" s="3" t="s">
        <v>463</v>
      </c>
      <c r="O73" s="3" t="s">
        <v>464</v>
      </c>
      <c r="P73" s="3">
        <v>15</v>
      </c>
      <c r="Q73" s="3"/>
      <c r="R73" s="3"/>
      <c r="S73" s="3">
        <f t="shared" si="2"/>
        <v>15</v>
      </c>
      <c r="T73" s="3">
        <f t="shared" si="3"/>
        <v>1</v>
      </c>
    </row>
    <row r="74" spans="3:20" ht="18.75" x14ac:dyDescent="0.3">
      <c r="C74" s="2">
        <v>71</v>
      </c>
      <c r="D74" s="3" t="s">
        <v>378</v>
      </c>
      <c r="E74" s="3" t="s">
        <v>465</v>
      </c>
      <c r="F74" s="4">
        <v>44141</v>
      </c>
      <c r="G74" s="4">
        <v>44144</v>
      </c>
      <c r="H74" s="4">
        <v>44141</v>
      </c>
      <c r="I74" s="3" t="s">
        <v>466</v>
      </c>
      <c r="J74" s="3" t="s">
        <v>467</v>
      </c>
      <c r="K74" s="3"/>
      <c r="L74" s="3" t="s">
        <v>22</v>
      </c>
      <c r="M74" s="3" t="s">
        <v>290</v>
      </c>
      <c r="N74" s="3" t="s">
        <v>468</v>
      </c>
      <c r="O74" s="3" t="s">
        <v>469</v>
      </c>
      <c r="P74" s="3">
        <v>30</v>
      </c>
      <c r="Q74" s="3" t="s">
        <v>470</v>
      </c>
      <c r="R74" s="3">
        <v>15</v>
      </c>
      <c r="S74" s="3">
        <f t="shared" si="2"/>
        <v>45</v>
      </c>
      <c r="T74" s="3">
        <f t="shared" si="3"/>
        <v>0</v>
      </c>
    </row>
    <row r="75" spans="3:20" ht="18.75" x14ac:dyDescent="0.3">
      <c r="C75" s="2">
        <v>72</v>
      </c>
      <c r="D75" s="3" t="s">
        <v>450</v>
      </c>
      <c r="E75" s="3" t="s">
        <v>471</v>
      </c>
      <c r="F75" s="4">
        <v>44141</v>
      </c>
      <c r="G75" s="4">
        <v>44144</v>
      </c>
      <c r="H75" s="4">
        <v>44144</v>
      </c>
      <c r="I75" s="3" t="s">
        <v>472</v>
      </c>
      <c r="J75" s="3" t="s">
        <v>473</v>
      </c>
      <c r="K75" s="3"/>
      <c r="L75" s="3" t="s">
        <v>22</v>
      </c>
      <c r="M75" s="3" t="s">
        <v>164</v>
      </c>
      <c r="N75" s="3" t="s">
        <v>474</v>
      </c>
      <c r="O75" s="3" t="s">
        <v>464</v>
      </c>
      <c r="P75" s="3">
        <v>5</v>
      </c>
      <c r="Q75" s="3" t="s">
        <v>285</v>
      </c>
      <c r="R75" s="3">
        <v>40</v>
      </c>
      <c r="S75" s="3">
        <f t="shared" si="2"/>
        <v>45</v>
      </c>
      <c r="T75" s="3">
        <f t="shared" si="3"/>
        <v>3</v>
      </c>
    </row>
    <row r="76" spans="3:20" ht="18.75" x14ac:dyDescent="0.3">
      <c r="C76" s="2">
        <v>73</v>
      </c>
      <c r="D76" s="3" t="s">
        <v>378</v>
      </c>
      <c r="E76" s="3" t="s">
        <v>475</v>
      </c>
      <c r="F76" s="4">
        <v>44140</v>
      </c>
      <c r="G76" s="4">
        <v>44143</v>
      </c>
      <c r="H76" s="4">
        <v>44140</v>
      </c>
      <c r="I76" s="3" t="s">
        <v>476</v>
      </c>
      <c r="J76" s="3" t="s">
        <v>477</v>
      </c>
      <c r="K76" s="3"/>
      <c r="L76" s="3" t="s">
        <v>302</v>
      </c>
      <c r="M76" s="3" t="s">
        <v>44</v>
      </c>
      <c r="N76" s="3" t="s">
        <v>478</v>
      </c>
      <c r="O76" s="3"/>
      <c r="P76" s="3"/>
      <c r="Q76" s="3"/>
      <c r="R76" s="3"/>
      <c r="S76" s="3">
        <f t="shared" si="2"/>
        <v>0</v>
      </c>
      <c r="T76" s="3">
        <f t="shared" si="3"/>
        <v>0</v>
      </c>
    </row>
    <row r="77" spans="3:20" ht="18.75" x14ac:dyDescent="0.3">
      <c r="C77" s="2">
        <v>74</v>
      </c>
      <c r="D77" s="3"/>
      <c r="E77" s="3"/>
      <c r="F77" s="4"/>
      <c r="G77" s="4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>
        <f t="shared" si="2"/>
        <v>0</v>
      </c>
      <c r="T77" s="3">
        <f t="shared" si="3"/>
        <v>0</v>
      </c>
    </row>
    <row r="78" spans="3:20" ht="18.75" x14ac:dyDescent="0.3">
      <c r="C78" s="2">
        <v>75</v>
      </c>
      <c r="D78" s="3"/>
      <c r="E78" s="3"/>
      <c r="F78" s="4"/>
      <c r="G78" s="4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>
        <f t="shared" si="2"/>
        <v>0</v>
      </c>
      <c r="T78" s="3">
        <f t="shared" si="3"/>
        <v>0</v>
      </c>
    </row>
    <row r="79" spans="3:20" ht="18.75" x14ac:dyDescent="0.3">
      <c r="C79" s="2">
        <v>76</v>
      </c>
      <c r="D79" s="3"/>
      <c r="E79" s="3"/>
      <c r="F79" s="4"/>
      <c r="G79" s="4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>
        <f t="shared" si="2"/>
        <v>0</v>
      </c>
      <c r="T79" s="3">
        <f t="shared" si="3"/>
        <v>0</v>
      </c>
    </row>
    <row r="80" spans="3:20" ht="18.75" x14ac:dyDescent="0.3">
      <c r="C80" s="2"/>
      <c r="D80" s="3"/>
      <c r="E80" s="3"/>
      <c r="F80" s="4"/>
      <c r="G80" s="4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>
        <f t="shared" si="2"/>
        <v>0</v>
      </c>
      <c r="T80" s="3">
        <f t="shared" si="3"/>
        <v>0</v>
      </c>
    </row>
    <row r="81" spans="3:20" ht="18.75" x14ac:dyDescent="0.3">
      <c r="C81" s="2"/>
      <c r="D81" s="3"/>
      <c r="E81" s="3"/>
      <c r="F81" s="4"/>
      <c r="G81" s="4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>
        <f t="shared" si="2"/>
        <v>0</v>
      </c>
      <c r="T81" s="3">
        <f t="shared" si="3"/>
        <v>0</v>
      </c>
    </row>
    <row r="82" spans="3:20" ht="18.75" x14ac:dyDescent="0.3">
      <c r="C82" s="2"/>
      <c r="D82" s="3"/>
      <c r="E82" s="3"/>
      <c r="F82" s="4"/>
      <c r="G82" s="4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f t="shared" si="2"/>
        <v>0</v>
      </c>
      <c r="T82" s="3">
        <f t="shared" si="3"/>
        <v>0</v>
      </c>
    </row>
    <row r="83" spans="3:20" ht="18.75" x14ac:dyDescent="0.3">
      <c r="C83" s="2"/>
      <c r="D83" s="3"/>
      <c r="E83" s="3"/>
      <c r="F83" s="4"/>
      <c r="G83" s="4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>
        <f t="shared" si="2"/>
        <v>0</v>
      </c>
      <c r="T83" s="3">
        <f t="shared" si="3"/>
        <v>0</v>
      </c>
    </row>
    <row r="84" spans="3:20" ht="18.75" x14ac:dyDescent="0.3">
      <c r="C84" s="2"/>
      <c r="D84" s="3"/>
      <c r="E84" s="3"/>
      <c r="F84" s="4"/>
      <c r="G84" s="4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>
        <f t="shared" si="2"/>
        <v>0</v>
      </c>
      <c r="T84" s="3">
        <f t="shared" si="3"/>
        <v>0</v>
      </c>
    </row>
    <row r="85" spans="3:20" ht="18.75" x14ac:dyDescent="0.3">
      <c r="C85" s="2"/>
      <c r="D85" s="3"/>
      <c r="E85" s="3"/>
      <c r="F85" s="4"/>
      <c r="G85" s="4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>
        <f t="shared" si="2"/>
        <v>0</v>
      </c>
      <c r="T85" s="3">
        <f t="shared" si="3"/>
        <v>0</v>
      </c>
    </row>
    <row r="86" spans="3:20" ht="18.75" x14ac:dyDescent="0.3">
      <c r="C86" s="2"/>
      <c r="D86" s="3"/>
      <c r="E86" s="3"/>
      <c r="F86" s="4"/>
      <c r="G86" s="4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>
        <f t="shared" si="2"/>
        <v>0</v>
      </c>
      <c r="T86" s="3">
        <f t="shared" si="3"/>
        <v>0</v>
      </c>
    </row>
    <row r="87" spans="3:20" ht="18.75" x14ac:dyDescent="0.3">
      <c r="C87" s="2"/>
      <c r="D87" s="3"/>
      <c r="E87" s="3"/>
      <c r="F87" s="4"/>
      <c r="G87" s="4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>
        <f t="shared" si="2"/>
        <v>0</v>
      </c>
      <c r="T87" s="3">
        <f t="shared" si="3"/>
        <v>0</v>
      </c>
    </row>
    <row r="88" spans="3:20" ht="18.75" x14ac:dyDescent="0.3">
      <c r="C88" s="2"/>
      <c r="D88" s="3"/>
      <c r="E88" s="3"/>
      <c r="F88" s="4"/>
      <c r="G88" s="4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>
        <f t="shared" si="2"/>
        <v>0</v>
      </c>
      <c r="T88" s="3">
        <f t="shared" si="3"/>
        <v>0</v>
      </c>
    </row>
    <row r="89" spans="3:20" ht="18.75" x14ac:dyDescent="0.3">
      <c r="C89" s="2"/>
      <c r="D89" s="3"/>
      <c r="E89" s="3"/>
      <c r="F89" s="4"/>
      <c r="G89" s="4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>
        <f t="shared" si="2"/>
        <v>0</v>
      </c>
      <c r="T89" s="3">
        <f t="shared" si="3"/>
        <v>0</v>
      </c>
    </row>
    <row r="90" spans="3:20" ht="18.75" x14ac:dyDescent="0.3">
      <c r="C90" s="2"/>
      <c r="D90" s="3"/>
      <c r="E90" s="3"/>
      <c r="F90" s="4"/>
      <c r="G90" s="4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>
        <f t="shared" si="2"/>
        <v>0</v>
      </c>
      <c r="T90" s="3">
        <f t="shared" si="3"/>
        <v>0</v>
      </c>
    </row>
    <row r="91" spans="3:20" ht="18.75" x14ac:dyDescent="0.3">
      <c r="C91" s="2"/>
      <c r="D91" s="3"/>
      <c r="E91" s="3"/>
      <c r="F91" s="4"/>
      <c r="G91" s="4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>
        <f t="shared" si="2"/>
        <v>0</v>
      </c>
      <c r="T91" s="3">
        <f t="shared" si="3"/>
        <v>0</v>
      </c>
    </row>
    <row r="92" spans="3:20" ht="18.75" x14ac:dyDescent="0.3">
      <c r="C92" s="2"/>
      <c r="D92" s="3"/>
      <c r="E92" s="3"/>
      <c r="F92" s="4"/>
      <c r="G92" s="4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>
        <f t="shared" si="2"/>
        <v>0</v>
      </c>
      <c r="T92" s="3">
        <f t="shared" si="3"/>
        <v>0</v>
      </c>
    </row>
    <row r="93" spans="3:20" ht="18.75" x14ac:dyDescent="0.3">
      <c r="C93" s="2"/>
      <c r="D93" s="3"/>
      <c r="E93" s="3"/>
      <c r="F93" s="4"/>
      <c r="G93" s="4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>
        <f t="shared" si="2"/>
        <v>0</v>
      </c>
      <c r="T93" s="3">
        <f t="shared" si="3"/>
        <v>0</v>
      </c>
    </row>
    <row r="94" spans="3:20" ht="18.75" x14ac:dyDescent="0.3">
      <c r="C94" s="2"/>
      <c r="D94" s="3"/>
      <c r="E94" s="3"/>
      <c r="F94" s="4"/>
      <c r="G94" s="4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>
        <f t="shared" si="2"/>
        <v>0</v>
      </c>
      <c r="T94" s="3">
        <f t="shared" si="3"/>
        <v>0</v>
      </c>
    </row>
    <row r="95" spans="3:20" ht="18.75" x14ac:dyDescent="0.3">
      <c r="C95" s="2"/>
      <c r="D95" s="3"/>
      <c r="E95" s="3"/>
      <c r="F95" s="4"/>
      <c r="G95" s="4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>
        <f t="shared" si="2"/>
        <v>0</v>
      </c>
      <c r="T95" s="3">
        <f t="shared" si="3"/>
        <v>0</v>
      </c>
    </row>
    <row r="96" spans="3:20" ht="18.75" x14ac:dyDescent="0.3">
      <c r="C96" s="2"/>
      <c r="D96" s="3"/>
      <c r="E96" s="3"/>
      <c r="F96" s="4"/>
      <c r="G96" s="4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>
        <f t="shared" si="2"/>
        <v>0</v>
      </c>
      <c r="T96" s="3">
        <f t="shared" si="3"/>
        <v>0</v>
      </c>
    </row>
    <row r="97" spans="3:20" ht="18.75" x14ac:dyDescent="0.3">
      <c r="C97" s="2"/>
      <c r="D97" s="3"/>
      <c r="E97" s="3"/>
      <c r="F97" s="4"/>
      <c r="G97" s="4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>
        <f t="shared" si="2"/>
        <v>0</v>
      </c>
      <c r="T97" s="3">
        <f t="shared" si="3"/>
        <v>0</v>
      </c>
    </row>
    <row r="98" spans="3:20" ht="18.75" x14ac:dyDescent="0.3">
      <c r="C98" s="2"/>
      <c r="D98" s="3"/>
      <c r="E98" s="3"/>
      <c r="F98" s="4"/>
      <c r="G98" s="4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>
        <f t="shared" si="2"/>
        <v>0</v>
      </c>
      <c r="T98" s="3">
        <f t="shared" si="3"/>
        <v>0</v>
      </c>
    </row>
    <row r="99" spans="3:20" ht="18.75" x14ac:dyDescent="0.3">
      <c r="C99" s="2"/>
      <c r="D99" s="3"/>
      <c r="E99" s="3"/>
      <c r="F99" s="4"/>
      <c r="G99" s="4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>
        <f t="shared" si="2"/>
        <v>0</v>
      </c>
      <c r="T99" s="3">
        <f t="shared" si="3"/>
        <v>0</v>
      </c>
    </row>
    <row r="100" spans="3:20" ht="18.75" x14ac:dyDescent="0.3">
      <c r="C100" s="2"/>
      <c r="D100" s="3"/>
      <c r="E100" s="3"/>
      <c r="F100" s="4"/>
      <c r="G100" s="4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>
        <f t="shared" si="2"/>
        <v>0</v>
      </c>
      <c r="T100" s="3">
        <f t="shared" si="3"/>
        <v>0</v>
      </c>
    </row>
    <row r="101" spans="3:20" ht="18.75" x14ac:dyDescent="0.3">
      <c r="C101" s="2"/>
      <c r="D101" s="3"/>
      <c r="E101" s="3"/>
      <c r="F101" s="4"/>
      <c r="G101" s="4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>
        <f t="shared" si="2"/>
        <v>0</v>
      </c>
      <c r="T101" s="3">
        <f t="shared" si="3"/>
        <v>0</v>
      </c>
    </row>
    <row r="102" spans="3:20" ht="18.75" x14ac:dyDescent="0.3">
      <c r="C102" s="2"/>
      <c r="D102" s="3"/>
      <c r="E102" s="3"/>
      <c r="F102" s="4"/>
      <c r="G102" s="4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f t="shared" si="2"/>
        <v>0</v>
      </c>
      <c r="T102" s="3">
        <f t="shared" si="3"/>
        <v>0</v>
      </c>
    </row>
    <row r="103" spans="3:20" ht="18.75" x14ac:dyDescent="0.3">
      <c r="C103" s="2"/>
      <c r="D103" s="3"/>
      <c r="E103" s="3"/>
      <c r="F103" s="4"/>
      <c r="G103" s="4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>
        <f t="shared" si="2"/>
        <v>0</v>
      </c>
      <c r="T103" s="3">
        <f t="shared" si="3"/>
        <v>0</v>
      </c>
    </row>
    <row r="104" spans="3:20" ht="18.75" x14ac:dyDescent="0.3">
      <c r="C104" s="2"/>
      <c r="D104" s="3"/>
      <c r="E104" s="3"/>
      <c r="F104" s="4"/>
      <c r="G104" s="4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>
        <f t="shared" si="2"/>
        <v>0</v>
      </c>
      <c r="T104" s="3">
        <f t="shared" si="3"/>
        <v>0</v>
      </c>
    </row>
    <row r="105" spans="3:20" ht="18.75" x14ac:dyDescent="0.3">
      <c r="C105" s="2"/>
      <c r="D105" s="3"/>
      <c r="E105" s="3"/>
      <c r="F105" s="4"/>
      <c r="G105" s="4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>
        <f t="shared" si="2"/>
        <v>0</v>
      </c>
      <c r="T105" s="3">
        <f t="shared" si="3"/>
        <v>0</v>
      </c>
    </row>
    <row r="106" spans="3:20" ht="18.75" x14ac:dyDescent="0.3">
      <c r="C106" s="2"/>
      <c r="D106" s="3"/>
      <c r="E106" s="3"/>
      <c r="F106" s="4"/>
      <c r="G106" s="4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>
        <f t="shared" si="2"/>
        <v>0</v>
      </c>
      <c r="T106" s="3">
        <f t="shared" si="3"/>
        <v>0</v>
      </c>
    </row>
    <row r="107" spans="3:20" ht="18.75" x14ac:dyDescent="0.3">
      <c r="C107" s="2"/>
      <c r="D107" s="3"/>
      <c r="E107" s="3"/>
      <c r="F107" s="4"/>
      <c r="G107" s="4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>
        <f t="shared" si="2"/>
        <v>0</v>
      </c>
      <c r="T107" s="3">
        <f t="shared" si="3"/>
        <v>0</v>
      </c>
    </row>
    <row r="108" spans="3:20" ht="18.75" x14ac:dyDescent="0.3">
      <c r="C108" s="2"/>
      <c r="D108" s="3"/>
      <c r="E108" s="3"/>
      <c r="F108" s="4"/>
      <c r="G108" s="4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>
        <f t="shared" si="2"/>
        <v>0</v>
      </c>
      <c r="T108" s="3">
        <f t="shared" si="3"/>
        <v>0</v>
      </c>
    </row>
    <row r="109" spans="3:20" ht="18.75" x14ac:dyDescent="0.3">
      <c r="C109" s="2"/>
      <c r="D109" s="3"/>
      <c r="E109" s="3"/>
      <c r="F109" s="4"/>
      <c r="G109" s="4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>
        <f t="shared" si="2"/>
        <v>0</v>
      </c>
      <c r="T109" s="3">
        <f t="shared" si="3"/>
        <v>0</v>
      </c>
    </row>
    <row r="110" spans="3:20" ht="18.75" x14ac:dyDescent="0.3">
      <c r="C110" s="2"/>
      <c r="D110" s="3"/>
      <c r="E110" s="3"/>
      <c r="F110" s="4"/>
      <c r="G110" s="4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>
        <f t="shared" si="2"/>
        <v>0</v>
      </c>
      <c r="T110" s="3">
        <f t="shared" si="3"/>
        <v>0</v>
      </c>
    </row>
    <row r="111" spans="3:20" ht="18.75" x14ac:dyDescent="0.3">
      <c r="C111" s="2"/>
      <c r="D111" s="3"/>
      <c r="E111" s="3"/>
      <c r="F111" s="4"/>
      <c r="G111" s="4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>
        <f t="shared" si="2"/>
        <v>0</v>
      </c>
      <c r="T111" s="3">
        <f t="shared" si="3"/>
        <v>0</v>
      </c>
    </row>
    <row r="112" spans="3:20" ht="18.75" x14ac:dyDescent="0.3">
      <c r="C112" s="2"/>
      <c r="D112" s="3"/>
      <c r="E112" s="3"/>
      <c r="F112" s="4"/>
      <c r="G112" s="4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>
        <f t="shared" si="2"/>
        <v>0</v>
      </c>
      <c r="T112" s="3">
        <f t="shared" si="3"/>
        <v>0</v>
      </c>
    </row>
    <row r="113" spans="3:20" ht="18.75" x14ac:dyDescent="0.3">
      <c r="C113" s="2"/>
      <c r="D113" s="3"/>
      <c r="E113" s="3"/>
      <c r="F113" s="4"/>
      <c r="G113" s="4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>
        <f t="shared" si="2"/>
        <v>0</v>
      </c>
      <c r="T113" s="3">
        <f t="shared" si="3"/>
        <v>0</v>
      </c>
    </row>
    <row r="114" spans="3:20" ht="18.75" x14ac:dyDescent="0.3">
      <c r="C114" s="2"/>
      <c r="D114" s="3"/>
      <c r="E114" s="3"/>
      <c r="F114" s="4"/>
      <c r="G114" s="4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>
        <f t="shared" si="2"/>
        <v>0</v>
      </c>
      <c r="T114" s="3">
        <f t="shared" si="3"/>
        <v>0</v>
      </c>
    </row>
    <row r="115" spans="3:20" ht="18.75" x14ac:dyDescent="0.3">
      <c r="C115" s="2"/>
      <c r="D115" s="3"/>
      <c r="E115" s="3"/>
      <c r="F115" s="4"/>
      <c r="G115" s="4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>
        <f t="shared" si="2"/>
        <v>0</v>
      </c>
      <c r="T115" s="3">
        <f t="shared" si="3"/>
        <v>0</v>
      </c>
    </row>
    <row r="116" spans="3:20" ht="18.75" x14ac:dyDescent="0.3">
      <c r="C116" s="2"/>
      <c r="D116" s="3"/>
      <c r="E116" s="3"/>
      <c r="F116" s="4"/>
      <c r="G116" s="4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>
        <f t="shared" si="2"/>
        <v>0</v>
      </c>
      <c r="T116" s="3">
        <f t="shared" si="3"/>
        <v>0</v>
      </c>
    </row>
    <row r="117" spans="3:20" ht="18.75" x14ac:dyDescent="0.3">
      <c r="C117" s="2"/>
      <c r="D117" s="3"/>
      <c r="E117" s="3"/>
      <c r="F117" s="4"/>
      <c r="G117" s="4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>
        <f t="shared" si="2"/>
        <v>0</v>
      </c>
      <c r="T117" s="3">
        <f t="shared" si="3"/>
        <v>0</v>
      </c>
    </row>
    <row r="118" spans="3:20" ht="18.75" x14ac:dyDescent="0.3">
      <c r="C118" s="2"/>
      <c r="D118" s="3"/>
      <c r="E118" s="3"/>
      <c r="F118" s="4"/>
      <c r="G118" s="4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>
        <f t="shared" si="2"/>
        <v>0</v>
      </c>
      <c r="T118" s="3">
        <f t="shared" si="3"/>
        <v>0</v>
      </c>
    </row>
    <row r="119" spans="3:20" ht="18.75" x14ac:dyDescent="0.3">
      <c r="C119" s="2"/>
      <c r="D119" s="3"/>
      <c r="E119" s="3"/>
      <c r="F119" s="4"/>
      <c r="G119" s="4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>
        <f t="shared" si="2"/>
        <v>0</v>
      </c>
      <c r="T119" s="3">
        <f t="shared" si="3"/>
        <v>0</v>
      </c>
    </row>
    <row r="120" spans="3:20" ht="18.75" x14ac:dyDescent="0.3">
      <c r="C120" s="2"/>
      <c r="D120" s="3"/>
      <c r="E120" s="3"/>
      <c r="F120" s="4"/>
      <c r="G120" s="4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>
        <f t="shared" si="2"/>
        <v>0</v>
      </c>
      <c r="T120" s="3">
        <f t="shared" si="3"/>
        <v>0</v>
      </c>
    </row>
    <row r="121" spans="3:20" ht="18.75" x14ac:dyDescent="0.3">
      <c r="C121" s="2"/>
      <c r="D121" s="3"/>
      <c r="E121" s="3"/>
      <c r="F121" s="4"/>
      <c r="G121" s="4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>
        <f t="shared" si="2"/>
        <v>0</v>
      </c>
      <c r="T121" s="3">
        <f t="shared" si="3"/>
        <v>0</v>
      </c>
    </row>
    <row r="122" spans="3:20" ht="18.75" x14ac:dyDescent="0.3">
      <c r="C122" s="2"/>
      <c r="D122" s="3"/>
      <c r="E122" s="3"/>
      <c r="F122" s="4"/>
      <c r="G122" s="4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>
        <f t="shared" si="2"/>
        <v>0</v>
      </c>
      <c r="T122" s="3">
        <f t="shared" si="3"/>
        <v>0</v>
      </c>
    </row>
    <row r="123" spans="3:20" ht="18.75" x14ac:dyDescent="0.3">
      <c r="C123" s="2"/>
      <c r="D123" s="3"/>
      <c r="E123" s="3"/>
      <c r="F123" s="4"/>
      <c r="G123" s="4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>
        <f t="shared" si="2"/>
        <v>0</v>
      </c>
      <c r="T123" s="3">
        <f t="shared" si="3"/>
        <v>0</v>
      </c>
    </row>
    <row r="124" spans="3:20" ht="18.75" x14ac:dyDescent="0.3">
      <c r="C124" s="2"/>
      <c r="D124" s="3"/>
      <c r="E124" s="3"/>
      <c r="F124" s="4"/>
      <c r="G124" s="4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>
        <f t="shared" si="2"/>
        <v>0</v>
      </c>
      <c r="T124" s="3">
        <f t="shared" si="3"/>
        <v>0</v>
      </c>
    </row>
    <row r="125" spans="3:20" ht="18.75" x14ac:dyDescent="0.3">
      <c r="C125" s="2"/>
      <c r="D125" s="3"/>
      <c r="E125" s="3"/>
      <c r="F125" s="4"/>
      <c r="G125" s="4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>
        <f t="shared" si="2"/>
        <v>0</v>
      </c>
      <c r="T125" s="3">
        <f t="shared" si="3"/>
        <v>0</v>
      </c>
    </row>
    <row r="126" spans="3:20" ht="18.75" x14ac:dyDescent="0.3">
      <c r="C126" s="2"/>
      <c r="D126" s="3"/>
      <c r="E126" s="3"/>
      <c r="F126" s="4"/>
      <c r="G126" s="4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>
        <f t="shared" si="2"/>
        <v>0</v>
      </c>
      <c r="T126" s="3">
        <f t="shared" si="3"/>
        <v>0</v>
      </c>
    </row>
    <row r="127" spans="3:20" ht="18.75" x14ac:dyDescent="0.3">
      <c r="C127" s="2"/>
      <c r="D127" s="3"/>
      <c r="E127" s="3"/>
      <c r="F127" s="4"/>
      <c r="G127" s="4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>
        <f t="shared" si="2"/>
        <v>0</v>
      </c>
      <c r="T127" s="3">
        <f t="shared" si="3"/>
        <v>0</v>
      </c>
    </row>
    <row r="128" spans="3:20" ht="18.75" x14ac:dyDescent="0.3">
      <c r="C128" s="2"/>
      <c r="D128" s="3"/>
      <c r="E128" s="3"/>
      <c r="F128" s="4"/>
      <c r="G128" s="4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>
        <f t="shared" si="2"/>
        <v>0</v>
      </c>
      <c r="T128" s="3">
        <f t="shared" si="3"/>
        <v>0</v>
      </c>
    </row>
    <row r="129" spans="3:20" ht="18.75" x14ac:dyDescent="0.3">
      <c r="C129" s="2"/>
      <c r="D129" s="3"/>
      <c r="E129" s="3"/>
      <c r="F129" s="4"/>
      <c r="G129" s="4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>
        <f t="shared" si="2"/>
        <v>0</v>
      </c>
      <c r="T129" s="3">
        <f t="shared" si="3"/>
        <v>0</v>
      </c>
    </row>
    <row r="130" spans="3:20" ht="18.75" x14ac:dyDescent="0.3">
      <c r="C130" s="2"/>
      <c r="D130" s="3"/>
      <c r="E130" s="3"/>
      <c r="F130" s="4"/>
      <c r="G130" s="4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f t="shared" si="2"/>
        <v>0</v>
      </c>
      <c r="T130" s="3">
        <f t="shared" si="3"/>
        <v>0</v>
      </c>
    </row>
    <row r="131" spans="3:20" ht="18.75" x14ac:dyDescent="0.3">
      <c r="C131" s="2"/>
      <c r="D131" s="3"/>
      <c r="E131" s="3"/>
      <c r="F131" s="4"/>
      <c r="G131" s="4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>
        <f t="shared" si="2"/>
        <v>0</v>
      </c>
      <c r="T131" s="3">
        <f t="shared" si="3"/>
        <v>0</v>
      </c>
    </row>
    <row r="132" spans="3:20" ht="18.75" x14ac:dyDescent="0.3">
      <c r="C132" s="2"/>
      <c r="D132" s="3"/>
      <c r="E132" s="3"/>
      <c r="F132" s="4"/>
      <c r="G132" s="4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>
        <f t="shared" si="2"/>
        <v>0</v>
      </c>
      <c r="T132" s="3">
        <f t="shared" si="3"/>
        <v>0</v>
      </c>
    </row>
    <row r="133" spans="3:20" ht="18.75" x14ac:dyDescent="0.3">
      <c r="C133" s="2"/>
      <c r="D133" s="3"/>
      <c r="E133" s="3"/>
      <c r="F133" s="4"/>
      <c r="G133" s="4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>
        <f t="shared" ref="S133:S147" si="4">P133+R133</f>
        <v>0</v>
      </c>
      <c r="T133" s="3">
        <f t="shared" ref="T133:T147" si="5">H133-F133</f>
        <v>0</v>
      </c>
    </row>
    <row r="134" spans="3:20" ht="18.75" x14ac:dyDescent="0.3">
      <c r="C134" s="2"/>
      <c r="D134" s="3"/>
      <c r="E134" s="3"/>
      <c r="F134" s="4"/>
      <c r="G134" s="4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>
        <f t="shared" si="4"/>
        <v>0</v>
      </c>
      <c r="T134" s="3">
        <f t="shared" si="5"/>
        <v>0</v>
      </c>
    </row>
    <row r="135" spans="3:20" ht="18.75" x14ac:dyDescent="0.3">
      <c r="C135" s="2"/>
      <c r="D135" s="3"/>
      <c r="E135" s="3"/>
      <c r="F135" s="4"/>
      <c r="G135" s="4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>
        <f t="shared" si="4"/>
        <v>0</v>
      </c>
      <c r="T135" s="3">
        <f t="shared" si="5"/>
        <v>0</v>
      </c>
    </row>
    <row r="136" spans="3:20" ht="18.75" x14ac:dyDescent="0.3">
      <c r="C136" s="2"/>
      <c r="D136" s="3"/>
      <c r="E136" s="3"/>
      <c r="F136" s="4"/>
      <c r="G136" s="4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>
        <f t="shared" si="4"/>
        <v>0</v>
      </c>
      <c r="T136" s="3">
        <f t="shared" si="5"/>
        <v>0</v>
      </c>
    </row>
    <row r="137" spans="3:20" ht="18.75" x14ac:dyDescent="0.3">
      <c r="C137" s="2"/>
      <c r="D137" s="3"/>
      <c r="E137" s="3"/>
      <c r="F137" s="4"/>
      <c r="G137" s="4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>
        <f t="shared" si="4"/>
        <v>0</v>
      </c>
      <c r="T137" s="3">
        <f t="shared" si="5"/>
        <v>0</v>
      </c>
    </row>
    <row r="138" spans="3:20" ht="18.75" x14ac:dyDescent="0.3">
      <c r="C138" s="2"/>
      <c r="D138" s="3"/>
      <c r="E138" s="3"/>
      <c r="F138" s="4"/>
      <c r="G138" s="4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>
        <f t="shared" si="4"/>
        <v>0</v>
      </c>
      <c r="T138" s="3">
        <f t="shared" si="5"/>
        <v>0</v>
      </c>
    </row>
    <row r="139" spans="3:20" ht="18.75" x14ac:dyDescent="0.3">
      <c r="C139" s="2"/>
      <c r="D139" s="3"/>
      <c r="E139" s="3"/>
      <c r="F139" s="4"/>
      <c r="G139" s="4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>
        <f t="shared" si="4"/>
        <v>0</v>
      </c>
      <c r="T139" s="3">
        <f t="shared" si="5"/>
        <v>0</v>
      </c>
    </row>
    <row r="140" spans="3:20" ht="18.75" x14ac:dyDescent="0.3">
      <c r="C140" s="2"/>
      <c r="D140" s="3"/>
      <c r="E140" s="3"/>
      <c r="F140" s="4"/>
      <c r="G140" s="4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>
        <f t="shared" si="4"/>
        <v>0</v>
      </c>
      <c r="T140" s="3">
        <f t="shared" si="5"/>
        <v>0</v>
      </c>
    </row>
    <row r="141" spans="3:20" ht="18.75" x14ac:dyDescent="0.3">
      <c r="C141" s="2"/>
      <c r="D141" s="3"/>
      <c r="E141" s="3"/>
      <c r="F141" s="4"/>
      <c r="G141" s="4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>
        <f t="shared" si="4"/>
        <v>0</v>
      </c>
      <c r="T141" s="3">
        <f t="shared" si="5"/>
        <v>0</v>
      </c>
    </row>
    <row r="142" spans="3:20" ht="18.75" x14ac:dyDescent="0.3">
      <c r="C142" s="2"/>
      <c r="D142" s="3"/>
      <c r="E142" s="3"/>
      <c r="F142" s="4"/>
      <c r="G142" s="4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>
        <f t="shared" si="4"/>
        <v>0</v>
      </c>
      <c r="T142" s="3">
        <f t="shared" si="5"/>
        <v>0</v>
      </c>
    </row>
    <row r="143" spans="3:20" ht="18.75" x14ac:dyDescent="0.3">
      <c r="C143" s="2"/>
      <c r="D143" s="3"/>
      <c r="E143" s="3"/>
      <c r="F143" s="4"/>
      <c r="G143" s="4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>
        <f t="shared" si="4"/>
        <v>0</v>
      </c>
      <c r="T143" s="3">
        <f t="shared" si="5"/>
        <v>0</v>
      </c>
    </row>
    <row r="144" spans="3:20" ht="18.75" x14ac:dyDescent="0.3">
      <c r="C144" s="2"/>
      <c r="D144" s="3"/>
      <c r="E144" s="3"/>
      <c r="F144" s="4"/>
      <c r="G144" s="4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>
        <f t="shared" si="4"/>
        <v>0</v>
      </c>
      <c r="T144" s="3">
        <f t="shared" si="5"/>
        <v>0</v>
      </c>
    </row>
    <row r="145" spans="3:20" ht="18.75" x14ac:dyDescent="0.3">
      <c r="C145" s="2"/>
      <c r="D145" s="3"/>
      <c r="E145" s="3"/>
      <c r="F145" s="4"/>
      <c r="G145" s="4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>
        <f t="shared" si="4"/>
        <v>0</v>
      </c>
      <c r="T145" s="3">
        <f t="shared" si="5"/>
        <v>0</v>
      </c>
    </row>
    <row r="146" spans="3:20" ht="18.75" x14ac:dyDescent="0.3">
      <c r="C146" s="2"/>
      <c r="D146" s="3"/>
      <c r="E146" s="3"/>
      <c r="F146" s="4"/>
      <c r="G146" s="4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>
        <f t="shared" si="4"/>
        <v>0</v>
      </c>
      <c r="T146" s="3">
        <f t="shared" si="5"/>
        <v>0</v>
      </c>
    </row>
    <row r="147" spans="3:20" ht="18.75" x14ac:dyDescent="0.3">
      <c r="C147" s="2"/>
      <c r="D147" s="3"/>
      <c r="E147" s="3"/>
      <c r="F147" s="4"/>
      <c r="G147" s="4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>
        <f t="shared" si="4"/>
        <v>0</v>
      </c>
      <c r="T147" s="3">
        <f t="shared" si="5"/>
        <v>0</v>
      </c>
    </row>
    <row r="148" spans="3:20" ht="18.75" x14ac:dyDescent="0.3">
      <c r="C148" s="2"/>
      <c r="D148" s="3"/>
      <c r="E148" s="3"/>
      <c r="F148" s="6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77106244</dc:creator>
  <cp:lastModifiedBy>77106244</cp:lastModifiedBy>
  <dcterms:created xsi:type="dcterms:W3CDTF">2020-12-07T01:07:29Z</dcterms:created>
  <dcterms:modified xsi:type="dcterms:W3CDTF">2020-12-07T08:56:16Z</dcterms:modified>
</cp:coreProperties>
</file>