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393950fc2bdc22b/Desktop/"/>
    </mc:Choice>
  </mc:AlternateContent>
  <xr:revisionPtr revIDLastSave="0" documentId="8_{99E2F59F-00BB-4BA2-AC88-8E7349FA78FA}" xr6:coauthVersionLast="47" xr6:coauthVersionMax="47" xr10:uidLastSave="{00000000-0000-0000-0000-000000000000}"/>
  <bookViews>
    <workbookView xWindow="-120" yWindow="-120" windowWidth="20730" windowHeight="11040" xr2:uid="{65D7859C-3131-4097-91BB-F2BC06290719}"/>
  </bookViews>
  <sheets>
    <sheet name="Liste de Premios" sheetId="1" r:id="rId1"/>
    <sheet name="Modelos Autos 2025" sheetId="2" r:id="rId2"/>
    <sheet name="Problema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/>
  <c r="D2" i="1"/>
  <c r="D5" i="3"/>
  <c r="D4" i="3"/>
  <c r="D3" i="3"/>
  <c r="D2" i="3"/>
  <c r="E8" i="2"/>
  <c r="E7" i="2"/>
  <c r="E6" i="2"/>
  <c r="E5" i="2"/>
  <c r="E4" i="2"/>
  <c r="E3" i="2"/>
  <c r="E2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D17" i="1"/>
  <c r="D18" i="1" s="1"/>
  <c r="B2" i="2"/>
  <c r="B8" i="2"/>
  <c r="B7" i="2"/>
  <c r="B6" i="2"/>
  <c r="B5" i="2"/>
  <c r="B4" i="2"/>
  <c r="B3" i="2"/>
  <c r="F18" i="1"/>
  <c r="E18" i="1"/>
  <c r="C18" i="1"/>
  <c r="B18" i="1"/>
  <c r="G17" i="1"/>
  <c r="F17" i="1"/>
  <c r="E17" i="1"/>
  <c r="C17" i="1"/>
  <c r="B17" i="1"/>
  <c r="G16" i="1"/>
  <c r="F16" i="1"/>
  <c r="E16" i="1"/>
  <c r="D16" i="1"/>
  <c r="C16" i="1"/>
  <c r="B16" i="1"/>
  <c r="F7" i="1" s="1"/>
  <c r="G8" i="1"/>
  <c r="G7" i="1"/>
  <c r="G6" i="1"/>
  <c r="G5" i="1"/>
  <c r="G4" i="1"/>
  <c r="G3" i="1"/>
  <c r="F6" i="1"/>
  <c r="F5" i="1"/>
  <c r="F4" i="1"/>
  <c r="F3" i="1"/>
  <c r="E8" i="1"/>
  <c r="E7" i="1"/>
  <c r="E3" i="1"/>
  <c r="E6" i="1"/>
  <c r="E4" i="1"/>
  <c r="E5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<sst xmlns="http://schemas.openxmlformats.org/spreadsheetml/2006/main" count="45" uniqueCount="31">
  <si>
    <t>Nombre</t>
  </si>
  <si>
    <t>Concurso</t>
  </si>
  <si>
    <t>Puntos</t>
  </si>
  <si>
    <t xml:space="preserve">Dólares Ganados </t>
  </si>
  <si>
    <t>Agenda</t>
  </si>
  <si>
    <t xml:space="preserve">Reloj </t>
  </si>
  <si>
    <t>Premio Extra</t>
  </si>
  <si>
    <t>Juan López</t>
  </si>
  <si>
    <t xml:space="preserve">Sara García </t>
  </si>
  <si>
    <t>Rebeca Ferrer</t>
  </si>
  <si>
    <t>Luis Atienza</t>
  </si>
  <si>
    <t>Ramón Gutiérrez</t>
  </si>
  <si>
    <t>$ POR PUNTO</t>
  </si>
  <si>
    <t>Más de 50</t>
  </si>
  <si>
    <t xml:space="preserve">50 o menos </t>
  </si>
  <si>
    <t>Juan Lopez</t>
  </si>
  <si>
    <t>Sara García</t>
  </si>
  <si>
    <t>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</si>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</sst>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23C3-18C4-4665-9DE1-96F0F189BC7C}">
  <dimension ref="A1:G18"/>
  <sheetViews>
    <sheetView tabSelected="1" workbookViewId="0">
      <selection activeCell="G13" sqref="G13"/>
    </sheetView>
  </sheetViews>
  <sheetFormatPr baseColWidth="10" defaultRowHeight="14.25"/>
  <cols>
    <col min="1" max="1" width="29.625" customWidth="1"/>
    <col min="2" max="2" width="14.125" customWidth="1"/>
    <col min="3" max="3" width="13.75" customWidth="1"/>
    <col min="4" max="4" width="16.625" customWidth="1"/>
    <col min="5" max="5" width="13.125" customWidth="1"/>
    <col min="6" max="6" width="13.75" customWidth="1"/>
    <col min="7" max="7" width="16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>
      <c r="A2" s="3" t="s">
        <v>7</v>
      </c>
      <c r="B2" s="3">
        <v>1</v>
      </c>
      <c r="C2" s="3">
        <v>60</v>
      </c>
      <c r="D2" s="3">
        <f t="shared" ref="D2:D8" si="0">IF(C2&gt;50, C2*4, C2*2)</f>
        <v>240</v>
      </c>
      <c r="E2" s="4" t="str">
        <f>IF(B2=1, "Sí", "")</f>
        <v>Sí</v>
      </c>
      <c r="F2" s="4" t="str">
        <f>IF(E2="", "S/", "NO")</f>
        <v>NO</v>
      </c>
      <c r="G2" s="4" t="str">
        <f>IF(C2&gt;100, "Viaje a Paris", "Otra vez será")</f>
        <v>Otra vez será</v>
      </c>
    </row>
    <row r="3" spans="1:7" ht="15">
      <c r="A3" s="3" t="s">
        <v>8</v>
      </c>
      <c r="B3" s="3">
        <v>2</v>
      </c>
      <c r="C3" s="3">
        <v>150</v>
      </c>
      <c r="D3" s="3">
        <f t="shared" si="0"/>
        <v>600</v>
      </c>
      <c r="E3" s="4" t="str">
        <f t="shared" ref="E3:E8" si="1">IF(B3=1, "Sí", "")</f>
        <v/>
      </c>
      <c r="F3" s="4" t="str">
        <f t="shared" ref="F3:F6" si="2">IF(E3="", "SI", "NO")</f>
        <v>SI</v>
      </c>
      <c r="G3" s="4" t="str">
        <f t="shared" ref="G3:G8" si="3">IF(C3&gt;100, "Viaje a Paris", "Otra vez será")</f>
        <v>Viaje a Paris</v>
      </c>
    </row>
    <row r="4" spans="1:7" ht="15">
      <c r="A4" s="3" t="s">
        <v>7</v>
      </c>
      <c r="B4" s="3">
        <v>2</v>
      </c>
      <c r="C4" s="3">
        <v>120</v>
      </c>
      <c r="D4" s="3">
        <f t="shared" si="0"/>
        <v>480</v>
      </c>
      <c r="E4" s="4" t="str">
        <f t="shared" si="1"/>
        <v/>
      </c>
      <c r="F4" s="4" t="str">
        <f t="shared" si="2"/>
        <v>SI</v>
      </c>
      <c r="G4" s="4" t="str">
        <f t="shared" si="3"/>
        <v>Viaje a Paris</v>
      </c>
    </row>
    <row r="5" spans="1:7" ht="15">
      <c r="A5" s="3" t="s">
        <v>9</v>
      </c>
      <c r="B5" s="3">
        <v>3</v>
      </c>
      <c r="C5" s="3">
        <v>30</v>
      </c>
      <c r="D5" s="3">
        <f t="shared" si="0"/>
        <v>60</v>
      </c>
      <c r="E5" s="4" t="str">
        <f t="shared" si="1"/>
        <v/>
      </c>
      <c r="F5" s="4" t="str">
        <f t="shared" si="2"/>
        <v>SI</v>
      </c>
      <c r="G5" s="4" t="str">
        <f t="shared" si="3"/>
        <v>Otra vez será</v>
      </c>
    </row>
    <row r="6" spans="1:7" ht="15">
      <c r="A6" s="3" t="s">
        <v>10</v>
      </c>
      <c r="B6" s="3">
        <v>1</v>
      </c>
      <c r="C6" s="3">
        <v>90</v>
      </c>
      <c r="D6" s="3">
        <f t="shared" si="0"/>
        <v>360</v>
      </c>
      <c r="E6" s="4" t="str">
        <f t="shared" si="1"/>
        <v>Sí</v>
      </c>
      <c r="F6" s="4" t="str">
        <f t="shared" si="2"/>
        <v>NO</v>
      </c>
      <c r="G6" s="4" t="str">
        <f t="shared" si="3"/>
        <v>Otra vez será</v>
      </c>
    </row>
    <row r="7" spans="1:7" ht="15">
      <c r="A7" s="3" t="s">
        <v>9</v>
      </c>
      <c r="B7" s="3">
        <v>2</v>
      </c>
      <c r="C7" s="3">
        <v>120</v>
      </c>
      <c r="D7" s="3">
        <f t="shared" si="0"/>
        <v>480</v>
      </c>
      <c r="E7" s="4" t="str">
        <f t="shared" si="1"/>
        <v/>
      </c>
      <c r="F7" s="4" t="str">
        <f>IF(B16="", "SI", "NO")</f>
        <v>NO</v>
      </c>
      <c r="G7" s="4" t="str">
        <f t="shared" si="3"/>
        <v>Viaje a Paris</v>
      </c>
    </row>
    <row r="8" spans="1:7" ht="15">
      <c r="A8" s="3" t="s">
        <v>11</v>
      </c>
      <c r="B8" s="3">
        <v>3</v>
      </c>
      <c r="C8" s="3">
        <v>60</v>
      </c>
      <c r="D8" s="3">
        <f t="shared" si="0"/>
        <v>240</v>
      </c>
      <c r="E8" s="4" t="str">
        <f t="shared" si="1"/>
        <v/>
      </c>
      <c r="F8" s="4"/>
      <c r="G8" s="4" t="str">
        <f t="shared" si="3"/>
        <v>Otra vez será</v>
      </c>
    </row>
    <row r="9" spans="1:7" ht="15">
      <c r="A9" s="3" t="s">
        <v>12</v>
      </c>
      <c r="B9" s="3"/>
      <c r="C9" s="3"/>
      <c r="D9" s="3"/>
      <c r="E9" s="3"/>
      <c r="F9" s="3"/>
      <c r="G9" s="3"/>
    </row>
    <row r="10" spans="1:7" ht="15">
      <c r="A10" s="3" t="s">
        <v>13</v>
      </c>
      <c r="B10" s="3">
        <v>4</v>
      </c>
      <c r="C10" s="3"/>
      <c r="D10" s="3"/>
      <c r="E10" s="3"/>
      <c r="F10" s="3"/>
      <c r="G10" s="3"/>
    </row>
    <row r="11" spans="1:7" ht="15">
      <c r="A11" s="3" t="s">
        <v>14</v>
      </c>
      <c r="B11" s="3">
        <v>2</v>
      </c>
      <c r="C11" s="3"/>
      <c r="D11" s="3"/>
      <c r="E11" s="3"/>
      <c r="F11" s="3"/>
      <c r="G11" s="3"/>
    </row>
    <row r="13" spans="1:7" ht="32.25" customHeight="1">
      <c r="A13" s="1" t="s">
        <v>0</v>
      </c>
      <c r="B13" s="5" t="s">
        <v>15</v>
      </c>
      <c r="C13" s="5" t="s">
        <v>16</v>
      </c>
      <c r="D13" s="5" t="s">
        <v>7</v>
      </c>
      <c r="E13" s="5" t="s">
        <v>9</v>
      </c>
      <c r="F13" s="5" t="s">
        <v>10</v>
      </c>
      <c r="G13" s="5" t="s">
        <v>9</v>
      </c>
    </row>
    <row r="14" spans="1:7" ht="15">
      <c r="A14" s="1" t="s">
        <v>1</v>
      </c>
      <c r="B14" s="6">
        <v>1</v>
      </c>
      <c r="C14" s="6">
        <v>2</v>
      </c>
      <c r="D14" s="6">
        <v>2</v>
      </c>
      <c r="E14" s="6">
        <v>3</v>
      </c>
      <c r="F14" s="6">
        <v>1</v>
      </c>
      <c r="G14" s="6">
        <v>2</v>
      </c>
    </row>
    <row r="15" spans="1:7" ht="15">
      <c r="A15" s="1" t="s">
        <v>2</v>
      </c>
      <c r="B15" s="6">
        <v>60</v>
      </c>
      <c r="C15" s="6">
        <v>150</v>
      </c>
      <c r="D15" s="6">
        <v>120</v>
      </c>
      <c r="E15" s="6">
        <v>30</v>
      </c>
      <c r="F15" s="6">
        <v>90</v>
      </c>
      <c r="G15" s="6">
        <v>120</v>
      </c>
    </row>
    <row r="16" spans="1:7" ht="15">
      <c r="A16" s="1" t="s">
        <v>17</v>
      </c>
      <c r="B16" s="6">
        <f t="shared" ref="B16:G16" si="4">IF(B15&gt;80,1500,0)</f>
        <v>0</v>
      </c>
      <c r="C16" s="6">
        <f t="shared" si="4"/>
        <v>1500</v>
      </c>
      <c r="D16" s="6">
        <f t="shared" si="4"/>
        <v>1500</v>
      </c>
      <c r="E16" s="6">
        <f t="shared" si="4"/>
        <v>0</v>
      </c>
      <c r="F16" s="6">
        <f t="shared" si="4"/>
        <v>1500</v>
      </c>
      <c r="G16" s="6">
        <f t="shared" si="4"/>
        <v>1500</v>
      </c>
    </row>
    <row r="17" spans="1:7" ht="15">
      <c r="A17" s="1" t="s">
        <v>6</v>
      </c>
      <c r="B17" s="6" t="str">
        <f t="shared" ref="B17:G17" si="5">IF(B15&gt;=120,"Agenda","Reloj")</f>
        <v>Reloj</v>
      </c>
      <c r="C17" s="6" t="str">
        <f t="shared" si="5"/>
        <v>Agenda</v>
      </c>
      <c r="D17" s="6" t="str">
        <f t="shared" si="5"/>
        <v>Agenda</v>
      </c>
      <c r="E17" s="6" t="str">
        <f t="shared" si="5"/>
        <v>Reloj</v>
      </c>
      <c r="F17" s="6" t="str">
        <f t="shared" si="5"/>
        <v>Reloj</v>
      </c>
      <c r="G17" s="6" t="str">
        <f t="shared" si="5"/>
        <v>Agenda</v>
      </c>
    </row>
    <row r="18" spans="1:7" ht="15">
      <c r="A18" s="1" t="s">
        <v>18</v>
      </c>
      <c r="B18" s="6">
        <f>IF(B17="Agenda",180,60)</f>
        <v>60</v>
      </c>
      <c r="C18" s="6">
        <f>IF(C17="Agenda",180,60)</f>
        <v>180</v>
      </c>
      <c r="D18" s="6">
        <f>IF(D17="Agenda",180,60)</f>
        <v>180</v>
      </c>
      <c r="E18" s="6">
        <f>IF(E17="Agenda",180,60)</f>
        <v>60</v>
      </c>
      <c r="F18" s="6">
        <f>IF(F17="Agenda",180,60)</f>
        <v>60</v>
      </c>
      <c r="G1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50EE-2F3B-462A-A08D-357FBAE413BF}">
  <dimension ref="A1:E8"/>
  <sheetViews>
    <sheetView workbookViewId="0">
      <selection activeCell="B4" sqref="B4"/>
    </sheetView>
  </sheetViews>
  <sheetFormatPr baseColWidth="10" defaultRowHeight="14.25"/>
  <cols>
    <col min="1" max="1" width="17.875" customWidth="1"/>
    <col min="3" max="3" width="11.75" bestFit="1" customWidth="1"/>
  </cols>
  <sheetData>
    <row r="1" spans="1:5" ht="31.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ht="15">
      <c r="A2" s="3" t="s">
        <v>24</v>
      </c>
      <c r="B2" s="2">
        <f t="shared" ref="B2:B8" si="0">IF(A2="Mercedes 321",15060,7230)</f>
        <v>15060</v>
      </c>
      <c r="C2" s="6" t="str">
        <f t="shared" ref="C2:C8" si="1">IF(B2=15060,"Aplazado","Al contado")</f>
        <v>Aplazado</v>
      </c>
      <c r="D2" s="2" t="str">
        <f>IF(C2="Contado", B2*0.05, "")</f>
        <v/>
      </c>
      <c r="E2" s="2">
        <f>IF(C2="al contado", B2 - D2, B2)</f>
        <v>15060</v>
      </c>
    </row>
    <row r="3" spans="1:5" ht="15">
      <c r="A3" s="3" t="s">
        <v>25</v>
      </c>
      <c r="B3" s="2">
        <f t="shared" si="0"/>
        <v>7230</v>
      </c>
      <c r="C3" s="6" t="str">
        <f t="shared" si="1"/>
        <v>Al contado</v>
      </c>
      <c r="D3" s="2">
        <f t="shared" ref="D3:D8" si="2">IF(C3="Al contado", B3*0.05, "")</f>
        <v>361.5</v>
      </c>
      <c r="E3" s="2">
        <f>IF(C3="al contado", B3 - D3, B2)</f>
        <v>6868.5</v>
      </c>
    </row>
    <row r="4" spans="1:5" ht="15">
      <c r="A4" s="3" t="s">
        <v>26</v>
      </c>
      <c r="B4" s="2">
        <f t="shared" si="0"/>
        <v>7230</v>
      </c>
      <c r="C4" s="6" t="str">
        <f t="shared" si="1"/>
        <v>Al contado</v>
      </c>
      <c r="D4" s="2">
        <f t="shared" si="2"/>
        <v>361.5</v>
      </c>
      <c r="E4" s="2">
        <f>IF(C4="al contado", B4 - D4, B2)</f>
        <v>6868.5</v>
      </c>
    </row>
    <row r="5" spans="1:5" ht="15">
      <c r="A5" s="3" t="s">
        <v>25</v>
      </c>
      <c r="B5" s="2">
        <f t="shared" si="0"/>
        <v>7230</v>
      </c>
      <c r="C5" s="6" t="str">
        <f t="shared" si="1"/>
        <v>Al contado</v>
      </c>
      <c r="D5" s="2">
        <f t="shared" si="2"/>
        <v>361.5</v>
      </c>
      <c r="E5" s="2">
        <f>IF(C5="al contado", B5 - D5, B2)</f>
        <v>6868.5</v>
      </c>
    </row>
    <row r="6" spans="1:5" ht="15">
      <c r="A6" s="3" t="s">
        <v>24</v>
      </c>
      <c r="B6" s="2">
        <f t="shared" si="0"/>
        <v>15060</v>
      </c>
      <c r="C6" s="6" t="str">
        <f t="shared" si="1"/>
        <v>Aplazado</v>
      </c>
      <c r="D6" s="2" t="str">
        <f t="shared" si="2"/>
        <v/>
      </c>
      <c r="E6" s="2">
        <f>IF(C6="al contado", B6 - D6, B2)</f>
        <v>15060</v>
      </c>
    </row>
    <row r="7" spans="1:5" ht="15">
      <c r="A7" s="3" t="s">
        <v>26</v>
      </c>
      <c r="B7" s="2">
        <f t="shared" si="0"/>
        <v>7230</v>
      </c>
      <c r="C7" s="6" t="str">
        <f t="shared" si="1"/>
        <v>Al contado</v>
      </c>
      <c r="D7" s="2">
        <f t="shared" si="2"/>
        <v>361.5</v>
      </c>
      <c r="E7" s="2">
        <f>IF(C7="al contado", B7 - D7, B2)</f>
        <v>6868.5</v>
      </c>
    </row>
    <row r="8" spans="1:5" ht="15">
      <c r="A8" s="3" t="s">
        <v>24</v>
      </c>
      <c r="B8" s="2">
        <f t="shared" si="0"/>
        <v>15060</v>
      </c>
      <c r="C8" s="6" t="str">
        <f t="shared" si="1"/>
        <v>Aplazado</v>
      </c>
      <c r="D8" s="2" t="str">
        <f t="shared" si="2"/>
        <v/>
      </c>
      <c r="E8" s="2">
        <f>IF(C8="al contado", B8 - D8, B2)</f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D2F-4603-4ADE-897E-C25A4EA55FB1}">
  <dimension ref="A1:D5"/>
  <sheetViews>
    <sheetView workbookViewId="0">
      <selection activeCell="C7" sqref="C7"/>
    </sheetView>
  </sheetViews>
  <sheetFormatPr baseColWidth="10" defaultRowHeight="14.25"/>
  <cols>
    <col min="1" max="1" width="19.875" customWidth="1"/>
    <col min="2" max="2" width="18.125" customWidth="1"/>
    <col min="3" max="3" width="17.75" customWidth="1"/>
    <col min="4" max="4" width="23" customWidth="1"/>
  </cols>
  <sheetData>
    <row r="1" spans="1:4" ht="32.25" customHeight="1">
      <c r="A1" s="1" t="s">
        <v>27</v>
      </c>
      <c r="B1" s="1" t="s">
        <v>28</v>
      </c>
      <c r="C1" s="1" t="s">
        <v>29</v>
      </c>
      <c r="D1" s="1" t="s">
        <v>30</v>
      </c>
    </row>
    <row r="2" spans="1:4" ht="15">
      <c r="A2" s="6">
        <v>600000</v>
      </c>
      <c r="B2" s="7">
        <v>0.25</v>
      </c>
      <c r="C2" s="6">
        <v>150000</v>
      </c>
      <c r="D2" s="6" t="str">
        <f>IF(C2=A2*B2,"Muy bien","Dedíquese a otra cosa")</f>
        <v>Muy bien</v>
      </c>
    </row>
    <row r="3" spans="1:4" ht="15">
      <c r="A3" s="6">
        <v>5600</v>
      </c>
      <c r="B3" s="7">
        <v>0.6</v>
      </c>
      <c r="C3" s="6">
        <v>3400</v>
      </c>
      <c r="D3" s="6" t="str">
        <f>IF(C3=A3*B3,"Muy bien","Dedíquese a otra cosa")</f>
        <v>Dedíquese a otra cosa</v>
      </c>
    </row>
    <row r="4" spans="1:4" ht="15">
      <c r="A4" s="6">
        <v>740</v>
      </c>
      <c r="B4" s="7">
        <v>0.95</v>
      </c>
      <c r="C4" s="6">
        <v>650</v>
      </c>
      <c r="D4" s="6" t="str">
        <f>IF(C4=A4*B4,"Muy bien","Dedíquese a otra cosa")</f>
        <v>Dedíquese a otra cosa</v>
      </c>
    </row>
    <row r="5" spans="1:4" ht="15">
      <c r="A5" s="6">
        <v>50000</v>
      </c>
      <c r="B5" s="7">
        <v>0.05</v>
      </c>
      <c r="C5" s="6">
        <v>2500</v>
      </c>
      <c r="D5" s="6" t="str">
        <f>IF(C5=A5*B5,"Muy bien","Dedíquese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Liste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m.dleon.1ddb@gmail.com</dc:creator>
  <cp:lastModifiedBy>Príncipe Guamuch</cp:lastModifiedBy>
  <dcterms:created xsi:type="dcterms:W3CDTF">2025-04-14T16:58:28Z</dcterms:created>
  <dcterms:modified xsi:type="dcterms:W3CDTF">2025-04-28T05:47:03Z</dcterms:modified>
</cp:coreProperties>
</file>