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58\Desktop\"/>
    </mc:Choice>
  </mc:AlternateContent>
  <xr:revisionPtr revIDLastSave="0" documentId="8_{7C2C3E4D-7658-451F-ADCE-E0FDAC19EBF7}" xr6:coauthVersionLast="47" xr6:coauthVersionMax="47" xr10:uidLastSave="{00000000-0000-0000-0000-000000000000}"/>
  <bookViews>
    <workbookView xWindow="-120" yWindow="-120" windowWidth="20730" windowHeight="11040" activeTab="2" xr2:uid="{49020C13-869F-4A25-95F1-6489104426A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D3" i="2"/>
  <c r="D3" i="3"/>
  <c r="D4" i="3"/>
  <c r="D5" i="3"/>
  <c r="D2" i="3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D3" i="1"/>
  <c r="D4" i="1"/>
  <c r="D5" i="1"/>
  <c r="D6" i="1"/>
  <c r="D7" i="1"/>
  <c r="D8" i="1"/>
  <c r="D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<sst xmlns="http://schemas.openxmlformats.org/spreadsheetml/2006/main" count="45" uniqueCount="33">
  <si>
    <t xml:space="preserve">Nombre </t>
  </si>
  <si>
    <t>Concurso</t>
  </si>
  <si>
    <t xml:space="preserve">Puntos </t>
  </si>
  <si>
    <t xml:space="preserve">Dólares Ganados </t>
  </si>
  <si>
    <t xml:space="preserve">Agenda </t>
  </si>
  <si>
    <t>Reloj</t>
  </si>
  <si>
    <t xml:space="preserve">Premio Extra </t>
  </si>
  <si>
    <t>Juan López</t>
  </si>
  <si>
    <t xml:space="preserve">Sara García </t>
  </si>
  <si>
    <t>Rebeca Ferrer</t>
  </si>
  <si>
    <t>Luis Atienza</t>
  </si>
  <si>
    <t>Ramón Gutiérrez</t>
  </si>
  <si>
    <t xml:space="preserve">$ Por Punto </t>
  </si>
  <si>
    <t>Más de 50</t>
  </si>
  <si>
    <t>50 o menos</t>
  </si>
  <si>
    <t>Nombre</t>
  </si>
  <si>
    <t xml:space="preserve">E Ganados </t>
  </si>
  <si>
    <t>Premio Extra</t>
  </si>
  <si>
    <t xml:space="preserve">Valor premio Extra </t>
  </si>
  <si>
    <t>Sara García</t>
  </si>
  <si>
    <t xml:space="preserve">Juan López </t>
  </si>
  <si>
    <t>Modelo Vendido</t>
  </si>
  <si>
    <t>Precio Base</t>
  </si>
  <si>
    <t>Forma Pago</t>
  </si>
  <si>
    <t xml:space="preserve">Descuento </t>
  </si>
  <si>
    <t>Precio Total</t>
  </si>
  <si>
    <t>Mercedes 321</t>
  </si>
  <si>
    <t>Ford 202</t>
  </si>
  <si>
    <t>Peugeot 105</t>
  </si>
  <si>
    <t xml:space="preserve">Cantidad </t>
  </si>
  <si>
    <t xml:space="preserve">Porcentaje </t>
  </si>
  <si>
    <t xml:space="preserve">Respuesta 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</si>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</sst>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47474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F222CB-7D12-4CDC-8235-5A2B83C571E7}" name="Tabla3" displayName="Tabla3" ref="A1:G11" totalsRowShown="0" headerRowDxfId="0" dataDxfId="1" headerRowBorderDxfId="10" tableBorderDxfId="11" totalsRowBorderDxfId="9">
  <autoFilter ref="A1:G11" xr:uid="{2FF222CB-7D12-4CDC-8235-5A2B83C571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8DD80C3-3294-4DB1-8F0A-31151936523D}" name="Nombre " dataDxfId="8"/>
    <tableColumn id="2" xr3:uid="{9C3B4F2E-D0BA-4119-B550-EE68AB55404D}" name="Concurso" dataDxfId="7"/>
    <tableColumn id="3" xr3:uid="{ECDB1375-9FD8-4D34-AF8E-737773DA8938}" name="Puntos " dataDxfId="6"/>
    <tableColumn id="4" xr3:uid="{8897B84D-05E2-4D3E-A147-51B886226F75}" name="Dólares Ganados " dataDxfId="5"/>
    <tableColumn id="5" xr3:uid="{B8EDFDB3-E82E-42D8-8FBE-21B161B42B36}" name="Agenda " dataDxfId="4"/>
    <tableColumn id="6" xr3:uid="{E7C8FA26-F0E5-47B6-B0E1-B42AFEC8C3C8}" name="Reloj" dataDxfId="3"/>
    <tableColumn id="7" xr3:uid="{D3DEB01D-9A7C-433D-BA1A-39FFE0957997}" name="Premio Extra 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2B5ED-41F7-43A0-BBEC-B4B8D43E2FB3}" name="Tabla1" displayName="Tabla1" ref="A1:E8" totalsRowShown="0" headerRowDxfId="21" dataDxfId="22" headerRowBorderDxfId="28" tableBorderDxfId="29" totalsRowBorderDxfId="27">
  <autoFilter ref="A1:E8" xr:uid="{7272B5ED-41F7-43A0-BBEC-B4B8D43E2F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AF9638-7BC2-43CD-85B3-63B51FEE4365}" name="Modelo Vendido" dataDxfId="26"/>
    <tableColumn id="2" xr3:uid="{A591D3F2-6B9A-486D-8B39-B3D07E15B7F1}" name="Precio Base" dataDxfId="25">
      <calculatedColumnFormula>IF(A2="Mercedes 321", "15060","7230")</calculatedColumnFormula>
    </tableColumn>
    <tableColumn id="3" xr3:uid="{F04C1491-2E91-4082-AE12-52A5008D8323}" name="Forma Pago" dataDxfId="24">
      <calculatedColumnFormula>IF(B2="15060","Aplazado","Al contado")</calculatedColumnFormula>
    </tableColumn>
    <tableColumn id="4" xr3:uid="{E9C7A56F-0931-47D3-AD72-65455F45DF04}" name="Descuento " dataDxfId="23">
      <calculatedColumnFormula>IF(C2="Al contado",B2*5%,"")</calculatedColumnFormula>
    </tableColumn>
    <tableColumn id="5" xr3:uid="{65D9157B-1529-4F5F-BE96-F597C4FE9C87}" name="Precio Total" dataDxfId="20">
      <calculatedColumnFormula>IF(Tabla1[[#This Row],[Forma Pago]]="Al contado",Tabla1[[#This Row],[Precio Base]]-Tabla1[[Descuento ]],Tabla1[Precio Base])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59471-92DD-4007-9352-9C2344B02E96}" name="Tabla2" displayName="Tabla2" ref="A1:D5" totalsRowShown="0" headerRowDxfId="12" headerRowBorderDxfId="18" tableBorderDxfId="19" totalsRowBorderDxfId="17">
  <autoFilter ref="A1:D5" xr:uid="{B3D59471-92DD-4007-9352-9C2344B02E96}">
    <filterColumn colId="0" hiddenButton="1"/>
    <filterColumn colId="1" hiddenButton="1"/>
    <filterColumn colId="2" hiddenButton="1"/>
    <filterColumn colId="3" hiddenButton="1"/>
  </autoFilter>
  <tableColumns count="4">
    <tableColumn id="1" xr3:uid="{DCC4114C-9540-4C22-9239-6840E7C6796B}" name="Cantidad " dataDxfId="16"/>
    <tableColumn id="2" xr3:uid="{8FF4CAAF-1425-49ED-9DF9-79C2F3CC238E}" name="Porcentaje " dataDxfId="15"/>
    <tableColumn id="3" xr3:uid="{4ECC785B-49CB-4B83-AC70-0609AC0B07CE}" name="Respuesta " dataDxfId="14"/>
    <tableColumn id="4" xr3:uid="{CDAFA525-E9EC-4AA1-9D23-62384C190EB0}" name="Solución" dataDxfId="13">
      <calculatedColumnFormula>IF(A2*B2=C2, "Muy Bien","Dedíquese a otra cosa")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5BB0-1772-4F34-9ADA-A94AF7CCD904}">
  <dimension ref="A1:G18"/>
  <sheetViews>
    <sheetView topLeftCell="A12" workbookViewId="0">
      <selection activeCell="C18" sqref="C18"/>
    </sheetView>
  </sheetViews>
  <sheetFormatPr baseColWidth="10" defaultRowHeight="15" x14ac:dyDescent="0.25"/>
  <cols>
    <col min="1" max="1" width="17.28515625" customWidth="1"/>
    <col min="2" max="3" width="14.28515625" customWidth="1"/>
    <col min="4" max="4" width="24.28515625" bestFit="1" customWidth="1"/>
    <col min="5" max="6" width="14.28515625" customWidth="1"/>
    <col min="7" max="7" width="14.85546875" customWidth="1"/>
  </cols>
  <sheetData>
    <row r="1" spans="1:7" ht="26.2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x14ac:dyDescent="0.25">
      <c r="A2" s="5" t="s">
        <v>7</v>
      </c>
      <c r="B2" s="2">
        <v>1</v>
      </c>
      <c r="C2" s="2">
        <v>60</v>
      </c>
      <c r="D2" s="2">
        <f>IF(C2&gt;50, C2 *4,C2*2)</f>
        <v>240</v>
      </c>
      <c r="E2" s="2" t="str">
        <f>IF(B2=1,"Si","")</f>
        <v>Si</v>
      </c>
      <c r="F2" s="2" t="str">
        <f>IF(E2 = "Si", "No", "Si")</f>
        <v>No</v>
      </c>
      <c r="G2" s="6" t="str">
        <f>IF(C2&gt;=100, "Viaje a París", "Otra vez será")</f>
        <v>Otra vez será</v>
      </c>
    </row>
    <row r="3" spans="1:7" x14ac:dyDescent="0.25">
      <c r="A3" s="5" t="s">
        <v>8</v>
      </c>
      <c r="B3" s="2">
        <v>2</v>
      </c>
      <c r="C3" s="2">
        <v>150</v>
      </c>
      <c r="D3" s="2">
        <f t="shared" ref="D3:D8" si="0">IF(C3&gt;50, C3 *4,C3*2)</f>
        <v>600</v>
      </c>
      <c r="E3" s="2" t="str">
        <f t="shared" ref="E3:E8" si="1">IF(B3=1,"Si","")</f>
        <v/>
      </c>
      <c r="F3" s="2" t="str">
        <f t="shared" ref="F3:F8" si="2">IF(E3 = "Si", "No", "Si")</f>
        <v>Si</v>
      </c>
      <c r="G3" s="6" t="str">
        <f t="shared" ref="G3:G8" si="3">IF(C3&gt;=100, "Viaje a París", "Otra vez será")</f>
        <v>Viaje a París</v>
      </c>
    </row>
    <row r="4" spans="1:7" x14ac:dyDescent="0.25">
      <c r="A4" s="5" t="s">
        <v>7</v>
      </c>
      <c r="B4" s="2">
        <v>2</v>
      </c>
      <c r="C4" s="2">
        <v>120</v>
      </c>
      <c r="D4" s="2">
        <f t="shared" si="0"/>
        <v>480</v>
      </c>
      <c r="E4" s="2" t="str">
        <f t="shared" si="1"/>
        <v/>
      </c>
      <c r="F4" s="2" t="str">
        <f t="shared" si="2"/>
        <v>Si</v>
      </c>
      <c r="G4" s="6" t="str">
        <f t="shared" si="3"/>
        <v>Viaje a París</v>
      </c>
    </row>
    <row r="5" spans="1:7" x14ac:dyDescent="0.25">
      <c r="A5" s="5" t="s">
        <v>9</v>
      </c>
      <c r="B5" s="2">
        <v>3</v>
      </c>
      <c r="C5" s="2">
        <v>30</v>
      </c>
      <c r="D5" s="2">
        <f t="shared" si="0"/>
        <v>60</v>
      </c>
      <c r="E5" s="2" t="str">
        <f t="shared" si="1"/>
        <v/>
      </c>
      <c r="F5" s="2" t="str">
        <f t="shared" si="2"/>
        <v>Si</v>
      </c>
      <c r="G5" s="6" t="str">
        <f t="shared" si="3"/>
        <v>Otra vez será</v>
      </c>
    </row>
    <row r="6" spans="1:7" x14ac:dyDescent="0.25">
      <c r="A6" s="5" t="s">
        <v>10</v>
      </c>
      <c r="B6" s="2">
        <v>1</v>
      </c>
      <c r="C6" s="2">
        <v>90</v>
      </c>
      <c r="D6" s="2">
        <f t="shared" si="0"/>
        <v>360</v>
      </c>
      <c r="E6" s="2" t="str">
        <f t="shared" si="1"/>
        <v>Si</v>
      </c>
      <c r="F6" s="2" t="str">
        <f t="shared" si="2"/>
        <v>No</v>
      </c>
      <c r="G6" s="6" t="str">
        <f t="shared" si="3"/>
        <v>Otra vez será</v>
      </c>
    </row>
    <row r="7" spans="1:7" x14ac:dyDescent="0.25">
      <c r="A7" s="5" t="s">
        <v>9</v>
      </c>
      <c r="B7" s="2">
        <v>2</v>
      </c>
      <c r="C7" s="2">
        <v>120</v>
      </c>
      <c r="D7" s="2">
        <f t="shared" si="0"/>
        <v>480</v>
      </c>
      <c r="E7" s="2" t="str">
        <f t="shared" si="1"/>
        <v/>
      </c>
      <c r="F7" s="2" t="str">
        <f t="shared" si="2"/>
        <v>Si</v>
      </c>
      <c r="G7" s="6" t="str">
        <f t="shared" si="3"/>
        <v>Viaje a París</v>
      </c>
    </row>
    <row r="8" spans="1:7" x14ac:dyDescent="0.25">
      <c r="A8" s="5" t="s">
        <v>11</v>
      </c>
      <c r="B8" s="2">
        <v>3</v>
      </c>
      <c r="C8" s="2">
        <v>60</v>
      </c>
      <c r="D8" s="2">
        <f t="shared" si="0"/>
        <v>240</v>
      </c>
      <c r="E8" s="2" t="str">
        <f t="shared" si="1"/>
        <v/>
      </c>
      <c r="F8" s="2" t="str">
        <f t="shared" si="2"/>
        <v>Si</v>
      </c>
      <c r="G8" s="6" t="str">
        <f t="shared" si="3"/>
        <v>Otra vez será</v>
      </c>
    </row>
    <row r="9" spans="1:7" x14ac:dyDescent="0.25">
      <c r="A9" s="5" t="s">
        <v>12</v>
      </c>
      <c r="B9" s="2"/>
      <c r="C9" s="2"/>
      <c r="D9" s="2"/>
      <c r="E9" s="2"/>
      <c r="F9" s="2"/>
      <c r="G9" s="6"/>
    </row>
    <row r="10" spans="1:7" x14ac:dyDescent="0.25">
      <c r="A10" s="5" t="s">
        <v>13</v>
      </c>
      <c r="B10" s="2">
        <v>4</v>
      </c>
      <c r="C10" s="2"/>
      <c r="D10" s="2"/>
      <c r="E10" s="2"/>
      <c r="F10" s="2"/>
      <c r="G10" s="6"/>
    </row>
    <row r="11" spans="1:7" x14ac:dyDescent="0.25">
      <c r="A11" s="10" t="s">
        <v>14</v>
      </c>
      <c r="B11" s="11">
        <v>2</v>
      </c>
      <c r="C11" s="11"/>
      <c r="D11" s="11"/>
      <c r="E11" s="11"/>
      <c r="F11" s="11"/>
      <c r="G11" s="12"/>
    </row>
    <row r="13" spans="1:7" x14ac:dyDescent="0.25">
      <c r="A13" s="1" t="s">
        <v>15</v>
      </c>
      <c r="B13" s="2" t="s">
        <v>7</v>
      </c>
      <c r="C13" s="2" t="s">
        <v>19</v>
      </c>
      <c r="D13" s="2" t="s">
        <v>20</v>
      </c>
      <c r="E13" s="2" t="s">
        <v>9</v>
      </c>
      <c r="F13" s="2" t="s">
        <v>10</v>
      </c>
      <c r="G13" s="2" t="s">
        <v>9</v>
      </c>
    </row>
    <row r="14" spans="1:7" x14ac:dyDescent="0.25">
      <c r="A14" s="1" t="s">
        <v>1</v>
      </c>
      <c r="B14" s="2">
        <v>1</v>
      </c>
      <c r="C14" s="2">
        <v>2</v>
      </c>
      <c r="D14" s="2">
        <v>2</v>
      </c>
      <c r="E14" s="2">
        <v>3</v>
      </c>
      <c r="F14" s="2">
        <v>1</v>
      </c>
      <c r="G14" s="2">
        <v>2</v>
      </c>
    </row>
    <row r="15" spans="1:7" x14ac:dyDescent="0.25">
      <c r="A15" s="1" t="s">
        <v>2</v>
      </c>
      <c r="B15" s="2">
        <v>60</v>
      </c>
      <c r="C15" s="2">
        <v>150</v>
      </c>
      <c r="D15" s="2">
        <v>120</v>
      </c>
      <c r="E15" s="2">
        <v>30</v>
      </c>
      <c r="F15" s="2">
        <v>90</v>
      </c>
      <c r="G15" s="2">
        <v>120</v>
      </c>
    </row>
    <row r="16" spans="1:7" x14ac:dyDescent="0.25">
      <c r="A16" s="3" t="s">
        <v>16</v>
      </c>
      <c r="B16" s="2" t="str">
        <f>IF(B15&lt;80,"0","1500")</f>
        <v>0</v>
      </c>
      <c r="C16" s="2" t="str">
        <f t="shared" ref="C16:G16" si="4">IF(C15&lt;80,"0","1500")</f>
        <v>1500</v>
      </c>
      <c r="D16" s="2" t="str">
        <f t="shared" si="4"/>
        <v>1500</v>
      </c>
      <c r="E16" s="2" t="str">
        <f t="shared" si="4"/>
        <v>0</v>
      </c>
      <c r="F16" s="2" t="str">
        <f t="shared" si="4"/>
        <v>1500</v>
      </c>
      <c r="G16" s="2" t="str">
        <f t="shared" si="4"/>
        <v>1500</v>
      </c>
    </row>
    <row r="17" spans="1:7" x14ac:dyDescent="0.25">
      <c r="A17" s="1" t="s">
        <v>17</v>
      </c>
      <c r="B17" s="2" t="str">
        <f>IF(B15&gt;=120,"Agenda","Reloj")</f>
        <v>Reloj</v>
      </c>
      <c r="C17" s="2" t="str">
        <f t="shared" ref="C17:G17" si="5">IF(C15&gt;=120,"Agenda","Reloj")</f>
        <v>Agenda</v>
      </c>
      <c r="D17" s="2" t="str">
        <f t="shared" si="5"/>
        <v>Agenda</v>
      </c>
      <c r="E17" s="2" t="str">
        <f t="shared" si="5"/>
        <v>Reloj</v>
      </c>
      <c r="F17" s="2" t="str">
        <f t="shared" si="5"/>
        <v>Reloj</v>
      </c>
      <c r="G17" s="2" t="str">
        <f t="shared" si="5"/>
        <v>Agenda</v>
      </c>
    </row>
    <row r="18" spans="1:7" ht="22.5" customHeight="1" x14ac:dyDescent="0.25">
      <c r="A18" s="1" t="s">
        <v>18</v>
      </c>
      <c r="B18" s="2" t="str">
        <f>IF(B17="Agenda", "180$","60$")</f>
        <v>60$</v>
      </c>
      <c r="C18" s="2" t="str">
        <f t="shared" ref="C18:G18" si="6">IF(C17="Agenda", "180$","60$")</f>
        <v>180$</v>
      </c>
      <c r="D18" s="2" t="str">
        <f t="shared" si="6"/>
        <v>180$</v>
      </c>
      <c r="E18" s="2" t="str">
        <f t="shared" si="6"/>
        <v>60$</v>
      </c>
      <c r="F18" s="2" t="str">
        <f t="shared" si="6"/>
        <v>60$</v>
      </c>
      <c r="G18" s="2" t="str">
        <f t="shared" si="6"/>
        <v>180$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55FD-4B3F-4DAE-8BDF-846426060815}">
  <dimension ref="A1:E8"/>
  <sheetViews>
    <sheetView workbookViewId="0">
      <selection activeCell="E2" sqref="E2"/>
    </sheetView>
  </sheetViews>
  <sheetFormatPr baseColWidth="10" defaultRowHeight="15" x14ac:dyDescent="0.25"/>
  <cols>
    <col min="1" max="1" width="18.140625" customWidth="1"/>
    <col min="2" max="2" width="13.28515625" customWidth="1"/>
    <col min="3" max="3" width="13.42578125" customWidth="1"/>
    <col min="4" max="4" width="13" customWidth="1"/>
    <col min="5" max="5" width="13.5703125" customWidth="1"/>
  </cols>
  <sheetData>
    <row r="1" spans="1:5" x14ac:dyDescent="0.25">
      <c r="A1" s="7" t="s">
        <v>21</v>
      </c>
      <c r="B1" s="8" t="s">
        <v>22</v>
      </c>
      <c r="C1" s="8" t="s">
        <v>23</v>
      </c>
      <c r="D1" s="8" t="s">
        <v>24</v>
      </c>
      <c r="E1" s="9" t="s">
        <v>25</v>
      </c>
    </row>
    <row r="2" spans="1:5" x14ac:dyDescent="0.25">
      <c r="A2" s="5" t="s">
        <v>26</v>
      </c>
      <c r="B2" s="2" t="str">
        <f>IF(A2="Mercedes 321", "15060","7230")</f>
        <v>15060</v>
      </c>
      <c r="C2" s="2" t="str">
        <f>IF(B2="15060","Aplazado","Al contado")</f>
        <v>Aplazado</v>
      </c>
      <c r="D2" s="2" t="str">
        <f>IF(C2="Al contado",B2*5%,"")</f>
        <v/>
      </c>
      <c r="E2" s="6" t="str">
        <f>IF(Tabla1[[#This Row],[Forma Pago]]="Al contado",Tabla1[[#This Row],[Precio Base]]-Tabla1[[Descuento ]],Tabla1[Precio Base])</f>
        <v>15060</v>
      </c>
    </row>
    <row r="3" spans="1:5" x14ac:dyDescent="0.25">
      <c r="A3" s="5" t="s">
        <v>27</v>
      </c>
      <c r="B3" s="2" t="str">
        <f t="shared" ref="B3:B8" si="0">IF(A3="Mercedes 321", "15060","7230")</f>
        <v>7230</v>
      </c>
      <c r="C3" s="2" t="str">
        <f t="shared" ref="C3:C8" si="1">IF(B3="15060","Aplazado","Al contado")</f>
        <v>Al contado</v>
      </c>
      <c r="D3" s="2">
        <f>IF(C3="Al contado",B3*5%,"")</f>
        <v>361.5</v>
      </c>
      <c r="E3" s="6">
        <f>IF(Tabla1[[#This Row],[Forma Pago]]="Al contado",Tabla1[[#This Row],[Precio Base]]-Tabla1[[Descuento ]],Tabla1[Precio Base])</f>
        <v>6868.5</v>
      </c>
    </row>
    <row r="4" spans="1:5" x14ac:dyDescent="0.25">
      <c r="A4" s="5" t="s">
        <v>28</v>
      </c>
      <c r="B4" s="2" t="str">
        <f t="shared" si="0"/>
        <v>7230</v>
      </c>
      <c r="C4" s="2" t="str">
        <f t="shared" si="1"/>
        <v>Al contado</v>
      </c>
      <c r="D4" s="2">
        <f t="shared" ref="D3:D8" si="2">IF(C4="Al contado",B4*5%,"")</f>
        <v>361.5</v>
      </c>
      <c r="E4" s="6">
        <f>IF(Tabla1[[#This Row],[Forma Pago]]="Al contado",Tabla1[[#This Row],[Precio Base]]-Tabla1[[Descuento ]],Tabla1[Precio Base])</f>
        <v>6868.5</v>
      </c>
    </row>
    <row r="5" spans="1:5" x14ac:dyDescent="0.25">
      <c r="A5" s="5" t="s">
        <v>27</v>
      </c>
      <c r="B5" s="2" t="str">
        <f t="shared" si="0"/>
        <v>7230</v>
      </c>
      <c r="C5" s="2" t="str">
        <f t="shared" si="1"/>
        <v>Al contado</v>
      </c>
      <c r="D5" s="2">
        <f t="shared" si="2"/>
        <v>361.5</v>
      </c>
      <c r="E5" s="6">
        <f>IF(Tabla1[[#This Row],[Forma Pago]]="Al contado",Tabla1[[#This Row],[Precio Base]]-Tabla1[[Descuento ]],Tabla1[Precio Base])</f>
        <v>6868.5</v>
      </c>
    </row>
    <row r="6" spans="1:5" x14ac:dyDescent="0.25">
      <c r="A6" s="5" t="s">
        <v>26</v>
      </c>
      <c r="B6" s="2" t="str">
        <f t="shared" si="0"/>
        <v>15060</v>
      </c>
      <c r="C6" s="2" t="str">
        <f t="shared" si="1"/>
        <v>Aplazado</v>
      </c>
      <c r="D6" s="2" t="str">
        <f t="shared" si="2"/>
        <v/>
      </c>
      <c r="E6" s="6" t="str">
        <f>IF(Tabla1[[#This Row],[Forma Pago]]="Al contado",Tabla1[[#This Row],[Precio Base]]-Tabla1[[Descuento ]],Tabla1[Precio Base])</f>
        <v>15060</v>
      </c>
    </row>
    <row r="7" spans="1:5" x14ac:dyDescent="0.25">
      <c r="A7" s="5" t="s">
        <v>28</v>
      </c>
      <c r="B7" s="2" t="str">
        <f t="shared" si="0"/>
        <v>7230</v>
      </c>
      <c r="C7" s="2" t="str">
        <f t="shared" si="1"/>
        <v>Al contado</v>
      </c>
      <c r="D7" s="2">
        <f t="shared" si="2"/>
        <v>361.5</v>
      </c>
      <c r="E7" s="6">
        <f>IF(Tabla1[[#This Row],[Forma Pago]]="Al contado",Tabla1[[#This Row],[Precio Base]]-Tabla1[[Descuento ]],Tabla1[Precio Base])</f>
        <v>6868.5</v>
      </c>
    </row>
    <row r="8" spans="1:5" x14ac:dyDescent="0.25">
      <c r="A8" s="10" t="s">
        <v>26</v>
      </c>
      <c r="B8" s="11" t="str">
        <f t="shared" si="0"/>
        <v>15060</v>
      </c>
      <c r="C8" s="11" t="str">
        <f t="shared" si="1"/>
        <v>Aplazado</v>
      </c>
      <c r="D8" s="11" t="str">
        <f t="shared" si="2"/>
        <v/>
      </c>
      <c r="E8" s="12" t="str">
        <f>IF(Tabla1[[#This Row],[Forma Pago]]="Al contado",Tabla1[[#This Row],[Precio Base]]-Tabla1[[Descuento ]],Tabla1[Precio Base])</f>
        <v>15060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4240-B092-4617-8487-F80D6F1626C4}">
  <dimension ref="A1:D5"/>
  <sheetViews>
    <sheetView tabSelected="1" workbookViewId="0">
      <selection activeCell="D2" sqref="D2"/>
    </sheetView>
  </sheetViews>
  <sheetFormatPr baseColWidth="10" defaultRowHeight="15" x14ac:dyDescent="0.25"/>
  <cols>
    <col min="2" max="2" width="13.140625" customWidth="1"/>
    <col min="3" max="3" width="12.7109375" customWidth="1"/>
    <col min="4" max="4" width="20.28515625" bestFit="1" customWidth="1"/>
  </cols>
  <sheetData>
    <row r="1" spans="1:4" x14ac:dyDescent="0.25">
      <c r="A1" s="7" t="s">
        <v>29</v>
      </c>
      <c r="B1" s="8" t="s">
        <v>30</v>
      </c>
      <c r="C1" s="8" t="s">
        <v>31</v>
      </c>
      <c r="D1" s="9" t="s">
        <v>32</v>
      </c>
    </row>
    <row r="2" spans="1:4" x14ac:dyDescent="0.25">
      <c r="A2" s="5">
        <v>600000</v>
      </c>
      <c r="B2" s="4">
        <v>0.25</v>
      </c>
      <c r="C2" s="2">
        <v>150000</v>
      </c>
      <c r="D2" s="6" t="str">
        <f>IF(A2*B2=C2, "Muy Bien","Dedíquese a otra cosa")</f>
        <v>Muy Bien</v>
      </c>
    </row>
    <row r="3" spans="1:4" x14ac:dyDescent="0.25">
      <c r="A3" s="5">
        <v>5600</v>
      </c>
      <c r="B3" s="4">
        <v>0.6</v>
      </c>
      <c r="C3" s="2">
        <v>3400</v>
      </c>
      <c r="D3" s="6" t="str">
        <f t="shared" ref="D3:D5" si="0">IF(A3*B3=C3, "Muy Bien","Dedíquese a otra cosa")</f>
        <v>Dedíquese a otra cosa</v>
      </c>
    </row>
    <row r="4" spans="1:4" x14ac:dyDescent="0.25">
      <c r="A4" s="5">
        <v>740</v>
      </c>
      <c r="B4" s="4">
        <v>0.95</v>
      </c>
      <c r="C4" s="2">
        <v>650</v>
      </c>
      <c r="D4" s="6" t="str">
        <f t="shared" si="0"/>
        <v>Dedíquese a otra cosa</v>
      </c>
    </row>
    <row r="5" spans="1:4" x14ac:dyDescent="0.25">
      <c r="A5" s="10">
        <v>50000</v>
      </c>
      <c r="B5" s="13">
        <v>0.05</v>
      </c>
      <c r="C5" s="11">
        <v>2500</v>
      </c>
      <c r="D5" s="12" t="str">
        <f t="shared" si="0"/>
        <v>Muy Bien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50258</dc:creator>
  <cp:lastModifiedBy>50258</cp:lastModifiedBy>
  <dcterms:created xsi:type="dcterms:W3CDTF">2025-04-27T00:29:46Z</dcterms:created>
  <dcterms:modified xsi:type="dcterms:W3CDTF">2025-04-28T02:52:40Z</dcterms:modified>
</cp:coreProperties>
</file>