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ownloads\"/>
    </mc:Choice>
  </mc:AlternateContent>
  <bookViews>
    <workbookView xWindow="0" yWindow="0" windowWidth="15330" windowHeight="8265" firstSheet="5" activeTab="9"/>
  </bookViews>
  <sheets>
    <sheet name="Scope" sheetId="1" r:id="rId1"/>
    <sheet name="UI Changes" sheetId="2" r:id="rId2"/>
    <sheet name="UI CHECK" sheetId="12" r:id="rId3"/>
    <sheet name="CODE PROVISIONS" sheetId="16" r:id="rId4"/>
    <sheet name="Flow Chart" sheetId="10" r:id="rId5"/>
    <sheet name="DESIGN_PROCEDURE" sheetId="14" r:id="rId6"/>
    <sheet name="REPORT" sheetId="15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<sst xmlns="http://schemas.openxmlformats.org/spreadsheetml/2006/main" count="325" uniqueCount="179">
  <si>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</si>
  <si>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</si>
  <si>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</si>
  <si>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</si>
  <si>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</si>
  <si>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</si>
  <si>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</si>
  <si>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</si>
  <si>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</si>
  <si>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</si>
  <si>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</si>
  <si>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</si>
  <si>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</si>
  <si>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</si>
  <si>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</si>
  <si>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</si>
  <si>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</si>
  <si>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</si>
  <si>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</si>
  <si>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</si>
  <si>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</si>
  <si>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</si>
  <si>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</si>
  <si>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</si>
  <si>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</si>
  <si>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</si>
  <si>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</si>
  <si>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</si>
  <si>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</si>
  <si>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</si>
  <si>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</si>
  <si>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</si>
  <si>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</si>
  <si>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</si>
  <si>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</si>
  <si>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</si>
  <si>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</si>
  <si>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Single Reinforcement</t>
  </si>
  <si>
    <t>Double Reinforcement</t>
  </si>
  <si>
    <t xml:space="preserve">T &amp; L Beam </t>
  </si>
  <si>
    <t>Deep Beam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</si>
  <si>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</si>
  <si>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</si>
  <si>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</si>
  <si>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</si>
  <si>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</si>
  <si>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</si>
  <si>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</si>
  <si>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</si>
  <si>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</si>
  <si>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</si>
  <si>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</si>
  <si>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</si>
  <si>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</si>
  <si>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</si>
  <si>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</si>
  <si>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</si>
  <si>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</si>
  <si>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</si>
  <si>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</si>
  <si>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</si>
  <si>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</si>
  <si>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</si>
  <si>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</si>
  <si>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</si>
  <si>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</si>
  <si>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</si>
  <si>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</si>
  <si>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</si>
  <si>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</si>
  <si>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</si>
  <si>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</si>
  <si>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</si>
  <si>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</si>
  <si>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</si>
  <si>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</si>
  <si>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</si>
  <si>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</si>
  <si>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</si>
  <si>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</si>
  <si>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</si>
  <si>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</si>
  <si>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</si>
  <si>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</si>
  <si>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</si>
  <si>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</si>
  <si>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</si>
  <si>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</si>
  <si>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</si>
  <si>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</si>
  <si>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</si>
  <si>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</si>
  <si>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</si>
  <si>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</si>
  <si>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</si>
  <si>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</si>
  <si>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</si>
  <si>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</si>
  <si>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</si>
  <si>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</si>
  <si>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</si>
  <si>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</si>
  <si>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</si>
  <si>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</si>
  <si>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</si>
  <si>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</si>
  <si>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</si>
  <si>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</si>
  <si>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</si>
  <si>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</si>
  <si>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</si>
  <si>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</si>
  <si>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</si>
  <si>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>DETAIL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</si>
  <si>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</si>
  <si>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</si>
  <si>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</si>
  <si>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</si>
  <si>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</si>
  <si>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</si>
  <si>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</si>
  <si>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</si>
  <si>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</si>
  <si>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</si>
  <si>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</si>
  <si>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</si>
  <si>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</si>
  <si>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</si>
  <si>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</si>
  <si>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</si>
  <si>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</si>
  <si>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</si>
  <si>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</si>
  <si>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</si>
  <si>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</si>
  <si>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</si>
  <si>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</si>
  <si>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</si>
  <si>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</si>
  <si>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</si>
  <si>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</si>
  <si>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</si>
  <si>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</si>
  <si>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</si>
  <si>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</si>
  <si>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</si>
  <si>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</si>
  <si>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</si>
  <si>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</si>
  <si>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</si>
  <si>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</si>
  <si>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</si>
  <si>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</si>
  <si>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</si>
  <si>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</si>
  <si>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</si>
  <si>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</si>
  <si>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</si>
  <si>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</si>
  <si>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Double reinforcement deflection + skin reinforcement</t>
  </si>
  <si>
    <t>Summary Report</t>
  </si>
  <si>
    <t>For T L deep Beam Change Moment Formullas</t>
  </si>
  <si>
    <t>MOMENT[+/-]</t>
  </si>
  <si>
    <t>SHEAR[+/-]</t>
  </si>
  <si>
    <t>TORSION[+/-]</t>
  </si>
  <si>
    <t xml:space="preserve">DEFLECTION </t>
  </si>
  <si>
    <t>MONTH (EX:Jan Feb Mar)</t>
  </si>
  <si>
    <t>EXPECTED REPORT</t>
  </si>
  <si>
    <t>WORKING STRESS OR LIMIT STATE MATHOD ??</t>
  </si>
  <si>
    <t>DESIGN ALGORITHERM</t>
  </si>
  <si>
    <t>IF LAYERS INCRESASE, LEVER ARM CHANGES , CHECK FOR MOMENT CAPACITY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</si>
  <si>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</si>
  <si>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</si>
  <si>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</si>
  <si>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</si>
  <si>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</si>
  <si>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</si>
  <si>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Input Box</t>
  </si>
  <si>
    <t>ADD SUMMARY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</si>
</sst>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19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7" borderId="0" xfId="0" applyFill="1"/>
    <xf numFmtId="0" fontId="0" fillId="15" borderId="0" xfId="0" applyFill="1"/>
    <xf numFmtId="0" fontId="0" fillId="17" borderId="0" xfId="0" applyFill="1" applyBorder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6" borderId="17" xfId="2" applyFont="1" applyFill="1" applyBorder="1" applyAlignment="1">
      <alignment horizontal="center" vertical="center"/>
    </xf>
    <xf numFmtId="0" fontId="5" fillId="16" borderId="16" xfId="2" applyFont="1" applyFill="1" applyBorder="1" applyAlignment="1">
      <alignment horizontal="center" vertical="center"/>
    </xf>
    <xf numFmtId="0" fontId="5" fillId="16" borderId="15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17" Type="http://schemas.openxmlformats.org/officeDocument/2006/relationships/image" Target="../media/image21.png"/><Relationship Id="rId2" Type="http://schemas.openxmlformats.org/officeDocument/2006/relationships/image" Target="../media/image32.png"/><Relationship Id="rId16" Type="http://schemas.openxmlformats.org/officeDocument/2006/relationships/image" Target="../media/image45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19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0"/>
          <a:ext cx="5590476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394525"/>
          <a:ext cx="5904762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9</xdr:col>
      <xdr:colOff>204440</xdr:colOff>
      <xdr:row>105</xdr:row>
      <xdr:rowOff>47367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826750"/>
          <a:ext cx="5665440" cy="75562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8548</xdr:rowOff>
    </xdr:from>
    <xdr:to>
      <xdr:col>10</xdr:col>
      <xdr:colOff>20471</xdr:colOff>
      <xdr:row>153</xdr:row>
      <xdr:rowOff>37843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9217298"/>
          <a:ext cx="6164096" cy="753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8</xdr:col>
      <xdr:colOff>623487</xdr:colOff>
      <xdr:row>251</xdr:row>
      <xdr:rowOff>56891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22000"/>
          <a:ext cx="6084487" cy="7565766"/>
        </a:xfrm>
        <a:prstGeom prst="rect">
          <a:avLst/>
        </a:prstGeom>
      </xdr:spPr>
    </xdr:pic>
    <xdr:clientData/>
  </xdr:twoCellAnchor>
  <xdr:twoCellAnchor editAs="oneCell">
    <xdr:from>
      <xdr:col>0</xdr:col>
      <xdr:colOff>62901</xdr:colOff>
      <xdr:row>293</xdr:row>
      <xdr:rowOff>170732</xdr:rowOff>
    </xdr:from>
    <xdr:to>
      <xdr:col>8</xdr:col>
      <xdr:colOff>648293</xdr:colOff>
      <xdr:row>337</xdr:row>
      <xdr:rowOff>114572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01" y="52827807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107830</xdr:colOff>
      <xdr:row>337</xdr:row>
      <xdr:rowOff>152758</xdr:rowOff>
    </xdr:from>
    <xdr:to>
      <xdr:col>8</xdr:col>
      <xdr:colOff>188460</xdr:colOff>
      <xdr:row>378</xdr:row>
      <xdr:rowOff>74690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30" y="60717381"/>
          <a:ext cx="5544026" cy="7290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62901</xdr:rowOff>
    </xdr:from>
    <xdr:to>
      <xdr:col>8</xdr:col>
      <xdr:colOff>156821</xdr:colOff>
      <xdr:row>399</xdr:row>
      <xdr:rowOff>70229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6473"/>
        <a:stretch/>
      </xdr:blipFill>
      <xdr:spPr>
        <a:xfrm>
          <a:off x="0" y="67995920"/>
          <a:ext cx="5620217" cy="3781384"/>
        </a:xfrm>
        <a:prstGeom prst="rect">
          <a:avLst/>
        </a:prstGeom>
      </xdr:spPr>
    </xdr:pic>
    <xdr:clientData/>
  </xdr:twoCellAnchor>
  <xdr:twoCellAnchor editAs="oneCell">
    <xdr:from>
      <xdr:col>8</xdr:col>
      <xdr:colOff>234461</xdr:colOff>
      <xdr:row>142</xdr:row>
      <xdr:rowOff>117231</xdr:rowOff>
    </xdr:from>
    <xdr:to>
      <xdr:col>9</xdr:col>
      <xdr:colOff>329711</xdr:colOff>
      <xdr:row>144</xdr:row>
      <xdr:rowOff>55647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5461" y="24913981"/>
          <a:ext cx="777875" cy="287666"/>
        </a:xfrm>
        <a:prstGeom prst="rect">
          <a:avLst/>
        </a:prstGeom>
      </xdr:spPr>
    </xdr:pic>
    <xdr:clientData/>
  </xdr:twoCellAnchor>
  <xdr:twoCellAnchor>
    <xdr:from>
      <xdr:col>4</xdr:col>
      <xdr:colOff>59307</xdr:colOff>
      <xdr:row>391</xdr:row>
      <xdr:rowOff>168518</xdr:rowOff>
    </xdr:from>
    <xdr:to>
      <xdr:col>9</xdr:col>
      <xdr:colOff>668961</xdr:colOff>
      <xdr:row>392</xdr:row>
      <xdr:rowOff>58614</xdr:rowOff>
    </xdr:to>
    <xdr:cxnSp macro="">
      <xdr:nvCxnSpPr>
        <xdr:cNvPr id="13" name="Straight Arrow Connector 12"/>
        <xdr:cNvCxnSpPr/>
      </xdr:nvCxnSpPr>
      <xdr:spPr>
        <a:xfrm flipV="1">
          <a:off x="2791005" y="70437858"/>
          <a:ext cx="4024277" cy="69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366346</xdr:colOff>
      <xdr:row>28</xdr:row>
      <xdr:rowOff>102577</xdr:rowOff>
    </xdr:from>
    <xdr:to>
      <xdr:col>9</xdr:col>
      <xdr:colOff>59441</xdr:colOff>
      <xdr:row>30</xdr:row>
      <xdr:rowOff>164856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4721" y="4992077"/>
          <a:ext cx="1058345" cy="4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23201</xdr:colOff>
      <xdr:row>16</xdr:row>
      <xdr:rowOff>72048</xdr:rowOff>
    </xdr:from>
    <xdr:to>
      <xdr:col>9</xdr:col>
      <xdr:colOff>512395</xdr:colOff>
      <xdr:row>61</xdr:row>
      <xdr:rowOff>167297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26" y="2866048"/>
          <a:ext cx="5950194" cy="795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620023</xdr:colOff>
      <xdr:row>153</xdr:row>
      <xdr:rowOff>35945</xdr:rowOff>
    </xdr:from>
    <xdr:to>
      <xdr:col>9</xdr:col>
      <xdr:colOff>41873</xdr:colOff>
      <xdr:row>197</xdr:row>
      <xdr:rowOff>131195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23" y="27532643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35944</xdr:colOff>
      <xdr:row>252</xdr:row>
      <xdr:rowOff>17972</xdr:rowOff>
    </xdr:from>
    <xdr:to>
      <xdr:col>8</xdr:col>
      <xdr:colOff>283594</xdr:colOff>
      <xdr:row>293</xdr:row>
      <xdr:rowOff>103697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4" y="45306651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9</xdr:col>
      <xdr:colOff>329869</xdr:colOff>
      <xdr:row>418</xdr:row>
      <xdr:rowOff>3189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1886792"/>
          <a:ext cx="6476190" cy="3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10</xdr:col>
      <xdr:colOff>227898</xdr:colOff>
      <xdr:row>435</xdr:row>
      <xdr:rowOff>163859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5121698"/>
          <a:ext cx="7057143" cy="3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22</xdr:col>
      <xdr:colOff>332659</xdr:colOff>
      <xdr:row>66</xdr:row>
      <xdr:rowOff>42722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95094" y="2875472"/>
          <a:ext cx="7161905" cy="9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66675</xdr:rowOff>
    </xdr:from>
    <xdr:to>
      <xdr:col>12</xdr:col>
      <xdr:colOff>151352</xdr:colOff>
      <xdr:row>44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8380952" cy="5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84686</xdr:colOff>
      <xdr:row>95</xdr:row>
      <xdr:rowOff>84583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43875"/>
          <a:ext cx="8314286" cy="9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133350</xdr:rowOff>
    </xdr:from>
    <xdr:to>
      <xdr:col>11</xdr:col>
      <xdr:colOff>656200</xdr:colOff>
      <xdr:row>123</xdr:row>
      <xdr:rowOff>27706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35250"/>
          <a:ext cx="8200000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133350</xdr:rowOff>
    </xdr:from>
    <xdr:to>
      <xdr:col>12</xdr:col>
      <xdr:colOff>418019</xdr:colOff>
      <xdr:row>139</xdr:row>
      <xdr:rowOff>132920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350"/>
          <a:ext cx="8647619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114300</xdr:rowOff>
    </xdr:from>
    <xdr:to>
      <xdr:col>11</xdr:col>
      <xdr:colOff>637152</xdr:colOff>
      <xdr:row>181</xdr:row>
      <xdr:rowOff>132375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88850"/>
          <a:ext cx="8180952" cy="7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9525</xdr:rowOff>
    </xdr:from>
    <xdr:to>
      <xdr:col>27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60</xdr:row>
      <xdr:rowOff>171450</xdr:rowOff>
    </xdr:from>
    <xdr:to>
      <xdr:col>25</xdr:col>
      <xdr:colOff>541996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9525</xdr:rowOff>
    </xdr:from>
    <xdr:to>
      <xdr:col>27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27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201</xdr:row>
      <xdr:rowOff>47625</xdr:rowOff>
    </xdr:from>
    <xdr:to>
      <xdr:col>27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26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302</xdr:row>
      <xdr:rowOff>142875</xdr:rowOff>
    </xdr:from>
    <xdr:to>
      <xdr:col>26</xdr:col>
      <xdr:colOff>256227</xdr:colOff>
      <xdr:row>317</xdr:row>
      <xdr:rowOff>56821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29</xdr:col>
      <xdr:colOff>371475</xdr:colOff>
      <xdr:row>52</xdr:row>
      <xdr:rowOff>114300</xdr:rowOff>
    </xdr:from>
    <xdr:to>
      <xdr:col>39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52</xdr:col>
      <xdr:colOff>27543</xdr:colOff>
      <xdr:row>57</xdr:row>
      <xdr:rowOff>151340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1990725"/>
          <a:ext cx="8257143" cy="8476190"/>
        </a:xfrm>
        <a:prstGeom prst="rect">
          <a:avLst/>
        </a:prstGeom>
      </xdr:spPr>
    </xdr:pic>
    <xdr:clientData/>
  </xdr:twoCellAnchor>
  <xdr:twoCellAnchor>
    <xdr:from>
      <xdr:col>41</xdr:col>
      <xdr:colOff>171450</xdr:colOff>
      <xdr:row>30</xdr:row>
      <xdr:rowOff>47624</xdr:rowOff>
    </xdr:from>
    <xdr:to>
      <xdr:col>46</xdr:col>
      <xdr:colOff>57150</xdr:colOff>
      <xdr:row>32</xdr:row>
      <xdr:rowOff>133349</xdr:rowOff>
    </xdr:to>
    <xdr:sp macro="" textlink="">
      <xdr:nvSpPr>
        <xdr:cNvPr id="19" name="Rectangle 18"/>
        <xdr:cNvSpPr/>
      </xdr:nvSpPr>
      <xdr:spPr>
        <a:xfrm>
          <a:off x="28289250" y="5476874"/>
          <a:ext cx="3314700" cy="4476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38100</xdr:colOff>
      <xdr:row>25</xdr:row>
      <xdr:rowOff>0</xdr:rowOff>
    </xdr:from>
    <xdr:to>
      <xdr:col>53</xdr:col>
      <xdr:colOff>28575</xdr:colOff>
      <xdr:row>30</xdr:row>
      <xdr:rowOff>66675</xdr:rowOff>
    </xdr:to>
    <xdr:cxnSp macro="">
      <xdr:nvCxnSpPr>
        <xdr:cNvPr id="21" name="Straight Arrow Connector 20"/>
        <xdr:cNvCxnSpPr/>
      </xdr:nvCxnSpPr>
      <xdr:spPr>
        <a:xfrm flipV="1">
          <a:off x="31584900" y="4524375"/>
          <a:ext cx="47910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19050</xdr:colOff>
      <xdr:row>19</xdr:row>
      <xdr:rowOff>76200</xdr:rowOff>
    </xdr:from>
    <xdr:to>
      <xdr:col>59</xdr:col>
      <xdr:colOff>66676</xdr:colOff>
      <xdr:row>25</xdr:row>
      <xdr:rowOff>28576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412" t="22452" r="12722" b="64461"/>
        <a:stretch/>
      </xdr:blipFill>
      <xdr:spPr>
        <a:xfrm>
          <a:off x="36366450" y="3514725"/>
          <a:ext cx="4162426" cy="1038226"/>
        </a:xfrm>
        <a:prstGeom prst="rect">
          <a:avLst/>
        </a:prstGeom>
      </xdr:spPr>
    </xdr:pic>
    <xdr:clientData/>
  </xdr:twoCellAnchor>
  <xdr:twoCellAnchor editAs="oneCell">
    <xdr:from>
      <xdr:col>52</xdr:col>
      <xdr:colOff>676274</xdr:colOff>
      <xdr:row>27</xdr:row>
      <xdr:rowOff>66675</xdr:rowOff>
    </xdr:from>
    <xdr:to>
      <xdr:col>59</xdr:col>
      <xdr:colOff>180975</xdr:colOff>
      <xdr:row>32</xdr:row>
      <xdr:rowOff>161925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6587" t="22133" r="9907" b="65439"/>
        <a:stretch/>
      </xdr:blipFill>
      <xdr:spPr>
        <a:xfrm>
          <a:off x="36337874" y="4953000"/>
          <a:ext cx="4305301" cy="1000125"/>
        </a:xfrm>
        <a:prstGeom prst="rect">
          <a:avLst/>
        </a:prstGeom>
      </xdr:spPr>
    </xdr:pic>
    <xdr:clientData/>
  </xdr:twoCellAnchor>
  <xdr:twoCellAnchor>
    <xdr:from>
      <xdr:col>46</xdr:col>
      <xdr:colOff>38100</xdr:colOff>
      <xdr:row>30</xdr:row>
      <xdr:rowOff>23813</xdr:rowOff>
    </xdr:from>
    <xdr:to>
      <xdr:col>52</xdr:col>
      <xdr:colOff>676274</xdr:colOff>
      <xdr:row>31</xdr:row>
      <xdr:rowOff>133350</xdr:rowOff>
    </xdr:to>
    <xdr:cxnSp macro="">
      <xdr:nvCxnSpPr>
        <xdr:cNvPr id="24" name="Straight Arrow Connector 23"/>
        <xdr:cNvCxnSpPr>
          <a:endCxn id="23" idx="1"/>
        </xdr:cNvCxnSpPr>
      </xdr:nvCxnSpPr>
      <xdr:spPr>
        <a:xfrm flipV="1">
          <a:off x="31584900" y="5453063"/>
          <a:ext cx="4752974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466725</xdr:colOff>
      <xdr:row>28</xdr:row>
      <xdr:rowOff>171451</xdr:rowOff>
    </xdr:from>
    <xdr:to>
      <xdr:col>60</xdr:col>
      <xdr:colOff>285750</xdr:colOff>
      <xdr:row>30</xdr:row>
      <xdr:rowOff>19051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35288" t="4615" r="32674" b="92781"/>
        <a:stretch/>
      </xdr:blipFill>
      <xdr:spPr>
        <a:xfrm>
          <a:off x="39557325" y="5238751"/>
          <a:ext cx="1876425" cy="209550"/>
        </a:xfrm>
        <a:prstGeom prst="rect">
          <a:avLst/>
        </a:prstGeom>
      </xdr:spPr>
    </xdr:pic>
    <xdr:clientData/>
  </xdr:twoCellAnchor>
  <xdr:twoCellAnchor editAs="oneCell">
    <xdr:from>
      <xdr:col>56</xdr:col>
      <xdr:colOff>123825</xdr:colOff>
      <xdr:row>19</xdr:row>
      <xdr:rowOff>95249</xdr:rowOff>
    </xdr:from>
    <xdr:to>
      <xdr:col>59</xdr:col>
      <xdr:colOff>0</xdr:colOff>
      <xdr:row>21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4226" t="4803" r="44247" b="91835"/>
        <a:stretch/>
      </xdr:blipFill>
      <xdr:spPr>
        <a:xfrm>
          <a:off x="38528625" y="3533774"/>
          <a:ext cx="1933575" cy="266701"/>
        </a:xfrm>
        <a:prstGeom prst="rect">
          <a:avLst/>
        </a:prstGeom>
      </xdr:spPr>
    </xdr:pic>
    <xdr:clientData/>
  </xdr:twoCellAnchor>
  <xdr:twoCellAnchor editAs="oneCell">
    <xdr:from>
      <xdr:col>53</xdr:col>
      <xdr:colOff>9525</xdr:colOff>
      <xdr:row>36</xdr:row>
      <xdr:rowOff>28575</xdr:rowOff>
    </xdr:from>
    <xdr:to>
      <xdr:col>56</xdr:col>
      <xdr:colOff>409575</xdr:colOff>
      <xdr:row>39</xdr:row>
      <xdr:rowOff>85725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1179" t="27568" r="24863" b="64354"/>
        <a:stretch/>
      </xdr:blipFill>
      <xdr:spPr>
        <a:xfrm>
          <a:off x="36356925" y="6543675"/>
          <a:ext cx="2457450" cy="600075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32</xdr:row>
      <xdr:rowOff>104775</xdr:rowOff>
    </xdr:from>
    <xdr:to>
      <xdr:col>53</xdr:col>
      <xdr:colOff>9525</xdr:colOff>
      <xdr:row>37</xdr:row>
      <xdr:rowOff>147638</xdr:rowOff>
    </xdr:to>
    <xdr:cxnSp macro="">
      <xdr:nvCxnSpPr>
        <xdr:cNvPr id="30" name="Straight Arrow Connector 29"/>
        <xdr:cNvCxnSpPr>
          <a:endCxn id="29" idx="1"/>
        </xdr:cNvCxnSpPr>
      </xdr:nvCxnSpPr>
      <xdr:spPr>
        <a:xfrm>
          <a:off x="31623000" y="5895975"/>
          <a:ext cx="4733925" cy="947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3" t="s">
        <v>0</v>
      </c>
      <c r="H4" s="133"/>
      <c r="I4" s="133"/>
      <c r="J4" s="133"/>
      <c r="K4" s="133"/>
      <c r="L4" s="133"/>
      <c r="M4" s="7"/>
    </row>
    <row r="5" spans="5:13" ht="14.25" customHeight="1">
      <c r="G5" s="133"/>
      <c r="H5" s="133"/>
      <c r="I5" s="133"/>
      <c r="J5" s="133"/>
      <c r="K5" s="133"/>
      <c r="L5" s="133"/>
      <c r="M5" s="7"/>
    </row>
    <row r="6" spans="5:13" ht="14.25" customHeight="1">
      <c r="G6" s="133"/>
      <c r="H6" s="133"/>
      <c r="I6" s="133"/>
      <c r="J6" s="133"/>
      <c r="K6" s="133"/>
      <c r="L6" s="133"/>
      <c r="M6" s="7"/>
    </row>
    <row r="7" spans="5:13" ht="14.25" customHeight="1">
      <c r="G7" s="133"/>
      <c r="H7" s="133"/>
      <c r="I7" s="133"/>
      <c r="J7" s="133"/>
      <c r="K7" s="133"/>
      <c r="L7" s="133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42953</v>
      </c>
    </row>
    <row r="14" spans="5:13" ht="15">
      <c r="E14" s="4" t="s">
        <v>1</v>
      </c>
      <c r="F14" s="134" t="s">
        <v>24</v>
      </c>
      <c r="G14" s="134"/>
      <c r="H14" s="134"/>
      <c r="I14" s="134"/>
      <c r="J14" s="134"/>
      <c r="K14" s="134"/>
      <c r="L14" s="135"/>
    </row>
    <row r="15" spans="5:13" ht="15">
      <c r="E15" s="5" t="s">
        <v>2</v>
      </c>
      <c r="F15" s="129" t="s">
        <v>25</v>
      </c>
      <c r="G15" s="129"/>
      <c r="H15" s="129"/>
      <c r="I15" s="129"/>
      <c r="J15" s="129"/>
      <c r="K15" s="129"/>
      <c r="L15" s="130"/>
    </row>
    <row r="16" spans="5:13" ht="15">
      <c r="E16" s="5" t="s">
        <v>23</v>
      </c>
      <c r="F16" s="129" t="s">
        <v>26</v>
      </c>
      <c r="G16" s="129"/>
      <c r="H16" s="129"/>
      <c r="I16" s="129"/>
      <c r="J16" s="129"/>
      <c r="K16" s="129"/>
      <c r="L16" s="130"/>
    </row>
    <row r="17" spans="5:12" ht="15">
      <c r="E17" s="5" t="s">
        <v>3</v>
      </c>
      <c r="F17" s="129" t="s">
        <v>27</v>
      </c>
      <c r="G17" s="129"/>
      <c r="H17" s="129"/>
      <c r="I17" s="129"/>
      <c r="J17" s="129"/>
      <c r="K17" s="129"/>
      <c r="L17" s="130"/>
    </row>
    <row r="18" spans="5:12" ht="30">
      <c r="E18" s="5" t="s">
        <v>4</v>
      </c>
      <c r="F18" s="129"/>
      <c r="G18" s="129"/>
      <c r="H18" s="129"/>
      <c r="I18" s="129"/>
      <c r="J18" s="129"/>
      <c r="K18" s="129"/>
      <c r="L18" s="130"/>
    </row>
    <row r="19" spans="5:12" ht="15">
      <c r="E19" s="5" t="s">
        <v>5</v>
      </c>
      <c r="F19" s="129" t="s">
        <v>172</v>
      </c>
      <c r="G19" s="129"/>
      <c r="H19" s="129"/>
      <c r="I19" s="129"/>
      <c r="J19" s="129"/>
      <c r="K19" s="129"/>
      <c r="L19" s="130"/>
    </row>
    <row r="20" spans="5:12" ht="15">
      <c r="E20" s="5" t="s">
        <v>6</v>
      </c>
      <c r="F20" s="129" t="s">
        <v>26</v>
      </c>
      <c r="G20" s="129"/>
      <c r="H20" s="129"/>
      <c r="I20" s="129"/>
      <c r="J20" s="129"/>
      <c r="K20" s="129"/>
      <c r="L20" s="130"/>
    </row>
    <row r="21" spans="5:12" ht="33.75" customHeight="1" thickBot="1">
      <c r="E21" s="6" t="s">
        <v>7</v>
      </c>
      <c r="F21" s="131" t="s">
        <v>171</v>
      </c>
      <c r="G21" s="131"/>
      <c r="H21" s="131"/>
      <c r="I21" s="131"/>
      <c r="J21" s="131"/>
      <c r="K21" s="131"/>
      <c r="L21" s="132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B6" sqref="B6:O6"/>
    </sheetView>
  </sheetViews>
  <sheetFormatPr defaultRowHeight="14.25"/>
  <cols>
    <col min="1" max="1" width="3" customWidth="1"/>
  </cols>
  <sheetData>
    <row r="1" spans="1:15">
      <c r="A1" s="185" t="s">
        <v>11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</row>
    <row r="2" spans="1:15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</row>
    <row r="3" spans="1:15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90"/>
    </row>
    <row r="4" spans="1:15" ht="15" thickBot="1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3"/>
    </row>
    <row r="5" spans="1:15">
      <c r="A5" s="122">
        <v>1</v>
      </c>
      <c r="B5" s="194" t="s">
        <v>178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5"/>
    </row>
    <row r="6" spans="1:15">
      <c r="A6" s="123">
        <f>A5+1</f>
        <v>2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1:15">
      <c r="A7" s="123">
        <f t="shared" ref="A7:A42" si="0">A6+1</f>
        <v>3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</row>
    <row r="8" spans="1:15">
      <c r="A8" s="123">
        <f t="shared" si="0"/>
        <v>4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5"/>
    </row>
    <row r="9" spans="1:15">
      <c r="A9" s="123">
        <f t="shared" si="0"/>
        <v>5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5"/>
    </row>
    <row r="10" spans="1:15">
      <c r="A10" s="123">
        <f t="shared" si="0"/>
        <v>6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5"/>
    </row>
    <row r="11" spans="1:15">
      <c r="A11" s="123">
        <f t="shared" si="0"/>
        <v>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5"/>
    </row>
    <row r="12" spans="1:15">
      <c r="A12" s="123">
        <f t="shared" si="0"/>
        <v>8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5"/>
    </row>
    <row r="13" spans="1:15">
      <c r="A13" s="123">
        <f t="shared" si="0"/>
        <v>9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5"/>
    </row>
    <row r="14" spans="1:15">
      <c r="A14" s="123">
        <f t="shared" si="0"/>
        <v>10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5"/>
    </row>
    <row r="15" spans="1:15">
      <c r="A15" s="123">
        <f t="shared" si="0"/>
        <v>11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5"/>
    </row>
    <row r="16" spans="1:15">
      <c r="A16" s="123">
        <f t="shared" si="0"/>
        <v>12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5"/>
    </row>
    <row r="17" spans="1:15">
      <c r="A17" s="123">
        <f t="shared" si="0"/>
        <v>13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5"/>
    </row>
    <row r="18" spans="1:15">
      <c r="A18" s="123">
        <f t="shared" si="0"/>
        <v>14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5"/>
    </row>
    <row r="19" spans="1:15">
      <c r="A19" s="123">
        <f t="shared" si="0"/>
        <v>15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1:15">
      <c r="A20" s="123">
        <f t="shared" si="0"/>
        <v>16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5"/>
    </row>
    <row r="21" spans="1:15">
      <c r="A21" s="123">
        <f t="shared" si="0"/>
        <v>17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5"/>
    </row>
    <row r="22" spans="1:15">
      <c r="A22" s="123">
        <f t="shared" si="0"/>
        <v>18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5"/>
    </row>
    <row r="23" spans="1:15">
      <c r="A23" s="123">
        <f t="shared" si="0"/>
        <v>19</v>
      </c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5"/>
    </row>
    <row r="24" spans="1:15">
      <c r="A24" s="123">
        <f t="shared" si="0"/>
        <v>20</v>
      </c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5"/>
    </row>
    <row r="25" spans="1:15">
      <c r="A25" s="123">
        <f t="shared" si="0"/>
        <v>21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5"/>
    </row>
    <row r="26" spans="1:15">
      <c r="A26" s="123">
        <f t="shared" si="0"/>
        <v>22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5"/>
    </row>
    <row r="27" spans="1:15">
      <c r="A27" s="123">
        <f t="shared" si="0"/>
        <v>23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5"/>
    </row>
    <row r="28" spans="1:15">
      <c r="A28" s="123">
        <f t="shared" si="0"/>
        <v>24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5"/>
    </row>
    <row r="29" spans="1:15">
      <c r="A29" s="123">
        <f t="shared" si="0"/>
        <v>25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5"/>
    </row>
    <row r="30" spans="1:15">
      <c r="A30" s="123">
        <f t="shared" si="0"/>
        <v>26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5"/>
    </row>
    <row r="31" spans="1:15">
      <c r="A31" s="123">
        <f t="shared" si="0"/>
        <v>27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</row>
    <row r="32" spans="1:15">
      <c r="A32" s="123">
        <f t="shared" si="0"/>
        <v>28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5"/>
    </row>
    <row r="33" spans="1:15">
      <c r="A33" s="123">
        <f t="shared" si="0"/>
        <v>29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5"/>
    </row>
    <row r="34" spans="1:15">
      <c r="A34" s="123">
        <f t="shared" si="0"/>
        <v>30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5"/>
    </row>
    <row r="35" spans="1:15">
      <c r="A35" s="123">
        <f t="shared" si="0"/>
        <v>31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5"/>
    </row>
    <row r="36" spans="1:15">
      <c r="A36" s="123">
        <f t="shared" si="0"/>
        <v>32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5"/>
    </row>
    <row r="37" spans="1:15">
      <c r="A37" s="123">
        <f t="shared" si="0"/>
        <v>33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5"/>
    </row>
    <row r="38" spans="1:15">
      <c r="A38" s="123">
        <f t="shared" si="0"/>
        <v>34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5"/>
    </row>
    <row r="39" spans="1:15">
      <c r="A39" s="123">
        <f t="shared" si="0"/>
        <v>35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5"/>
    </row>
    <row r="40" spans="1:15">
      <c r="A40" s="123">
        <f t="shared" si="0"/>
        <v>36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5"/>
    </row>
    <row r="41" spans="1:15">
      <c r="A41" s="123">
        <f t="shared" si="0"/>
        <v>37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5"/>
    </row>
    <row r="42" spans="1:15" ht="15" thickBot="1">
      <c r="A42" s="124">
        <f t="shared" si="0"/>
        <v>38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7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R6" zoomScale="85" zoomScaleNormal="85" workbookViewId="0">
      <selection activeCell="AL12" sqref="AL12"/>
    </sheetView>
  </sheetViews>
  <sheetFormatPr defaultRowHeight="14.25"/>
  <cols>
    <col min="19" max="19" width="9" style="26"/>
  </cols>
  <sheetData>
    <row r="1" spans="1:36">
      <c r="A1" s="125"/>
      <c r="B1" s="125"/>
      <c r="C1" s="125"/>
      <c r="D1" s="125"/>
      <c r="E1" s="125"/>
      <c r="F1" s="125"/>
      <c r="G1" s="136" t="s">
        <v>8</v>
      </c>
      <c r="H1" s="136"/>
      <c r="I1" s="136"/>
      <c r="J1" s="136"/>
      <c r="K1" s="136"/>
      <c r="L1" s="136"/>
      <c r="M1" s="125"/>
      <c r="N1" s="125"/>
      <c r="O1" s="125"/>
      <c r="P1" s="125"/>
      <c r="Q1" s="125"/>
      <c r="R1" s="125"/>
      <c r="S1" s="127"/>
      <c r="T1" s="12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36"/>
      <c r="H2" s="136"/>
      <c r="I2" s="136"/>
      <c r="J2" s="136"/>
      <c r="K2" s="136"/>
      <c r="L2" s="136"/>
      <c r="M2" s="125"/>
      <c r="N2" s="125"/>
      <c r="O2" s="125"/>
      <c r="P2" s="125"/>
      <c r="Q2" s="125"/>
      <c r="R2" s="125"/>
      <c r="S2" s="127"/>
      <c r="T2" s="127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 ht="14.25" customHeight="1">
      <c r="A3" s="125"/>
      <c r="B3" s="125"/>
      <c r="C3" s="125"/>
      <c r="D3" s="125"/>
      <c r="E3" s="125"/>
      <c r="F3" s="125"/>
      <c r="G3" s="136"/>
      <c r="H3" s="136"/>
      <c r="I3" s="136"/>
      <c r="J3" s="136"/>
      <c r="K3" s="136"/>
      <c r="L3" s="136"/>
      <c r="M3" s="125"/>
      <c r="N3" s="125"/>
      <c r="O3" s="125"/>
      <c r="P3" s="125"/>
      <c r="Q3" s="125"/>
      <c r="R3" s="125"/>
      <c r="S3" s="127"/>
      <c r="T3" s="127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</row>
    <row r="4" spans="1:36" ht="14.25" customHeight="1">
      <c r="A4" s="125"/>
      <c r="B4" s="125"/>
      <c r="C4" s="125"/>
      <c r="D4" s="125"/>
      <c r="E4" s="125"/>
      <c r="F4" s="125"/>
      <c r="G4" s="136"/>
      <c r="H4" s="136"/>
      <c r="I4" s="136"/>
      <c r="J4" s="136"/>
      <c r="K4" s="136"/>
      <c r="L4" s="136"/>
      <c r="M4" s="125"/>
      <c r="N4" s="125"/>
      <c r="O4" s="125"/>
      <c r="P4" s="125"/>
      <c r="Q4" s="125"/>
      <c r="R4" s="125"/>
      <c r="S4" s="127"/>
      <c r="T4" s="127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</row>
    <row r="5" spans="1:36" ht="14.25" customHeight="1">
      <c r="B5" s="27" t="s">
        <v>29</v>
      </c>
      <c r="C5" s="28"/>
      <c r="T5" s="27" t="s">
        <v>30</v>
      </c>
      <c r="U5" s="28"/>
    </row>
    <row r="6" spans="1:36" ht="14.25" customHeight="1">
      <c r="B6" t="s">
        <v>174</v>
      </c>
    </row>
    <row r="7" spans="1:36" ht="14.25" customHeight="1">
      <c r="B7" t="s">
        <v>173</v>
      </c>
      <c r="T7" t="s">
        <v>175</v>
      </c>
    </row>
    <row r="9" spans="1:36">
      <c r="AD9" t="s">
        <v>177</v>
      </c>
    </row>
    <row r="13" spans="1:3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3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3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3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175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13:13">
      <c r="M65" t="s">
        <v>176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18" workbookViewId="0">
      <selection activeCell="R48" sqref="R48"/>
    </sheetView>
  </sheetViews>
  <sheetFormatPr defaultRowHeight="14.25"/>
  <sheetData>
    <row r="1" spans="1:16">
      <c r="A1" s="137" t="s">
        <v>10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29"/>
    </row>
    <row r="2" spans="1:16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29"/>
    </row>
    <row r="3" spans="1:16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29"/>
    </row>
    <row r="4" spans="1:16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zoomScale="175" zoomScaleNormal="175" workbookViewId="0">
      <selection activeCell="A116" sqref="A1:A1048576"/>
    </sheetView>
  </sheetViews>
  <sheetFormatPr defaultRowHeight="14.25"/>
  <sheetData>
    <row r="1" spans="1:15">
      <c r="A1" s="137" t="s">
        <v>114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</row>
    <row r="2" spans="1:1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1: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</row>
    <row r="4" spans="1:15" ht="15" thickBot="1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1:15">
      <c r="A5" s="89" t="s">
        <v>115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116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ht="15" thickBot="1">
      <c r="A7" s="87" t="s">
        <v>117</v>
      </c>
      <c r="B7" s="70"/>
      <c r="C7" s="70"/>
      <c r="D7" s="8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5"/>
  <sheetViews>
    <sheetView topLeftCell="H38" zoomScale="106" zoomScaleNormal="106" workbookViewId="0">
      <selection activeCell="Z60" sqref="Z60"/>
    </sheetView>
  </sheetViews>
  <sheetFormatPr defaultRowHeight="14.25"/>
  <sheetData>
    <row r="2" spans="1:13">
      <c r="A2" s="133" t="s">
        <v>14</v>
      </c>
      <c r="B2" s="133"/>
      <c r="C2" s="133"/>
      <c r="D2" s="133"/>
      <c r="E2" s="133"/>
      <c r="F2" s="133"/>
      <c r="G2" s="133" t="s">
        <v>31</v>
      </c>
      <c r="H2" s="133"/>
      <c r="I2" s="133"/>
      <c r="J2" s="133"/>
      <c r="K2" s="133"/>
      <c r="L2" s="133"/>
    </row>
    <row r="3" spans="1:1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3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</row>
    <row r="5" spans="1:13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</row>
    <row r="6" spans="1:13">
      <c r="A6" t="s">
        <v>28</v>
      </c>
    </row>
    <row r="8" spans="1:13">
      <c r="A8" t="s">
        <v>37</v>
      </c>
    </row>
    <row r="9" spans="1:13">
      <c r="A9" t="s">
        <v>38</v>
      </c>
    </row>
    <row r="10" spans="1:13">
      <c r="A10" t="s">
        <v>39</v>
      </c>
    </row>
    <row r="11" spans="1:13">
      <c r="A11" t="s">
        <v>40</v>
      </c>
    </row>
    <row r="16" spans="1:13">
      <c r="M16" t="s">
        <v>169</v>
      </c>
    </row>
    <row r="53" spans="24:24">
      <c r="X53" s="128" t="s">
        <v>170</v>
      </c>
    </row>
    <row r="392" spans="11:15">
      <c r="K392" s="22" t="s">
        <v>168</v>
      </c>
      <c r="L392" s="22"/>
      <c r="M392" s="22"/>
      <c r="N392" s="22"/>
      <c r="O392" s="22"/>
    </row>
    <row r="415" spans="11:15">
      <c r="K415" s="22"/>
      <c r="L415" s="22"/>
      <c r="M415" s="22"/>
      <c r="N415" s="22"/>
      <c r="O415" s="22"/>
    </row>
  </sheetData>
  <mergeCells count="2">
    <mergeCell ref="A2:F5"/>
    <mergeCell ref="G2:L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zoomScale="60" zoomScaleNormal="60" workbookViewId="0">
      <selection activeCell="J37" sqref="J37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</cols>
  <sheetData>
    <row r="1" spans="1:28">
      <c r="A1" s="29"/>
      <c r="B1" s="29"/>
      <c r="C1" s="29"/>
      <c r="D1" s="29"/>
      <c r="E1" s="29"/>
      <c r="F1" s="133" t="s">
        <v>9</v>
      </c>
      <c r="G1" s="133"/>
      <c r="H1" s="133"/>
      <c r="I1" s="133"/>
      <c r="J1" s="133"/>
      <c r="K1" s="133"/>
      <c r="L1" s="29"/>
      <c r="M1" s="29"/>
      <c r="N1" s="29"/>
      <c r="O1" s="29"/>
    </row>
    <row r="2" spans="1:28">
      <c r="A2" s="29"/>
      <c r="B2" s="29"/>
      <c r="C2" s="29"/>
      <c r="D2" s="29"/>
      <c r="E2" s="29"/>
      <c r="F2" s="133"/>
      <c r="G2" s="133"/>
      <c r="H2" s="133"/>
      <c r="I2" s="133"/>
      <c r="J2" s="133"/>
      <c r="K2" s="133"/>
      <c r="L2" s="29"/>
      <c r="M2" s="29"/>
      <c r="N2" s="29"/>
      <c r="O2" s="29"/>
    </row>
    <row r="3" spans="1:28">
      <c r="A3" s="29"/>
      <c r="B3" s="29"/>
      <c r="C3" s="29"/>
      <c r="D3" s="29"/>
      <c r="E3" s="29"/>
      <c r="F3" s="133"/>
      <c r="G3" s="133"/>
      <c r="H3" s="133"/>
      <c r="I3" s="133"/>
      <c r="J3" s="133"/>
      <c r="K3" s="133"/>
      <c r="L3" s="29"/>
      <c r="M3" s="29"/>
      <c r="N3" s="29"/>
      <c r="O3" s="29"/>
    </row>
    <row r="4" spans="1:28">
      <c r="A4" s="29"/>
      <c r="B4" s="29"/>
      <c r="C4" s="29"/>
      <c r="D4" s="29"/>
      <c r="E4" s="29"/>
      <c r="F4" s="133"/>
      <c r="G4" s="133"/>
      <c r="H4" s="133"/>
      <c r="I4" s="133"/>
      <c r="J4" s="133"/>
      <c r="K4" s="133"/>
      <c r="L4" s="29"/>
      <c r="M4" s="29"/>
      <c r="N4" s="29"/>
      <c r="O4" s="29"/>
    </row>
    <row r="5" spans="1:28" ht="15" thickBot="1">
      <c r="A5" t="s">
        <v>41</v>
      </c>
    </row>
    <row r="6" spans="1:28" ht="15" thickBot="1">
      <c r="A6" s="38" t="s">
        <v>44</v>
      </c>
      <c r="B6" s="45" t="s">
        <v>45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28">
      <c r="A7" s="42" t="s">
        <v>46</v>
      </c>
      <c r="B7" s="43">
        <v>350</v>
      </c>
      <c r="C7" s="69"/>
      <c r="D7" s="43" t="s">
        <v>50</v>
      </c>
      <c r="E7" s="43">
        <v>25</v>
      </c>
      <c r="F7" s="24"/>
      <c r="G7" s="43" t="s">
        <v>53</v>
      </c>
      <c r="H7" s="43">
        <v>50000000</v>
      </c>
      <c r="I7" s="69"/>
      <c r="J7" s="43"/>
      <c r="K7" s="43"/>
      <c r="L7" s="86"/>
    </row>
    <row r="8" spans="1:28">
      <c r="A8" s="42" t="s">
        <v>47</v>
      </c>
      <c r="B8" s="43">
        <v>500</v>
      </c>
      <c r="C8" s="69"/>
      <c r="D8" s="43" t="s">
        <v>51</v>
      </c>
      <c r="E8" s="43">
        <v>25</v>
      </c>
      <c r="F8" s="24"/>
      <c r="G8" s="43" t="s">
        <v>52</v>
      </c>
      <c r="H8" s="43">
        <v>200000000</v>
      </c>
      <c r="I8" s="69"/>
      <c r="J8" s="43"/>
      <c r="K8" s="43"/>
      <c r="L8" s="86"/>
    </row>
    <row r="9" spans="1:28">
      <c r="A9" s="42" t="s">
        <v>48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28">
      <c r="A10" s="42" t="s">
        <v>49</v>
      </c>
      <c r="B10" s="43">
        <v>415</v>
      </c>
      <c r="C10" s="69"/>
      <c r="D10" s="43" t="s">
        <v>69</v>
      </c>
      <c r="E10" s="43">
        <v>0.48</v>
      </c>
      <c r="F10" s="69"/>
      <c r="G10" s="43" t="s">
        <v>101</v>
      </c>
      <c r="H10" s="43">
        <v>400000</v>
      </c>
      <c r="I10" s="69"/>
      <c r="J10" s="43"/>
      <c r="K10" s="43"/>
      <c r="L10" s="86"/>
    </row>
    <row r="11" spans="1:28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28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28">
      <c r="A13" s="42" t="s">
        <v>80</v>
      </c>
      <c r="B13" s="43">
        <v>1200</v>
      </c>
      <c r="C13" s="69"/>
      <c r="D13" s="42" t="s">
        <v>89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28">
      <c r="A14" s="42" t="s">
        <v>84</v>
      </c>
      <c r="B14" s="43">
        <v>150</v>
      </c>
      <c r="C14" s="69"/>
      <c r="D14" s="43" t="s">
        <v>90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28" ht="15" thickBot="1">
      <c r="A15" s="42" t="s">
        <v>99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28" ht="15.75" thickBot="1">
      <c r="A16" s="51" t="s">
        <v>42</v>
      </c>
      <c r="B16" s="52"/>
      <c r="C16" s="52"/>
      <c r="D16" s="52"/>
      <c r="E16" s="52"/>
      <c r="F16" s="52"/>
      <c r="G16" s="52"/>
      <c r="H16" s="52"/>
      <c r="I16" s="52"/>
      <c r="J16" s="53" t="s">
        <v>43</v>
      </c>
      <c r="K16" s="52"/>
      <c r="L16" s="54"/>
      <c r="M16" s="71"/>
      <c r="N16" s="51" t="s">
        <v>67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43</v>
      </c>
      <c r="Y16" s="54"/>
      <c r="Z16" s="52"/>
      <c r="AA16" s="52"/>
      <c r="AB16" s="54"/>
    </row>
    <row r="17" spans="1:28">
      <c r="A17" s="30" t="s">
        <v>55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63</v>
      </c>
      <c r="K17" s="31"/>
      <c r="L17" s="32"/>
      <c r="M17" s="72"/>
      <c r="N17" s="30" t="s">
        <v>70</v>
      </c>
      <c r="O17" s="31">
        <f>H8</f>
        <v>200000000</v>
      </c>
      <c r="P17" s="31"/>
      <c r="S17" s="31" t="s">
        <v>118</v>
      </c>
      <c r="T17" s="31">
        <f>O17/O18</f>
        <v>0.82837632937833339</v>
      </c>
      <c r="U17" s="31"/>
      <c r="V17" s="31"/>
      <c r="W17" s="31"/>
      <c r="X17" s="31" t="s">
        <v>63</v>
      </c>
      <c r="Y17" s="31"/>
      <c r="Z17" s="31"/>
      <c r="AA17" s="31"/>
      <c r="AB17" s="32"/>
    </row>
    <row r="18" spans="1:28">
      <c r="A18" s="30" t="s">
        <v>57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68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</row>
    <row r="19" spans="1:28">
      <c r="A19" s="30" t="s">
        <v>56</v>
      </c>
      <c r="B19" s="31" t="s">
        <v>54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</row>
    <row r="20" spans="1:28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</row>
    <row r="21" spans="1:28">
      <c r="A21" s="30" t="s">
        <v>58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56</v>
      </c>
      <c r="O21" s="31" t="s">
        <v>54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</row>
    <row r="22" spans="1:28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71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</row>
    <row r="23" spans="1:28">
      <c r="A23" s="46" t="s">
        <v>59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</row>
    <row r="24" spans="1:28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64</v>
      </c>
      <c r="K24" s="31"/>
      <c r="L24" s="32"/>
      <c r="M24" s="72"/>
      <c r="N24" s="30" t="s">
        <v>72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</row>
    <row r="25" spans="1:28">
      <c r="A25" s="30" t="s">
        <v>60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73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</row>
    <row r="26" spans="1:28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</row>
    <row r="27" spans="1:28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75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  <row r="28" spans="1:28">
      <c r="A28" s="46" t="s">
        <v>61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74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</row>
    <row r="29" spans="1:28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65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</row>
    <row r="30" spans="1:28">
      <c r="A30" s="30" t="s">
        <v>62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59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</row>
    <row r="31" spans="1:28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64</v>
      </c>
      <c r="Y31" s="31"/>
      <c r="Z31" s="31"/>
      <c r="AA31" s="31"/>
      <c r="AB31" s="32"/>
    </row>
    <row r="32" spans="1:2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60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</row>
    <row r="33" spans="1:28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</row>
    <row r="34" spans="1:28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76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</row>
    <row r="35" spans="1:28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65</v>
      </c>
      <c r="Y35" s="31"/>
      <c r="Z35" s="31"/>
      <c r="AA35" s="31"/>
      <c r="AB35" s="32"/>
    </row>
    <row r="36" spans="1:28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77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</row>
    <row r="37" spans="1:28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</row>
    <row r="38" spans="1:2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</row>
    <row r="39" spans="1:28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61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</row>
    <row r="40" spans="1:28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</row>
    <row r="41" spans="1:28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62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</row>
    <row r="42" spans="1:28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</row>
    <row r="43" spans="1:28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78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</row>
    <row r="44" spans="1:28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</row>
    <row r="45" spans="1:28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79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</row>
    <row r="46" spans="1:28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</row>
    <row r="47" spans="1:28" ht="15.75" thickBot="1">
      <c r="A47" s="51" t="s">
        <v>66</v>
      </c>
      <c r="B47" s="53"/>
      <c r="C47" s="60" t="s">
        <v>81</v>
      </c>
      <c r="D47" s="53"/>
      <c r="E47" s="53"/>
      <c r="F47" s="52"/>
      <c r="G47" s="52"/>
      <c r="H47" s="52"/>
      <c r="I47" s="52"/>
      <c r="J47" s="53" t="s">
        <v>43</v>
      </c>
      <c r="K47" s="52"/>
      <c r="L47" s="54"/>
      <c r="M47" s="74"/>
      <c r="N47" s="51" t="s">
        <v>66</v>
      </c>
      <c r="O47" s="60"/>
      <c r="P47" s="60" t="s">
        <v>82</v>
      </c>
      <c r="Q47" s="53"/>
      <c r="R47" s="53"/>
      <c r="S47" s="53"/>
      <c r="T47" s="53"/>
      <c r="U47" s="53"/>
      <c r="V47" s="53"/>
      <c r="W47" s="53" t="s">
        <v>43</v>
      </c>
      <c r="X47" s="52"/>
      <c r="Y47" s="52"/>
      <c r="Z47" s="52"/>
      <c r="AA47" s="52"/>
      <c r="AB47" s="54"/>
    </row>
    <row r="48" spans="1:28">
      <c r="A48" s="30" t="s">
        <v>55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63</v>
      </c>
      <c r="K48" s="31"/>
      <c r="L48" s="32"/>
      <c r="M48" s="72"/>
      <c r="N48" s="30" t="s">
        <v>55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63</v>
      </c>
      <c r="X48" s="31"/>
      <c r="Y48" s="31"/>
      <c r="Z48" s="31"/>
      <c r="AA48" s="31"/>
      <c r="AB48" s="32"/>
    </row>
    <row r="49" spans="1:28">
      <c r="A49" s="30" t="s">
        <v>57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57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</row>
    <row r="50" spans="1:28">
      <c r="A50" s="30" t="s">
        <v>56</v>
      </c>
      <c r="B50" s="31" t="s">
        <v>54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56</v>
      </c>
      <c r="O50" s="31" t="s">
        <v>54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</row>
    <row r="51" spans="1:28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80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</row>
    <row r="52" spans="1:28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84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</row>
    <row r="53" spans="1:28">
      <c r="A53" s="30" t="s">
        <v>58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47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</row>
    <row r="54" spans="1:28">
      <c r="A54" s="46" t="s">
        <v>59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</row>
    <row r="55" spans="1:28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64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</row>
    <row r="56" spans="1:28">
      <c r="A56" s="30" t="s">
        <v>60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</row>
    <row r="57" spans="1:2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100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</row>
    <row r="58" spans="1:2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58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</row>
    <row r="59" spans="1:28">
      <c r="A59" s="46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</row>
    <row r="60" spans="1:28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65</v>
      </c>
      <c r="K60" s="31"/>
      <c r="L60" s="32"/>
      <c r="M60" s="72"/>
      <c r="N60" s="46" t="s">
        <v>59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</row>
    <row r="61" spans="1:28">
      <c r="A61" s="30" t="s">
        <v>62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64</v>
      </c>
      <c r="X61" s="31"/>
      <c r="Y61" s="31"/>
      <c r="Z61" s="31"/>
      <c r="AA61" s="31"/>
      <c r="AB61" s="32"/>
    </row>
    <row r="62" spans="1:2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60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</row>
    <row r="63" spans="1:2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</row>
    <row r="64" spans="1:2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</row>
    <row r="65" spans="1:2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61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</row>
    <row r="66" spans="1:2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65</v>
      </c>
      <c r="X66" s="31"/>
      <c r="Y66" s="31"/>
      <c r="Z66" s="31"/>
      <c r="AA66" s="31"/>
      <c r="AB66" s="32"/>
    </row>
    <row r="67" spans="1:2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62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</row>
    <row r="68" spans="1:2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</row>
    <row r="69" spans="1:2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</row>
    <row r="70" spans="1:2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</row>
    <row r="71" spans="1:2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</row>
    <row r="72" spans="1:2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</row>
    <row r="73" spans="1:2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</row>
    <row r="74" spans="1:2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</row>
    <row r="75" spans="1:2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</row>
    <row r="76" spans="1:28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</row>
    <row r="77" spans="1:28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</row>
    <row r="78" spans="1:2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</row>
    <row r="79" spans="1:28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</row>
    <row r="80" spans="1:28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</row>
    <row r="81" spans="1:28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</row>
    <row r="82" spans="1:28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</row>
    <row r="83" spans="1:28" ht="15.75" thickBot="1">
      <c r="A83" s="36" t="s">
        <v>83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98</v>
      </c>
      <c r="O83" s="80"/>
      <c r="P83" s="80"/>
      <c r="Q83" s="80"/>
      <c r="R83" s="80"/>
      <c r="S83" s="80"/>
      <c r="T83" s="80"/>
      <c r="U83" s="80"/>
      <c r="V83" s="80"/>
      <c r="W83" s="53" t="s">
        <v>43</v>
      </c>
      <c r="X83" s="80"/>
      <c r="Y83" s="80"/>
      <c r="Z83" s="80"/>
      <c r="AA83" s="80"/>
      <c r="AB83" s="81"/>
    </row>
    <row r="84" spans="1:28">
      <c r="A84" s="30" t="s">
        <v>55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63</v>
      </c>
      <c r="K84" s="31"/>
      <c r="L84" s="32"/>
      <c r="M84" s="75"/>
      <c r="N84" s="82" t="s">
        <v>102</v>
      </c>
      <c r="O84" s="83"/>
      <c r="P84" s="83">
        <f>H10</f>
        <v>400000</v>
      </c>
      <c r="Q84" s="83"/>
      <c r="R84" s="83" t="s">
        <v>46</v>
      </c>
      <c r="S84" s="83">
        <v>350</v>
      </c>
      <c r="T84" s="83"/>
      <c r="U84" s="83" t="s">
        <v>108</v>
      </c>
      <c r="V84" s="83">
        <v>550</v>
      </c>
      <c r="W84" s="83"/>
      <c r="X84" s="83"/>
      <c r="Y84" s="83"/>
      <c r="Z84" s="83"/>
      <c r="AA84" s="83"/>
      <c r="AB84" s="84"/>
    </row>
    <row r="85" spans="1:28">
      <c r="A85" t="s">
        <v>88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107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</row>
    <row r="86" spans="1:28">
      <c r="A86" t="s">
        <v>91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85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</row>
    <row r="87" spans="1:28">
      <c r="A87" t="s">
        <v>92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103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104</v>
      </c>
      <c r="X87" s="50"/>
      <c r="Y87" s="50"/>
      <c r="Z87" s="50"/>
      <c r="AA87" s="50"/>
      <c r="AB87" s="63"/>
    </row>
    <row r="88" spans="1:28">
      <c r="A88" s="30" t="s">
        <v>94</v>
      </c>
      <c r="B88" s="31"/>
      <c r="C88" s="62" t="s">
        <v>87</v>
      </c>
      <c r="D88" s="31"/>
      <c r="I88" s="31"/>
      <c r="J88" s="61" t="s">
        <v>93</v>
      </c>
      <c r="K88" s="31"/>
      <c r="L88" s="32"/>
      <c r="M88" s="75"/>
      <c r="N88" s="49" t="s">
        <v>106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105</v>
      </c>
      <c r="X88" s="50"/>
      <c r="Y88" s="50"/>
      <c r="Z88" s="50"/>
      <c r="AA88" s="50"/>
      <c r="AB88" s="63"/>
    </row>
    <row r="89" spans="1:28">
      <c r="A89" s="30" t="s">
        <v>86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</row>
    <row r="90" spans="1:28">
      <c r="A90" s="58" t="s">
        <v>85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109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</row>
    <row r="91" spans="1:28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</row>
    <row r="92" spans="1:28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</row>
    <row r="93" spans="1:28">
      <c r="A93" s="46" t="s">
        <v>59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</row>
    <row r="94" spans="1:28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</row>
    <row r="95" spans="1:28">
      <c r="A95" s="30" t="s">
        <v>60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110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</row>
    <row r="96" spans="1:28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</row>
    <row r="97" spans="1:28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111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</row>
    <row r="98" spans="1:28">
      <c r="A98" s="64" t="s">
        <v>95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</row>
    <row r="99" spans="1:28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</row>
    <row r="100" spans="1:28">
      <c r="A100" s="30" t="s">
        <v>96</v>
      </c>
      <c r="B100" s="31"/>
      <c r="C100" s="31">
        <f>0.0012*B7*1000</f>
        <v>420</v>
      </c>
      <c r="D100" s="31"/>
      <c r="E100" s="31" t="s">
        <v>97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</row>
    <row r="101" spans="1:28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</row>
    <row r="102" spans="1:28">
      <c r="A102" s="64" t="s">
        <v>95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</row>
    <row r="103" spans="1:28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</row>
    <row r="104" spans="1:28">
      <c r="A104" s="30" t="s">
        <v>96</v>
      </c>
      <c r="B104" s="31"/>
      <c r="C104" s="31">
        <f>0.002*B7*1000</f>
        <v>700.00000000000011</v>
      </c>
      <c r="D104" s="31"/>
      <c r="E104" s="31" t="s">
        <v>97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</row>
    <row r="105" spans="1:28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</row>
    <row r="106" spans="1:28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</row>
    <row r="107" spans="1:28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</row>
    <row r="108" spans="1:28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</row>
    <row r="109" spans="1:28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</row>
    <row r="110" spans="1:28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</row>
    <row r="111" spans="1:28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</row>
    <row r="112" spans="1:28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</row>
    <row r="113" spans="1:28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</row>
    <row r="114" spans="1:28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</row>
    <row r="115" spans="1:28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</row>
    <row r="116" spans="1:28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</row>
    <row r="117" spans="1:28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</row>
    <row r="118" spans="1:28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</row>
  </sheetData>
  <mergeCells count="1">
    <mergeCell ref="F1:K4"/>
  </mergeCells>
  <conditionalFormatting sqref="A20 A51">
    <cfRule type="containsText" dxfId="23" priority="33" operator="containsText" text="X is Grater then Xu max : Over reinforced">
      <formula>NOT(ISERROR(SEARCH("X is Grater then Xu max : Over reinforced",A20)))</formula>
    </cfRule>
    <cfRule type="containsText" dxfId="22" priority="34" operator="containsText" text="X is less then Xu max : Under Reinforced">
      <formula>NOT(ISERROR(SEARCH("X is less then Xu max : Under Reinforced",A20)))</formula>
    </cfRule>
    <cfRule type="cellIs" dxfId="21" priority="35" operator="equal">
      <formula>FALSE</formula>
    </cfRule>
    <cfRule type="cellIs" dxfId="20" priority="36" operator="equal">
      <formula>TRUE</formula>
    </cfRule>
  </conditionalFormatting>
  <conditionalFormatting sqref="N20">
    <cfRule type="containsText" dxfId="19" priority="27" operator="containsText" text="Mu &gt;= Mu_limit   DOUBLE REINFORCEMENT DESIGN">
      <formula>NOT(ISERROR(SEARCH("Mu &gt;= Mu_limit   DOUBLE REINFORCEMENT DESIGN",N20)))</formula>
    </cfRule>
    <cfRule type="containsText" dxfId="18" priority="28" operator="containsText" text="Mu &lt; Mu_limit   SINGLE REINFORCEMENT DESIGN">
      <formula>NOT(ISERROR(SEARCH("Mu &lt; Mu_limit   SINGLE REINFORCEMENT DESIGN",N20)))</formula>
    </cfRule>
    <cfRule type="containsText" dxfId="17" priority="29" operator="containsText" text="X is Grater then Xu max : Over reinforced">
      <formula>NOT(ISERROR(SEARCH("X is Grater then Xu max : Over reinforced",N20)))</formula>
    </cfRule>
    <cfRule type="containsText" dxfId="16" priority="30" operator="containsText" text="X is less then Xu max : Under Reinforced">
      <formula>NOT(ISERROR(SEARCH("X is less then Xu max : Under Reinforced",N20)))</formula>
    </cfRule>
    <cfRule type="cellIs" dxfId="15" priority="31" operator="equal">
      <formula>FALSE</formula>
    </cfRule>
    <cfRule type="cellIs" dxfId="14" priority="32" operator="equal">
      <formula>TRUE</formula>
    </cfRule>
  </conditionalFormatting>
  <conditionalFormatting sqref="A52">
    <cfRule type="containsText" dxfId="13" priority="17" operator="containsText" text="Xu &gt; Df : Calculate Df  Follow T beam design x &gt; Df">
      <formula>NOT(ISERROR(SEARCH("Xu &gt; Df : Calculate Df  Follow T beam design x &gt; Df",A52)))</formula>
    </cfRule>
    <cfRule type="containsText" dxfId="12" priority="18" operator="containsText" text="Xu &lt;= Df : Continue">
      <formula>NOT(ISERROR(SEARCH("Xu &lt;= Df : Continue",A52)))</formula>
    </cfRule>
  </conditionalFormatting>
  <conditionalFormatting sqref="N52">
    <cfRule type="containsText" dxfId="11" priority="9" operator="containsText" text="Xu &lt;= Df : Follow  T beam design X &lt; Df ">
      <formula>NOT(ISERROR(SEARCH("Xu &lt;= Df : Follow  T beam design X &lt; Df ",N52)))</formula>
    </cfRule>
    <cfRule type="containsText" dxfId="10" priority="10" operator="containsText" text="Xu &gt; Df : Calculate Df  Proceed for Design">
      <formula>NOT(ISERROR(SEARCH("Xu &gt; Df : Calculate Df  Proceed for Design",N52)))</formula>
    </cfRule>
    <cfRule type="containsText" dxfId="9" priority="11" operator="containsText" text="Xu &gt; Df : Calculate Df  Follow T beam design x &gt; Df">
      <formula>NOT(ISERROR(SEARCH("Xu &gt; Df : Calculate Df  Follow T beam design x &gt; Df",N52)))</formula>
    </cfRule>
    <cfRule type="containsText" dxfId="8" priority="12" operator="containsText" text="Xu &lt;= Df : Continue">
      <formula>NOT(ISERROR(SEARCH("Xu &lt;= Df : Continue",N52)))</formula>
    </cfRule>
  </conditionalFormatting>
  <conditionalFormatting sqref="N54">
    <cfRule type="containsText" dxfId="7" priority="5" operator="containsText" text="X is Grater then Xu max : Over reinforced">
      <formula>NOT(ISERROR(SEARCH("X is Grater then Xu max : Over reinforced",N54)))</formula>
    </cfRule>
    <cfRule type="containsText" dxfId="6" priority="6" operator="containsText" text="X is less then Xu max : Under Reinforced">
      <formula>NOT(ISERROR(SEARCH("X is less then Xu max : Under Reinforced",N54)))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N55">
    <cfRule type="containsText" dxfId="3" priority="1" operator="containsText" text="Xu &lt;= Df : Follow  T beam design X &lt; Df ">
      <formula>NOT(ISERROR(SEARCH("Xu &lt;= Df : Follow  T beam design X &lt; Df ",N55)))</formula>
    </cfRule>
    <cfRule type="containsText" dxfId="2" priority="2" operator="containsText" text="Xu &gt; Df : Calculate Df  Proceed for Design">
      <formula>NOT(ISERROR(SEARCH("Xu &gt; Df : Calculate Df  Proceed for Design",N55)))</formula>
    </cfRule>
    <cfRule type="containsText" dxfId="1" priority="3" operator="containsText" text="Xu &gt; Df : Calculate Df  Follow T beam design x &gt; Df">
      <formula>NOT(ISERROR(SEARCH("Xu &gt; Df : Calculate Df  Follow T beam design x &gt; Df",N55)))</formula>
    </cfRule>
    <cfRule type="containsText" dxfId="0" priority="4" operator="containsText" text="Xu &lt;= Df : Continue">
      <formula>NOT(ISERROR(SEARCH("Xu &lt;= Df : Continue",N55)))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activeCell="A6" sqref="A6"/>
    </sheetView>
  </sheetViews>
  <sheetFormatPr defaultRowHeight="14.25"/>
  <sheetData>
    <row r="1" spans="1:45">
      <c r="A1" s="67"/>
      <c r="B1" s="67"/>
      <c r="C1" s="67"/>
      <c r="D1" s="67"/>
      <c r="E1" s="67"/>
      <c r="F1" s="138" t="s">
        <v>112</v>
      </c>
      <c r="G1" s="138"/>
      <c r="H1" s="138"/>
      <c r="I1" s="138"/>
      <c r="J1" s="138"/>
      <c r="K1" s="138"/>
      <c r="L1" s="67"/>
      <c r="M1" s="67"/>
      <c r="N1" s="67"/>
      <c r="O1" s="67"/>
      <c r="P1" s="67"/>
      <c r="Q1" s="67"/>
    </row>
    <row r="2" spans="1:45">
      <c r="A2" s="67"/>
      <c r="B2" s="67"/>
      <c r="C2" s="67"/>
      <c r="D2" s="67"/>
      <c r="E2" s="67"/>
      <c r="F2" s="138"/>
      <c r="G2" s="138"/>
      <c r="H2" s="138"/>
      <c r="I2" s="138"/>
      <c r="J2" s="138"/>
      <c r="K2" s="138"/>
      <c r="L2" s="67"/>
      <c r="M2" s="67"/>
      <c r="N2" s="67"/>
      <c r="O2" s="67"/>
      <c r="P2" s="67"/>
      <c r="Q2" s="67"/>
    </row>
    <row r="3" spans="1:45">
      <c r="A3" s="67"/>
      <c r="B3" s="67"/>
      <c r="C3" s="67"/>
      <c r="D3" s="67"/>
      <c r="E3" s="67"/>
      <c r="F3" s="138"/>
      <c r="G3" s="138"/>
      <c r="H3" s="138"/>
      <c r="I3" s="138"/>
      <c r="J3" s="138"/>
      <c r="K3" s="138"/>
      <c r="L3" s="67"/>
      <c r="M3" s="67"/>
      <c r="N3" s="67"/>
      <c r="O3" s="67"/>
      <c r="P3" s="67"/>
      <c r="Q3" s="67"/>
    </row>
    <row r="4" spans="1:45">
      <c r="A4" s="67"/>
      <c r="B4" s="67"/>
      <c r="C4" s="67"/>
      <c r="D4" s="67"/>
      <c r="E4" s="67"/>
      <c r="F4" s="138"/>
      <c r="G4" s="138"/>
      <c r="H4" s="138"/>
      <c r="I4" s="138"/>
      <c r="J4" s="138"/>
      <c r="K4" s="138"/>
      <c r="L4" s="67"/>
      <c r="M4" s="67"/>
      <c r="N4" s="67"/>
      <c r="O4" s="67"/>
      <c r="P4" s="67"/>
      <c r="Q4" s="67"/>
    </row>
    <row r="5" spans="1:45">
      <c r="A5" t="s">
        <v>167</v>
      </c>
    </row>
    <row r="10" spans="1:45">
      <c r="AO10" s="126" t="s">
        <v>161</v>
      </c>
      <c r="AP10" s="126"/>
      <c r="AQ10" s="126"/>
      <c r="AR10" s="126"/>
      <c r="AS10" s="126"/>
    </row>
    <row r="11" spans="1:45">
      <c r="A11" t="s">
        <v>113</v>
      </c>
      <c r="P11" t="s">
        <v>159</v>
      </c>
      <c r="AD11" t="s">
        <v>160</v>
      </c>
    </row>
    <row r="18" spans="6:61">
      <c r="F18" s="24"/>
    </row>
    <row r="20" spans="6:61">
      <c r="BH20" t="s">
        <v>66</v>
      </c>
    </row>
    <row r="28" spans="6:61">
      <c r="BI28" t="s">
        <v>66</v>
      </c>
    </row>
    <row r="37" spans="58:58">
      <c r="BF37" t="s">
        <v>83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2" t="s">
        <v>13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4"/>
      <c r="Q1" s="121"/>
      <c r="R1" s="121"/>
      <c r="S1" s="121"/>
      <c r="T1" s="121"/>
      <c r="U1" s="121"/>
      <c r="V1" s="121"/>
      <c r="W1" s="121"/>
    </row>
    <row r="2" spans="1:23" ht="12.75" customHeight="1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121"/>
      <c r="R2" s="121"/>
      <c r="S2" s="121"/>
      <c r="T2" s="121"/>
      <c r="U2" s="121"/>
      <c r="V2" s="121"/>
      <c r="W2" s="121"/>
    </row>
    <row r="3" spans="1:23" ht="12.75" customHeight="1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7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68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134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124</v>
      </c>
      <c r="D10" s="100"/>
      <c r="E10" s="139" t="s">
        <v>127</v>
      </c>
      <c r="F10" s="140"/>
      <c r="G10" s="140"/>
      <c r="H10" s="139" t="s">
        <v>131</v>
      </c>
      <c r="I10" s="141"/>
      <c r="J10" s="139" t="s">
        <v>132</v>
      </c>
      <c r="K10" s="141"/>
      <c r="L10" s="139" t="s">
        <v>133</v>
      </c>
      <c r="M10" s="141"/>
      <c r="N10" s="139" t="s">
        <v>130</v>
      </c>
      <c r="O10" s="140"/>
      <c r="P10" s="141"/>
    </row>
    <row r="11" spans="1:23" ht="14.25" customHeight="1" thickBot="1">
      <c r="A11" s="145" t="s">
        <v>119</v>
      </c>
      <c r="B11" s="145" t="s">
        <v>120</v>
      </c>
      <c r="C11" s="148" t="s">
        <v>162</v>
      </c>
      <c r="D11" s="101" t="s">
        <v>128</v>
      </c>
      <c r="E11" s="153" t="s">
        <v>29</v>
      </c>
      <c r="F11" s="154"/>
      <c r="G11" s="154"/>
      <c r="H11" s="160"/>
      <c r="I11" s="161"/>
      <c r="J11" s="160"/>
      <c r="K11" s="161"/>
      <c r="L11" s="102"/>
      <c r="M11" s="102"/>
      <c r="N11" s="142"/>
      <c r="O11" s="143"/>
      <c r="P11" s="144"/>
    </row>
    <row r="12" spans="1:23" ht="14.25" customHeight="1" thickBot="1">
      <c r="A12" s="146"/>
      <c r="B12" s="146"/>
      <c r="C12" s="149"/>
      <c r="D12" s="101" t="s">
        <v>129</v>
      </c>
      <c r="E12" s="151" t="s">
        <v>30</v>
      </c>
      <c r="F12" s="152"/>
      <c r="G12" s="152"/>
      <c r="H12" s="160"/>
      <c r="I12" s="161"/>
      <c r="J12" s="160"/>
      <c r="K12" s="161"/>
      <c r="L12" s="102"/>
      <c r="M12" s="102"/>
      <c r="N12" s="142"/>
      <c r="O12" s="143"/>
      <c r="P12" s="144"/>
    </row>
    <row r="13" spans="1:23" ht="14.25" customHeight="1" thickBot="1">
      <c r="A13" s="146"/>
      <c r="B13" s="146"/>
      <c r="C13" s="150" t="s">
        <v>163</v>
      </c>
      <c r="D13" s="155" t="s">
        <v>158</v>
      </c>
      <c r="E13" s="153" t="s">
        <v>29</v>
      </c>
      <c r="F13" s="154"/>
      <c r="G13" s="154"/>
      <c r="H13" s="160"/>
      <c r="I13" s="161"/>
      <c r="J13" s="160"/>
      <c r="K13" s="161"/>
      <c r="L13" s="102"/>
      <c r="M13" s="102"/>
      <c r="N13" s="142"/>
      <c r="O13" s="143"/>
      <c r="P13" s="144"/>
    </row>
    <row r="14" spans="1:23" ht="14.25" customHeight="1" thickBot="1">
      <c r="A14" s="146"/>
      <c r="B14" s="146"/>
      <c r="C14" s="150"/>
      <c r="D14" s="156"/>
      <c r="E14" s="151" t="s">
        <v>30</v>
      </c>
      <c r="F14" s="152"/>
      <c r="G14" s="152"/>
      <c r="H14" s="160"/>
      <c r="I14" s="161"/>
      <c r="J14" s="160"/>
      <c r="K14" s="161"/>
      <c r="L14" s="102"/>
      <c r="M14" s="102"/>
      <c r="N14" s="142"/>
      <c r="O14" s="143"/>
      <c r="P14" s="144"/>
    </row>
    <row r="15" spans="1:23" ht="14.25" customHeight="1" thickBot="1">
      <c r="A15" s="146"/>
      <c r="B15" s="146"/>
      <c r="C15" s="148" t="s">
        <v>164</v>
      </c>
      <c r="D15" s="155" t="s">
        <v>158</v>
      </c>
      <c r="E15" s="153" t="s">
        <v>29</v>
      </c>
      <c r="F15" s="154"/>
      <c r="G15" s="154"/>
      <c r="H15" s="160"/>
      <c r="I15" s="161"/>
      <c r="J15" s="160"/>
      <c r="K15" s="161"/>
      <c r="L15" s="102"/>
      <c r="M15" s="102"/>
      <c r="N15" s="142"/>
      <c r="O15" s="143"/>
      <c r="P15" s="144"/>
    </row>
    <row r="16" spans="1:23" ht="14.25" customHeight="1" thickBot="1">
      <c r="A16" s="146"/>
      <c r="B16" s="146"/>
      <c r="C16" s="149"/>
      <c r="D16" s="156"/>
      <c r="E16" s="151" t="s">
        <v>30</v>
      </c>
      <c r="F16" s="152"/>
      <c r="G16" s="152"/>
      <c r="H16" s="160"/>
      <c r="I16" s="161"/>
      <c r="J16" s="160"/>
      <c r="K16" s="161"/>
      <c r="L16" s="102"/>
      <c r="M16" s="102"/>
      <c r="N16" s="142"/>
      <c r="O16" s="143"/>
      <c r="P16" s="144"/>
    </row>
    <row r="17" spans="1:18" ht="14.25" customHeight="1" thickBot="1">
      <c r="A17" s="146"/>
      <c r="B17" s="146"/>
      <c r="C17" s="148" t="s">
        <v>165</v>
      </c>
      <c r="D17" s="155" t="s">
        <v>158</v>
      </c>
      <c r="E17" s="153" t="s">
        <v>29</v>
      </c>
      <c r="F17" s="154"/>
      <c r="G17" s="154"/>
      <c r="H17" s="160"/>
      <c r="I17" s="161"/>
      <c r="J17" s="160"/>
      <c r="K17" s="161"/>
      <c r="L17" s="102"/>
      <c r="M17" s="102"/>
      <c r="N17" s="142"/>
      <c r="O17" s="143"/>
      <c r="P17" s="144"/>
    </row>
    <row r="18" spans="1:18" ht="14.25" customHeight="1" thickBot="1">
      <c r="A18" s="146"/>
      <c r="B18" s="147"/>
      <c r="C18" s="149"/>
      <c r="D18" s="156"/>
      <c r="E18" s="151" t="s">
        <v>30</v>
      </c>
      <c r="F18" s="152"/>
      <c r="G18" s="152"/>
      <c r="H18" s="160"/>
      <c r="I18" s="161"/>
      <c r="J18" s="160"/>
      <c r="K18" s="161"/>
      <c r="L18" s="102"/>
      <c r="M18" s="102"/>
      <c r="N18" s="142"/>
      <c r="O18" s="143"/>
      <c r="P18" s="144"/>
    </row>
    <row r="19" spans="1:18" ht="14.25" customHeight="1" thickBot="1">
      <c r="A19" s="146"/>
      <c r="B19" s="145" t="s">
        <v>121</v>
      </c>
      <c r="C19" s="148" t="s">
        <v>162</v>
      </c>
      <c r="D19" s="101" t="s">
        <v>128</v>
      </c>
      <c r="E19" s="153" t="s">
        <v>29</v>
      </c>
      <c r="F19" s="154"/>
      <c r="G19" s="154"/>
      <c r="H19" s="160"/>
      <c r="I19" s="161"/>
      <c r="J19" s="160"/>
      <c r="K19" s="161"/>
      <c r="L19" s="102"/>
      <c r="M19" s="102"/>
      <c r="N19" s="142"/>
      <c r="O19" s="143"/>
      <c r="P19" s="144"/>
    </row>
    <row r="20" spans="1:18" ht="14.25" customHeight="1" thickBot="1">
      <c r="A20" s="146"/>
      <c r="B20" s="146"/>
      <c r="C20" s="149"/>
      <c r="D20" s="101" t="s">
        <v>129</v>
      </c>
      <c r="E20" s="151" t="s">
        <v>30</v>
      </c>
      <c r="F20" s="152"/>
      <c r="G20" s="152"/>
      <c r="H20" s="160"/>
      <c r="I20" s="161"/>
      <c r="J20" s="160"/>
      <c r="K20" s="161"/>
      <c r="L20" s="102"/>
      <c r="M20" s="102"/>
      <c r="N20" s="142"/>
      <c r="O20" s="143"/>
      <c r="P20" s="144"/>
    </row>
    <row r="21" spans="1:18" ht="14.25" customHeight="1" thickBot="1">
      <c r="A21" s="146"/>
      <c r="B21" s="146"/>
      <c r="C21" s="150" t="s">
        <v>163</v>
      </c>
      <c r="D21" s="155" t="s">
        <v>158</v>
      </c>
      <c r="E21" s="153" t="s">
        <v>29</v>
      </c>
      <c r="F21" s="154"/>
      <c r="G21" s="154"/>
      <c r="H21" s="160"/>
      <c r="I21" s="161"/>
      <c r="J21" s="160"/>
      <c r="K21" s="161"/>
      <c r="L21" s="102"/>
      <c r="M21" s="102"/>
      <c r="N21" s="142"/>
      <c r="O21" s="143"/>
      <c r="P21" s="144"/>
    </row>
    <row r="22" spans="1:18" ht="15" customHeight="1" thickBot="1">
      <c r="A22" s="146"/>
      <c r="B22" s="146"/>
      <c r="C22" s="150"/>
      <c r="D22" s="156"/>
      <c r="E22" s="151" t="s">
        <v>30</v>
      </c>
      <c r="F22" s="152"/>
      <c r="G22" s="152"/>
      <c r="H22" s="160"/>
      <c r="I22" s="161"/>
      <c r="J22" s="160"/>
      <c r="K22" s="161"/>
      <c r="L22" s="102"/>
      <c r="M22" s="102"/>
      <c r="N22" s="142"/>
      <c r="O22" s="143"/>
      <c r="P22" s="144"/>
    </row>
    <row r="23" spans="1:18" ht="15" customHeight="1" thickBot="1">
      <c r="A23" s="146"/>
      <c r="B23" s="146"/>
      <c r="C23" s="148" t="s">
        <v>164</v>
      </c>
      <c r="D23" s="155" t="s">
        <v>158</v>
      </c>
      <c r="E23" s="153" t="s">
        <v>29</v>
      </c>
      <c r="F23" s="154"/>
      <c r="G23" s="154"/>
      <c r="H23" s="160"/>
      <c r="I23" s="161"/>
      <c r="J23" s="160"/>
      <c r="K23" s="161"/>
      <c r="L23" s="102"/>
      <c r="M23" s="102"/>
      <c r="N23" s="142"/>
      <c r="O23" s="143"/>
      <c r="P23" s="144"/>
    </row>
    <row r="24" spans="1:18" ht="15" customHeight="1" thickBot="1">
      <c r="A24" s="146"/>
      <c r="B24" s="146"/>
      <c r="C24" s="149"/>
      <c r="D24" s="156"/>
      <c r="E24" s="151" t="s">
        <v>30</v>
      </c>
      <c r="F24" s="152"/>
      <c r="G24" s="152"/>
      <c r="H24" s="160"/>
      <c r="I24" s="161"/>
      <c r="J24" s="160"/>
      <c r="K24" s="161"/>
      <c r="L24" s="102"/>
      <c r="M24" s="102"/>
      <c r="N24" s="142"/>
      <c r="O24" s="143"/>
      <c r="P24" s="144"/>
      <c r="Q24" s="93"/>
      <c r="R24" s="93"/>
    </row>
    <row r="25" spans="1:18" ht="15" customHeight="1" thickBot="1">
      <c r="A25" s="146"/>
      <c r="B25" s="146"/>
      <c r="C25" s="148" t="s">
        <v>165</v>
      </c>
      <c r="D25" s="155" t="s">
        <v>158</v>
      </c>
      <c r="E25" s="153" t="s">
        <v>29</v>
      </c>
      <c r="F25" s="154"/>
      <c r="G25" s="154"/>
      <c r="H25" s="160"/>
      <c r="I25" s="161"/>
      <c r="J25" s="160"/>
      <c r="K25" s="161"/>
      <c r="L25" s="102"/>
      <c r="M25" s="102"/>
      <c r="N25" s="142"/>
      <c r="O25" s="143"/>
      <c r="P25" s="144"/>
      <c r="Q25" s="93"/>
      <c r="R25" s="93"/>
    </row>
    <row r="26" spans="1:18" ht="15" customHeight="1" thickBot="1">
      <c r="A26" s="146"/>
      <c r="B26" s="147"/>
      <c r="C26" s="149"/>
      <c r="D26" s="156"/>
      <c r="E26" s="151" t="s">
        <v>30</v>
      </c>
      <c r="F26" s="152"/>
      <c r="G26" s="152"/>
      <c r="H26" s="160"/>
      <c r="I26" s="161"/>
      <c r="J26" s="160"/>
      <c r="K26" s="161"/>
      <c r="L26" s="102"/>
      <c r="M26" s="102"/>
      <c r="N26" s="142"/>
      <c r="O26" s="143"/>
      <c r="P26" s="144"/>
      <c r="Q26" s="92"/>
      <c r="R26" s="93"/>
    </row>
    <row r="27" spans="1:18" ht="15" customHeight="1" thickBot="1">
      <c r="A27" s="146"/>
      <c r="B27" s="145" t="s">
        <v>66</v>
      </c>
      <c r="C27" s="148" t="s">
        <v>162</v>
      </c>
      <c r="D27" s="101" t="s">
        <v>128</v>
      </c>
      <c r="E27" s="153" t="s">
        <v>29</v>
      </c>
      <c r="F27" s="154"/>
      <c r="G27" s="154"/>
      <c r="H27" s="160"/>
      <c r="I27" s="161"/>
      <c r="J27" s="160"/>
      <c r="K27" s="161"/>
      <c r="L27" s="102"/>
      <c r="M27" s="102"/>
      <c r="N27" s="142"/>
      <c r="O27" s="143"/>
      <c r="P27" s="144"/>
      <c r="Q27" s="93"/>
      <c r="R27" s="93"/>
    </row>
    <row r="28" spans="1:18" ht="15" customHeight="1" thickBot="1">
      <c r="A28" s="146"/>
      <c r="B28" s="146"/>
      <c r="C28" s="149"/>
      <c r="D28" s="101" t="s">
        <v>129</v>
      </c>
      <c r="E28" s="151" t="s">
        <v>30</v>
      </c>
      <c r="F28" s="152"/>
      <c r="G28" s="152"/>
      <c r="H28" s="160"/>
      <c r="I28" s="161"/>
      <c r="J28" s="160"/>
      <c r="K28" s="161"/>
      <c r="L28" s="102"/>
      <c r="M28" s="102"/>
      <c r="N28" s="142"/>
      <c r="O28" s="143"/>
      <c r="P28" s="144"/>
      <c r="Q28" s="93"/>
      <c r="R28" s="93"/>
    </row>
    <row r="29" spans="1:18" ht="15" customHeight="1" thickBot="1">
      <c r="A29" s="146"/>
      <c r="B29" s="146"/>
      <c r="C29" s="150" t="s">
        <v>163</v>
      </c>
      <c r="D29" s="155" t="s">
        <v>158</v>
      </c>
      <c r="E29" s="153" t="s">
        <v>29</v>
      </c>
      <c r="F29" s="154"/>
      <c r="G29" s="154"/>
      <c r="H29" s="160"/>
      <c r="I29" s="161"/>
      <c r="J29" s="160"/>
      <c r="K29" s="161"/>
      <c r="L29" s="102"/>
      <c r="M29" s="102"/>
      <c r="N29" s="142"/>
      <c r="O29" s="143"/>
      <c r="P29" s="144"/>
    </row>
    <row r="30" spans="1:18" ht="15" customHeight="1" thickBot="1">
      <c r="A30" s="146"/>
      <c r="B30" s="146"/>
      <c r="C30" s="150"/>
      <c r="D30" s="156"/>
      <c r="E30" s="151" t="s">
        <v>30</v>
      </c>
      <c r="F30" s="152"/>
      <c r="G30" s="152"/>
      <c r="H30" s="160"/>
      <c r="I30" s="161"/>
      <c r="J30" s="160"/>
      <c r="K30" s="161"/>
      <c r="L30" s="102"/>
      <c r="M30" s="102"/>
      <c r="N30" s="142"/>
      <c r="O30" s="143"/>
      <c r="P30" s="144"/>
    </row>
    <row r="31" spans="1:18" ht="15" customHeight="1" thickBot="1">
      <c r="A31" s="146"/>
      <c r="B31" s="146"/>
      <c r="C31" s="148" t="s">
        <v>164</v>
      </c>
      <c r="D31" s="155" t="s">
        <v>158</v>
      </c>
      <c r="E31" s="153" t="s">
        <v>29</v>
      </c>
      <c r="F31" s="154"/>
      <c r="G31" s="154"/>
      <c r="H31" s="160"/>
      <c r="I31" s="161"/>
      <c r="J31" s="160"/>
      <c r="K31" s="161"/>
      <c r="L31" s="102"/>
      <c r="M31" s="102"/>
      <c r="N31" s="142"/>
      <c r="O31" s="143"/>
      <c r="P31" s="144"/>
    </row>
    <row r="32" spans="1:18" ht="15" customHeight="1" thickBot="1">
      <c r="A32" s="146"/>
      <c r="B32" s="146"/>
      <c r="C32" s="149"/>
      <c r="D32" s="156"/>
      <c r="E32" s="151" t="s">
        <v>30</v>
      </c>
      <c r="F32" s="152"/>
      <c r="G32" s="152"/>
      <c r="H32" s="160"/>
      <c r="I32" s="161"/>
      <c r="J32" s="160"/>
      <c r="K32" s="161"/>
      <c r="L32" s="102"/>
      <c r="M32" s="102"/>
      <c r="N32" s="142"/>
      <c r="O32" s="143"/>
      <c r="P32" s="144"/>
    </row>
    <row r="33" spans="1:16" ht="15" customHeight="1" thickBot="1">
      <c r="A33" s="146"/>
      <c r="B33" s="146"/>
      <c r="C33" s="148" t="s">
        <v>165</v>
      </c>
      <c r="D33" s="155" t="s">
        <v>158</v>
      </c>
      <c r="E33" s="153" t="s">
        <v>29</v>
      </c>
      <c r="F33" s="154"/>
      <c r="G33" s="154"/>
      <c r="H33" s="160"/>
      <c r="I33" s="161"/>
      <c r="J33" s="160"/>
      <c r="K33" s="161"/>
      <c r="L33" s="102"/>
      <c r="M33" s="102"/>
      <c r="N33" s="142"/>
      <c r="O33" s="143"/>
      <c r="P33" s="144"/>
    </row>
    <row r="34" spans="1:16" ht="15" customHeight="1" thickBot="1">
      <c r="A34" s="146"/>
      <c r="B34" s="147"/>
      <c r="C34" s="149"/>
      <c r="D34" s="156"/>
      <c r="E34" s="151" t="s">
        <v>30</v>
      </c>
      <c r="F34" s="152"/>
      <c r="G34" s="152"/>
      <c r="H34" s="160"/>
      <c r="I34" s="161"/>
      <c r="J34" s="160"/>
      <c r="K34" s="161"/>
      <c r="L34" s="102"/>
      <c r="M34" s="102"/>
      <c r="N34" s="142"/>
      <c r="O34" s="143"/>
      <c r="P34" s="144"/>
    </row>
    <row r="35" spans="1:16" ht="15" customHeight="1" thickBot="1">
      <c r="A35" s="146"/>
      <c r="B35" s="145" t="s">
        <v>83</v>
      </c>
      <c r="C35" s="148" t="s">
        <v>122</v>
      </c>
      <c r="D35" s="101" t="s">
        <v>128</v>
      </c>
      <c r="E35" s="153" t="s">
        <v>29</v>
      </c>
      <c r="F35" s="154"/>
      <c r="G35" s="154"/>
      <c r="H35" s="160"/>
      <c r="I35" s="161"/>
      <c r="J35" s="160"/>
      <c r="K35" s="161"/>
      <c r="L35" s="102"/>
      <c r="M35" s="102"/>
      <c r="N35" s="142"/>
      <c r="O35" s="143"/>
      <c r="P35" s="144"/>
    </row>
    <row r="36" spans="1:16" ht="15" customHeight="1" thickBot="1">
      <c r="A36" s="146"/>
      <c r="B36" s="146"/>
      <c r="C36" s="149"/>
      <c r="D36" s="101" t="s">
        <v>129</v>
      </c>
      <c r="E36" s="151" t="s">
        <v>30</v>
      </c>
      <c r="F36" s="152"/>
      <c r="G36" s="152"/>
      <c r="H36" s="160"/>
      <c r="I36" s="161"/>
      <c r="J36" s="160"/>
      <c r="K36" s="161"/>
      <c r="L36" s="102"/>
      <c r="M36" s="102"/>
      <c r="N36" s="142"/>
      <c r="O36" s="143"/>
      <c r="P36" s="144"/>
    </row>
    <row r="37" spans="1:16" ht="15" customHeight="1" thickBot="1">
      <c r="A37" s="146"/>
      <c r="B37" s="146"/>
      <c r="C37" s="150" t="s">
        <v>123</v>
      </c>
      <c r="D37" s="155" t="s">
        <v>158</v>
      </c>
      <c r="E37" s="153" t="s">
        <v>29</v>
      </c>
      <c r="F37" s="154"/>
      <c r="G37" s="154"/>
      <c r="H37" s="160"/>
      <c r="I37" s="161"/>
      <c r="J37" s="160"/>
      <c r="K37" s="161"/>
      <c r="L37" s="102"/>
      <c r="M37" s="102"/>
      <c r="N37" s="142"/>
      <c r="O37" s="143"/>
      <c r="P37" s="144"/>
    </row>
    <row r="38" spans="1:16" ht="15" customHeight="1" thickBot="1">
      <c r="A38" s="146"/>
      <c r="B38" s="146"/>
      <c r="C38" s="150"/>
      <c r="D38" s="156"/>
      <c r="E38" s="151" t="s">
        <v>30</v>
      </c>
      <c r="F38" s="152"/>
      <c r="G38" s="152"/>
      <c r="H38" s="160"/>
      <c r="I38" s="161"/>
      <c r="J38" s="160"/>
      <c r="K38" s="161"/>
      <c r="L38" s="102"/>
      <c r="M38" s="102"/>
      <c r="N38" s="142"/>
      <c r="O38" s="143"/>
      <c r="P38" s="144"/>
    </row>
    <row r="39" spans="1:16" ht="15" customHeight="1" thickBot="1">
      <c r="A39" s="146"/>
      <c r="B39" s="146"/>
      <c r="C39" s="148" t="s">
        <v>126</v>
      </c>
      <c r="D39" s="155" t="s">
        <v>158</v>
      </c>
      <c r="E39" s="153" t="s">
        <v>29</v>
      </c>
      <c r="F39" s="154"/>
      <c r="G39" s="154"/>
      <c r="H39" s="160"/>
      <c r="I39" s="161"/>
      <c r="J39" s="160"/>
      <c r="K39" s="161"/>
      <c r="L39" s="102"/>
      <c r="M39" s="102"/>
      <c r="N39" s="142"/>
      <c r="O39" s="143"/>
      <c r="P39" s="144"/>
    </row>
    <row r="40" spans="1:16" ht="15" customHeight="1" thickBot="1">
      <c r="A40" s="146"/>
      <c r="B40" s="146"/>
      <c r="C40" s="149"/>
      <c r="D40" s="156"/>
      <c r="E40" s="151" t="s">
        <v>30</v>
      </c>
      <c r="F40" s="152"/>
      <c r="G40" s="152"/>
      <c r="H40" s="160"/>
      <c r="I40" s="161"/>
      <c r="J40" s="160"/>
      <c r="K40" s="161"/>
      <c r="L40" s="102"/>
      <c r="M40" s="102"/>
      <c r="N40" s="142"/>
      <c r="O40" s="143"/>
      <c r="P40" s="144"/>
    </row>
    <row r="41" spans="1:16" ht="15" customHeight="1" thickBot="1">
      <c r="A41" s="146"/>
      <c r="B41" s="146"/>
      <c r="C41" s="148" t="s">
        <v>125</v>
      </c>
      <c r="D41" s="155" t="s">
        <v>158</v>
      </c>
      <c r="E41" s="153" t="s">
        <v>29</v>
      </c>
      <c r="F41" s="154"/>
      <c r="G41" s="154"/>
      <c r="H41" s="160"/>
      <c r="I41" s="161"/>
      <c r="J41" s="160"/>
      <c r="K41" s="161"/>
      <c r="L41" s="102"/>
      <c r="M41" s="102"/>
      <c r="N41" s="142"/>
      <c r="O41" s="143"/>
      <c r="P41" s="144"/>
    </row>
    <row r="42" spans="1:16" ht="15" customHeight="1" thickBot="1">
      <c r="A42" s="147"/>
      <c r="B42" s="147"/>
      <c r="C42" s="149"/>
      <c r="D42" s="157"/>
      <c r="E42" s="158" t="s">
        <v>30</v>
      </c>
      <c r="F42" s="159"/>
      <c r="G42" s="159"/>
      <c r="H42" s="160"/>
      <c r="I42" s="161"/>
      <c r="J42" s="160"/>
      <c r="K42" s="161"/>
      <c r="L42" s="102"/>
      <c r="M42" s="102"/>
      <c r="N42" s="142"/>
      <c r="O42" s="143"/>
      <c r="P42" s="144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D29:D30"/>
    <mergeCell ref="D31:D32"/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71"/>
      <c r="B1" s="171"/>
      <c r="C1" s="171"/>
      <c r="D1" s="171"/>
      <c r="E1" s="171" t="s">
        <v>166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</row>
    <row r="2" spans="1:35">
      <c r="A2" s="171"/>
      <c r="B2" s="171"/>
      <c r="C2" s="171"/>
      <c r="D2" s="171"/>
      <c r="E2" s="23"/>
      <c r="F2" s="23"/>
      <c r="G2" s="23"/>
      <c r="H2" s="23"/>
      <c r="I2" s="171" t="s">
        <v>15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71"/>
      <c r="B3" s="171"/>
      <c r="C3" s="171"/>
      <c r="D3" s="171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72" t="s">
        <v>135</v>
      </c>
      <c r="B4" s="182" t="s">
        <v>138</v>
      </c>
      <c r="C4" s="182"/>
      <c r="D4" s="182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72"/>
      <c r="B5" s="182" t="s">
        <v>139</v>
      </c>
      <c r="C5" s="182"/>
      <c r="D5" s="182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72"/>
      <c r="B6" s="182" t="s">
        <v>153</v>
      </c>
      <c r="C6" s="182"/>
      <c r="D6" s="182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72"/>
      <c r="B7" s="182" t="s">
        <v>137</v>
      </c>
      <c r="C7" s="182"/>
      <c r="D7" s="182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71"/>
      <c r="B9" s="171"/>
      <c r="C9" s="171"/>
      <c r="D9" s="171"/>
      <c r="E9" s="171" t="s">
        <v>166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</row>
    <row r="10" spans="1:35">
      <c r="A10" s="171"/>
      <c r="B10" s="171"/>
      <c r="C10" s="171"/>
      <c r="D10" s="171"/>
      <c r="E10" s="23"/>
      <c r="F10" s="23"/>
      <c r="G10" s="23"/>
      <c r="H10" s="23"/>
      <c r="I10" s="171" t="s">
        <v>15</v>
      </c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71"/>
      <c r="B11" s="171"/>
      <c r="C11" s="171"/>
      <c r="D11" s="171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140</v>
      </c>
      <c r="C12" s="176" t="s">
        <v>149</v>
      </c>
      <c r="D12" s="177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9" t="s">
        <v>136</v>
      </c>
      <c r="B13" s="173" t="s">
        <v>138</v>
      </c>
      <c r="C13" s="173" t="s">
        <v>120</v>
      </c>
      <c r="D13" s="23" t="s">
        <v>141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80"/>
      <c r="B14" s="174"/>
      <c r="C14" s="174"/>
      <c r="D14" s="23" t="s">
        <v>142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80"/>
      <c r="B15" s="174"/>
      <c r="C15" s="174"/>
      <c r="D15" s="23" t="s">
        <v>143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80"/>
      <c r="B16" s="174"/>
      <c r="C16" s="174"/>
      <c r="D16" s="23" t="s">
        <v>144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80"/>
      <c r="B17" s="174"/>
      <c r="C17" s="174"/>
      <c r="D17" s="23" t="s">
        <v>145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80"/>
      <c r="B18" s="174"/>
      <c r="C18" s="175"/>
      <c r="D18" s="23" t="s">
        <v>146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80"/>
      <c r="B19" s="174"/>
      <c r="C19" s="173" t="s">
        <v>147</v>
      </c>
      <c r="D19" s="23" t="s">
        <v>141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80"/>
      <c r="B20" s="174"/>
      <c r="C20" s="174"/>
      <c r="D20" s="23" t="s">
        <v>142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80"/>
      <c r="B21" s="174"/>
      <c r="C21" s="174"/>
      <c r="D21" s="23" t="s">
        <v>143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80"/>
      <c r="B22" s="174"/>
      <c r="C22" s="174"/>
      <c r="D22" s="23" t="s">
        <v>144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80"/>
      <c r="B23" s="174"/>
      <c r="C23" s="174"/>
      <c r="D23" s="23" t="s">
        <v>145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80"/>
      <c r="B24" s="174"/>
      <c r="C24" s="175"/>
      <c r="D24" s="23" t="s">
        <v>146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80"/>
      <c r="B25" s="174"/>
      <c r="C25" s="173" t="s">
        <v>148</v>
      </c>
      <c r="D25" s="23" t="s">
        <v>141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80"/>
      <c r="B26" s="174"/>
      <c r="C26" s="174"/>
      <c r="D26" s="23" t="s">
        <v>142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80"/>
      <c r="B27" s="174"/>
      <c r="C27" s="174"/>
      <c r="D27" s="23" t="s">
        <v>143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80"/>
      <c r="B28" s="174"/>
      <c r="C28" s="174"/>
      <c r="D28" s="23" t="s">
        <v>144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80"/>
      <c r="B29" s="174"/>
      <c r="C29" s="174"/>
      <c r="D29" s="23" t="s">
        <v>145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80"/>
      <c r="B30" s="174"/>
      <c r="C30" s="175"/>
      <c r="D30" s="23" t="s">
        <v>146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80"/>
      <c r="B31" s="174"/>
      <c r="C31" s="173" t="s">
        <v>83</v>
      </c>
      <c r="D31" s="23" t="s">
        <v>141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80"/>
      <c r="B32" s="174"/>
      <c r="C32" s="174"/>
      <c r="D32" s="23" t="s">
        <v>142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80"/>
      <c r="B33" s="174"/>
      <c r="C33" s="174"/>
      <c r="D33" s="23" t="s">
        <v>143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80"/>
      <c r="B34" s="174"/>
      <c r="C34" s="174"/>
      <c r="D34" s="23" t="s">
        <v>144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80"/>
      <c r="B35" s="174"/>
      <c r="C35" s="174"/>
      <c r="D35" s="23" t="s">
        <v>145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80"/>
      <c r="B36" s="175"/>
      <c r="C36" s="175"/>
      <c r="D36" s="23" t="s">
        <v>146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80"/>
      <c r="B37" s="179" t="s">
        <v>139</v>
      </c>
      <c r="C37" s="173" t="s">
        <v>126</v>
      </c>
      <c r="D37" s="118" t="s">
        <v>150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80"/>
      <c r="B38" s="180"/>
      <c r="C38" s="175"/>
      <c r="D38" s="118" t="s">
        <v>151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80"/>
      <c r="B39" s="180"/>
      <c r="C39" s="173" t="s">
        <v>83</v>
      </c>
      <c r="D39" s="118" t="s">
        <v>150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80"/>
      <c r="B40" s="180"/>
      <c r="C40" s="175"/>
      <c r="D40" s="118" t="s">
        <v>152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80"/>
      <c r="B41" s="178" t="s">
        <v>154</v>
      </c>
      <c r="C41" s="183" t="s">
        <v>155</v>
      </c>
      <c r="D41" s="184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80"/>
      <c r="B42" s="178"/>
      <c r="C42" s="183" t="s">
        <v>156</v>
      </c>
      <c r="D42" s="184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80"/>
      <c r="B43" s="178" t="s">
        <v>157</v>
      </c>
      <c r="C43" s="178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80"/>
      <c r="B44" s="178"/>
      <c r="C44" s="178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80"/>
      <c r="B45" s="178"/>
      <c r="C45" s="178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80"/>
      <c r="B46" s="178"/>
      <c r="C46" s="178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80"/>
      <c r="B47" s="178"/>
      <c r="C47" s="178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80"/>
      <c r="B48" s="178"/>
      <c r="C48" s="178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80"/>
      <c r="B49" s="178"/>
      <c r="C49" s="178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80"/>
      <c r="B50" s="178"/>
      <c r="C50" s="178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81"/>
      <c r="B51" s="178"/>
      <c r="C51" s="178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  <mergeCell ref="C31:C36"/>
    <mergeCell ref="B13:B36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CODE PROVISIONS</vt:lpstr>
      <vt:lpstr>Flow 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SOLIDSNAKE</cp:lastModifiedBy>
  <dcterms:created xsi:type="dcterms:W3CDTF">2017-07-28T08:29:44Z</dcterms:created>
  <dcterms:modified xsi:type="dcterms:W3CDTF">2017-08-07T02:24:22Z</dcterms:modified>
</cp:coreProperties>
</file>