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yashtambi/Documents/TUD/Academics/Q2/CH3212_StorageTechnology/MATLAB2/"/>
    </mc:Choice>
  </mc:AlternateContent>
  <bookViews>
    <workbookView xWindow="0" yWindow="460" windowWidth="28800" windowHeight="17540" tabRatio="500" activeTab="1"/>
  </bookViews>
  <sheets>
    <sheet name="Blad1" sheetId="1" r:id="rId1"/>
    <sheet name="Sheet1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54" i="1" l="1"/>
  <c r="F54" i="1"/>
  <c r="G42" i="1"/>
  <c r="F42" i="1"/>
  <c r="G32" i="1"/>
  <c r="F32" i="1"/>
  <c r="G10" i="1"/>
  <c r="F10" i="1"/>
  <c r="D55" i="1"/>
  <c r="C54" i="1"/>
  <c r="D54" i="1"/>
  <c r="D53" i="1"/>
  <c r="D52" i="1"/>
  <c r="D51" i="1"/>
  <c r="D50" i="1"/>
  <c r="D49" i="1"/>
  <c r="D48" i="1"/>
  <c r="D47" i="1"/>
  <c r="D46" i="1"/>
  <c r="D45" i="1"/>
  <c r="D44" i="1"/>
  <c r="D43" i="1"/>
  <c r="C42" i="1"/>
  <c r="D42" i="1"/>
  <c r="D41" i="1"/>
  <c r="D40" i="1"/>
  <c r="D39" i="1"/>
  <c r="D38" i="1"/>
  <c r="D37" i="1"/>
  <c r="D36" i="1"/>
  <c r="D35" i="1"/>
  <c r="D34" i="1"/>
  <c r="D33" i="1"/>
  <c r="C32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C10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<sst xmlns="http://schemas.openxmlformats.org/spreadsheetml/2006/main" count="116" uniqueCount="67">
  <si>
    <t>Region</t>
  </si>
  <si>
    <t>States</t>
  </si>
  <si>
    <t>2017 Population http://worldpopulationreview.com/states/</t>
  </si>
  <si>
    <t>2050 population</t>
  </si>
  <si>
    <t>Area in km^2</t>
  </si>
  <si>
    <t>Washington</t>
  </si>
  <si>
    <t>population growth per year (http://worldpopulationreview.com/countries/united-states-population/)</t>
  </si>
  <si>
    <t>Oregon</t>
  </si>
  <si>
    <t>Idaho</t>
  </si>
  <si>
    <t>Montana</t>
  </si>
  <si>
    <t>Wyoming</t>
  </si>
  <si>
    <t>North Dakota</t>
  </si>
  <si>
    <t>South Dakota</t>
  </si>
  <si>
    <t>Nebraska</t>
  </si>
  <si>
    <t>Minnesota</t>
  </si>
  <si>
    <t>Pennsylvania</t>
  </si>
  <si>
    <t>Iowa</t>
  </si>
  <si>
    <t>Wisconsin</t>
  </si>
  <si>
    <t>Illinois</t>
  </si>
  <si>
    <t>Michigan</t>
  </si>
  <si>
    <t>Indiana</t>
  </si>
  <si>
    <t>Ohio</t>
  </si>
  <si>
    <t>Maine</t>
  </si>
  <si>
    <t>New Hampshire</t>
  </si>
  <si>
    <t>Vermont</t>
  </si>
  <si>
    <t>Massachusets</t>
  </si>
  <si>
    <t>Rhode Island</t>
  </si>
  <si>
    <t>Connecticut</t>
  </si>
  <si>
    <t>New York</t>
  </si>
  <si>
    <t>New Jersey</t>
  </si>
  <si>
    <t>Delaware</t>
  </si>
  <si>
    <t>Maryland</t>
  </si>
  <si>
    <t>District of Columbia</t>
  </si>
  <si>
    <t>West Virginia</t>
  </si>
  <si>
    <t>Virginia</t>
  </si>
  <si>
    <t>California</t>
  </si>
  <si>
    <t>Nevada</t>
  </si>
  <si>
    <t>Utah</t>
  </si>
  <si>
    <t>Arizona</t>
  </si>
  <si>
    <t>Colorado</t>
  </si>
  <si>
    <t>New Mexico</t>
  </si>
  <si>
    <t>Kansas</t>
  </si>
  <si>
    <t>Oklahoma</t>
  </si>
  <si>
    <t>Texas</t>
  </si>
  <si>
    <t>Missouri</t>
  </si>
  <si>
    <t>Arkansas</t>
  </si>
  <si>
    <t>Lousiana</t>
  </si>
  <si>
    <t>Kentucky</t>
  </si>
  <si>
    <t>Tennessee</t>
  </si>
  <si>
    <t>Mississippi</t>
  </si>
  <si>
    <t>Alabama</t>
  </si>
  <si>
    <t>North Carolina</t>
  </si>
  <si>
    <t>South Carolina</t>
  </si>
  <si>
    <t>Georgia</t>
  </si>
  <si>
    <t>Florida</t>
  </si>
  <si>
    <t>Mexico</t>
  </si>
  <si>
    <t>Latitude</t>
  </si>
  <si>
    <t>Longitude</t>
  </si>
  <si>
    <t>State</t>
  </si>
  <si>
    <t>Alaska</t>
  </si>
  <si>
    <t>Hawaii</t>
  </si>
  <si>
    <t>Louisiana</t>
  </si>
  <si>
    <t>Massachusetts</t>
  </si>
  <si>
    <t>TotalR1</t>
  </si>
  <si>
    <t>TotalR2</t>
  </si>
  <si>
    <t>TotalR3</t>
  </si>
  <si>
    <t>TotalR4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</si>
</sst>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color rgb="FF000000"/>
      <name val="Arial"/>
    </font>
    <font>
      <sz val="10"/>
      <name val="Arial"/>
    </font>
    <font>
      <b/>
      <sz val="10"/>
      <name val="Arial"/>
    </font>
    <font>
      <sz val="10"/>
      <color rgb="FF333333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333333"/>
      <name val="Arial"/>
      <family val="2"/>
    </font>
    <font>
      <b/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8">
    <xf numFmtId="0" fontId="0" fillId="0" borderId="0" xfId="0" applyFont="1" applyAlignment="1"/>
    <xf numFmtId="0" fontId="1" fillId="0" borderId="0" xfId="0" applyFont="1" applyAlignment="1"/>
    <xf numFmtId="1" fontId="1" fillId="0" borderId="0" xfId="0" applyNumberFormat="1" applyFont="1"/>
    <xf numFmtId="0" fontId="2" fillId="0" borderId="0" xfId="0" applyFont="1" applyAlignment="1"/>
    <xf numFmtId="0" fontId="3" fillId="0" borderId="0" xfId="0" applyFont="1" applyAlignment="1"/>
    <xf numFmtId="0" fontId="6" fillId="0" borderId="0" xfId="0" applyFont="1" applyAlignment="1"/>
    <xf numFmtId="1" fontId="2" fillId="0" borderId="0" xfId="0" applyNumberFormat="1" applyFont="1"/>
    <xf numFmtId="0" fontId="7" fillId="0" borderId="0" xfId="0" applyFont="1" applyAlignme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5"/>
  <sheetViews>
    <sheetView zoomScale="125" workbookViewId="0">
      <selection activeCell="B55" sqref="B55"/>
    </sheetView>
  </sheetViews>
  <sheetFormatPr baseColWidth="10" defaultColWidth="14.5" defaultRowHeight="15.75" customHeight="1" x14ac:dyDescent="0.15"/>
  <cols>
    <col min="3" max="3" width="18.5" customWidth="1"/>
  </cols>
  <sheetData>
    <row r="1" spans="1:8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56</v>
      </c>
      <c r="G1" s="1" t="s">
        <v>57</v>
      </c>
    </row>
    <row r="2" spans="1:8" ht="15.75" customHeight="1" x14ac:dyDescent="0.15">
      <c r="A2" s="1">
        <v>1</v>
      </c>
      <c r="B2" s="1" t="s">
        <v>5</v>
      </c>
      <c r="C2" s="1">
        <v>7415710</v>
      </c>
      <c r="D2" s="2">
        <f t="shared" ref="D2:D9" si="0">C2*(1+($H$3/100))^33</f>
        <v>9365876.0256422237</v>
      </c>
      <c r="F2" s="4">
        <v>47.400902000000002</v>
      </c>
      <c r="G2" s="4">
        <v>-121.490494</v>
      </c>
      <c r="H2" s="1" t="s">
        <v>6</v>
      </c>
    </row>
    <row r="3" spans="1:8" ht="15.75" customHeight="1" x14ac:dyDescent="0.15">
      <c r="B3" s="1" t="s">
        <v>7</v>
      </c>
      <c r="C3" s="1">
        <v>4162296</v>
      </c>
      <c r="D3" s="2">
        <f t="shared" si="0"/>
        <v>5256886.8413174897</v>
      </c>
      <c r="F3" s="4">
        <v>44.572020999999999</v>
      </c>
      <c r="G3" s="4">
        <v>-122.070938</v>
      </c>
      <c r="H3" s="1">
        <v>0.71</v>
      </c>
    </row>
    <row r="4" spans="1:8" ht="15.75" customHeight="1" x14ac:dyDescent="0.15">
      <c r="B4" s="1" t="s">
        <v>8</v>
      </c>
      <c r="C4" s="1">
        <v>1713452</v>
      </c>
      <c r="D4" s="2">
        <f t="shared" si="0"/>
        <v>2164051.5888416241</v>
      </c>
      <c r="F4" s="4">
        <v>44.240459000000001</v>
      </c>
      <c r="G4" s="4">
        <v>-114.47882799999999</v>
      </c>
    </row>
    <row r="5" spans="1:8" ht="15.75" customHeight="1" x14ac:dyDescent="0.15">
      <c r="B5" s="1" t="s">
        <v>9</v>
      </c>
      <c r="C5" s="1">
        <v>1052967</v>
      </c>
      <c r="D5" s="2">
        <f t="shared" si="0"/>
        <v>1329873.7924072563</v>
      </c>
      <c r="F5" s="4">
        <v>46.921925000000002</v>
      </c>
      <c r="G5" s="4">
        <v>-110.454353</v>
      </c>
    </row>
    <row r="6" spans="1:8" ht="15.75" customHeight="1" x14ac:dyDescent="0.15">
      <c r="B6" s="1" t="s">
        <v>10</v>
      </c>
      <c r="C6" s="1">
        <v>584447</v>
      </c>
      <c r="D6" s="2">
        <f t="shared" si="0"/>
        <v>738143.50150673639</v>
      </c>
      <c r="F6" s="4">
        <v>46.921925000000002</v>
      </c>
      <c r="G6" s="4">
        <v>-110.454353</v>
      </c>
    </row>
    <row r="7" spans="1:8" ht="15.75" customHeight="1" x14ac:dyDescent="0.15">
      <c r="B7" s="1" t="s">
        <v>11</v>
      </c>
      <c r="C7" s="1">
        <v>759079</v>
      </c>
      <c r="D7" s="2">
        <f t="shared" si="0"/>
        <v>958699.8153472119</v>
      </c>
      <c r="F7" s="4">
        <v>47.528911999999998</v>
      </c>
      <c r="G7" s="4">
        <v>-99.784012000000004</v>
      </c>
    </row>
    <row r="8" spans="1:8" ht="15.75" customHeight="1" x14ac:dyDescent="0.15">
      <c r="B8" s="1" t="s">
        <v>12</v>
      </c>
      <c r="C8" s="1">
        <v>872989</v>
      </c>
      <c r="D8" s="2">
        <f t="shared" si="0"/>
        <v>1102565.60002338</v>
      </c>
      <c r="F8" s="4">
        <v>46.921925000000002</v>
      </c>
      <c r="G8" s="4">
        <v>-110.454353</v>
      </c>
    </row>
    <row r="9" spans="1:8" ht="15.75" customHeight="1" x14ac:dyDescent="0.15">
      <c r="B9" s="1" t="s">
        <v>13</v>
      </c>
      <c r="C9" s="1">
        <v>1920467</v>
      </c>
      <c r="D9" s="2">
        <f t="shared" si="0"/>
        <v>2425506.9080825765</v>
      </c>
      <c r="F9" s="4">
        <v>47.528911999999998</v>
      </c>
      <c r="G9" s="4">
        <v>-99.784012000000004</v>
      </c>
    </row>
    <row r="10" spans="1:8" s="7" customFormat="1" ht="15.75" customHeight="1" x14ac:dyDescent="0.15">
      <c r="A10" s="3"/>
      <c r="B10" s="3" t="s">
        <v>63</v>
      </c>
      <c r="C10" s="3">
        <f>SUM(C2:C9)</f>
        <v>18481407</v>
      </c>
      <c r="D10" s="6">
        <f t="shared" ref="D10:D55" si="1">C10*(1+($H$3/100))^33</f>
        <v>23341604.073168498</v>
      </c>
      <c r="E10" s="3">
        <v>1873236</v>
      </c>
      <c r="F10" s="7">
        <f>AVERAGE(F2:F9)</f>
        <v>46.504622624999996</v>
      </c>
      <c r="G10" s="7">
        <f>AVERAGE(G2:G9)</f>
        <v>-111.12141787499998</v>
      </c>
    </row>
    <row r="11" spans="1:8" ht="15.75" customHeight="1" x14ac:dyDescent="0.15">
      <c r="A11" s="1">
        <v>2</v>
      </c>
      <c r="B11" s="1" t="s">
        <v>14</v>
      </c>
      <c r="C11" s="1">
        <v>5557469</v>
      </c>
      <c r="D11" s="2">
        <f t="shared" si="1"/>
        <v>7018959.1651170095</v>
      </c>
      <c r="F11" s="4">
        <v>45.694454</v>
      </c>
      <c r="G11" s="4">
        <v>-93.900192000000004</v>
      </c>
    </row>
    <row r="12" spans="1:8" ht="15.75" customHeight="1" x14ac:dyDescent="0.15">
      <c r="A12" s="1"/>
      <c r="B12" s="1" t="s">
        <v>15</v>
      </c>
      <c r="C12" s="1">
        <v>12776550</v>
      </c>
      <c r="D12" s="2">
        <f t="shared" si="1"/>
        <v>16136497.157442665</v>
      </c>
      <c r="F12" s="4">
        <v>40.590752000000002</v>
      </c>
      <c r="G12" s="4">
        <v>-77.209755000000001</v>
      </c>
    </row>
    <row r="13" spans="1:8" ht="15.75" customHeight="1" x14ac:dyDescent="0.15">
      <c r="B13" s="1" t="s">
        <v>16</v>
      </c>
      <c r="C13" s="1">
        <v>3147389</v>
      </c>
      <c r="D13" s="2">
        <f t="shared" si="1"/>
        <v>3975081.9784579026</v>
      </c>
      <c r="F13" s="4">
        <v>42.011538999999999</v>
      </c>
      <c r="G13" s="4">
        <v>-93.210526000000002</v>
      </c>
    </row>
    <row r="14" spans="1:8" ht="15.75" customHeight="1" x14ac:dyDescent="0.15">
      <c r="B14" s="1" t="s">
        <v>17</v>
      </c>
      <c r="C14" s="1">
        <v>5789525</v>
      </c>
      <c r="D14" s="2">
        <f t="shared" si="1"/>
        <v>7312040.707815744</v>
      </c>
      <c r="F14" s="4">
        <v>44.268543000000001</v>
      </c>
      <c r="G14" s="4">
        <v>-89.616507999999996</v>
      </c>
    </row>
    <row r="15" spans="1:8" ht="15.75" customHeight="1" x14ac:dyDescent="0.15">
      <c r="B15" s="1" t="s">
        <v>18</v>
      </c>
      <c r="C15" s="1">
        <v>12764031</v>
      </c>
      <c r="D15" s="2">
        <f t="shared" si="1"/>
        <v>16120685.940180257</v>
      </c>
      <c r="F15" s="4">
        <v>40.349457000000001</v>
      </c>
      <c r="G15" s="4">
        <v>-88.986136999999999</v>
      </c>
    </row>
    <row r="16" spans="1:8" ht="15.75" customHeight="1" x14ac:dyDescent="0.15">
      <c r="B16" s="1" t="s">
        <v>19</v>
      </c>
      <c r="C16" s="1">
        <v>9938885</v>
      </c>
      <c r="D16" s="2">
        <f t="shared" si="1"/>
        <v>12552589.670188708</v>
      </c>
      <c r="F16" s="4">
        <v>43.326618000000003</v>
      </c>
      <c r="G16" s="4">
        <v>-84.536095000000003</v>
      </c>
    </row>
    <row r="17" spans="2:7" ht="15.75" customHeight="1" x14ac:dyDescent="0.15">
      <c r="B17" s="1" t="s">
        <v>20</v>
      </c>
      <c r="C17" s="1">
        <v>6653338</v>
      </c>
      <c r="D17" s="2">
        <f t="shared" si="1"/>
        <v>8403017.2248772383</v>
      </c>
      <c r="F17" s="4">
        <v>39.849426000000001</v>
      </c>
      <c r="G17" s="4">
        <v>-86.258278000000004</v>
      </c>
    </row>
    <row r="18" spans="2:7" ht="15.75" customHeight="1" x14ac:dyDescent="0.15">
      <c r="B18" s="1" t="s">
        <v>21</v>
      </c>
      <c r="C18" s="1">
        <v>11623656</v>
      </c>
      <c r="D18" s="2">
        <f t="shared" si="1"/>
        <v>14680417.796908507</v>
      </c>
      <c r="F18" s="4">
        <v>40.388782999999997</v>
      </c>
      <c r="G18" s="4">
        <v>-82.764915000000002</v>
      </c>
    </row>
    <row r="19" spans="2:7" ht="15.75" customHeight="1" x14ac:dyDescent="0.15">
      <c r="B19" s="1" t="s">
        <v>22</v>
      </c>
      <c r="C19" s="1">
        <v>1333505</v>
      </c>
      <c r="D19" s="2">
        <f t="shared" si="1"/>
        <v>1684187.0177736229</v>
      </c>
      <c r="F19" s="4">
        <v>44.693947000000001</v>
      </c>
      <c r="G19" s="4">
        <v>-69.381927000000005</v>
      </c>
    </row>
    <row r="20" spans="2:7" ht="15.75" customHeight="1" x14ac:dyDescent="0.15">
      <c r="B20" s="1" t="s">
        <v>23</v>
      </c>
      <c r="C20" s="1">
        <v>1339479</v>
      </c>
      <c r="D20" s="2">
        <f t="shared" si="1"/>
        <v>1691732.0462843368</v>
      </c>
      <c r="F20" s="4">
        <v>43.452491999999999</v>
      </c>
      <c r="G20" s="4">
        <v>-71.563896</v>
      </c>
    </row>
    <row r="21" spans="2:7" ht="15.75" customHeight="1" x14ac:dyDescent="0.15">
      <c r="B21" s="1" t="s">
        <v>24</v>
      </c>
      <c r="C21" s="1">
        <v>623100</v>
      </c>
      <c r="D21" s="2">
        <f t="shared" si="1"/>
        <v>786961.37680379488</v>
      </c>
      <c r="F21" s="4">
        <v>44.045876</v>
      </c>
      <c r="G21" s="4">
        <v>-72.710685999999995</v>
      </c>
    </row>
    <row r="22" spans="2:7" ht="15.75" customHeight="1" x14ac:dyDescent="0.15">
      <c r="B22" s="1" t="s">
        <v>25</v>
      </c>
      <c r="C22" s="1">
        <v>6839318</v>
      </c>
      <c r="D22" s="2">
        <f t="shared" si="1"/>
        <v>8637905.8091461658</v>
      </c>
      <c r="F22" s="4">
        <v>42.230170999999999</v>
      </c>
      <c r="G22" s="4">
        <v>-71.530106000000004</v>
      </c>
    </row>
    <row r="23" spans="2:7" ht="15.75" customHeight="1" x14ac:dyDescent="0.15">
      <c r="B23" s="1" t="s">
        <v>26</v>
      </c>
      <c r="C23" s="1">
        <v>1057245</v>
      </c>
      <c r="D23" s="2">
        <f t="shared" si="1"/>
        <v>1335276.810815163</v>
      </c>
      <c r="F23" s="4">
        <v>41.680892999999998</v>
      </c>
      <c r="G23" s="4">
        <v>-71.511780000000002</v>
      </c>
    </row>
    <row r="24" spans="2:7" ht="15.75" customHeight="1" x14ac:dyDescent="0.15">
      <c r="B24" s="1" t="s">
        <v>27</v>
      </c>
      <c r="C24" s="1">
        <v>3568174</v>
      </c>
      <c r="D24" s="2">
        <f t="shared" si="1"/>
        <v>4506524.030999043</v>
      </c>
      <c r="F24" s="4">
        <v>41.597782000000002</v>
      </c>
      <c r="G24" s="4">
        <v>-72.755370999999997</v>
      </c>
    </row>
    <row r="25" spans="2:7" ht="15.75" customHeight="1" x14ac:dyDescent="0.15">
      <c r="B25" s="1" t="s">
        <v>28</v>
      </c>
      <c r="C25" s="1">
        <v>19743395</v>
      </c>
      <c r="D25" s="2">
        <f t="shared" si="1"/>
        <v>24935466.717992552</v>
      </c>
      <c r="F25" s="4">
        <v>42.165725999999999</v>
      </c>
      <c r="G25" s="4">
        <v>-74.948051000000007</v>
      </c>
    </row>
    <row r="26" spans="2:7" ht="15.75" customHeight="1" x14ac:dyDescent="0.15">
      <c r="B26" s="1" t="s">
        <v>29</v>
      </c>
      <c r="C26" s="1">
        <v>8953517</v>
      </c>
      <c r="D26" s="2">
        <f t="shared" si="1"/>
        <v>11308091.9042789</v>
      </c>
      <c r="F26" s="4">
        <v>40.298904</v>
      </c>
      <c r="G26" s="4">
        <v>-74.521011000000001</v>
      </c>
    </row>
    <row r="27" spans="2:7" ht="15.75" customHeight="1" x14ac:dyDescent="0.15">
      <c r="B27" s="1" t="s">
        <v>30</v>
      </c>
      <c r="C27" s="1">
        <v>960054</v>
      </c>
      <c r="D27" s="2">
        <f t="shared" si="1"/>
        <v>1212526.7495522234</v>
      </c>
      <c r="F27" s="4">
        <v>39.318522999999999</v>
      </c>
      <c r="G27" s="4">
        <v>-75.507141000000004</v>
      </c>
    </row>
    <row r="28" spans="2:7" ht="15.75" customHeight="1" x14ac:dyDescent="0.15">
      <c r="B28" s="1" t="s">
        <v>31</v>
      </c>
      <c r="C28" s="1">
        <v>6037911</v>
      </c>
      <c r="D28" s="2">
        <f t="shared" si="1"/>
        <v>7625746.6756199291</v>
      </c>
      <c r="F28" s="4">
        <v>39.063946000000001</v>
      </c>
      <c r="G28" s="4">
        <v>-76.802100999999993</v>
      </c>
    </row>
    <row r="29" spans="2:7" ht="15.75" customHeight="1" x14ac:dyDescent="0.15">
      <c r="B29" s="1" t="s">
        <v>32</v>
      </c>
      <c r="C29" s="1">
        <v>691963</v>
      </c>
      <c r="D29" s="2">
        <f t="shared" si="1"/>
        <v>873933.8070571085</v>
      </c>
      <c r="F29" s="4">
        <v>38.897438000000001</v>
      </c>
      <c r="G29" s="4">
        <v>-77.026816999999994</v>
      </c>
    </row>
    <row r="30" spans="2:7" ht="15.75" customHeight="1" x14ac:dyDescent="0.15">
      <c r="B30" s="1" t="s">
        <v>33</v>
      </c>
      <c r="C30" s="1">
        <v>1821151</v>
      </c>
      <c r="D30" s="2">
        <f t="shared" si="1"/>
        <v>2300073.0193028529</v>
      </c>
      <c r="F30" s="4">
        <v>38.491225999999997</v>
      </c>
      <c r="G30" s="4">
        <v>-80.954453000000001</v>
      </c>
    </row>
    <row r="31" spans="2:7" ht="15.75" customHeight="1" x14ac:dyDescent="0.15">
      <c r="B31" s="1" t="s">
        <v>34</v>
      </c>
      <c r="C31" s="1">
        <v>8456029</v>
      </c>
      <c r="D31" s="2">
        <f t="shared" si="1"/>
        <v>10679775.676669581</v>
      </c>
      <c r="F31" s="4">
        <v>37.769337</v>
      </c>
      <c r="G31" s="4">
        <v>-78.169967999999997</v>
      </c>
    </row>
    <row r="32" spans="2:7" s="7" customFormat="1" ht="15.75" customHeight="1" x14ac:dyDescent="0.15">
      <c r="B32" s="3" t="s">
        <v>64</v>
      </c>
      <c r="C32" s="3">
        <f>SUM(C11:C31)</f>
        <v>129675684</v>
      </c>
      <c r="D32" s="6">
        <f t="shared" si="1"/>
        <v>163777491.28328329</v>
      </c>
      <c r="E32" s="3">
        <v>1830000</v>
      </c>
      <c r="F32" s="7">
        <f>AVERAGE(F11:F31)</f>
        <v>41.437420619047614</v>
      </c>
      <c r="G32" s="7">
        <f>AVERAGE(G11:G31)</f>
        <v>-79.231700666666669</v>
      </c>
    </row>
    <row r="33" spans="1:7" ht="15.75" customHeight="1" x14ac:dyDescent="0.15">
      <c r="A33" s="1">
        <v>3</v>
      </c>
      <c r="B33" s="1" t="s">
        <v>35</v>
      </c>
      <c r="C33" s="1">
        <v>39506094</v>
      </c>
      <c r="D33" s="2">
        <f t="shared" si="1"/>
        <v>49895313.956636392</v>
      </c>
      <c r="F33" s="4">
        <v>36.116202999999999</v>
      </c>
      <c r="G33" s="4">
        <v>-119.68156399999999</v>
      </c>
    </row>
    <row r="34" spans="1:7" ht="15.75" customHeight="1" x14ac:dyDescent="0.15">
      <c r="B34" s="1" t="s">
        <v>36</v>
      </c>
      <c r="C34" s="1">
        <v>2996358</v>
      </c>
      <c r="D34" s="2">
        <f t="shared" si="1"/>
        <v>3784333.2002520706</v>
      </c>
      <c r="F34" s="4">
        <v>38.313515000000002</v>
      </c>
      <c r="G34" s="4">
        <v>-117.055374</v>
      </c>
    </row>
    <row r="35" spans="1:7" ht="15.75" customHeight="1" x14ac:dyDescent="0.15">
      <c r="B35" s="1" t="s">
        <v>37</v>
      </c>
      <c r="C35" s="1">
        <v>3111802</v>
      </c>
      <c r="D35" s="2">
        <f t="shared" si="1"/>
        <v>3930136.3926509428</v>
      </c>
      <c r="F35" s="4">
        <v>40.150032000000003</v>
      </c>
      <c r="G35" s="4">
        <v>-111.86243399999999</v>
      </c>
    </row>
    <row r="36" spans="1:7" ht="15.75" customHeight="1" x14ac:dyDescent="0.15">
      <c r="B36" s="1" t="s">
        <v>38</v>
      </c>
      <c r="C36" s="1">
        <v>7044577</v>
      </c>
      <c r="D36" s="2">
        <f t="shared" si="1"/>
        <v>8897143.339625014</v>
      </c>
      <c r="F36" s="4">
        <v>33.729759000000001</v>
      </c>
      <c r="G36" s="4">
        <v>-111.43122099999999</v>
      </c>
    </row>
    <row r="37" spans="1:7" ht="15.75" customHeight="1" x14ac:dyDescent="0.15">
      <c r="B37" s="1" t="s">
        <v>39</v>
      </c>
      <c r="C37" s="1">
        <v>5632271</v>
      </c>
      <c r="D37" s="2">
        <f t="shared" si="1"/>
        <v>7113432.4196631135</v>
      </c>
      <c r="F37" s="4">
        <v>39.059811000000003</v>
      </c>
      <c r="G37" s="4">
        <v>-105.311104</v>
      </c>
    </row>
    <row r="38" spans="1:7" ht="15.75" customHeight="1" x14ac:dyDescent="0.15">
      <c r="B38" s="1" t="s">
        <v>40</v>
      </c>
      <c r="C38" s="1">
        <v>2081702</v>
      </c>
      <c r="D38" s="2">
        <f t="shared" si="1"/>
        <v>2629143.1102795913</v>
      </c>
      <c r="F38" s="4">
        <v>34.840515000000003</v>
      </c>
      <c r="G38" s="4">
        <v>-106.248482</v>
      </c>
    </row>
    <row r="39" spans="1:7" ht="15.75" customHeight="1" x14ac:dyDescent="0.15">
      <c r="B39" s="1" t="s">
        <v>41</v>
      </c>
      <c r="C39" s="1">
        <v>2907857</v>
      </c>
      <c r="D39" s="2">
        <f t="shared" si="1"/>
        <v>3672558.4148107083</v>
      </c>
      <c r="F39" s="4">
        <v>38.526600000000002</v>
      </c>
      <c r="G39" s="4">
        <v>-96.726485999999994</v>
      </c>
    </row>
    <row r="40" spans="1:7" ht="15.75" customHeight="1" x14ac:dyDescent="0.15">
      <c r="B40" s="1" t="s">
        <v>42</v>
      </c>
      <c r="C40" s="1">
        <v>3939708</v>
      </c>
      <c r="D40" s="2">
        <f t="shared" si="1"/>
        <v>4975763.1710558897</v>
      </c>
      <c r="F40" s="4">
        <v>35.565342000000001</v>
      </c>
      <c r="G40" s="4">
        <v>-96.928916999999998</v>
      </c>
    </row>
    <row r="41" spans="1:7" ht="15.75" customHeight="1" x14ac:dyDescent="0.15">
      <c r="B41" s="1" t="s">
        <v>43</v>
      </c>
      <c r="C41" s="1">
        <v>28295553</v>
      </c>
      <c r="D41" s="2">
        <f t="shared" si="1"/>
        <v>35736651.17365551</v>
      </c>
      <c r="F41" s="4">
        <v>31.054487000000002</v>
      </c>
      <c r="G41" s="4">
        <v>-97.563461000000004</v>
      </c>
    </row>
    <row r="42" spans="1:7" s="7" customFormat="1" ht="15.75" customHeight="1" x14ac:dyDescent="0.15">
      <c r="B42" s="3" t="s">
        <v>65</v>
      </c>
      <c r="C42" s="3">
        <f>SUM(C33:C41)</f>
        <v>95515922</v>
      </c>
      <c r="D42" s="6">
        <f t="shared" si="1"/>
        <v>120634475.17862923</v>
      </c>
      <c r="E42" s="3">
        <v>2899780</v>
      </c>
      <c r="F42" s="7">
        <f>AVERAGE(F33:F41)</f>
        <v>36.372918222222225</v>
      </c>
      <c r="G42" s="7">
        <f>AVERAGE(G33:G41)</f>
        <v>-106.97878255555555</v>
      </c>
    </row>
    <row r="43" spans="1:7" ht="15.75" customHeight="1" x14ac:dyDescent="0.15">
      <c r="A43" s="1">
        <v>4</v>
      </c>
      <c r="B43" s="1" t="s">
        <v>44</v>
      </c>
      <c r="C43" s="1">
        <v>6109796</v>
      </c>
      <c r="D43" s="2">
        <f t="shared" si="1"/>
        <v>7716535.8243465228</v>
      </c>
      <c r="F43" s="4">
        <v>38.456085000000002</v>
      </c>
      <c r="G43" s="4">
        <v>-92.288368000000006</v>
      </c>
    </row>
    <row r="44" spans="1:7" ht="15.75" customHeight="1" x14ac:dyDescent="0.15">
      <c r="B44" s="1" t="s">
        <v>45</v>
      </c>
      <c r="C44" s="1">
        <v>2998643</v>
      </c>
      <c r="D44" s="2">
        <f t="shared" si="1"/>
        <v>3787219.1041936474</v>
      </c>
      <c r="F44" s="4">
        <v>34.969704</v>
      </c>
      <c r="G44" s="4">
        <v>-92.373123000000007</v>
      </c>
    </row>
    <row r="45" spans="1:7" ht="15.75" customHeight="1" x14ac:dyDescent="0.15">
      <c r="B45" s="1" t="s">
        <v>46</v>
      </c>
      <c r="C45" s="1">
        <v>4694372</v>
      </c>
      <c r="D45" s="2">
        <f t="shared" si="1"/>
        <v>5928886.9400564656</v>
      </c>
      <c r="F45" s="4">
        <v>31.169546</v>
      </c>
      <c r="G45" s="4">
        <v>-91.867805000000004</v>
      </c>
    </row>
    <row r="46" spans="1:7" ht="15.75" customHeight="1" x14ac:dyDescent="0.15">
      <c r="B46" s="1" t="s">
        <v>47</v>
      </c>
      <c r="C46" s="1">
        <v>4449337</v>
      </c>
      <c r="D46" s="2">
        <f t="shared" si="1"/>
        <v>5619413.2103740424</v>
      </c>
      <c r="F46" s="4">
        <v>37.668140000000001</v>
      </c>
      <c r="G46" s="4">
        <v>-84.670067000000003</v>
      </c>
    </row>
    <row r="47" spans="1:7" ht="15.75" customHeight="1" x14ac:dyDescent="0.15">
      <c r="B47" s="1" t="s">
        <v>48</v>
      </c>
      <c r="C47" s="1">
        <v>6707332</v>
      </c>
      <c r="D47" s="2">
        <f t="shared" si="1"/>
        <v>8471210.4403789937</v>
      </c>
      <c r="F47" s="4">
        <v>35.747844999999998</v>
      </c>
      <c r="G47" s="4">
        <v>-86.692345000000003</v>
      </c>
    </row>
    <row r="48" spans="1:7" ht="15.75" customHeight="1" x14ac:dyDescent="0.15">
      <c r="B48" s="1" t="s">
        <v>49</v>
      </c>
      <c r="C48" s="1">
        <v>2988062</v>
      </c>
      <c r="D48" s="2">
        <f t="shared" si="1"/>
        <v>3773855.5376265459</v>
      </c>
      <c r="F48" s="4">
        <v>32.741646000000003</v>
      </c>
      <c r="G48" s="4">
        <v>-89.678696000000002</v>
      </c>
    </row>
    <row r="49" spans="1:7" ht="15.75" customHeight="1" x14ac:dyDescent="0.15">
      <c r="B49" s="1" t="s">
        <v>50</v>
      </c>
      <c r="C49" s="1">
        <v>4872725</v>
      </c>
      <c r="D49" s="2">
        <f t="shared" si="1"/>
        <v>6154142.7937510367</v>
      </c>
      <c r="F49" s="4">
        <v>32.806671000000001</v>
      </c>
      <c r="G49" s="4">
        <v>-86.791129999999995</v>
      </c>
    </row>
    <row r="50" spans="1:7" ht="15.75" customHeight="1" x14ac:dyDescent="0.15">
      <c r="B50" s="1" t="s">
        <v>51</v>
      </c>
      <c r="C50" s="1">
        <v>10258390</v>
      </c>
      <c r="D50" s="2">
        <f t="shared" si="1"/>
        <v>12956117.34583579</v>
      </c>
      <c r="F50" s="4">
        <v>35.630065999999999</v>
      </c>
      <c r="G50" s="4">
        <v>-79.806419000000005</v>
      </c>
    </row>
    <row r="51" spans="1:7" ht="13" x14ac:dyDescent="0.15">
      <c r="B51" s="1" t="s">
        <v>52</v>
      </c>
      <c r="C51" s="1">
        <v>5027404</v>
      </c>
      <c r="D51" s="2">
        <f t="shared" si="1"/>
        <v>6349498.9144421527</v>
      </c>
      <c r="F51" s="4">
        <v>33.856892000000002</v>
      </c>
      <c r="G51" s="4">
        <v>-80.945007000000004</v>
      </c>
    </row>
    <row r="52" spans="1:7" ht="13" x14ac:dyDescent="0.15">
      <c r="B52" s="1" t="s">
        <v>53</v>
      </c>
      <c r="C52" s="1">
        <v>10421344</v>
      </c>
      <c r="D52" s="2">
        <f t="shared" si="1"/>
        <v>13161924.606621675</v>
      </c>
      <c r="F52" s="4">
        <v>33.040619</v>
      </c>
      <c r="G52" s="4">
        <v>-83.643073999999999</v>
      </c>
    </row>
    <row r="53" spans="1:7" ht="13" x14ac:dyDescent="0.15">
      <c r="B53" s="1" t="s">
        <v>54</v>
      </c>
      <c r="C53" s="1">
        <v>20979964</v>
      </c>
      <c r="D53" s="2">
        <f t="shared" si="1"/>
        <v>26497225.73380525</v>
      </c>
      <c r="F53" s="4">
        <v>27.766279000000001</v>
      </c>
      <c r="G53" s="4">
        <v>-81.686783000000005</v>
      </c>
    </row>
    <row r="54" spans="1:7" s="7" customFormat="1" ht="13" x14ac:dyDescent="0.15">
      <c r="B54" s="3" t="s">
        <v>66</v>
      </c>
      <c r="C54" s="3">
        <f>SUM(C43:C53)</f>
        <v>79507369</v>
      </c>
      <c r="D54" s="6">
        <f t="shared" si="1"/>
        <v>100416030.45143212</v>
      </c>
      <c r="E54" s="3">
        <v>1480000</v>
      </c>
      <c r="F54" s="7">
        <f>AVERAGE(F43:F53)</f>
        <v>33.986681181818184</v>
      </c>
      <c r="G54" s="7">
        <f>AVERAGE(G43:G53)</f>
        <v>-86.403892454545456</v>
      </c>
    </row>
    <row r="55" spans="1:7" ht="13" x14ac:dyDescent="0.15">
      <c r="A55" s="1">
        <v>5</v>
      </c>
      <c r="B55" s="1" t="s">
        <v>55</v>
      </c>
      <c r="C55" s="1">
        <v>129163276</v>
      </c>
      <c r="D55" s="2">
        <f t="shared" si="1"/>
        <v>163130331.42906204</v>
      </c>
      <c r="E55" s="1">
        <v>1964000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2"/>
  <sheetViews>
    <sheetView tabSelected="1" topLeftCell="A37" zoomScale="150" workbookViewId="0">
      <selection activeCell="D13" sqref="D13"/>
    </sheetView>
  </sheetViews>
  <sheetFormatPr baseColWidth="10" defaultRowHeight="13" x14ac:dyDescent="0.15"/>
  <cols>
    <col min="1" max="1" width="15.5" bestFit="1" customWidth="1"/>
    <col min="2" max="2" width="10.1640625" bestFit="1" customWidth="1"/>
    <col min="3" max="3" width="11.6640625" bestFit="1" customWidth="1"/>
  </cols>
  <sheetData>
    <row r="1" spans="1:3" x14ac:dyDescent="0.15">
      <c r="A1" s="5" t="s">
        <v>58</v>
      </c>
      <c r="B1" s="5" t="s">
        <v>56</v>
      </c>
      <c r="C1" s="5" t="s">
        <v>57</v>
      </c>
    </row>
    <row r="2" spans="1:3" x14ac:dyDescent="0.15">
      <c r="A2" s="4" t="s">
        <v>50</v>
      </c>
      <c r="B2" s="4">
        <v>32.806671000000001</v>
      </c>
      <c r="C2" s="4">
        <v>-86.791129999999995</v>
      </c>
    </row>
    <row r="3" spans="1:3" x14ac:dyDescent="0.15">
      <c r="A3" s="4" t="s">
        <v>59</v>
      </c>
      <c r="B3" s="4">
        <v>61.370716000000002</v>
      </c>
      <c r="C3" s="4">
        <v>-152.40441899999999</v>
      </c>
    </row>
    <row r="4" spans="1:3" x14ac:dyDescent="0.15">
      <c r="A4" s="4" t="s">
        <v>38</v>
      </c>
      <c r="B4" s="4">
        <v>33.729759000000001</v>
      </c>
      <c r="C4" s="4">
        <v>-111.43122099999999</v>
      </c>
    </row>
    <row r="5" spans="1:3" x14ac:dyDescent="0.15">
      <c r="A5" s="4" t="s">
        <v>45</v>
      </c>
      <c r="B5" s="4">
        <v>34.969704</v>
      </c>
      <c r="C5" s="4">
        <v>-92.373123000000007</v>
      </c>
    </row>
    <row r="6" spans="1:3" x14ac:dyDescent="0.15">
      <c r="A6" s="4" t="s">
        <v>35</v>
      </c>
      <c r="B6" s="4">
        <v>36.116202999999999</v>
      </c>
      <c r="C6" s="4">
        <v>-119.68156399999999</v>
      </c>
    </row>
    <row r="7" spans="1:3" x14ac:dyDescent="0.15">
      <c r="A7" s="4" t="s">
        <v>39</v>
      </c>
      <c r="B7" s="4">
        <v>39.059811000000003</v>
      </c>
      <c r="C7" s="4">
        <v>-105.311104</v>
      </c>
    </row>
    <row r="8" spans="1:3" x14ac:dyDescent="0.15">
      <c r="A8" s="4" t="s">
        <v>27</v>
      </c>
      <c r="B8" s="4">
        <v>41.597782000000002</v>
      </c>
      <c r="C8" s="4">
        <v>-72.755370999999997</v>
      </c>
    </row>
    <row r="9" spans="1:3" x14ac:dyDescent="0.15">
      <c r="A9" s="4" t="s">
        <v>30</v>
      </c>
      <c r="B9" s="4">
        <v>39.318522999999999</v>
      </c>
      <c r="C9" s="4">
        <v>-75.507141000000004</v>
      </c>
    </row>
    <row r="10" spans="1:3" x14ac:dyDescent="0.15">
      <c r="A10" s="4" t="s">
        <v>32</v>
      </c>
      <c r="B10" s="4">
        <v>38.897438000000001</v>
      </c>
      <c r="C10" s="4">
        <v>-77.026816999999994</v>
      </c>
    </row>
    <row r="11" spans="1:3" x14ac:dyDescent="0.15">
      <c r="A11" s="4" t="s">
        <v>54</v>
      </c>
      <c r="B11" s="4">
        <v>27.766279000000001</v>
      </c>
      <c r="C11" s="4">
        <v>-81.686783000000005</v>
      </c>
    </row>
    <row r="12" spans="1:3" x14ac:dyDescent="0.15">
      <c r="A12" s="4" t="s">
        <v>53</v>
      </c>
      <c r="B12" s="4">
        <v>33.040619</v>
      </c>
      <c r="C12" s="4">
        <v>-83.643073999999999</v>
      </c>
    </row>
    <row r="13" spans="1:3" x14ac:dyDescent="0.15">
      <c r="A13" s="4" t="s">
        <v>60</v>
      </c>
      <c r="B13" s="4">
        <v>21.094318000000001</v>
      </c>
      <c r="C13" s="4">
        <v>-157.49833699999999</v>
      </c>
    </row>
    <row r="14" spans="1:3" x14ac:dyDescent="0.15">
      <c r="A14" s="4" t="s">
        <v>8</v>
      </c>
      <c r="B14" s="4">
        <v>44.240459000000001</v>
      </c>
      <c r="C14" s="4">
        <v>-114.47882799999999</v>
      </c>
    </row>
    <row r="15" spans="1:3" x14ac:dyDescent="0.15">
      <c r="A15" s="4" t="s">
        <v>18</v>
      </c>
      <c r="B15" s="4">
        <v>40.349457000000001</v>
      </c>
      <c r="C15" s="4">
        <v>-88.986136999999999</v>
      </c>
    </row>
    <row r="16" spans="1:3" x14ac:dyDescent="0.15">
      <c r="A16" s="4" t="s">
        <v>20</v>
      </c>
      <c r="B16" s="4">
        <v>39.849426000000001</v>
      </c>
      <c r="C16" s="4">
        <v>-86.258278000000004</v>
      </c>
    </row>
    <row r="17" spans="1:3" x14ac:dyDescent="0.15">
      <c r="A17" s="4" t="s">
        <v>16</v>
      </c>
      <c r="B17" s="4">
        <v>42.011538999999999</v>
      </c>
      <c r="C17" s="4">
        <v>-93.210526000000002</v>
      </c>
    </row>
    <row r="18" spans="1:3" x14ac:dyDescent="0.15">
      <c r="A18" s="4" t="s">
        <v>41</v>
      </c>
      <c r="B18" s="4">
        <v>38.526600000000002</v>
      </c>
      <c r="C18" s="4">
        <v>-96.726485999999994</v>
      </c>
    </row>
    <row r="19" spans="1:3" x14ac:dyDescent="0.15">
      <c r="A19" s="4" t="s">
        <v>47</v>
      </c>
      <c r="B19" s="4">
        <v>37.668140000000001</v>
      </c>
      <c r="C19" s="4">
        <v>-84.670067000000003</v>
      </c>
    </row>
    <row r="20" spans="1:3" x14ac:dyDescent="0.15">
      <c r="A20" s="4" t="s">
        <v>61</v>
      </c>
      <c r="B20" s="4">
        <v>31.169546</v>
      </c>
      <c r="C20" s="4">
        <v>-91.867805000000004</v>
      </c>
    </row>
    <row r="21" spans="1:3" x14ac:dyDescent="0.15">
      <c r="A21" s="4" t="s">
        <v>22</v>
      </c>
      <c r="B21" s="4">
        <v>44.693947000000001</v>
      </c>
      <c r="C21" s="4">
        <v>-69.381927000000005</v>
      </c>
    </row>
    <row r="22" spans="1:3" x14ac:dyDescent="0.15">
      <c r="A22" s="4" t="s">
        <v>31</v>
      </c>
      <c r="B22" s="4">
        <v>39.063946000000001</v>
      </c>
      <c r="C22" s="4">
        <v>-76.802100999999993</v>
      </c>
    </row>
    <row r="23" spans="1:3" x14ac:dyDescent="0.15">
      <c r="A23" s="4" t="s">
        <v>62</v>
      </c>
      <c r="B23" s="4">
        <v>42.230170999999999</v>
      </c>
      <c r="C23" s="4">
        <v>-71.530106000000004</v>
      </c>
    </row>
    <row r="24" spans="1:3" x14ac:dyDescent="0.15">
      <c r="A24" s="4" t="s">
        <v>19</v>
      </c>
      <c r="B24" s="4">
        <v>43.326618000000003</v>
      </c>
      <c r="C24" s="4">
        <v>-84.536095000000003</v>
      </c>
    </row>
    <row r="25" spans="1:3" x14ac:dyDescent="0.15">
      <c r="A25" s="4" t="s">
        <v>14</v>
      </c>
      <c r="B25" s="4">
        <v>45.694454</v>
      </c>
      <c r="C25" s="4">
        <v>-93.900192000000004</v>
      </c>
    </row>
    <row r="26" spans="1:3" x14ac:dyDescent="0.15">
      <c r="A26" s="4" t="s">
        <v>49</v>
      </c>
      <c r="B26" s="4">
        <v>32.741646000000003</v>
      </c>
      <c r="C26" s="4">
        <v>-89.678696000000002</v>
      </c>
    </row>
    <row r="27" spans="1:3" x14ac:dyDescent="0.15">
      <c r="A27" s="4" t="s">
        <v>44</v>
      </c>
      <c r="B27" s="4">
        <v>38.456085000000002</v>
      </c>
      <c r="C27" s="4">
        <v>-92.288368000000006</v>
      </c>
    </row>
    <row r="28" spans="1:3" x14ac:dyDescent="0.15">
      <c r="A28" s="4" t="s">
        <v>9</v>
      </c>
      <c r="B28" s="4">
        <v>46.921925000000002</v>
      </c>
      <c r="C28" s="4">
        <v>-110.454353</v>
      </c>
    </row>
    <row r="29" spans="1:3" x14ac:dyDescent="0.15">
      <c r="A29" s="4" t="s">
        <v>13</v>
      </c>
      <c r="B29" s="4">
        <v>41.125369999999997</v>
      </c>
      <c r="C29" s="4">
        <v>-98.268082000000007</v>
      </c>
    </row>
    <row r="30" spans="1:3" x14ac:dyDescent="0.15">
      <c r="A30" s="4" t="s">
        <v>36</v>
      </c>
      <c r="B30" s="4">
        <v>38.313515000000002</v>
      </c>
      <c r="C30" s="4">
        <v>-117.055374</v>
      </c>
    </row>
    <row r="31" spans="1:3" x14ac:dyDescent="0.15">
      <c r="A31" s="4" t="s">
        <v>23</v>
      </c>
      <c r="B31" s="4">
        <v>43.452491999999999</v>
      </c>
      <c r="C31" s="4">
        <v>-71.563896</v>
      </c>
    </row>
    <row r="32" spans="1:3" x14ac:dyDescent="0.15">
      <c r="A32" s="4" t="s">
        <v>29</v>
      </c>
      <c r="B32" s="4">
        <v>40.298904</v>
      </c>
      <c r="C32" s="4">
        <v>-74.521011000000001</v>
      </c>
    </row>
    <row r="33" spans="1:3" x14ac:dyDescent="0.15">
      <c r="A33" s="4" t="s">
        <v>40</v>
      </c>
      <c r="B33" s="4">
        <v>34.840515000000003</v>
      </c>
      <c r="C33" s="4">
        <v>-106.248482</v>
      </c>
    </row>
    <row r="34" spans="1:3" x14ac:dyDescent="0.15">
      <c r="A34" s="4" t="s">
        <v>28</v>
      </c>
      <c r="B34" s="4">
        <v>42.165725999999999</v>
      </c>
      <c r="C34" s="4">
        <v>-74.948051000000007</v>
      </c>
    </row>
    <row r="35" spans="1:3" x14ac:dyDescent="0.15">
      <c r="A35" s="4" t="s">
        <v>51</v>
      </c>
      <c r="B35" s="4">
        <v>35.630065999999999</v>
      </c>
      <c r="C35" s="4">
        <v>-79.806419000000005</v>
      </c>
    </row>
    <row r="36" spans="1:3" x14ac:dyDescent="0.15">
      <c r="A36" s="4" t="s">
        <v>11</v>
      </c>
      <c r="B36" s="4">
        <v>47.528911999999998</v>
      </c>
      <c r="C36" s="4">
        <v>-99.784012000000004</v>
      </c>
    </row>
    <row r="37" spans="1:3" x14ac:dyDescent="0.15">
      <c r="A37" s="4" t="s">
        <v>21</v>
      </c>
      <c r="B37" s="4">
        <v>40.388782999999997</v>
      </c>
      <c r="C37" s="4">
        <v>-82.764915000000002</v>
      </c>
    </row>
    <row r="38" spans="1:3" x14ac:dyDescent="0.15">
      <c r="A38" s="4" t="s">
        <v>42</v>
      </c>
      <c r="B38" s="4">
        <v>35.565342000000001</v>
      </c>
      <c r="C38" s="4">
        <v>-96.928916999999998</v>
      </c>
    </row>
    <row r="39" spans="1:3" x14ac:dyDescent="0.15">
      <c r="A39" s="4" t="s">
        <v>7</v>
      </c>
      <c r="B39" s="4">
        <v>44.572020999999999</v>
      </c>
      <c r="C39" s="4">
        <v>-122.070938</v>
      </c>
    </row>
    <row r="40" spans="1:3" x14ac:dyDescent="0.15">
      <c r="A40" s="4" t="s">
        <v>15</v>
      </c>
      <c r="B40" s="4">
        <v>40.590752000000002</v>
      </c>
      <c r="C40" s="4">
        <v>-77.209755000000001</v>
      </c>
    </row>
    <row r="41" spans="1:3" x14ac:dyDescent="0.15">
      <c r="A41" s="4" t="s">
        <v>26</v>
      </c>
      <c r="B41" s="4">
        <v>41.680892999999998</v>
      </c>
      <c r="C41" s="4">
        <v>-71.511780000000002</v>
      </c>
    </row>
    <row r="42" spans="1:3" x14ac:dyDescent="0.15">
      <c r="A42" s="4" t="s">
        <v>52</v>
      </c>
      <c r="B42" s="4">
        <v>33.856892000000002</v>
      </c>
      <c r="C42" s="4">
        <v>-80.945007000000004</v>
      </c>
    </row>
    <row r="43" spans="1:3" x14ac:dyDescent="0.15">
      <c r="A43" s="4" t="s">
        <v>12</v>
      </c>
      <c r="B43" s="4">
        <v>44.299782</v>
      </c>
      <c r="C43" s="4">
        <v>-99.438828000000001</v>
      </c>
    </row>
    <row r="44" spans="1:3" x14ac:dyDescent="0.15">
      <c r="A44" s="4" t="s">
        <v>48</v>
      </c>
      <c r="B44" s="4">
        <v>35.747844999999998</v>
      </c>
      <c r="C44" s="4">
        <v>-86.692345000000003</v>
      </c>
    </row>
    <row r="45" spans="1:3" x14ac:dyDescent="0.15">
      <c r="A45" s="4" t="s">
        <v>43</v>
      </c>
      <c r="B45" s="4">
        <v>31.054487000000002</v>
      </c>
      <c r="C45" s="4">
        <v>-97.563461000000004</v>
      </c>
    </row>
    <row r="46" spans="1:3" x14ac:dyDescent="0.15">
      <c r="A46" s="4" t="s">
        <v>37</v>
      </c>
      <c r="B46" s="4">
        <v>40.150032000000003</v>
      </c>
      <c r="C46" s="4">
        <v>-111.86243399999999</v>
      </c>
    </row>
    <row r="47" spans="1:3" x14ac:dyDescent="0.15">
      <c r="A47" s="4" t="s">
        <v>24</v>
      </c>
      <c r="B47" s="4">
        <v>44.045876</v>
      </c>
      <c r="C47" s="4">
        <v>-72.710685999999995</v>
      </c>
    </row>
    <row r="48" spans="1:3" x14ac:dyDescent="0.15">
      <c r="A48" s="4" t="s">
        <v>34</v>
      </c>
      <c r="B48" s="4">
        <v>37.769337</v>
      </c>
      <c r="C48" s="4">
        <v>-78.169967999999997</v>
      </c>
    </row>
    <row r="49" spans="1:3" x14ac:dyDescent="0.15">
      <c r="A49" s="4" t="s">
        <v>5</v>
      </c>
      <c r="B49" s="4">
        <v>47.400902000000002</v>
      </c>
      <c r="C49" s="4">
        <v>-121.490494</v>
      </c>
    </row>
    <row r="50" spans="1:3" x14ac:dyDescent="0.15">
      <c r="A50" s="4" t="s">
        <v>33</v>
      </c>
      <c r="B50" s="4">
        <v>38.491225999999997</v>
      </c>
      <c r="C50" s="4">
        <v>-80.954453000000001</v>
      </c>
    </row>
    <row r="51" spans="1:3" x14ac:dyDescent="0.15">
      <c r="A51" s="4" t="s">
        <v>17</v>
      </c>
      <c r="B51" s="4">
        <v>44.268543000000001</v>
      </c>
      <c r="C51" s="4">
        <v>-89.616507999999996</v>
      </c>
    </row>
    <row r="52" spans="1:3" x14ac:dyDescent="0.15">
      <c r="A52" s="4" t="s">
        <v>10</v>
      </c>
      <c r="B52" s="4">
        <v>42.755966000000001</v>
      </c>
      <c r="C52" s="4">
        <v>-107.30249000000001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Blad1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2017-12-12T09:30:36Z</dcterms:created>
  <dcterms:modified xsi:type="dcterms:W3CDTF">2017-12-13T15:34:20Z</dcterms:modified>
</cp:coreProperties>
</file>