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17\Q2\Federal Review\To Web Team 67 files\"/>
    </mc:Choice>
  </mc:AlternateContent>
  <bookViews>
    <workbookView xWindow="7965" yWindow="630" windowWidth="11010" windowHeight="10815"/>
  </bookViews>
  <sheets>
    <sheet name="4-08" sheetId="3" r:id="rId1"/>
  </sheets>
  <definedNames>
    <definedName name="_xlnm.Print_Area" localSheetId="0">'4-08'!$A$1:$AB$29</definedName>
  </definedNames>
  <calcPr calcId="171027"/>
</workbook>
</file>

<file path=xl/calcChain.xml><?xml version="1.0" encoding="utf-8"?>
<calcChain xmlns="http://schemas.openxmlformats.org/spreadsheetml/2006/main">
  <c r="R4" i="3" l="1"/>
  <c r="S4" i="3"/>
  <c r="T4" i="3"/>
  <c r="U4" i="3"/>
  <c r="V4" i="3"/>
  <c r="W4" i="3"/>
  <c r="X4" i="3"/>
  <c r="Y4" i="3"/>
  <c r="Z4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4" i="3" l="1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4" i="3"/>
  <c r="P4" i="3"/>
  <c r="O4" i="3"/>
  <c r="N4" i="3"/>
  <c r="M4" i="3"/>
  <c r="L4" i="3"/>
  <c r="K4" i="3"/>
  <c r="J4" i="3"/>
  <c r="I4" i="3"/>
  <c r="H4" i="3"/>
  <c r="G4" i="3"/>
  <c r="E4" i="3"/>
  <c r="D4" i="3"/>
  <c r="B4" i="3"/>
</calcChain>
</file>

<file path=xl/sharedStrings.xml><?xml version="1.0" encoding="utf-8"?>
<sst xmlns="http://schemas.openxmlformats.org/spreadsheetml/2006/main" count="42" uniqueCount="23">
  <si>
    <t>Aircraft-miles (millions)</t>
  </si>
  <si>
    <t>Domestic operations</t>
  </si>
  <si>
    <t>International operations</t>
  </si>
  <si>
    <t>Aircraft-miles flown per gallon</t>
  </si>
  <si>
    <t>Number of aircraft:</t>
  </si>
  <si>
    <t>Fuel consumption:</t>
  </si>
  <si>
    <t>Aircraft-miles flown:</t>
  </si>
  <si>
    <t>Number of aircraft</t>
  </si>
  <si>
    <t>Average miles flown per aircraft (thousands)</t>
  </si>
  <si>
    <t>Fuel consumption (million gallons)</t>
  </si>
  <si>
    <r>
      <t>Table 4-8:  Certificated Air Carrier Fuel Consumption and Travel</t>
    </r>
    <r>
      <rPr>
        <b/>
        <vertAlign val="superscript"/>
        <sz val="12"/>
        <rFont val="Arial"/>
        <family val="2"/>
      </rPr>
      <t>a</t>
    </r>
  </si>
  <si>
    <r>
      <t>1960-65: U.S. Department of Transportation, Federal Aviation Administration,</t>
    </r>
    <r>
      <rPr>
        <i/>
        <sz val="9"/>
        <rFont val="Arial"/>
        <family val="2"/>
      </rPr>
      <t xml:space="preserve"> FAA Statistical Handbook of Aviation, 1970 edition</t>
    </r>
    <r>
      <rPr>
        <sz val="9"/>
        <rFont val="Arial"/>
        <family val="2"/>
      </rPr>
      <t xml:space="preserve"> (Washington, DC: 1970), table 5.3.</t>
    </r>
  </si>
  <si>
    <r>
      <t xml:space="preserve">1970-75: Ibid., </t>
    </r>
    <r>
      <rPr>
        <i/>
        <sz val="9"/>
        <rFont val="Arial"/>
        <family val="2"/>
      </rPr>
      <t xml:space="preserve">FAA Statistical Handbook of Aviation, Calendar Year 1979 </t>
    </r>
    <r>
      <rPr>
        <sz val="9"/>
        <rFont val="Arial"/>
        <family val="2"/>
      </rPr>
      <t>(Washington, DC: 1979), table 5.1.</t>
    </r>
  </si>
  <si>
    <r>
      <t xml:space="preserve">1980-85: Ibid., </t>
    </r>
    <r>
      <rPr>
        <i/>
        <sz val="9"/>
        <rFont val="Arial"/>
        <family val="2"/>
      </rPr>
      <t xml:space="preserve">FAA Statistical Handbook of Aviation, Calendar Year 1986 </t>
    </r>
    <r>
      <rPr>
        <sz val="9"/>
        <rFont val="Arial"/>
        <family val="2"/>
      </rPr>
      <t>(Washington, DC: 1986), table 5.1.</t>
    </r>
  </si>
  <si>
    <r>
      <t xml:space="preserve">1990-97: Ibid., </t>
    </r>
    <r>
      <rPr>
        <i/>
        <sz val="9"/>
        <rFont val="Arial"/>
        <family val="2"/>
      </rPr>
      <t>FAA Statistical Handbook of Aviation, Calendar Year 1997</t>
    </r>
    <r>
      <rPr>
        <sz val="9"/>
        <rFont val="Arial"/>
        <family val="2"/>
      </rPr>
      <t xml:space="preserve"> (Washington, DC: unpublished), personal communication, Mar. 19, 1999.</t>
    </r>
  </si>
  <si>
    <t>SOURCES</t>
  </si>
  <si>
    <r>
      <t>a</t>
    </r>
    <r>
      <rPr>
        <sz val="9"/>
        <rFont val="Arial"/>
        <family val="2"/>
      </rPr>
      <t xml:space="preserve"> Aircraft operating under 14 CFR 121 and 14 CFR 135.</t>
    </r>
  </si>
  <si>
    <r>
      <t xml:space="preserve">1998-2008: Aerospace Industries Association, </t>
    </r>
    <r>
      <rPr>
        <i/>
        <sz val="9"/>
        <rFont val="Arial"/>
        <family val="2"/>
      </rPr>
      <t>Aerospace Facts and Figures</t>
    </r>
    <r>
      <rPr>
        <sz val="9"/>
        <rFont val="Arial"/>
        <family val="2"/>
      </rPr>
      <t xml:space="preserve"> (Washington DC: Annual Issues), "Active U.S. Air Carrier Fleet", p. 94 and similar pages in earlier editions.</t>
    </r>
  </si>
  <si>
    <t>U</t>
  </si>
  <si>
    <t>1960-70: Air Transport Association, available at http://www.air-transport.org/ as of July 31, 2002.</t>
  </si>
  <si>
    <r>
      <t xml:space="preserve">1975-2015: U.S. Department of Transportation, Bureau of Transportation Statistics, </t>
    </r>
    <r>
      <rPr>
        <i/>
        <sz val="9"/>
        <rFont val="Arial"/>
        <family val="2"/>
      </rPr>
      <t>T1: U.S. Air Carrier Traffic and Capacity Summary by Service Class</t>
    </r>
    <r>
      <rPr>
        <sz val="9"/>
        <rFont val="Arial"/>
        <family val="2"/>
      </rPr>
      <t xml:space="preserve">, available at http://www.transtats.bts.gov/Fields.asp?Table_ID=264 as of May 18, 2017.
</t>
    </r>
  </si>
  <si>
    <r>
      <t xml:space="preserve">U.S. Department of Transportation, Bureau of Transportation Statistics, Office of Airline Information, </t>
    </r>
    <r>
      <rPr>
        <i/>
        <sz val="9"/>
        <rFont val="Arial"/>
        <family val="2"/>
      </rPr>
      <t>Airline Fuel Cost and Consumption</t>
    </r>
    <r>
      <rPr>
        <sz val="9"/>
        <rFont val="Arial"/>
        <family val="2"/>
      </rPr>
      <t>, available at http://www.transtats.bts.gov/fuel.asp as of May 18, 2017.</t>
    </r>
  </si>
  <si>
    <r>
      <t>KEY:</t>
    </r>
    <r>
      <rPr>
        <sz val="9"/>
        <rFont val="Arial"/>
        <family val="2"/>
      </rPr>
      <t xml:space="preserve"> R = revised; U = data are not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</si>
</sst>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##0.00_)"/>
    <numFmt numFmtId="165" formatCode="0.0_W"/>
    <numFmt numFmtId="166" formatCode="#,##0.0000000"/>
    <numFmt numFmtId="167" formatCode="\(\R\)\ General"/>
  </numFmts>
  <fonts count="23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5">
    <xf numFmtId="0" fontId="0" fillId="0" borderId="0"/>
    <xf numFmtId="43" fontId="10" fillId="0" borderId="0" applyFont="0" applyFill="0" applyBorder="0" applyAlignment="0" applyProtection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4" fontId="3" fillId="0" borderId="1" applyNumberFormat="0">
      <alignment horizontal="right" vertical="center"/>
    </xf>
    <xf numFmtId="165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22" fillId="0" borderId="0"/>
    <xf numFmtId="0" fontId="22" fillId="0" borderId="0"/>
    <xf numFmtId="0" fontId="22" fillId="0" borderId="0"/>
    <xf numFmtId="0" fontId="10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49" fontId="2" fillId="0" borderId="3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38">
    <xf numFmtId="0" fontId="0" fillId="0" borderId="0" xfId="0"/>
    <xf numFmtId="0" fontId="10" fillId="0" borderId="0" xfId="0" applyFont="1" applyFill="1"/>
    <xf numFmtId="0" fontId="13" fillId="0" borderId="0" xfId="0" applyFont="1" applyFill="1" applyAlignment="1"/>
    <xf numFmtId="0" fontId="14" fillId="0" borderId="0" xfId="18" applyFont="1" applyFill="1" applyAlignment="1">
      <alignment horizontal="left"/>
    </xf>
    <xf numFmtId="3" fontId="15" fillId="0" borderId="0" xfId="5" applyNumberFormat="1" applyFont="1" applyFill="1" applyBorder="1" applyAlignment="1">
      <alignment horizontal="left"/>
    </xf>
    <xf numFmtId="3" fontId="15" fillId="0" borderId="0" xfId="5" applyNumberFormat="1" applyFont="1" applyFill="1" applyBorder="1" applyAlignment="1">
      <alignment horizontal="right"/>
    </xf>
    <xf numFmtId="3" fontId="15" fillId="0" borderId="0" xfId="0" applyNumberFormat="1" applyFont="1" applyFill="1" applyAlignment="1">
      <alignment horizontal="right"/>
    </xf>
    <xf numFmtId="3" fontId="16" fillId="0" borderId="0" xfId="5" applyNumberFormat="1" applyFont="1" applyFill="1" applyBorder="1" applyAlignment="1">
      <alignment horizontal="right"/>
    </xf>
    <xf numFmtId="0" fontId="16" fillId="0" borderId="0" xfId="0" applyFont="1" applyFill="1"/>
    <xf numFmtId="3" fontId="16" fillId="0" borderId="0" xfId="5" applyNumberFormat="1" applyFont="1" applyFill="1" applyBorder="1" applyAlignment="1">
      <alignment horizontal="left"/>
    </xf>
    <xf numFmtId="3" fontId="16" fillId="0" borderId="4" xfId="5" applyNumberFormat="1" applyFont="1" applyFill="1" applyBorder="1" applyAlignment="1">
      <alignment horizontal="left"/>
    </xf>
    <xf numFmtId="0" fontId="15" fillId="0" borderId="5" xfId="5" applyNumberFormat="1" applyFont="1" applyFill="1" applyBorder="1" applyAlignment="1">
      <alignment horizontal="center"/>
    </xf>
    <xf numFmtId="0" fontId="15" fillId="0" borderId="0" xfId="0" applyFont="1" applyFill="1"/>
    <xf numFmtId="3" fontId="13" fillId="0" borderId="0" xfId="0" applyNumberFormat="1" applyFont="1" applyFill="1" applyAlignment="1"/>
    <xf numFmtId="166" fontId="13" fillId="0" borderId="0" xfId="0" applyNumberFormat="1" applyFont="1" applyFill="1" applyAlignment="1"/>
    <xf numFmtId="3" fontId="10" fillId="0" borderId="0" xfId="0" applyNumberFormat="1" applyFont="1" applyFill="1"/>
    <xf numFmtId="0" fontId="16" fillId="0" borderId="0" xfId="0" applyFont="1" applyFill="1" applyAlignment="1">
      <alignment horizontal="center"/>
    </xf>
    <xf numFmtId="2" fontId="16" fillId="0" borderId="0" xfId="5" applyNumberFormat="1" applyFont="1" applyFill="1" applyBorder="1" applyAlignment="1">
      <alignment horizontal="right"/>
    </xf>
    <xf numFmtId="2" fontId="16" fillId="0" borderId="4" xfId="5" applyNumberFormat="1" applyFont="1" applyFill="1" applyBorder="1" applyAlignment="1">
      <alignment horizontal="right"/>
    </xf>
    <xf numFmtId="3" fontId="16" fillId="0" borderId="0" xfId="18" applyNumberFormat="1" applyFont="1" applyFill="1" applyBorder="1" applyAlignment="1">
      <alignment horizontal="right" wrapText="1"/>
    </xf>
    <xf numFmtId="0" fontId="18" fillId="0" borderId="0" xfId="0" applyFont="1" applyFill="1"/>
    <xf numFmtId="49" fontId="18" fillId="0" borderId="0" xfId="0" applyNumberFormat="1" applyFont="1" applyFill="1" applyAlignment="1"/>
    <xf numFmtId="3" fontId="16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18" fillId="0" borderId="0" xfId="0" applyFont="1" applyFill="1" applyAlignment="1">
      <alignment wrapText="1"/>
    </xf>
    <xf numFmtId="167" fontId="15" fillId="0" borderId="5" xfId="5" applyNumberFormat="1" applyFont="1" applyFill="1" applyBorder="1" applyAlignment="1">
      <alignment horizontal="center"/>
    </xf>
    <xf numFmtId="3" fontId="18" fillId="0" borderId="0" xfId="0" applyNumberFormat="1" applyFont="1" applyFill="1" applyAlignment="1">
      <alignment horizontal="left" vertical="top" wrapText="1"/>
    </xf>
    <xf numFmtId="0" fontId="17" fillId="0" borderId="6" xfId="18" applyFont="1" applyFill="1" applyBorder="1" applyAlignment="1">
      <alignment horizontal="left" vertical="top" wrapText="1"/>
    </xf>
    <xf numFmtId="0" fontId="17" fillId="0" borderId="0" xfId="18" applyFont="1" applyFill="1" applyBorder="1" applyAlignment="1">
      <alignment horizontal="left" wrapText="1"/>
    </xf>
    <xf numFmtId="0" fontId="19" fillId="0" borderId="0" xfId="18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wrapText="1"/>
    </xf>
    <xf numFmtId="0" fontId="17" fillId="0" borderId="0" xfId="18" applyFont="1" applyFill="1" applyAlignment="1">
      <alignment horizontal="left" vertical="top" wrapText="1"/>
    </xf>
    <xf numFmtId="49" fontId="18" fillId="0" borderId="0" xfId="0" applyNumberFormat="1" applyFont="1" applyFill="1" applyAlignment="1">
      <alignment horizontal="left" vertical="top" wrapText="1"/>
    </xf>
    <xf numFmtId="0" fontId="12" fillId="0" borderId="4" xfId="30" applyFont="1" applyFill="1" applyBorder="1" applyAlignment="1">
      <alignment horizontal="left" wrapText="1"/>
    </xf>
    <xf numFmtId="49" fontId="17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Fill="1" applyAlignment="1">
      <alignment horizontal="left" vertical="top"/>
    </xf>
    <xf numFmtId="0" fontId="18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top" wrapText="1"/>
    </xf>
  </cellXfs>
  <cellStyles count="35">
    <cellStyle name="Comma 2" xfId="1"/>
    <cellStyle name="Data" xfId="2"/>
    <cellStyle name="Data Superscript" xfId="3"/>
    <cellStyle name="Data_1-43A" xfId="4"/>
    <cellStyle name="Data_Sheet3 (2)_2" xfId="5"/>
    <cellStyle name="Data-one deci" xfId="6"/>
    <cellStyle name="Hed Side" xfId="7"/>
    <cellStyle name="Hed Side bold" xfId="8"/>
    <cellStyle name="Hed Side Regular" xfId="9"/>
    <cellStyle name="Hed Side_1-43A" xfId="10"/>
    <cellStyle name="Hed Top" xfId="11"/>
    <cellStyle name="Normal" xfId="0" builtinId="0"/>
    <cellStyle name="Normal 2" xfId="12"/>
    <cellStyle name="Normal 3" xfId="13"/>
    <cellStyle name="Normal 4" xfId="14"/>
    <cellStyle name="Normal 5" xfId="15"/>
    <cellStyle name="Source Hed" xfId="16"/>
    <cellStyle name="Source Superscript" xfId="17"/>
    <cellStyle name="Source Text" xfId="18"/>
    <cellStyle name="Superscript" xfId="19"/>
    <cellStyle name="Superscript- regular" xfId="20"/>
    <cellStyle name="Superscript_1-43A" xfId="21"/>
    <cellStyle name="Table Data" xfId="22"/>
    <cellStyle name="Table Head Top" xfId="23"/>
    <cellStyle name="Table Hed Side" xfId="24"/>
    <cellStyle name="Table Title" xfId="25"/>
    <cellStyle name="Title Text" xfId="26"/>
    <cellStyle name="Title Text 1" xfId="27"/>
    <cellStyle name="Title Text 2" xfId="28"/>
    <cellStyle name="Title-1" xfId="29"/>
    <cellStyle name="Title-2" xfId="30"/>
    <cellStyle name="Title-3" xfId="31"/>
    <cellStyle name="Wrap" xfId="32"/>
    <cellStyle name="Wrap Bold" xfId="33"/>
    <cellStyle name="Wrap Title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30"/>
  <sheetViews>
    <sheetView tabSelected="1" zoomScaleNormal="100" workbookViewId="0">
      <selection sqref="A1:AH1"/>
    </sheetView>
  </sheetViews>
  <sheetFormatPr defaultRowHeight="16.5" x14ac:dyDescent="0.3"/>
  <cols>
    <col min="1" max="1" width="39.28515625" style="1" customWidth="1"/>
    <col min="2" max="18" width="6.28515625" style="1" customWidth="1"/>
    <col min="19" max="19" width="6.28515625" style="8" customWidth="1"/>
    <col min="20" max="32" width="6.28515625" style="1" customWidth="1"/>
    <col min="33" max="33" width="7.85546875" style="1" bestFit="1" customWidth="1"/>
    <col min="34" max="34" width="6.28515625" style="1" customWidth="1"/>
    <col min="35" max="256" width="9.140625" style="1"/>
    <col min="257" max="257" width="41.42578125" style="1" customWidth="1"/>
    <col min="258" max="285" width="9.28515625" style="1" customWidth="1"/>
    <col min="286" max="512" width="9.140625" style="1"/>
    <col min="513" max="513" width="41.42578125" style="1" customWidth="1"/>
    <col min="514" max="541" width="9.28515625" style="1" customWidth="1"/>
    <col min="542" max="768" width="9.140625" style="1"/>
    <col min="769" max="769" width="41.42578125" style="1" customWidth="1"/>
    <col min="770" max="797" width="9.28515625" style="1" customWidth="1"/>
    <col min="798" max="1024" width="9.140625" style="1"/>
    <col min="1025" max="1025" width="41.42578125" style="1" customWidth="1"/>
    <col min="1026" max="1053" width="9.28515625" style="1" customWidth="1"/>
    <col min="1054" max="1280" width="9.140625" style="1"/>
    <col min="1281" max="1281" width="41.42578125" style="1" customWidth="1"/>
    <col min="1282" max="1309" width="9.28515625" style="1" customWidth="1"/>
    <col min="1310" max="1536" width="9.140625" style="1"/>
    <col min="1537" max="1537" width="41.42578125" style="1" customWidth="1"/>
    <col min="1538" max="1565" width="9.28515625" style="1" customWidth="1"/>
    <col min="1566" max="1792" width="9.140625" style="1"/>
    <col min="1793" max="1793" width="41.42578125" style="1" customWidth="1"/>
    <col min="1794" max="1821" width="9.28515625" style="1" customWidth="1"/>
    <col min="1822" max="2048" width="9.140625" style="1"/>
    <col min="2049" max="2049" width="41.42578125" style="1" customWidth="1"/>
    <col min="2050" max="2077" width="9.28515625" style="1" customWidth="1"/>
    <col min="2078" max="2304" width="9.140625" style="1"/>
    <col min="2305" max="2305" width="41.42578125" style="1" customWidth="1"/>
    <col min="2306" max="2333" width="9.28515625" style="1" customWidth="1"/>
    <col min="2334" max="2560" width="9.140625" style="1"/>
    <col min="2561" max="2561" width="41.42578125" style="1" customWidth="1"/>
    <col min="2562" max="2589" width="9.28515625" style="1" customWidth="1"/>
    <col min="2590" max="2816" width="9.140625" style="1"/>
    <col min="2817" max="2817" width="41.42578125" style="1" customWidth="1"/>
    <col min="2818" max="2845" width="9.28515625" style="1" customWidth="1"/>
    <col min="2846" max="3072" width="9.140625" style="1"/>
    <col min="3073" max="3073" width="41.42578125" style="1" customWidth="1"/>
    <col min="3074" max="3101" width="9.28515625" style="1" customWidth="1"/>
    <col min="3102" max="3328" width="9.140625" style="1"/>
    <col min="3329" max="3329" width="41.42578125" style="1" customWidth="1"/>
    <col min="3330" max="3357" width="9.28515625" style="1" customWidth="1"/>
    <col min="3358" max="3584" width="9.140625" style="1"/>
    <col min="3585" max="3585" width="41.42578125" style="1" customWidth="1"/>
    <col min="3586" max="3613" width="9.28515625" style="1" customWidth="1"/>
    <col min="3614" max="3840" width="9.140625" style="1"/>
    <col min="3841" max="3841" width="41.42578125" style="1" customWidth="1"/>
    <col min="3842" max="3869" width="9.28515625" style="1" customWidth="1"/>
    <col min="3870" max="4096" width="9.140625" style="1"/>
    <col min="4097" max="4097" width="41.42578125" style="1" customWidth="1"/>
    <col min="4098" max="4125" width="9.28515625" style="1" customWidth="1"/>
    <col min="4126" max="4352" width="9.140625" style="1"/>
    <col min="4353" max="4353" width="41.42578125" style="1" customWidth="1"/>
    <col min="4354" max="4381" width="9.28515625" style="1" customWidth="1"/>
    <col min="4382" max="4608" width="9.140625" style="1"/>
    <col min="4609" max="4609" width="41.42578125" style="1" customWidth="1"/>
    <col min="4610" max="4637" width="9.28515625" style="1" customWidth="1"/>
    <col min="4638" max="4864" width="9.140625" style="1"/>
    <col min="4865" max="4865" width="41.42578125" style="1" customWidth="1"/>
    <col min="4866" max="4893" width="9.28515625" style="1" customWidth="1"/>
    <col min="4894" max="5120" width="9.140625" style="1"/>
    <col min="5121" max="5121" width="41.42578125" style="1" customWidth="1"/>
    <col min="5122" max="5149" width="9.28515625" style="1" customWidth="1"/>
    <col min="5150" max="5376" width="9.140625" style="1"/>
    <col min="5377" max="5377" width="41.42578125" style="1" customWidth="1"/>
    <col min="5378" max="5405" width="9.28515625" style="1" customWidth="1"/>
    <col min="5406" max="5632" width="9.140625" style="1"/>
    <col min="5633" max="5633" width="41.42578125" style="1" customWidth="1"/>
    <col min="5634" max="5661" width="9.28515625" style="1" customWidth="1"/>
    <col min="5662" max="5888" width="9.140625" style="1"/>
    <col min="5889" max="5889" width="41.42578125" style="1" customWidth="1"/>
    <col min="5890" max="5917" width="9.28515625" style="1" customWidth="1"/>
    <col min="5918" max="6144" width="9.140625" style="1"/>
    <col min="6145" max="6145" width="41.42578125" style="1" customWidth="1"/>
    <col min="6146" max="6173" width="9.28515625" style="1" customWidth="1"/>
    <col min="6174" max="6400" width="9.140625" style="1"/>
    <col min="6401" max="6401" width="41.42578125" style="1" customWidth="1"/>
    <col min="6402" max="6429" width="9.28515625" style="1" customWidth="1"/>
    <col min="6430" max="6656" width="9.140625" style="1"/>
    <col min="6657" max="6657" width="41.42578125" style="1" customWidth="1"/>
    <col min="6658" max="6685" width="9.28515625" style="1" customWidth="1"/>
    <col min="6686" max="6912" width="9.140625" style="1"/>
    <col min="6913" max="6913" width="41.42578125" style="1" customWidth="1"/>
    <col min="6914" max="6941" width="9.28515625" style="1" customWidth="1"/>
    <col min="6942" max="7168" width="9.140625" style="1"/>
    <col min="7169" max="7169" width="41.42578125" style="1" customWidth="1"/>
    <col min="7170" max="7197" width="9.28515625" style="1" customWidth="1"/>
    <col min="7198" max="7424" width="9.140625" style="1"/>
    <col min="7425" max="7425" width="41.42578125" style="1" customWidth="1"/>
    <col min="7426" max="7453" width="9.28515625" style="1" customWidth="1"/>
    <col min="7454" max="7680" width="9.140625" style="1"/>
    <col min="7681" max="7681" width="41.42578125" style="1" customWidth="1"/>
    <col min="7682" max="7709" width="9.28515625" style="1" customWidth="1"/>
    <col min="7710" max="7936" width="9.140625" style="1"/>
    <col min="7937" max="7937" width="41.42578125" style="1" customWidth="1"/>
    <col min="7938" max="7965" width="9.28515625" style="1" customWidth="1"/>
    <col min="7966" max="8192" width="9.140625" style="1"/>
    <col min="8193" max="8193" width="41.42578125" style="1" customWidth="1"/>
    <col min="8194" max="8221" width="9.28515625" style="1" customWidth="1"/>
    <col min="8222" max="8448" width="9.140625" style="1"/>
    <col min="8449" max="8449" width="41.42578125" style="1" customWidth="1"/>
    <col min="8450" max="8477" width="9.28515625" style="1" customWidth="1"/>
    <col min="8478" max="8704" width="9.140625" style="1"/>
    <col min="8705" max="8705" width="41.42578125" style="1" customWidth="1"/>
    <col min="8706" max="8733" width="9.28515625" style="1" customWidth="1"/>
    <col min="8734" max="8960" width="9.140625" style="1"/>
    <col min="8961" max="8961" width="41.42578125" style="1" customWidth="1"/>
    <col min="8962" max="8989" width="9.28515625" style="1" customWidth="1"/>
    <col min="8990" max="9216" width="9.140625" style="1"/>
    <col min="9217" max="9217" width="41.42578125" style="1" customWidth="1"/>
    <col min="9218" max="9245" width="9.28515625" style="1" customWidth="1"/>
    <col min="9246" max="9472" width="9.140625" style="1"/>
    <col min="9473" max="9473" width="41.42578125" style="1" customWidth="1"/>
    <col min="9474" max="9501" width="9.28515625" style="1" customWidth="1"/>
    <col min="9502" max="9728" width="9.140625" style="1"/>
    <col min="9729" max="9729" width="41.42578125" style="1" customWidth="1"/>
    <col min="9730" max="9757" width="9.28515625" style="1" customWidth="1"/>
    <col min="9758" max="9984" width="9.140625" style="1"/>
    <col min="9985" max="9985" width="41.42578125" style="1" customWidth="1"/>
    <col min="9986" max="10013" width="9.28515625" style="1" customWidth="1"/>
    <col min="10014" max="10240" width="9.140625" style="1"/>
    <col min="10241" max="10241" width="41.42578125" style="1" customWidth="1"/>
    <col min="10242" max="10269" width="9.28515625" style="1" customWidth="1"/>
    <col min="10270" max="10496" width="9.140625" style="1"/>
    <col min="10497" max="10497" width="41.42578125" style="1" customWidth="1"/>
    <col min="10498" max="10525" width="9.28515625" style="1" customWidth="1"/>
    <col min="10526" max="10752" width="9.140625" style="1"/>
    <col min="10753" max="10753" width="41.42578125" style="1" customWidth="1"/>
    <col min="10754" max="10781" width="9.28515625" style="1" customWidth="1"/>
    <col min="10782" max="11008" width="9.140625" style="1"/>
    <col min="11009" max="11009" width="41.42578125" style="1" customWidth="1"/>
    <col min="11010" max="11037" width="9.28515625" style="1" customWidth="1"/>
    <col min="11038" max="11264" width="9.140625" style="1"/>
    <col min="11265" max="11265" width="41.42578125" style="1" customWidth="1"/>
    <col min="11266" max="11293" width="9.28515625" style="1" customWidth="1"/>
    <col min="11294" max="11520" width="9.140625" style="1"/>
    <col min="11521" max="11521" width="41.42578125" style="1" customWidth="1"/>
    <col min="11522" max="11549" width="9.28515625" style="1" customWidth="1"/>
    <col min="11550" max="11776" width="9.140625" style="1"/>
    <col min="11777" max="11777" width="41.42578125" style="1" customWidth="1"/>
    <col min="11778" max="11805" width="9.28515625" style="1" customWidth="1"/>
    <col min="11806" max="12032" width="9.140625" style="1"/>
    <col min="12033" max="12033" width="41.42578125" style="1" customWidth="1"/>
    <col min="12034" max="12061" width="9.28515625" style="1" customWidth="1"/>
    <col min="12062" max="12288" width="9.140625" style="1"/>
    <col min="12289" max="12289" width="41.42578125" style="1" customWidth="1"/>
    <col min="12290" max="12317" width="9.28515625" style="1" customWidth="1"/>
    <col min="12318" max="12544" width="9.140625" style="1"/>
    <col min="12545" max="12545" width="41.42578125" style="1" customWidth="1"/>
    <col min="12546" max="12573" width="9.28515625" style="1" customWidth="1"/>
    <col min="12574" max="12800" width="9.140625" style="1"/>
    <col min="12801" max="12801" width="41.42578125" style="1" customWidth="1"/>
    <col min="12802" max="12829" width="9.28515625" style="1" customWidth="1"/>
    <col min="12830" max="13056" width="9.140625" style="1"/>
    <col min="13057" max="13057" width="41.42578125" style="1" customWidth="1"/>
    <col min="13058" max="13085" width="9.28515625" style="1" customWidth="1"/>
    <col min="13086" max="13312" width="9.140625" style="1"/>
    <col min="13313" max="13313" width="41.42578125" style="1" customWidth="1"/>
    <col min="13314" max="13341" width="9.28515625" style="1" customWidth="1"/>
    <col min="13342" max="13568" width="9.140625" style="1"/>
    <col min="13569" max="13569" width="41.42578125" style="1" customWidth="1"/>
    <col min="13570" max="13597" width="9.28515625" style="1" customWidth="1"/>
    <col min="13598" max="13824" width="9.140625" style="1"/>
    <col min="13825" max="13825" width="41.42578125" style="1" customWidth="1"/>
    <col min="13826" max="13853" width="9.28515625" style="1" customWidth="1"/>
    <col min="13854" max="14080" width="9.140625" style="1"/>
    <col min="14081" max="14081" width="41.42578125" style="1" customWidth="1"/>
    <col min="14082" max="14109" width="9.28515625" style="1" customWidth="1"/>
    <col min="14110" max="14336" width="9.140625" style="1"/>
    <col min="14337" max="14337" width="41.42578125" style="1" customWidth="1"/>
    <col min="14338" max="14365" width="9.28515625" style="1" customWidth="1"/>
    <col min="14366" max="14592" width="9.140625" style="1"/>
    <col min="14593" max="14593" width="41.42578125" style="1" customWidth="1"/>
    <col min="14594" max="14621" width="9.28515625" style="1" customWidth="1"/>
    <col min="14622" max="14848" width="9.140625" style="1"/>
    <col min="14849" max="14849" width="41.42578125" style="1" customWidth="1"/>
    <col min="14850" max="14877" width="9.28515625" style="1" customWidth="1"/>
    <col min="14878" max="15104" width="9.140625" style="1"/>
    <col min="15105" max="15105" width="41.42578125" style="1" customWidth="1"/>
    <col min="15106" max="15133" width="9.28515625" style="1" customWidth="1"/>
    <col min="15134" max="15360" width="9.140625" style="1"/>
    <col min="15361" max="15361" width="41.42578125" style="1" customWidth="1"/>
    <col min="15362" max="15389" width="9.28515625" style="1" customWidth="1"/>
    <col min="15390" max="15616" width="9.140625" style="1"/>
    <col min="15617" max="15617" width="41.42578125" style="1" customWidth="1"/>
    <col min="15618" max="15645" width="9.28515625" style="1" customWidth="1"/>
    <col min="15646" max="15872" width="9.140625" style="1"/>
    <col min="15873" max="15873" width="41.42578125" style="1" customWidth="1"/>
    <col min="15874" max="15901" width="9.28515625" style="1" customWidth="1"/>
    <col min="15902" max="16128" width="9.140625" style="1"/>
    <col min="16129" max="16129" width="41.42578125" style="1" customWidth="1"/>
    <col min="16130" max="16157" width="9.28515625" style="1" customWidth="1"/>
    <col min="16158" max="16384" width="9.140625" style="1"/>
  </cols>
  <sheetData>
    <row r="1" spans="1:34" ht="16.5" customHeight="1" thickBot="1" x14ac:dyDescent="0.3">
      <c r="A1" s="33" t="s">
        <v>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s="16" customFormat="1" ht="16.5" customHeight="1" x14ac:dyDescent="0.3">
      <c r="A2" s="11"/>
      <c r="B2" s="11">
        <v>1960</v>
      </c>
      <c r="C2" s="11">
        <v>1965</v>
      </c>
      <c r="D2" s="11">
        <v>1970</v>
      </c>
      <c r="E2" s="11">
        <v>1975</v>
      </c>
      <c r="F2" s="11">
        <v>1980</v>
      </c>
      <c r="G2" s="11">
        <v>1985</v>
      </c>
      <c r="H2" s="11">
        <v>1990</v>
      </c>
      <c r="I2" s="11">
        <v>1991</v>
      </c>
      <c r="J2" s="11">
        <v>1992</v>
      </c>
      <c r="K2" s="11">
        <v>1993</v>
      </c>
      <c r="L2" s="11">
        <v>1994</v>
      </c>
      <c r="M2" s="11">
        <v>1995</v>
      </c>
      <c r="N2" s="11">
        <v>1996</v>
      </c>
      <c r="O2" s="11">
        <v>1997</v>
      </c>
      <c r="P2" s="11">
        <v>1998</v>
      </c>
      <c r="Q2" s="11">
        <v>1999</v>
      </c>
      <c r="R2" s="11">
        <v>2000</v>
      </c>
      <c r="S2" s="11">
        <v>2001</v>
      </c>
      <c r="T2" s="11">
        <v>2002</v>
      </c>
      <c r="U2" s="11">
        <v>2003</v>
      </c>
      <c r="V2" s="11">
        <v>2004</v>
      </c>
      <c r="W2" s="11">
        <v>2005</v>
      </c>
      <c r="X2" s="11">
        <v>2006</v>
      </c>
      <c r="Y2" s="11">
        <v>2007</v>
      </c>
      <c r="Z2" s="11">
        <v>2008</v>
      </c>
      <c r="AA2" s="11">
        <v>2009</v>
      </c>
      <c r="AB2" s="11">
        <v>2010</v>
      </c>
      <c r="AC2" s="11">
        <v>2011</v>
      </c>
      <c r="AD2" s="11">
        <v>2012</v>
      </c>
      <c r="AE2" s="11">
        <v>2013</v>
      </c>
      <c r="AF2" s="11">
        <v>2014</v>
      </c>
      <c r="AG2" s="25">
        <v>2015</v>
      </c>
      <c r="AH2" s="11">
        <v>2016</v>
      </c>
    </row>
    <row r="3" spans="1:34" s="12" customFormat="1" ht="16.5" customHeight="1" x14ac:dyDescent="0.3">
      <c r="A3" s="4" t="s">
        <v>7</v>
      </c>
      <c r="B3" s="5">
        <v>2135</v>
      </c>
      <c r="C3" s="5">
        <v>2125</v>
      </c>
      <c r="D3" s="5">
        <v>2679</v>
      </c>
      <c r="E3" s="5">
        <v>2495</v>
      </c>
      <c r="F3" s="5">
        <v>3808</v>
      </c>
      <c r="G3" s="5">
        <v>4678</v>
      </c>
      <c r="H3" s="5">
        <v>6083</v>
      </c>
      <c r="I3" s="5">
        <v>6054</v>
      </c>
      <c r="J3" s="5">
        <v>7320</v>
      </c>
      <c r="K3" s="5">
        <v>7297</v>
      </c>
      <c r="L3" s="5">
        <v>7370</v>
      </c>
      <c r="M3" s="5">
        <v>7411</v>
      </c>
      <c r="N3" s="5">
        <v>7478</v>
      </c>
      <c r="O3" s="5">
        <v>7616</v>
      </c>
      <c r="P3" s="5">
        <v>8111</v>
      </c>
      <c r="Q3" s="5">
        <v>8228</v>
      </c>
      <c r="R3" s="5">
        <v>8055</v>
      </c>
      <c r="S3" s="5">
        <v>8497</v>
      </c>
      <c r="T3" s="5">
        <v>8194</v>
      </c>
      <c r="U3" s="5">
        <v>8176</v>
      </c>
      <c r="V3" s="5">
        <v>8186</v>
      </c>
      <c r="W3" s="5">
        <v>8225</v>
      </c>
      <c r="X3" s="5">
        <v>8089</v>
      </c>
      <c r="Y3" s="5">
        <v>8044</v>
      </c>
      <c r="Z3" s="5">
        <v>7856</v>
      </c>
      <c r="AA3" s="5" t="s">
        <v>18</v>
      </c>
      <c r="AB3" s="5" t="s">
        <v>18</v>
      </c>
      <c r="AC3" s="6" t="s">
        <v>18</v>
      </c>
      <c r="AD3" s="6" t="s">
        <v>18</v>
      </c>
      <c r="AE3" s="6" t="s">
        <v>18</v>
      </c>
      <c r="AF3" s="6" t="s">
        <v>18</v>
      </c>
      <c r="AG3" s="6" t="s">
        <v>18</v>
      </c>
      <c r="AH3" s="6" t="s">
        <v>18</v>
      </c>
    </row>
    <row r="4" spans="1:34" s="12" customFormat="1" ht="16.5" customHeight="1" x14ac:dyDescent="0.3">
      <c r="A4" s="4" t="s">
        <v>8</v>
      </c>
      <c r="B4" s="5">
        <f>((B6+B7)*1000)/B3</f>
        <v>487.11943793911007</v>
      </c>
      <c r="C4" s="5">
        <f>((C6+C7)*1000)/C3</f>
        <v>667.29411764705878</v>
      </c>
      <c r="D4" s="5">
        <f>((D6+D7)*1000)/D3</f>
        <v>949.23478910041058</v>
      </c>
      <c r="E4" s="5">
        <f>((E6+378)*1000)/E3</f>
        <v>807.84923246492986</v>
      </c>
      <c r="F4" s="5">
        <v>768</v>
      </c>
      <c r="G4" s="5">
        <f t="shared" ref="G4:U4" si="0">((G6+G7)*1000)/G3</f>
        <v>735.59279628046181</v>
      </c>
      <c r="H4" s="5">
        <f t="shared" si="0"/>
        <v>776.52513167844813</v>
      </c>
      <c r="I4" s="5">
        <f t="shared" si="0"/>
        <v>769.90830756524622</v>
      </c>
      <c r="J4" s="5">
        <f t="shared" si="0"/>
        <v>669.30999439890707</v>
      </c>
      <c r="K4" s="5">
        <f t="shared" si="0"/>
        <v>700.90300137042607</v>
      </c>
      <c r="L4" s="5">
        <f t="shared" si="0"/>
        <v>726.35796472184529</v>
      </c>
      <c r="M4" s="5">
        <f t="shared" si="0"/>
        <v>759.06923424639047</v>
      </c>
      <c r="N4" s="5">
        <f>((N6+N7)*1000)/N3</f>
        <v>782.35492578229457</v>
      </c>
      <c r="O4" s="5">
        <f t="shared" si="0"/>
        <v>790.59805422794125</v>
      </c>
      <c r="P4" s="5">
        <f>((P6+P7)*1000)/P3</f>
        <v>766.35958636419684</v>
      </c>
      <c r="Q4" s="5">
        <f t="shared" si="0"/>
        <v>796.23384455517737</v>
      </c>
      <c r="R4" s="5">
        <f t="shared" si="0"/>
        <v>862.06455505896963</v>
      </c>
      <c r="S4" s="5">
        <f t="shared" si="0"/>
        <v>801.25549641049793</v>
      </c>
      <c r="T4" s="5">
        <f t="shared" si="0"/>
        <v>834.08341078838168</v>
      </c>
      <c r="U4" s="5">
        <f t="shared" si="0"/>
        <v>901.06729280821924</v>
      </c>
      <c r="V4" s="5">
        <f>((V6+V7)*1000)/V3</f>
        <v>977.85579806987539</v>
      </c>
      <c r="W4" s="5">
        <f>((W6+W7)*1000)/W3</f>
        <v>1003.285687781155</v>
      </c>
      <c r="X4" s="5">
        <f>((X6+X7)*1000)/X3</f>
        <v>1016.2541897638769</v>
      </c>
      <c r="Y4" s="5">
        <f>((Y6+Y7)*1000)/Y3</f>
        <v>1046.0798411238188</v>
      </c>
      <c r="Z4" s="5">
        <f>((Z6+Z7)*1000)/Z3</f>
        <v>1036.4549405549899</v>
      </c>
      <c r="AA4" s="5" t="s">
        <v>18</v>
      </c>
      <c r="AB4" s="5" t="s">
        <v>18</v>
      </c>
      <c r="AC4" s="6" t="s">
        <v>18</v>
      </c>
      <c r="AD4" s="6" t="s">
        <v>18</v>
      </c>
      <c r="AE4" s="6" t="s">
        <v>18</v>
      </c>
      <c r="AF4" s="6" t="s">
        <v>18</v>
      </c>
      <c r="AG4" s="6" t="s">
        <v>18</v>
      </c>
      <c r="AH4" s="6" t="s">
        <v>18</v>
      </c>
    </row>
    <row r="5" spans="1:34" s="12" customFormat="1" ht="16.5" customHeight="1" x14ac:dyDescent="0.3">
      <c r="A5" s="4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  <c r="AD5" s="6"/>
      <c r="AE5" s="6"/>
      <c r="AF5" s="6"/>
      <c r="AG5" s="6"/>
      <c r="AH5" s="6"/>
    </row>
    <row r="6" spans="1:34" s="8" customFormat="1" ht="16.5" customHeight="1" x14ac:dyDescent="0.3">
      <c r="A6" s="9" t="s">
        <v>1</v>
      </c>
      <c r="B6" s="19">
        <v>858</v>
      </c>
      <c r="C6" s="19">
        <v>1134</v>
      </c>
      <c r="D6" s="19">
        <v>2068</v>
      </c>
      <c r="E6" s="19">
        <v>1637.5838349999999</v>
      </c>
      <c r="F6" s="19">
        <v>2276.0199750000002</v>
      </c>
      <c r="G6" s="19">
        <v>3025.7421319999999</v>
      </c>
      <c r="H6" s="19">
        <v>3963.2682650000002</v>
      </c>
      <c r="I6" s="19">
        <v>3854.4145050000002</v>
      </c>
      <c r="J6" s="19">
        <v>3995.0860499999999</v>
      </c>
      <c r="K6" s="19">
        <v>4156.4036749999996</v>
      </c>
      <c r="L6" s="19">
        <v>4377.8861820000002</v>
      </c>
      <c r="M6" s="19">
        <v>4627.8062609999997</v>
      </c>
      <c r="N6" s="19">
        <v>4807.1376950000003</v>
      </c>
      <c r="O6" s="19">
        <v>4907.1318039999996</v>
      </c>
      <c r="P6" s="19">
        <v>5029.7205130000002</v>
      </c>
      <c r="Q6" s="19">
        <v>5326.1951730000001</v>
      </c>
      <c r="R6" s="19">
        <v>5662.2277720000002</v>
      </c>
      <c r="S6" s="19">
        <v>5544.7248470000004</v>
      </c>
      <c r="T6" s="19">
        <v>5612.6457499999997</v>
      </c>
      <c r="U6" s="19">
        <v>6105.7433600000004</v>
      </c>
      <c r="V6" s="19">
        <v>6602.0610930000003</v>
      </c>
      <c r="W6" s="19">
        <v>6716.4713700000002</v>
      </c>
      <c r="X6" s="19">
        <v>6605.5970530000004</v>
      </c>
      <c r="Y6" s="19">
        <v>6732.5301719999998</v>
      </c>
      <c r="Z6" s="19">
        <v>6445.9991360000004</v>
      </c>
      <c r="AA6" s="19">
        <v>5935.2717990000001</v>
      </c>
      <c r="AB6" s="19">
        <v>5975.7802259999999</v>
      </c>
      <c r="AC6" s="19">
        <v>6004.5818069999996</v>
      </c>
      <c r="AD6" s="19">
        <v>5956.1651000000002</v>
      </c>
      <c r="AE6" s="22">
        <v>5964.9822519999998</v>
      </c>
      <c r="AF6" s="22">
        <v>5947.3504579999999</v>
      </c>
      <c r="AG6" s="22">
        <v>6045.8222960000003</v>
      </c>
      <c r="AH6" s="22">
        <v>6223.9346599999999</v>
      </c>
    </row>
    <row r="7" spans="1:34" s="8" customFormat="1" ht="16.5" customHeight="1" x14ac:dyDescent="0.3">
      <c r="A7" s="9" t="s">
        <v>2</v>
      </c>
      <c r="B7" s="19">
        <v>182</v>
      </c>
      <c r="C7" s="19">
        <v>284</v>
      </c>
      <c r="D7" s="19">
        <v>475</v>
      </c>
      <c r="E7" s="19">
        <v>333.87081200000011</v>
      </c>
      <c r="F7" s="19">
        <v>334.47226399999971</v>
      </c>
      <c r="G7" s="19">
        <v>415.36096900000013</v>
      </c>
      <c r="H7" s="19">
        <v>760.33411099999967</v>
      </c>
      <c r="I7" s="19">
        <v>806.61038899999994</v>
      </c>
      <c r="J7" s="19">
        <v>904.26310900000033</v>
      </c>
      <c r="K7" s="19">
        <v>958.08552600000007</v>
      </c>
      <c r="L7" s="19">
        <v>975.37201800000003</v>
      </c>
      <c r="M7" s="19">
        <v>997.65583399999991</v>
      </c>
      <c r="N7" s="19">
        <v>1043.3124399999992</v>
      </c>
      <c r="O7" s="19">
        <v>1114.0629770000003</v>
      </c>
      <c r="P7" s="19">
        <v>1186.2220919999995</v>
      </c>
      <c r="Q7" s="19">
        <v>1225.2168999999999</v>
      </c>
      <c r="R7" s="19">
        <v>1281.702219</v>
      </c>
      <c r="S7" s="19">
        <v>1263.5431060000001</v>
      </c>
      <c r="T7" s="19">
        <v>1221.8337180000001</v>
      </c>
      <c r="U7" s="19">
        <v>1261.382826</v>
      </c>
      <c r="V7" s="19">
        <v>1402.6664699999999</v>
      </c>
      <c r="W7" s="19">
        <v>1535.553412</v>
      </c>
      <c r="X7" s="19">
        <v>1614.883088</v>
      </c>
      <c r="Y7" s="19">
        <v>1682.13607</v>
      </c>
      <c r="Z7" s="19">
        <v>1696.390877</v>
      </c>
      <c r="AA7" s="19">
        <v>1599.13771</v>
      </c>
      <c r="AB7" s="19">
        <v>1690.272318</v>
      </c>
      <c r="AC7" s="19">
        <v>1777.9862419999999</v>
      </c>
      <c r="AD7" s="19">
        <v>1769.776525</v>
      </c>
      <c r="AE7" s="22">
        <v>1758.2219</v>
      </c>
      <c r="AF7" s="22">
        <v>1789.896845</v>
      </c>
      <c r="AG7" s="22">
        <v>1824.077239</v>
      </c>
      <c r="AH7" s="22">
        <v>1842.9071719999999</v>
      </c>
    </row>
    <row r="8" spans="1:34" s="12" customFormat="1" ht="16.5" customHeight="1" x14ac:dyDescent="0.3">
      <c r="A8" s="4" t="s">
        <v>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  <c r="AD8" s="6"/>
      <c r="AE8" s="6"/>
      <c r="AF8" s="6"/>
      <c r="AG8" s="6"/>
      <c r="AH8" s="6"/>
    </row>
    <row r="9" spans="1:34" s="8" customFormat="1" ht="16.5" customHeight="1" x14ac:dyDescent="0.3">
      <c r="A9" s="9" t="s">
        <v>1</v>
      </c>
      <c r="B9" s="19">
        <v>1954</v>
      </c>
      <c r="C9" s="19">
        <v>3889</v>
      </c>
      <c r="D9" s="19">
        <v>7857</v>
      </c>
      <c r="E9" s="19">
        <v>7558</v>
      </c>
      <c r="F9" s="19">
        <v>8519.2331240000003</v>
      </c>
      <c r="G9" s="19">
        <v>10115.007164000001</v>
      </c>
      <c r="H9" s="19">
        <v>12212.038348</v>
      </c>
      <c r="I9" s="19">
        <v>11360.011372000001</v>
      </c>
      <c r="J9" s="19">
        <v>11597.830877</v>
      </c>
      <c r="K9" s="19">
        <v>11959.981137000001</v>
      </c>
      <c r="L9" s="19">
        <v>12500.55445</v>
      </c>
      <c r="M9" s="19">
        <v>12811.716586</v>
      </c>
      <c r="N9" s="19">
        <v>13187.304770999999</v>
      </c>
      <c r="O9" s="19">
        <v>13657.627229</v>
      </c>
      <c r="P9" s="19">
        <v>13303.135194</v>
      </c>
      <c r="Q9" s="19">
        <v>14490.518585</v>
      </c>
      <c r="R9" s="19">
        <v>13903.7</v>
      </c>
      <c r="S9" s="19">
        <v>13112.1</v>
      </c>
      <c r="T9" s="19">
        <v>12287.2</v>
      </c>
      <c r="U9" s="19">
        <v>12417</v>
      </c>
      <c r="V9" s="19">
        <v>13380</v>
      </c>
      <c r="W9" s="19">
        <v>13284.3</v>
      </c>
      <c r="X9" s="19">
        <v>13019.4</v>
      </c>
      <c r="Y9" s="19">
        <v>12998.8</v>
      </c>
      <c r="Z9" s="19">
        <v>12469.4</v>
      </c>
      <c r="AA9" s="19">
        <v>11147.4</v>
      </c>
      <c r="AB9" s="19">
        <v>11056.7</v>
      </c>
      <c r="AC9" s="19">
        <v>10828.3</v>
      </c>
      <c r="AD9" s="19">
        <v>10238</v>
      </c>
      <c r="AE9" s="22">
        <v>10156.1</v>
      </c>
      <c r="AF9" s="22">
        <v>10292.6</v>
      </c>
      <c r="AG9" s="22">
        <v>10741.2</v>
      </c>
      <c r="AH9" s="22">
        <v>11167.3</v>
      </c>
    </row>
    <row r="10" spans="1:34" s="8" customFormat="1" ht="16.5" customHeight="1" x14ac:dyDescent="0.3">
      <c r="A10" s="9" t="s">
        <v>2</v>
      </c>
      <c r="B10" s="19">
        <v>566</v>
      </c>
      <c r="C10" s="19">
        <v>1280</v>
      </c>
      <c r="D10" s="19">
        <v>2243</v>
      </c>
      <c r="E10" s="19">
        <v>1949</v>
      </c>
      <c r="F10" s="19">
        <v>1747.306343</v>
      </c>
      <c r="G10" s="19">
        <v>2487.9288529999999</v>
      </c>
      <c r="H10" s="19">
        <v>3937.6597860000002</v>
      </c>
      <c r="I10" s="19">
        <v>3887.8593430000001</v>
      </c>
      <c r="J10" s="19">
        <v>4079.2487599999999</v>
      </c>
      <c r="K10" s="19">
        <v>4111.795204</v>
      </c>
      <c r="L10" s="19">
        <v>4325.4033390000004</v>
      </c>
      <c r="M10" s="19">
        <v>4511.4183119999998</v>
      </c>
      <c r="N10" s="19">
        <v>4658.0930779999999</v>
      </c>
      <c r="O10" s="19">
        <v>4961.5999490000004</v>
      </c>
      <c r="P10" s="19">
        <v>4915.4610510000002</v>
      </c>
      <c r="Q10" s="19">
        <v>5276.5427069999996</v>
      </c>
      <c r="R10" s="19">
        <v>5122.5</v>
      </c>
      <c r="S10" s="19">
        <v>4955.6000000000004</v>
      </c>
      <c r="T10" s="19">
        <v>4571.6000000000004</v>
      </c>
      <c r="U10" s="19">
        <v>4451</v>
      </c>
      <c r="V10" s="19">
        <v>4764.7</v>
      </c>
      <c r="W10" s="19">
        <v>5040.3</v>
      </c>
      <c r="X10" s="19">
        <v>5220.3</v>
      </c>
      <c r="Y10" s="19">
        <v>5428</v>
      </c>
      <c r="Z10" s="19">
        <v>5508.9</v>
      </c>
      <c r="AA10" s="19">
        <v>5086.6000000000004</v>
      </c>
      <c r="AB10" s="19">
        <v>5246.5</v>
      </c>
      <c r="AC10" s="19">
        <v>5521</v>
      </c>
      <c r="AD10" s="19">
        <v>5621.2</v>
      </c>
      <c r="AE10" s="22">
        <v>5748.6</v>
      </c>
      <c r="AF10" s="22">
        <v>5899.5</v>
      </c>
      <c r="AG10" s="22">
        <v>5988.3</v>
      </c>
      <c r="AH10" s="22">
        <v>5877.3</v>
      </c>
    </row>
    <row r="11" spans="1:34" s="8" customFormat="1" ht="16.5" customHeight="1" x14ac:dyDescent="0.3">
      <c r="A11" s="4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3"/>
      <c r="AD11" s="23"/>
      <c r="AE11" s="23"/>
      <c r="AF11" s="23"/>
      <c r="AG11" s="23"/>
      <c r="AH11" s="23"/>
    </row>
    <row r="12" spans="1:34" s="8" customFormat="1" ht="16.5" customHeight="1" x14ac:dyDescent="0.3">
      <c r="A12" s="9" t="s">
        <v>1</v>
      </c>
      <c r="B12" s="17">
        <f>B6/B9</f>
        <v>0.4390992835209826</v>
      </c>
      <c r="C12" s="17">
        <f t="shared" ref="B12:AC13" si="1">C6/C9</f>
        <v>0.29159166880946258</v>
      </c>
      <c r="D12" s="17">
        <f t="shared" si="1"/>
        <v>0.2632047855415553</v>
      </c>
      <c r="E12" s="17">
        <f t="shared" si="1"/>
        <v>0.21666893821116695</v>
      </c>
      <c r="F12" s="17">
        <f>F6/F9</f>
        <v>0.26716254173020565</v>
      </c>
      <c r="G12" s="17">
        <f t="shared" si="1"/>
        <v>0.29913395837907286</v>
      </c>
      <c r="H12" s="17">
        <f>H6/H9</f>
        <v>0.32453781687060257</v>
      </c>
      <c r="I12" s="17">
        <f t="shared" si="1"/>
        <v>0.33929671184135501</v>
      </c>
      <c r="J12" s="17">
        <f t="shared" si="1"/>
        <v>0.34446838312867389</v>
      </c>
      <c r="K12" s="17">
        <f t="shared" si="1"/>
        <v>0.34752593899513268</v>
      </c>
      <c r="L12" s="17">
        <f>L6/L9</f>
        <v>0.35021536040747381</v>
      </c>
      <c r="M12" s="17">
        <f>M6/M9</f>
        <v>0.36121672142334416</v>
      </c>
      <c r="N12" s="17">
        <f>N6/N9</f>
        <v>0.36452768617066494</v>
      </c>
      <c r="O12" s="17">
        <f>O6/O9</f>
        <v>0.3592960711052659</v>
      </c>
      <c r="P12" s="17">
        <f t="shared" si="1"/>
        <v>0.37808534902873964</v>
      </c>
      <c r="Q12" s="17">
        <f t="shared" si="1"/>
        <v>0.36756415181120311</v>
      </c>
      <c r="R12" s="17">
        <f t="shared" si="1"/>
        <v>0.4072461123298115</v>
      </c>
      <c r="S12" s="17">
        <f t="shared" si="1"/>
        <v>0.4228708480716285</v>
      </c>
      <c r="T12" s="17">
        <f t="shared" si="1"/>
        <v>0.45678801923953377</v>
      </c>
      <c r="U12" s="17">
        <f t="shared" si="1"/>
        <v>0.49172451961021185</v>
      </c>
      <c r="V12" s="17">
        <f t="shared" si="1"/>
        <v>0.49342758542600901</v>
      </c>
      <c r="W12" s="17">
        <f t="shared" si="1"/>
        <v>0.50559467717531226</v>
      </c>
      <c r="X12" s="17">
        <f t="shared" si="1"/>
        <v>0.50736570448715002</v>
      </c>
      <c r="Y12" s="17">
        <f t="shared" si="1"/>
        <v>0.51793474566883102</v>
      </c>
      <c r="Z12" s="17">
        <f t="shared" si="1"/>
        <v>0.51694541325164001</v>
      </c>
      <c r="AA12" s="17">
        <f t="shared" si="1"/>
        <v>0.53243552747725931</v>
      </c>
      <c r="AB12" s="17">
        <f t="shared" si="1"/>
        <v>0.54046688668409193</v>
      </c>
      <c r="AC12" s="17">
        <f t="shared" si="1"/>
        <v>0.55452673152757126</v>
      </c>
      <c r="AD12" s="17">
        <f t="shared" ref="T12:AF13" si="2">AD6/AD9</f>
        <v>0.58177037507325646</v>
      </c>
      <c r="AE12" s="17">
        <f t="shared" si="2"/>
        <v>0.58733000384005662</v>
      </c>
      <c r="AF12" s="17">
        <f t="shared" si="2"/>
        <v>0.57782780424771196</v>
      </c>
      <c r="AG12" s="17">
        <v>0.56286283618217703</v>
      </c>
      <c r="AH12" s="17">
        <v>0.55733567290213393</v>
      </c>
    </row>
    <row r="13" spans="1:34" s="8" customFormat="1" ht="16.5" customHeight="1" thickBot="1" x14ac:dyDescent="0.35">
      <c r="A13" s="10" t="s">
        <v>2</v>
      </c>
      <c r="B13" s="18">
        <f t="shared" si="1"/>
        <v>0.32155477031802121</v>
      </c>
      <c r="C13" s="18">
        <f t="shared" si="1"/>
        <v>0.22187499999999999</v>
      </c>
      <c r="D13" s="18">
        <f t="shared" si="1"/>
        <v>0.21176995095853768</v>
      </c>
      <c r="E13" s="18">
        <f t="shared" si="1"/>
        <v>0.17130364905079534</v>
      </c>
      <c r="F13" s="18">
        <f t="shared" si="1"/>
        <v>0.19142165043923251</v>
      </c>
      <c r="G13" s="18">
        <f t="shared" si="1"/>
        <v>0.16695050121676455</v>
      </c>
      <c r="H13" s="18">
        <f>H7/H10</f>
        <v>0.19309289078332773</v>
      </c>
      <c r="I13" s="18">
        <f t="shared" si="1"/>
        <v>0.20746902545543042</v>
      </c>
      <c r="J13" s="18">
        <f t="shared" si="1"/>
        <v>0.22167393120688239</v>
      </c>
      <c r="K13" s="18">
        <f t="shared" si="1"/>
        <v>0.23300905771473343</v>
      </c>
      <c r="L13" s="18">
        <f t="shared" si="1"/>
        <v>0.22549851229030088</v>
      </c>
      <c r="M13" s="18">
        <f t="shared" si="1"/>
        <v>0.22114017477526254</v>
      </c>
      <c r="N13" s="18">
        <f t="shared" si="1"/>
        <v>0.22397844408209125</v>
      </c>
      <c r="O13" s="18">
        <f t="shared" si="1"/>
        <v>0.22453704217417553</v>
      </c>
      <c r="P13" s="18">
        <f t="shared" si="1"/>
        <v>0.24132468545522801</v>
      </c>
      <c r="Q13" s="18">
        <f t="shared" si="1"/>
        <v>0.23220069807728366</v>
      </c>
      <c r="R13" s="18">
        <f>R7/R10</f>
        <v>0.25021029165446562</v>
      </c>
      <c r="S13" s="18">
        <f>S7/S10</f>
        <v>0.25497277948179836</v>
      </c>
      <c r="T13" s="18">
        <f t="shared" si="2"/>
        <v>0.26726610333362499</v>
      </c>
      <c r="U13" s="18">
        <f t="shared" si="2"/>
        <v>0.28339313098180186</v>
      </c>
      <c r="V13" s="18">
        <f t="shared" si="2"/>
        <v>0.29438715344093014</v>
      </c>
      <c r="W13" s="18">
        <f t="shared" si="2"/>
        <v>0.30465516179592483</v>
      </c>
      <c r="X13" s="18">
        <f t="shared" si="2"/>
        <v>0.30934679769361911</v>
      </c>
      <c r="Y13" s="18">
        <f t="shared" si="2"/>
        <v>0.30989979182019162</v>
      </c>
      <c r="Z13" s="18">
        <f t="shared" si="2"/>
        <v>0.30793640781281201</v>
      </c>
      <c r="AA13" s="18">
        <f t="shared" si="2"/>
        <v>0.3143824381708803</v>
      </c>
      <c r="AB13" s="18">
        <f t="shared" si="2"/>
        <v>0.32217141294196133</v>
      </c>
      <c r="AC13" s="18">
        <f t="shared" si="2"/>
        <v>0.32204061619271868</v>
      </c>
      <c r="AD13" s="18">
        <f t="shared" si="2"/>
        <v>0.31483962943855404</v>
      </c>
      <c r="AE13" s="18">
        <f t="shared" si="2"/>
        <v>0.30585219009845871</v>
      </c>
      <c r="AF13" s="18">
        <f t="shared" si="2"/>
        <v>0.30339805831002625</v>
      </c>
      <c r="AG13" s="18">
        <v>0.30460685653691361</v>
      </c>
      <c r="AH13" s="18">
        <v>0.313563570346928</v>
      </c>
    </row>
    <row r="14" spans="1:34" ht="12.75" customHeight="1" x14ac:dyDescent="0.2">
      <c r="A14" s="27" t="s">
        <v>22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34" ht="12.75" customHeigh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15"/>
      <c r="X15" s="15"/>
      <c r="Y15" s="15"/>
      <c r="Z15" s="15"/>
      <c r="AA15" s="15"/>
      <c r="AB15" s="15"/>
    </row>
    <row r="16" spans="1:34" ht="12.75" customHeight="1" x14ac:dyDescent="0.2">
      <c r="A16" s="29" t="s">
        <v>16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15"/>
      <c r="X16" s="15"/>
      <c r="Y16" s="15"/>
      <c r="Z16" s="15"/>
      <c r="AA16" s="15"/>
      <c r="AB16" s="15"/>
    </row>
    <row r="17" spans="1:28" ht="12.75" customHeight="1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15"/>
      <c r="Z17" s="15"/>
      <c r="AA17" s="15"/>
      <c r="AB17" s="15"/>
    </row>
    <row r="18" spans="1:28" ht="12.75" customHeight="1" x14ac:dyDescent="0.2">
      <c r="A18" s="31" t="s">
        <v>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"/>
      <c r="X18" s="3"/>
      <c r="Y18" s="3"/>
      <c r="Z18" s="3"/>
      <c r="AA18" s="3"/>
      <c r="AB18" s="3"/>
    </row>
    <row r="19" spans="1:28" ht="12.75" customHeight="1" x14ac:dyDescent="0.2">
      <c r="A19" s="34" t="s">
        <v>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8" s="2" customFormat="1" ht="12.75" customHeight="1" x14ac:dyDescent="0.2">
      <c r="A20" s="32" t="s">
        <v>11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13"/>
      <c r="X20" s="13"/>
    </row>
    <row r="21" spans="1:28" s="2" customFormat="1" ht="12.75" customHeight="1" x14ac:dyDescent="0.2">
      <c r="A21" s="32" t="s">
        <v>12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13"/>
      <c r="X21" s="14"/>
    </row>
    <row r="22" spans="1:28" s="2" customFormat="1" ht="12.75" customHeight="1" x14ac:dyDescent="0.2">
      <c r="A22" s="32" t="s">
        <v>13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"/>
      <c r="X22" s="3"/>
      <c r="Y22" s="3"/>
      <c r="Z22" s="3"/>
      <c r="AA22" s="3"/>
      <c r="AB22" s="3"/>
    </row>
    <row r="23" spans="1:28" s="2" customFormat="1" ht="12.75" customHeight="1" x14ac:dyDescent="0.2">
      <c r="A23" s="32" t="s">
        <v>14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8" s="2" customFormat="1" ht="12.75" customHeight="1" x14ac:dyDescent="0.2">
      <c r="A24" s="26" t="s">
        <v>17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8" ht="12.75" customHeight="1" x14ac:dyDescent="0.2">
      <c r="A25" s="34" t="s">
        <v>6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8" s="20" customFormat="1" ht="12.75" customHeight="1" x14ac:dyDescent="0.2">
      <c r="A26" s="35" t="s">
        <v>19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8" s="20" customFormat="1" ht="25.5" customHeight="1" x14ac:dyDescent="0.2">
      <c r="A27" s="36" t="s">
        <v>20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spans="1:28" ht="12.75" customHeight="1" x14ac:dyDescent="0.2">
      <c r="A28" s="37" t="s">
        <v>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8" s="21" customFormat="1" ht="12.75" customHeight="1" x14ac:dyDescent="0.2">
      <c r="A29" s="36" t="s">
        <v>21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1:28" x14ac:dyDescent="0.3">
      <c r="A30" s="24"/>
      <c r="B30" s="24"/>
      <c r="C30" s="24"/>
      <c r="D30" s="24"/>
      <c r="E30" s="24"/>
      <c r="F30" s="24"/>
      <c r="G30" s="24"/>
      <c r="H30" s="24"/>
    </row>
  </sheetData>
  <mergeCells count="17">
    <mergeCell ref="A25:V25"/>
    <mergeCell ref="A26:V26"/>
    <mergeCell ref="A27:V27"/>
    <mergeCell ref="A28:V28"/>
    <mergeCell ref="A29:V29"/>
    <mergeCell ref="A1:AH1"/>
    <mergeCell ref="A19:V19"/>
    <mergeCell ref="A20:V20"/>
    <mergeCell ref="A21:V21"/>
    <mergeCell ref="A22:V22"/>
    <mergeCell ref="A24:V24"/>
    <mergeCell ref="A14:V14"/>
    <mergeCell ref="A15:V15"/>
    <mergeCell ref="A16:V16"/>
    <mergeCell ref="A17:V17"/>
    <mergeCell ref="A18:V18"/>
    <mergeCell ref="A23:V23"/>
  </mergeCells>
  <phoneticPr fontId="21" type="noConversion"/>
  <pageMargins left="0.25" right="0.25" top="0.75" bottom="0.75" header="0.3" footer="0.3"/>
  <pageSetup scale="46" orientation="landscape" r:id="rId1"/>
  <headerFooter alignWithMargins="0"/>
  <webPublishItems count="1">
    <webPublishItem id="11701" divId="table_04_08_11701" sourceType="sheet" destinationFile="C:\Users\dominique.megret\Desktop\current tasks\BTS\nts_2011\table_04_08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4-08</vt:lpstr>
      <vt:lpstr>'4-08'!Print_Area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2017-07-06T17:35:53Z</cp:lastPrinted>
  <dcterms:created xsi:type="dcterms:W3CDTF">1980-01-01T04:00:00Z</dcterms:created>
  <dcterms:modified xsi:type="dcterms:W3CDTF">2017-07-06T17:35:58Z</dcterms:modified>
</cp:coreProperties>
</file>