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TEACHING/527 Adv Statistics/2017 - Blend/1 notes/5 ANOVA/"/>
    </mc:Choice>
  </mc:AlternateContent>
  <bookViews>
    <workbookView xWindow="0" yWindow="460" windowWidth="25600" windowHeight="15460" tabRatio="500" activeTab="5"/>
  </bookViews>
  <sheets>
    <sheet name="master" sheetId="1" r:id="rId1"/>
    <sheet name="no typos" sheetId="2" r:id="rId2"/>
    <sheet name="accuracy" sheetId="3" r:id="rId3"/>
    <sheet name="no outliers" sheetId="4" r:id="rId4"/>
    <sheet name="final" sheetId="5" r:id="rId5"/>
    <sheet name="assumptions" sheetId="7" r:id="rId6"/>
    <sheet name="correlation" sheetId="6" r:id="rId7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" i="5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F2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4"/>
</calcChain>
</file>

<file path=xl/sharedStrings.xml><?xml version="1.0" encoding="utf-8"?>
<sst xmlns="http://schemas.openxmlformats.org/spreadsheetml/2006/main" count="105" uniqueCount="57">
  <si>
    <t>neutral</t>
  </si>
  <si>
    <t>positive</t>
  </si>
  <si>
    <t>negative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</si>
  <si>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</si>
  <si>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</si>
  <si>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</si>
  <si>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</si>
  <si>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</si>
  <si>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</si>
  <si>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</si>
  <si>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</si>
  <si>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</si>
  <si>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</si>
  <si>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</si>
  <si>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</si>
  <si>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</si>
  <si>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zneutral</t>
  </si>
  <si>
    <t>zpos</t>
  </si>
  <si>
    <t>zneg</t>
  </si>
  <si>
    <t>random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</si>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</sst>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NewRomanPSMT"/>
      <family val="2"/>
    </font>
    <font>
      <i/>
      <sz val="12"/>
      <color theme="1"/>
      <name val="TimesNewRomanPSM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3" borderId="0" xfId="0" applyFill="1"/>
    <xf numFmtId="0" fontId="1" fillId="3" borderId="2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1" xfId="0" applyFill="1" applyBorder="1" applyAlignment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final!$A$2:$A$19</c:f>
              <c:numCache>
                <c:formatCode>General</c:formatCode>
                <c:ptCount val="18"/>
                <c:pt idx="0">
                  <c:v>112.0</c:v>
                </c:pt>
                <c:pt idx="1">
                  <c:v>111.0</c:v>
                </c:pt>
                <c:pt idx="2">
                  <c:v>89.0</c:v>
                </c:pt>
                <c:pt idx="3">
                  <c:v>95.0</c:v>
                </c:pt>
                <c:pt idx="4">
                  <c:v>66.0</c:v>
                </c:pt>
                <c:pt idx="5">
                  <c:v>69.0</c:v>
                </c:pt>
                <c:pt idx="6">
                  <c:v>125.0</c:v>
                </c:pt>
                <c:pt idx="7">
                  <c:v>85.0</c:v>
                </c:pt>
                <c:pt idx="8">
                  <c:v>97.0</c:v>
                </c:pt>
                <c:pt idx="9">
                  <c:v>93.0</c:v>
                </c:pt>
                <c:pt idx="10">
                  <c:v>77.0</c:v>
                </c:pt>
                <c:pt idx="11">
                  <c:v>78.0</c:v>
                </c:pt>
                <c:pt idx="12">
                  <c:v>81.0</c:v>
                </c:pt>
                <c:pt idx="13">
                  <c:v>88.0</c:v>
                </c:pt>
                <c:pt idx="14">
                  <c:v>88.0</c:v>
                </c:pt>
                <c:pt idx="15">
                  <c:v>58.0</c:v>
                </c:pt>
                <c:pt idx="16">
                  <c:v>85.0</c:v>
                </c:pt>
                <c:pt idx="17">
                  <c:v>78.0</c:v>
                </c:pt>
              </c:numCache>
            </c:numRef>
          </c:xVal>
          <c:yVal>
            <c:numRef>
              <c:f>assumptions!$C$27:$C$44</c:f>
              <c:numCache>
                <c:formatCode>General</c:formatCode>
                <c:ptCount val="18"/>
                <c:pt idx="0">
                  <c:v>0.28040445363301</c:v>
                </c:pt>
                <c:pt idx="1">
                  <c:v>-0.502064871137232</c:v>
                </c:pt>
                <c:pt idx="2">
                  <c:v>0.0591213624299386</c:v>
                </c:pt>
                <c:pt idx="3">
                  <c:v>0.120713927596296</c:v>
                </c:pt>
                <c:pt idx="4">
                  <c:v>0.397415519399313</c:v>
                </c:pt>
                <c:pt idx="5">
                  <c:v>-0.132922293184952</c:v>
                </c:pt>
                <c:pt idx="6">
                  <c:v>0.325853433548117</c:v>
                </c:pt>
                <c:pt idx="7">
                  <c:v>0.252255338685522</c:v>
                </c:pt>
                <c:pt idx="8">
                  <c:v>0.083875587195839</c:v>
                </c:pt>
                <c:pt idx="9">
                  <c:v>0.00640425688647517</c:v>
                </c:pt>
                <c:pt idx="10">
                  <c:v>0.328810358186404</c:v>
                </c:pt>
                <c:pt idx="11">
                  <c:v>0.372292425385677</c:v>
                </c:pt>
                <c:pt idx="12">
                  <c:v>-0.318271580203631</c:v>
                </c:pt>
                <c:pt idx="13">
                  <c:v>0.448162770027678</c:v>
                </c:pt>
                <c:pt idx="14">
                  <c:v>-0.102353543753264</c:v>
                </c:pt>
                <c:pt idx="15">
                  <c:v>0.606297273170703</c:v>
                </c:pt>
                <c:pt idx="16">
                  <c:v>-0.262768738746123</c:v>
                </c:pt>
                <c:pt idx="17">
                  <c:v>-0.189992984844757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137664"/>
        <c:axId val="1493191744"/>
      </c:scatterChart>
      <c:valAx>
        <c:axId val="146313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91744"/>
        <c:crosses val="autoZero"/>
        <c:crossBetween val="midCat"/>
      </c:valAx>
      <c:valAx>
        <c:axId val="1493191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3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2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assumptions!$B$2:$B$19</c:f>
              <c:strCache>
                <c:ptCount val="18"/>
                <c:pt idx="2">
                  <c:v>0.313173521</c:v>
                </c:pt>
                <c:pt idx="3">
                  <c:v>0.098077654</c:v>
                </c:pt>
                <c:pt idx="4">
                  <c:v>-0.09519142</c:v>
                </c:pt>
                <c:pt idx="5">
                  <c:v>0.3054183</c:v>
                </c:pt>
                <c:pt idx="6">
                  <c:v>18</c:v>
                </c:pt>
                <c:pt idx="9">
                  <c:v>df</c:v>
                </c:pt>
                <c:pt idx="10">
                  <c:v>3</c:v>
                </c:pt>
                <c:pt idx="11">
                  <c:v>14</c:v>
                </c:pt>
                <c:pt idx="12">
                  <c:v>17</c:v>
                </c:pt>
                <c:pt idx="14">
                  <c:v>Coefficients</c:v>
                </c:pt>
                <c:pt idx="15">
                  <c:v>0.272354623</c:v>
                </c:pt>
                <c:pt idx="16">
                  <c:v>0.011947836</c:v>
                </c:pt>
                <c:pt idx="17">
                  <c:v>-0.007811294</c:v>
                </c:pt>
              </c:strCache>
            </c:strRef>
          </c:xVal>
          <c:yVal>
            <c:numRef>
              <c:f>assumptions!$C$27:$C$44</c:f>
              <c:numCache>
                <c:formatCode>General</c:formatCode>
                <c:ptCount val="18"/>
                <c:pt idx="0">
                  <c:v>0.28040445363301</c:v>
                </c:pt>
                <c:pt idx="1">
                  <c:v>-0.502064871137232</c:v>
                </c:pt>
                <c:pt idx="2">
                  <c:v>0.0591213624299386</c:v>
                </c:pt>
                <c:pt idx="3">
                  <c:v>0.120713927596296</c:v>
                </c:pt>
                <c:pt idx="4">
                  <c:v>0.397415519399313</c:v>
                </c:pt>
                <c:pt idx="5">
                  <c:v>-0.132922293184952</c:v>
                </c:pt>
                <c:pt idx="6">
                  <c:v>0.325853433548117</c:v>
                </c:pt>
                <c:pt idx="7">
                  <c:v>0.252255338685522</c:v>
                </c:pt>
                <c:pt idx="8">
                  <c:v>0.083875587195839</c:v>
                </c:pt>
                <c:pt idx="9">
                  <c:v>0.00640425688647517</c:v>
                </c:pt>
                <c:pt idx="10">
                  <c:v>0.328810358186404</c:v>
                </c:pt>
                <c:pt idx="11">
                  <c:v>0.372292425385677</c:v>
                </c:pt>
                <c:pt idx="12">
                  <c:v>-0.318271580203631</c:v>
                </c:pt>
                <c:pt idx="13">
                  <c:v>0.448162770027678</c:v>
                </c:pt>
                <c:pt idx="14">
                  <c:v>-0.102353543753264</c:v>
                </c:pt>
                <c:pt idx="15">
                  <c:v>0.606297273170703</c:v>
                </c:pt>
                <c:pt idx="16">
                  <c:v>-0.262768738746123</c:v>
                </c:pt>
                <c:pt idx="17">
                  <c:v>-0.189992984844757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18576"/>
        <c:axId val="1498613840"/>
      </c:scatterChart>
      <c:valAx>
        <c:axId val="146731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13840"/>
        <c:crosses val="autoZero"/>
        <c:crossBetween val="midCat"/>
      </c:valAx>
      <c:valAx>
        <c:axId val="1498613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3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assumptions!$C$2:$C$19</c:f>
              <c:strCache>
                <c:ptCount val="18"/>
                <c:pt idx="9">
                  <c:v>SS</c:v>
                </c:pt>
                <c:pt idx="10">
                  <c:v>0.142010046</c:v>
                </c:pt>
                <c:pt idx="11">
                  <c:v>1.305924734</c:v>
                </c:pt>
                <c:pt idx="12">
                  <c:v>1.44793478</c:v>
                </c:pt>
                <c:pt idx="14">
                  <c:v>Standard Error</c:v>
                </c:pt>
                <c:pt idx="15">
                  <c:v>0.48224304</c:v>
                </c:pt>
                <c:pt idx="16">
                  <c:v>0.011150544</c:v>
                </c:pt>
                <c:pt idx="17">
                  <c:v>0.013897116</c:v>
                </c:pt>
              </c:strCache>
            </c:strRef>
          </c:xVal>
          <c:yVal>
            <c:numRef>
              <c:f>assumptions!$C$27:$C$44</c:f>
              <c:numCache>
                <c:formatCode>General</c:formatCode>
                <c:ptCount val="18"/>
                <c:pt idx="0">
                  <c:v>0.28040445363301</c:v>
                </c:pt>
                <c:pt idx="1">
                  <c:v>-0.502064871137232</c:v>
                </c:pt>
                <c:pt idx="2">
                  <c:v>0.0591213624299386</c:v>
                </c:pt>
                <c:pt idx="3">
                  <c:v>0.120713927596296</c:v>
                </c:pt>
                <c:pt idx="4">
                  <c:v>0.397415519399313</c:v>
                </c:pt>
                <c:pt idx="5">
                  <c:v>-0.132922293184952</c:v>
                </c:pt>
                <c:pt idx="6">
                  <c:v>0.325853433548117</c:v>
                </c:pt>
                <c:pt idx="7">
                  <c:v>0.252255338685522</c:v>
                </c:pt>
                <c:pt idx="8">
                  <c:v>0.083875587195839</c:v>
                </c:pt>
                <c:pt idx="9">
                  <c:v>0.00640425688647517</c:v>
                </c:pt>
                <c:pt idx="10">
                  <c:v>0.328810358186404</c:v>
                </c:pt>
                <c:pt idx="11">
                  <c:v>0.372292425385677</c:v>
                </c:pt>
                <c:pt idx="12">
                  <c:v>-0.318271580203631</c:v>
                </c:pt>
                <c:pt idx="13">
                  <c:v>0.448162770027678</c:v>
                </c:pt>
                <c:pt idx="14">
                  <c:v>-0.102353543753264</c:v>
                </c:pt>
                <c:pt idx="15">
                  <c:v>0.606297273170703</c:v>
                </c:pt>
                <c:pt idx="16">
                  <c:v>-0.262768738746123</c:v>
                </c:pt>
                <c:pt idx="17">
                  <c:v>-0.189992984844757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904416"/>
        <c:axId val="1499586416"/>
      </c:scatterChart>
      <c:valAx>
        <c:axId val="149890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86416"/>
        <c:crosses val="autoZero"/>
        <c:crossBetween val="midCat"/>
      </c:valAx>
      <c:valAx>
        <c:axId val="1499586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0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assumptions!$F$27:$F$44</c:f>
              <c:numCache>
                <c:formatCode>General</c:formatCode>
                <c:ptCount val="18"/>
                <c:pt idx="0">
                  <c:v>2.777777777777777</c:v>
                </c:pt>
                <c:pt idx="1">
                  <c:v>8.333333333333332</c:v>
                </c:pt>
                <c:pt idx="2">
                  <c:v>13.88888888888889</c:v>
                </c:pt>
                <c:pt idx="3">
                  <c:v>19.44444444444444</c:v>
                </c:pt>
                <c:pt idx="4">
                  <c:v>25.0</c:v>
                </c:pt>
                <c:pt idx="5">
                  <c:v>30.55555555555556</c:v>
                </c:pt>
                <c:pt idx="6">
                  <c:v>36.11111111111111</c:v>
                </c:pt>
                <c:pt idx="7">
                  <c:v>41.66666666666666</c:v>
                </c:pt>
                <c:pt idx="8">
                  <c:v>47.22222222222222</c:v>
                </c:pt>
                <c:pt idx="9">
                  <c:v>52.77777777777778</c:v>
                </c:pt>
                <c:pt idx="10">
                  <c:v>58.33333333333334</c:v>
                </c:pt>
                <c:pt idx="11">
                  <c:v>63.88888888888889</c:v>
                </c:pt>
                <c:pt idx="12">
                  <c:v>69.44444444444442</c:v>
                </c:pt>
                <c:pt idx="13">
                  <c:v>74.99999999999998</c:v>
                </c:pt>
                <c:pt idx="14">
                  <c:v>80.55555555555554</c:v>
                </c:pt>
                <c:pt idx="15">
                  <c:v>86.1111111111111</c:v>
                </c:pt>
                <c:pt idx="16">
                  <c:v>91.66666666666665</c:v>
                </c:pt>
                <c:pt idx="17">
                  <c:v>97.22222222222221</c:v>
                </c:pt>
              </c:numCache>
            </c:numRef>
          </c:xVal>
          <c:yVal>
            <c:numRef>
              <c:f>assumptions!$G$27:$G$44</c:f>
              <c:numCache>
                <c:formatCode>General</c:formatCode>
                <c:ptCount val="18"/>
                <c:pt idx="0">
                  <c:v>0.0233519787878154</c:v>
                </c:pt>
                <c:pt idx="1">
                  <c:v>0.0403863250697903</c:v>
                </c:pt>
                <c:pt idx="2">
                  <c:v>0.110592809427069</c:v>
                </c:pt>
                <c:pt idx="3">
                  <c:v>0.11635206639739</c:v>
                </c:pt>
                <c:pt idx="4">
                  <c:v>0.117064191429633</c:v>
                </c:pt>
                <c:pt idx="5">
                  <c:v>0.183183869900845</c:v>
                </c:pt>
                <c:pt idx="6">
                  <c:v>0.244677612144365</c:v>
                </c:pt>
                <c:pt idx="7">
                  <c:v>0.393904082484877</c:v>
                </c:pt>
                <c:pt idx="8">
                  <c:v>0.399027709797171</c:v>
                </c:pt>
                <c:pt idx="9">
                  <c:v>0.427792943347854</c:v>
                </c:pt>
                <c:pt idx="10">
                  <c:v>0.470302547395832</c:v>
                </c:pt>
                <c:pt idx="11">
                  <c:v>0.495156499964657</c:v>
                </c:pt>
                <c:pt idx="12">
                  <c:v>0.597286518820467</c:v>
                </c:pt>
                <c:pt idx="13">
                  <c:v>0.633840690487338</c:v>
                </c:pt>
                <c:pt idx="14">
                  <c:v>0.642649630205582</c:v>
                </c:pt>
                <c:pt idx="15">
                  <c:v>0.740748379229302</c:v>
                </c:pt>
                <c:pt idx="16">
                  <c:v>0.767943343008666</c:v>
                </c:pt>
                <c:pt idx="17">
                  <c:v>0.876455111516023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754352"/>
        <c:axId val="1499233088"/>
      </c:scatterChart>
      <c:valAx>
        <c:axId val="149975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33088"/>
        <c:crosses val="autoZero"/>
        <c:crossBetween val="midCat"/>
      </c:valAx>
      <c:valAx>
        <c:axId val="1499233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75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assumptions!$J$26:$J$30</c:f>
              <c:strCache>
                <c:ptCount val="5"/>
                <c:pt idx="0">
                  <c:v>-1.572324579</c:v>
                </c:pt>
                <c:pt idx="1">
                  <c:v>-0.70455572</c:v>
                </c:pt>
                <c:pt idx="2">
                  <c:v>0.163213139</c:v>
                </c:pt>
                <c:pt idx="3">
                  <c:v>1.030981998</c:v>
                </c:pt>
                <c:pt idx="4">
                  <c:v>More</c:v>
                </c:pt>
              </c:strCache>
            </c:strRef>
          </c:cat>
          <c:val>
            <c:numRef>
              <c:f>assumptions!$K$26:$K$30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7.0</c:v>
                </c:pt>
                <c:pt idx="4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105488"/>
        <c:axId val="1496266208"/>
      </c:barChart>
      <c:catAx>
        <c:axId val="149610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66208"/>
        <c:crosses val="autoZero"/>
        <c:auto val="1"/>
        <c:lblAlgn val="ctr"/>
        <c:lblOffset val="100"/>
        <c:noMultiLvlLbl val="0"/>
      </c:catAx>
      <c:valAx>
        <c:axId val="1496266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0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assumptions!$C$55</c:f>
              <c:strCache>
                <c:ptCount val="1"/>
                <c:pt idx="0">
                  <c:v>Standard Residuals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assumptions!$B$56:$B$73</c:f>
              <c:numCache>
                <c:formatCode>General</c:formatCode>
                <c:ptCount val="18"/>
                <c:pt idx="0">
                  <c:v>0.526833342283068</c:v>
                </c:pt>
                <c:pt idx="1">
                  <c:v>0.527056697913001</c:v>
                </c:pt>
                <c:pt idx="2">
                  <c:v>0.485972004654229</c:v>
                </c:pt>
                <c:pt idx="3">
                  <c:v>0.538385077345115</c:v>
                </c:pt>
                <c:pt idx="4">
                  <c:v>0.343363882310632</c:v>
                </c:pt>
                <c:pt idx="5">
                  <c:v>0.333956669124092</c:v>
                </c:pt>
                <c:pt idx="6">
                  <c:v>0.627876079956853</c:v>
                </c:pt>
                <c:pt idx="7">
                  <c:v>0.551698712814641</c:v>
                </c:pt>
                <c:pt idx="8">
                  <c:v>0.53762974868497</c:v>
                </c:pt>
                <c:pt idx="9">
                  <c:v>0.419428100225243</c:v>
                </c:pt>
                <c:pt idx="10">
                  <c:v>0.407322597369648</c:v>
                </c:pt>
                <c:pt idx="11">
                  <c:v>0.436618720050432</c:v>
                </c:pt>
                <c:pt idx="12">
                  <c:v>0.394240632407383</c:v>
                </c:pt>
                <c:pt idx="13">
                  <c:v>0.455258801300828</c:v>
                </c:pt>
                <c:pt idx="14">
                  <c:v>0.32134098800162</c:v>
                </c:pt>
                <c:pt idx="15">
                  <c:v>0.30276886705357</c:v>
                </c:pt>
                <c:pt idx="16">
                  <c:v>0.434529301376092</c:v>
                </c:pt>
                <c:pt idx="17">
                  <c:v>0.495966294072147</c:v>
                </c:pt>
              </c:numCache>
            </c:numRef>
          </c:xVal>
          <c:yVal>
            <c:numRef>
              <c:f>assumptions!$C$56:$C$73</c:f>
              <c:numCache>
                <c:formatCode>General</c:formatCode>
                <c:ptCount val="18"/>
                <c:pt idx="0">
                  <c:v>0.878147107594693</c:v>
                </c:pt>
                <c:pt idx="1">
                  <c:v>-1.572324578664111</c:v>
                </c:pt>
                <c:pt idx="2">
                  <c:v>0.185151315331307</c:v>
                </c:pt>
                <c:pt idx="3">
                  <c:v>0.37804173575581</c:v>
                </c:pt>
                <c:pt idx="4">
                  <c:v>1.24459253179517</c:v>
                </c:pt>
                <c:pt idx="5">
                  <c:v>-0.416274869328533</c:v>
                </c:pt>
                <c:pt idx="6">
                  <c:v>1.020480404154295</c:v>
                </c:pt>
                <c:pt idx="7">
                  <c:v>0.789992074562162</c:v>
                </c:pt>
                <c:pt idx="8">
                  <c:v>0.262674516540424</c:v>
                </c:pt>
                <c:pt idx="9">
                  <c:v>0.0200563136151612</c:v>
                </c:pt>
                <c:pt idx="10">
                  <c:v>1.029740652288179</c:v>
                </c:pt>
                <c:pt idx="11">
                  <c:v>1.165914136869325</c:v>
                </c:pt>
                <c:pt idx="12">
                  <c:v>-0.996736192896578</c:v>
                </c:pt>
                <c:pt idx="13">
                  <c:v>1.403518507400418</c:v>
                </c:pt>
                <c:pt idx="14">
                  <c:v>-0.320542228322207</c:v>
                </c:pt>
                <c:pt idx="15">
                  <c:v>1.898750857481835</c:v>
                </c:pt>
                <c:pt idx="16">
                  <c:v>-0.822917057509421</c:v>
                </c:pt>
                <c:pt idx="17">
                  <c:v>-0.59500406624449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115696"/>
        <c:axId val="1500113376"/>
      </c:scatterChart>
      <c:valAx>
        <c:axId val="150011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13376"/>
        <c:crosses val="autoZero"/>
        <c:crossBetween val="midCat"/>
      </c:valAx>
      <c:valAx>
        <c:axId val="15001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1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165100</xdr:rowOff>
    </xdr:from>
    <xdr:to>
      <xdr:col>15</xdr:col>
      <xdr:colOff>139700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457200</xdr:colOff>
      <xdr:row>3</xdr:row>
      <xdr:rowOff>25400</xdr:rowOff>
    </xdr:from>
    <xdr:to>
      <xdr:col>21</xdr:col>
      <xdr:colOff>406400</xdr:colOff>
      <xdr:row>19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736600</xdr:colOff>
      <xdr:row>2</xdr:row>
      <xdr:rowOff>177800</xdr:rowOff>
    </xdr:from>
    <xdr:to>
      <xdr:col>27</xdr:col>
      <xdr:colOff>165100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406400</xdr:colOff>
      <xdr:row>1</xdr:row>
      <xdr:rowOff>0</xdr:rowOff>
    </xdr:from>
    <xdr:to>
      <xdr:col>6</xdr:col>
      <xdr:colOff>139700</xdr:colOff>
      <xdr:row>21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469900</xdr:colOff>
      <xdr:row>31</xdr:row>
      <xdr:rowOff>25400</xdr:rowOff>
    </xdr:from>
    <xdr:to>
      <xdr:col>15</xdr:col>
      <xdr:colOff>228600</xdr:colOff>
      <xdr:row>51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247650</xdr:colOff>
      <xdr:row>52</xdr:row>
      <xdr:rowOff>57150</xdr:rowOff>
    </xdr:from>
    <xdr:to>
      <xdr:col>12</xdr:col>
      <xdr:colOff>609600</xdr:colOff>
      <xdr:row>76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XFD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112</v>
      </c>
      <c r="B2">
        <v>166</v>
      </c>
      <c r="C2">
        <v>175</v>
      </c>
    </row>
    <row r="3" spans="1:3" x14ac:dyDescent="0.2">
      <c r="A3">
        <v>111</v>
      </c>
      <c r="B3">
        <v>166</v>
      </c>
      <c r="C3">
        <v>185</v>
      </c>
    </row>
    <row r="4" spans="1:3" x14ac:dyDescent="0.2">
      <c r="A4">
        <v>89</v>
      </c>
      <c r="B4">
        <v>132</v>
      </c>
      <c r="C4">
        <v>149</v>
      </c>
    </row>
    <row r="5" spans="1:3" x14ac:dyDescent="0.2">
      <c r="A5">
        <v>95</v>
      </c>
      <c r="B5">
        <v>134</v>
      </c>
      <c r="C5">
        <v>146</v>
      </c>
    </row>
    <row r="6" spans="1:3" x14ac:dyDescent="0.2">
      <c r="A6">
        <v>66</v>
      </c>
      <c r="B6">
        <v>109</v>
      </c>
      <c r="C6">
        <v>110</v>
      </c>
    </row>
    <row r="7" spans="1:3" x14ac:dyDescent="0.2">
      <c r="A7">
        <v>69</v>
      </c>
      <c r="B7">
        <v>119</v>
      </c>
      <c r="C7">
        <v>137</v>
      </c>
    </row>
    <row r="8" spans="1:3" x14ac:dyDescent="0.2">
      <c r="A8">
        <v>125</v>
      </c>
      <c r="B8">
        <v>177</v>
      </c>
      <c r="C8">
        <v>201</v>
      </c>
    </row>
    <row r="9" spans="1:3" x14ac:dyDescent="0.2">
      <c r="A9">
        <v>85</v>
      </c>
      <c r="B9">
        <v>117</v>
      </c>
      <c r="C9">
        <v>146</v>
      </c>
    </row>
    <row r="10" spans="1:3" x14ac:dyDescent="0.2">
      <c r="A10">
        <v>97</v>
      </c>
      <c r="B10">
        <v>137</v>
      </c>
      <c r="C10">
        <v>145</v>
      </c>
    </row>
    <row r="11" spans="1:3" x14ac:dyDescent="0.2">
      <c r="A11">
        <v>93</v>
      </c>
      <c r="B11">
        <v>151</v>
      </c>
      <c r="C11">
        <v>177</v>
      </c>
    </row>
    <row r="12" spans="1:3" x14ac:dyDescent="0.2">
      <c r="A12">
        <v>77</v>
      </c>
      <c r="B12">
        <v>122</v>
      </c>
      <c r="C12">
        <v>138</v>
      </c>
    </row>
    <row r="13" spans="1:3" x14ac:dyDescent="0.2">
      <c r="A13">
        <v>78</v>
      </c>
      <c r="B13">
        <v>119</v>
      </c>
      <c r="C13">
        <v>133</v>
      </c>
    </row>
    <row r="14" spans="1:3" x14ac:dyDescent="0.2">
      <c r="A14">
        <v>81</v>
      </c>
      <c r="B14">
        <v>134</v>
      </c>
      <c r="C14">
        <v>165</v>
      </c>
    </row>
    <row r="15" spans="1:3" x14ac:dyDescent="0.2">
      <c r="A15">
        <v>88</v>
      </c>
      <c r="B15">
        <v>133</v>
      </c>
      <c r="C15">
        <v>140</v>
      </c>
    </row>
    <row r="16" spans="1:3" x14ac:dyDescent="0.2">
      <c r="A16">
        <v>88</v>
      </c>
      <c r="B16">
        <v>157</v>
      </c>
      <c r="C16">
        <v>184</v>
      </c>
    </row>
    <row r="17" spans="1:3" x14ac:dyDescent="0.2">
      <c r="A17">
        <v>58</v>
      </c>
      <c r="B17">
        <v>99</v>
      </c>
      <c r="C17">
        <v>91</v>
      </c>
    </row>
    <row r="18" spans="1:3" x14ac:dyDescent="0.2">
      <c r="A18">
        <v>85</v>
      </c>
      <c r="B18">
        <v>132</v>
      </c>
      <c r="C18">
        <v>146</v>
      </c>
    </row>
    <row r="19" spans="1:3" x14ac:dyDescent="0.2">
      <c r="A19">
        <v>78</v>
      </c>
      <c r="B19">
        <v>110</v>
      </c>
      <c r="C19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93" zoomScaleNormal="193" zoomScalePageLayoutView="193" workbookViewId="0">
      <selection sqref="A1:XFD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112</v>
      </c>
      <c r="B2">
        <v>166</v>
      </c>
      <c r="C2">
        <v>175</v>
      </c>
    </row>
    <row r="3" spans="1:3" x14ac:dyDescent="0.2">
      <c r="A3">
        <v>111</v>
      </c>
      <c r="B3">
        <v>166</v>
      </c>
      <c r="C3">
        <v>185</v>
      </c>
    </row>
    <row r="4" spans="1:3" x14ac:dyDescent="0.2">
      <c r="A4">
        <v>89</v>
      </c>
      <c r="B4">
        <v>132</v>
      </c>
      <c r="C4">
        <v>149</v>
      </c>
    </row>
    <row r="5" spans="1:3" x14ac:dyDescent="0.2">
      <c r="A5">
        <v>95</v>
      </c>
      <c r="B5">
        <v>134</v>
      </c>
      <c r="C5">
        <v>146</v>
      </c>
    </row>
    <row r="6" spans="1:3" x14ac:dyDescent="0.2">
      <c r="A6">
        <v>66</v>
      </c>
      <c r="B6">
        <v>109</v>
      </c>
      <c r="C6">
        <v>110</v>
      </c>
    </row>
    <row r="7" spans="1:3" x14ac:dyDescent="0.2">
      <c r="A7">
        <v>69</v>
      </c>
      <c r="B7">
        <v>119</v>
      </c>
      <c r="C7">
        <v>137</v>
      </c>
    </row>
    <row r="8" spans="1:3" x14ac:dyDescent="0.2">
      <c r="A8">
        <v>125</v>
      </c>
      <c r="B8">
        <v>177</v>
      </c>
      <c r="C8">
        <v>201</v>
      </c>
    </row>
    <row r="9" spans="1:3" x14ac:dyDescent="0.2">
      <c r="A9">
        <v>85</v>
      </c>
      <c r="B9">
        <v>117</v>
      </c>
      <c r="C9">
        <v>146</v>
      </c>
    </row>
    <row r="10" spans="1:3" x14ac:dyDescent="0.2">
      <c r="A10">
        <v>97</v>
      </c>
      <c r="B10">
        <v>137</v>
      </c>
      <c r="C10">
        <v>145</v>
      </c>
    </row>
    <row r="11" spans="1:3" x14ac:dyDescent="0.2">
      <c r="A11">
        <v>93</v>
      </c>
      <c r="B11">
        <v>151</v>
      </c>
      <c r="C11">
        <v>177</v>
      </c>
    </row>
    <row r="12" spans="1:3" x14ac:dyDescent="0.2">
      <c r="A12">
        <v>77</v>
      </c>
      <c r="B12">
        <v>122</v>
      </c>
      <c r="C12">
        <v>138</v>
      </c>
    </row>
    <row r="13" spans="1:3" x14ac:dyDescent="0.2">
      <c r="A13">
        <v>78</v>
      </c>
      <c r="B13">
        <v>119</v>
      </c>
      <c r="C13">
        <v>133</v>
      </c>
    </row>
    <row r="14" spans="1:3" x14ac:dyDescent="0.2">
      <c r="A14">
        <v>81</v>
      </c>
      <c r="B14">
        <v>134</v>
      </c>
      <c r="C14">
        <v>165</v>
      </c>
    </row>
    <row r="15" spans="1:3" x14ac:dyDescent="0.2">
      <c r="A15">
        <v>88</v>
      </c>
      <c r="B15">
        <v>133</v>
      </c>
      <c r="C15">
        <v>140</v>
      </c>
    </row>
    <row r="16" spans="1:3" x14ac:dyDescent="0.2">
      <c r="A16">
        <v>88</v>
      </c>
      <c r="B16">
        <v>157</v>
      </c>
      <c r="C16">
        <v>184</v>
      </c>
    </row>
    <row r="17" spans="1:3" x14ac:dyDescent="0.2">
      <c r="A17">
        <v>58</v>
      </c>
      <c r="B17">
        <v>99</v>
      </c>
      <c r="C17">
        <v>91</v>
      </c>
    </row>
    <row r="18" spans="1:3" x14ac:dyDescent="0.2">
      <c r="A18">
        <v>85</v>
      </c>
      <c r="B18">
        <v>132</v>
      </c>
      <c r="C18">
        <v>146</v>
      </c>
    </row>
    <row r="19" spans="1:3" x14ac:dyDescent="0.2">
      <c r="A19">
        <v>78</v>
      </c>
      <c r="B19">
        <v>110</v>
      </c>
      <c r="C19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89" zoomScaleNormal="189" zoomScalePageLayoutView="189" workbookViewId="0">
      <selection activeCell="A12" sqref="A12:XFD13"/>
    </sheetView>
  </sheetViews>
  <sheetFormatPr baseColWidth="10" defaultRowHeight="16" x14ac:dyDescent="0.2"/>
  <cols>
    <col min="1" max="1" width="16.5" bestFit="1" customWidth="1"/>
    <col min="2" max="2" width="12.5" bestFit="1" customWidth="1"/>
    <col min="3" max="3" width="16.5" bestFit="1" customWidth="1"/>
    <col min="4" max="4" width="13.1640625" bestFit="1" customWidth="1"/>
    <col min="5" max="5" width="16.5" bestFit="1" customWidth="1"/>
    <col min="6" max="6" width="13.1640625" bestFit="1" customWidth="1"/>
  </cols>
  <sheetData>
    <row r="1" spans="1:6" x14ac:dyDescent="0.2">
      <c r="A1" s="3" t="s">
        <v>0</v>
      </c>
      <c r="B1" s="3"/>
      <c r="C1" s="3" t="s">
        <v>1</v>
      </c>
      <c r="D1" s="3"/>
      <c r="E1" s="3" t="s">
        <v>2</v>
      </c>
      <c r="F1" s="3"/>
    </row>
    <row r="2" spans="1:6" x14ac:dyDescent="0.2">
      <c r="A2" s="1"/>
      <c r="B2" s="1"/>
      <c r="C2" s="1"/>
      <c r="D2" s="1"/>
      <c r="E2" s="1"/>
      <c r="F2" s="1"/>
    </row>
    <row r="3" spans="1:6" x14ac:dyDescent="0.2">
      <c r="A3" s="1" t="s">
        <v>3</v>
      </c>
      <c r="B3" s="1">
        <v>87.5</v>
      </c>
      <c r="C3" s="1" t="s">
        <v>3</v>
      </c>
      <c r="D3" s="1">
        <v>134.11111111111111</v>
      </c>
      <c r="E3" s="1" t="s">
        <v>3</v>
      </c>
      <c r="F3" s="1">
        <v>149.55555555555554</v>
      </c>
    </row>
    <row r="4" spans="1:6" x14ac:dyDescent="0.2">
      <c r="A4" s="1" t="s">
        <v>4</v>
      </c>
      <c r="B4" s="1">
        <v>3.9434317028156132</v>
      </c>
      <c r="C4" s="1" t="s">
        <v>4</v>
      </c>
      <c r="D4" s="1">
        <v>5.126433412736521</v>
      </c>
      <c r="E4" s="1" t="s">
        <v>4</v>
      </c>
      <c r="F4" s="1">
        <v>6.5405833234202246</v>
      </c>
    </row>
    <row r="5" spans="1:6" x14ac:dyDescent="0.2">
      <c r="A5" s="1" t="s">
        <v>5</v>
      </c>
      <c r="B5" s="1">
        <v>86.5</v>
      </c>
      <c r="C5" s="1" t="s">
        <v>5</v>
      </c>
      <c r="D5" s="1">
        <v>132.5</v>
      </c>
      <c r="E5" s="1" t="s">
        <v>5</v>
      </c>
      <c r="F5" s="1">
        <v>146</v>
      </c>
    </row>
    <row r="6" spans="1:6" x14ac:dyDescent="0.2">
      <c r="A6" s="1" t="s">
        <v>6</v>
      </c>
      <c r="B6" s="1">
        <v>85</v>
      </c>
      <c r="C6" s="1" t="s">
        <v>6</v>
      </c>
      <c r="D6" s="1">
        <v>166</v>
      </c>
      <c r="E6" s="1" t="s">
        <v>6</v>
      </c>
      <c r="F6" s="1">
        <v>146</v>
      </c>
    </row>
    <row r="7" spans="1:6" x14ac:dyDescent="0.2">
      <c r="A7" s="1" t="s">
        <v>7</v>
      </c>
      <c r="B7" s="1">
        <v>16.730563789241604</v>
      </c>
      <c r="C7" s="1" t="s">
        <v>7</v>
      </c>
      <c r="D7" s="1">
        <v>21.749614976683734</v>
      </c>
      <c r="E7" s="1" t="s">
        <v>7</v>
      </c>
      <c r="F7" s="1">
        <v>27.749344925436517</v>
      </c>
    </row>
    <row r="8" spans="1:6" x14ac:dyDescent="0.2">
      <c r="A8" s="1" t="s">
        <v>8</v>
      </c>
      <c r="B8" s="1">
        <v>279.91176470588238</v>
      </c>
      <c r="C8" s="1" t="s">
        <v>8</v>
      </c>
      <c r="D8" s="1">
        <v>473.04575163398539</v>
      </c>
      <c r="E8" s="1" t="s">
        <v>8</v>
      </c>
      <c r="F8" s="1">
        <v>770.02614379084935</v>
      </c>
    </row>
    <row r="9" spans="1:6" x14ac:dyDescent="0.2">
      <c r="A9" s="1" t="s">
        <v>9</v>
      </c>
      <c r="B9" s="1">
        <v>0.42458819619545896</v>
      </c>
      <c r="C9" s="1" t="s">
        <v>9</v>
      </c>
      <c r="D9" s="1">
        <v>-0.51289501081966238</v>
      </c>
      <c r="E9" s="1" t="s">
        <v>9</v>
      </c>
      <c r="F9" s="1">
        <v>3.3612853861161529E-2</v>
      </c>
    </row>
    <row r="10" spans="1:6" x14ac:dyDescent="0.2">
      <c r="A10" s="1" t="s">
        <v>10</v>
      </c>
      <c r="B10" s="1">
        <v>0.51927063296320741</v>
      </c>
      <c r="C10" s="1" t="s">
        <v>10</v>
      </c>
      <c r="D10" s="1">
        <v>0.47428195321822908</v>
      </c>
      <c r="E10" s="1" t="s">
        <v>10</v>
      </c>
      <c r="F10" s="1">
        <v>-8.0964084496441976E-2</v>
      </c>
    </row>
    <row r="11" spans="1:6" x14ac:dyDescent="0.2">
      <c r="A11" s="1" t="s">
        <v>11</v>
      </c>
      <c r="B11" s="1">
        <v>67</v>
      </c>
      <c r="C11" s="1" t="s">
        <v>11</v>
      </c>
      <c r="D11" s="1">
        <v>78</v>
      </c>
      <c r="E11" s="1" t="s">
        <v>11</v>
      </c>
      <c r="F11" s="1">
        <v>110</v>
      </c>
    </row>
    <row r="12" spans="1:6" x14ac:dyDescent="0.2">
      <c r="A12" s="1" t="s">
        <v>12</v>
      </c>
      <c r="B12" s="1">
        <v>58</v>
      </c>
      <c r="C12" s="1" t="s">
        <v>12</v>
      </c>
      <c r="D12" s="1">
        <v>99</v>
      </c>
      <c r="E12" s="1" t="s">
        <v>12</v>
      </c>
      <c r="F12" s="1">
        <v>91</v>
      </c>
    </row>
    <row r="13" spans="1:6" x14ac:dyDescent="0.2">
      <c r="A13" s="1" t="s">
        <v>13</v>
      </c>
      <c r="B13" s="1">
        <v>125</v>
      </c>
      <c r="C13" s="1" t="s">
        <v>13</v>
      </c>
      <c r="D13" s="1">
        <v>177</v>
      </c>
      <c r="E13" s="1" t="s">
        <v>13</v>
      </c>
      <c r="F13" s="1">
        <v>201</v>
      </c>
    </row>
    <row r="14" spans="1:6" x14ac:dyDescent="0.2">
      <c r="A14" s="1" t="s">
        <v>14</v>
      </c>
      <c r="B14" s="1">
        <v>1575</v>
      </c>
      <c r="C14" s="1" t="s">
        <v>14</v>
      </c>
      <c r="D14" s="1">
        <v>2414</v>
      </c>
      <c r="E14" s="1" t="s">
        <v>14</v>
      </c>
      <c r="F14" s="1">
        <v>2692</v>
      </c>
    </row>
    <row r="15" spans="1:6" ht="17" thickBot="1" x14ac:dyDescent="0.25">
      <c r="A15" s="2" t="s">
        <v>15</v>
      </c>
      <c r="B15" s="2">
        <v>18</v>
      </c>
      <c r="C15" s="2" t="s">
        <v>15</v>
      </c>
      <c r="D15" s="2">
        <v>18</v>
      </c>
      <c r="E15" s="2" t="s">
        <v>15</v>
      </c>
      <c r="F15" s="2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65" zoomScaleNormal="165" zoomScalePageLayoutView="165" workbookViewId="0">
      <selection sqref="A1:C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16</v>
      </c>
      <c r="E1" t="s">
        <v>17</v>
      </c>
      <c r="F1" t="s">
        <v>18</v>
      </c>
    </row>
    <row r="2" spans="1:6" x14ac:dyDescent="0.2">
      <c r="A2">
        <v>112</v>
      </c>
      <c r="B2">
        <v>166</v>
      </c>
      <c r="C2">
        <v>175</v>
      </c>
      <c r="D2">
        <f>(A2 - AVERAGE(A:A))/STDEV(A:A)</f>
        <v>1.4643857976713519</v>
      </c>
      <c r="E2">
        <f>(B2 - AVERAGE(B:B))/STDEV(B:B)</f>
        <v>1.4661817656576803</v>
      </c>
      <c r="F2">
        <f>(C2 - AVERAGE(C:C))/STDEV(C:C)</f>
        <v>0.91693856243506255</v>
      </c>
    </row>
    <row r="3" spans="1:6" x14ac:dyDescent="0.2">
      <c r="A3">
        <v>111</v>
      </c>
      <c r="B3">
        <v>166</v>
      </c>
      <c r="C3">
        <v>185</v>
      </c>
      <c r="D3">
        <f t="shared" ref="D3:D19" si="0">(A3 - AVERAGE(A:A))/STDEV(A:A)</f>
        <v>1.4046149487868069</v>
      </c>
      <c r="E3">
        <f t="shared" ref="E3:E19" si="1">(B3 - AVERAGE(B:B))/STDEV(B:B)</f>
        <v>1.4661817656576803</v>
      </c>
      <c r="F3">
        <f t="shared" ref="F3:F19" si="2">(C3 - AVERAGE(C:C))/STDEV(C:C)</f>
        <v>1.2773074297676197</v>
      </c>
    </row>
    <row r="4" spans="1:6" x14ac:dyDescent="0.2">
      <c r="A4">
        <v>89</v>
      </c>
      <c r="B4">
        <v>132</v>
      </c>
      <c r="C4">
        <v>149</v>
      </c>
      <c r="D4">
        <f t="shared" si="0"/>
        <v>8.9656273326817457E-2</v>
      </c>
      <c r="E4">
        <f t="shared" si="1"/>
        <v>-9.7064298074898858E-2</v>
      </c>
      <c r="F4">
        <f t="shared" si="2"/>
        <v>-2.0020492629586051E-2</v>
      </c>
    </row>
    <row r="5" spans="1:6" x14ac:dyDescent="0.2">
      <c r="A5">
        <v>95</v>
      </c>
      <c r="B5">
        <v>134</v>
      </c>
      <c r="C5">
        <v>146</v>
      </c>
      <c r="D5">
        <f t="shared" si="0"/>
        <v>0.4482813666340873</v>
      </c>
      <c r="E5">
        <f t="shared" si="1"/>
        <v>-5.1086472671000773E-3</v>
      </c>
      <c r="F5">
        <f t="shared" si="2"/>
        <v>-0.1281311528293532</v>
      </c>
    </row>
    <row r="6" spans="1:6" x14ac:dyDescent="0.2">
      <c r="A6">
        <v>66</v>
      </c>
      <c r="B6">
        <v>109</v>
      </c>
      <c r="C6">
        <v>110</v>
      </c>
      <c r="D6">
        <f t="shared" si="0"/>
        <v>-1.285073251017717</v>
      </c>
      <c r="E6">
        <f t="shared" si="1"/>
        <v>-1.1545542823645847</v>
      </c>
      <c r="F6">
        <f t="shared" si="2"/>
        <v>-1.4254590752265588</v>
      </c>
    </row>
    <row r="7" spans="1:6" x14ac:dyDescent="0.2">
      <c r="A7">
        <v>69</v>
      </c>
      <c r="B7">
        <v>119</v>
      </c>
      <c r="C7">
        <v>137</v>
      </c>
      <c r="D7">
        <f t="shared" si="0"/>
        <v>-1.105760704364082</v>
      </c>
      <c r="E7">
        <f t="shared" si="1"/>
        <v>-0.69477602832559093</v>
      </c>
      <c r="F7">
        <f t="shared" si="2"/>
        <v>-0.45246313342865463</v>
      </c>
    </row>
    <row r="8" spans="1:6" x14ac:dyDescent="0.2">
      <c r="A8">
        <v>125</v>
      </c>
      <c r="B8">
        <v>177</v>
      </c>
      <c r="C8">
        <v>201</v>
      </c>
      <c r="D8">
        <f t="shared" si="0"/>
        <v>2.2414068331704367</v>
      </c>
      <c r="E8">
        <f t="shared" si="1"/>
        <v>1.9719378451005736</v>
      </c>
      <c r="F8">
        <f t="shared" si="2"/>
        <v>1.853897617499711</v>
      </c>
    </row>
    <row r="9" spans="1:6" x14ac:dyDescent="0.2">
      <c r="A9">
        <v>85</v>
      </c>
      <c r="B9">
        <v>117</v>
      </c>
      <c r="C9">
        <v>146</v>
      </c>
      <c r="D9">
        <f t="shared" si="0"/>
        <v>-0.14942712221136242</v>
      </c>
      <c r="E9">
        <f t="shared" si="1"/>
        <v>-0.78673167913338971</v>
      </c>
      <c r="F9">
        <f t="shared" si="2"/>
        <v>-0.1281311528293532</v>
      </c>
    </row>
    <row r="10" spans="1:6" x14ac:dyDescent="0.2">
      <c r="A10">
        <v>97</v>
      </c>
      <c r="B10">
        <v>137</v>
      </c>
      <c r="C10">
        <v>145</v>
      </c>
      <c r="D10">
        <f t="shared" si="0"/>
        <v>0.5678230644031772</v>
      </c>
      <c r="E10">
        <f t="shared" si="1"/>
        <v>0.1328248289445981</v>
      </c>
      <c r="F10">
        <f t="shared" si="2"/>
        <v>-0.16416803956260892</v>
      </c>
    </row>
    <row r="11" spans="1:6" x14ac:dyDescent="0.2">
      <c r="A11">
        <v>93</v>
      </c>
      <c r="B11">
        <v>151</v>
      </c>
      <c r="C11">
        <v>177</v>
      </c>
      <c r="D11">
        <f t="shared" si="0"/>
        <v>0.32873966886499734</v>
      </c>
      <c r="E11">
        <f t="shared" si="1"/>
        <v>0.77651438459918953</v>
      </c>
      <c r="F11">
        <f t="shared" si="2"/>
        <v>0.98901233590157389</v>
      </c>
    </row>
    <row r="12" spans="1:6" x14ac:dyDescent="0.2">
      <c r="A12">
        <v>77</v>
      </c>
      <c r="B12">
        <v>122</v>
      </c>
      <c r="C12">
        <v>138</v>
      </c>
      <c r="D12">
        <f t="shared" si="0"/>
        <v>-0.62759391328772218</v>
      </c>
      <c r="E12">
        <f t="shared" si="1"/>
        <v>-0.55684255211389277</v>
      </c>
      <c r="F12">
        <f t="shared" si="2"/>
        <v>-0.41642624669539891</v>
      </c>
    </row>
    <row r="13" spans="1:6" x14ac:dyDescent="0.2">
      <c r="A13">
        <v>78</v>
      </c>
      <c r="B13">
        <v>119</v>
      </c>
      <c r="C13">
        <v>133</v>
      </c>
      <c r="D13">
        <f t="shared" si="0"/>
        <v>-0.5678230644031772</v>
      </c>
      <c r="E13">
        <f t="shared" si="1"/>
        <v>-0.69477602832559093</v>
      </c>
      <c r="F13">
        <f t="shared" si="2"/>
        <v>-0.59661068036167753</v>
      </c>
    </row>
    <row r="14" spans="1:6" x14ac:dyDescent="0.2">
      <c r="A14">
        <v>81</v>
      </c>
      <c r="B14">
        <v>134</v>
      </c>
      <c r="C14">
        <v>165</v>
      </c>
      <c r="D14">
        <f t="shared" si="0"/>
        <v>-0.38851051774954232</v>
      </c>
      <c r="E14">
        <f t="shared" si="1"/>
        <v>-5.1086472671000773E-3</v>
      </c>
      <c r="F14">
        <f t="shared" si="2"/>
        <v>0.55656969510250542</v>
      </c>
    </row>
    <row r="15" spans="1:6" x14ac:dyDescent="0.2">
      <c r="A15">
        <v>88</v>
      </c>
      <c r="B15">
        <v>133</v>
      </c>
      <c r="C15">
        <v>140</v>
      </c>
      <c r="D15">
        <f t="shared" si="0"/>
        <v>2.9885424442272487E-2</v>
      </c>
      <c r="E15">
        <f t="shared" si="1"/>
        <v>-5.1086472670999465E-2</v>
      </c>
      <c r="F15">
        <f t="shared" si="2"/>
        <v>-0.34435247322888746</v>
      </c>
    </row>
    <row r="16" spans="1:6" x14ac:dyDescent="0.2">
      <c r="A16">
        <v>88</v>
      </c>
      <c r="B16">
        <v>157</v>
      </c>
      <c r="C16">
        <v>184</v>
      </c>
      <c r="D16">
        <f t="shared" si="0"/>
        <v>2.9885424442272487E-2</v>
      </c>
      <c r="E16">
        <f t="shared" si="1"/>
        <v>1.0523813370225858</v>
      </c>
      <c r="F16">
        <f t="shared" si="2"/>
        <v>1.241270543034364</v>
      </c>
    </row>
    <row r="17" spans="1:6" x14ac:dyDescent="0.2">
      <c r="A17">
        <v>58</v>
      </c>
      <c r="B17">
        <v>99</v>
      </c>
      <c r="C17">
        <v>91</v>
      </c>
      <c r="D17">
        <f t="shared" si="0"/>
        <v>-1.7632400420940766</v>
      </c>
      <c r="E17">
        <f t="shared" si="1"/>
        <v>-1.6143325364035788</v>
      </c>
      <c r="F17">
        <f t="shared" si="2"/>
        <v>-2.1101599231584176</v>
      </c>
    </row>
    <row r="18" spans="1:6" x14ac:dyDescent="0.2">
      <c r="A18">
        <v>85</v>
      </c>
      <c r="B18">
        <v>132</v>
      </c>
      <c r="C18">
        <v>146</v>
      </c>
      <c r="D18">
        <f t="shared" si="0"/>
        <v>-0.14942712221136242</v>
      </c>
      <c r="E18">
        <f t="shared" si="1"/>
        <v>-9.7064298074898858E-2</v>
      </c>
      <c r="F18">
        <f t="shared" si="2"/>
        <v>-0.1281311528293532</v>
      </c>
    </row>
    <row r="19" spans="1:6" x14ac:dyDescent="0.2">
      <c r="A19">
        <v>78</v>
      </c>
      <c r="B19">
        <v>110</v>
      </c>
      <c r="C19">
        <v>124</v>
      </c>
      <c r="D19">
        <f t="shared" si="0"/>
        <v>-0.5678230644031772</v>
      </c>
      <c r="E19">
        <f t="shared" si="1"/>
        <v>-1.1085764569606853</v>
      </c>
      <c r="F19">
        <f t="shared" si="2"/>
        <v>-0.92094266096097888</v>
      </c>
    </row>
  </sheetData>
  <conditionalFormatting sqref="D1:F1048576">
    <cfRule type="cellIs" dxfId="1" priority="1" operator="lessThan">
      <formula>-2.99</formula>
    </cfRule>
    <cfRule type="cellIs" dxfId="0" priority="2" operator="greaterThan">
      <formula>2.99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3" zoomScale="181" zoomScaleNormal="181" zoomScalePageLayoutView="181" workbookViewId="0">
      <selection activeCell="A2" sqref="A2:A1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19</v>
      </c>
    </row>
    <row r="2" spans="1:4" x14ac:dyDescent="0.2">
      <c r="A2">
        <v>112</v>
      </c>
      <c r="B2">
        <v>166</v>
      </c>
      <c r="C2">
        <v>175</v>
      </c>
      <c r="D2">
        <f ca="1">RAND()</f>
        <v>0.37577638928036683</v>
      </c>
    </row>
    <row r="3" spans="1:4" x14ac:dyDescent="0.2">
      <c r="A3">
        <v>111</v>
      </c>
      <c r="B3">
        <v>166</v>
      </c>
      <c r="C3">
        <v>185</v>
      </c>
      <c r="D3">
        <f t="shared" ref="D3:D19" ca="1" si="0">RAND()</f>
        <v>0.70164796350334291</v>
      </c>
    </row>
    <row r="4" spans="1:4" x14ac:dyDescent="0.2">
      <c r="A4">
        <v>89</v>
      </c>
      <c r="B4">
        <v>132</v>
      </c>
      <c r="C4">
        <v>149</v>
      </c>
      <c r="D4">
        <f t="shared" ca="1" si="0"/>
        <v>0.57379866978150318</v>
      </c>
    </row>
    <row r="5" spans="1:4" x14ac:dyDescent="0.2">
      <c r="A5">
        <v>95</v>
      </c>
      <c r="B5">
        <v>134</v>
      </c>
      <c r="C5">
        <v>146</v>
      </c>
      <c r="D5">
        <f t="shared" ca="1" si="0"/>
        <v>0.81038544452987282</v>
      </c>
    </row>
    <row r="6" spans="1:4" x14ac:dyDescent="0.2">
      <c r="A6">
        <v>66</v>
      </c>
      <c r="B6">
        <v>109</v>
      </c>
      <c r="C6">
        <v>110</v>
      </c>
      <c r="D6">
        <f t="shared" ca="1" si="0"/>
        <v>9.7853846849637049E-3</v>
      </c>
    </row>
    <row r="7" spans="1:4" x14ac:dyDescent="0.2">
      <c r="A7">
        <v>69</v>
      </c>
      <c r="B7">
        <v>119</v>
      </c>
      <c r="C7">
        <v>137</v>
      </c>
      <c r="D7">
        <f t="shared" ca="1" si="0"/>
        <v>0.9712651469708975</v>
      </c>
    </row>
    <row r="8" spans="1:4" x14ac:dyDescent="0.2">
      <c r="A8">
        <v>125</v>
      </c>
      <c r="B8">
        <v>177</v>
      </c>
      <c r="C8">
        <v>201</v>
      </c>
      <c r="D8">
        <f t="shared" ca="1" si="0"/>
        <v>0.97744380571364009</v>
      </c>
    </row>
    <row r="9" spans="1:4" x14ac:dyDescent="0.2">
      <c r="A9">
        <v>85</v>
      </c>
      <c r="B9">
        <v>117</v>
      </c>
      <c r="C9">
        <v>146</v>
      </c>
      <c r="D9">
        <f t="shared" ca="1" si="0"/>
        <v>0.10996847165947821</v>
      </c>
    </row>
    <row r="10" spans="1:4" x14ac:dyDescent="0.2">
      <c r="A10">
        <v>97</v>
      </c>
      <c r="B10">
        <v>137</v>
      </c>
      <c r="C10">
        <v>145</v>
      </c>
      <c r="D10">
        <f t="shared" ca="1" si="0"/>
        <v>0.81659244606907655</v>
      </c>
    </row>
    <row r="11" spans="1:4" x14ac:dyDescent="0.2">
      <c r="A11">
        <v>93</v>
      </c>
      <c r="B11">
        <v>151</v>
      </c>
      <c r="C11">
        <v>177</v>
      </c>
      <c r="D11">
        <f t="shared" ca="1" si="0"/>
        <v>0.99325607205969468</v>
      </c>
    </row>
    <row r="12" spans="1:4" x14ac:dyDescent="0.2">
      <c r="A12">
        <v>77</v>
      </c>
      <c r="B12">
        <v>122</v>
      </c>
      <c r="C12">
        <v>138</v>
      </c>
      <c r="D12">
        <f t="shared" ca="1" si="0"/>
        <v>0.28199906317974832</v>
      </c>
    </row>
    <row r="13" spans="1:4" x14ac:dyDescent="0.2">
      <c r="A13">
        <v>78</v>
      </c>
      <c r="B13">
        <v>119</v>
      </c>
      <c r="C13">
        <v>133</v>
      </c>
      <c r="D13">
        <f t="shared" ca="1" si="0"/>
        <v>0.36052788253476398</v>
      </c>
    </row>
    <row r="14" spans="1:4" x14ac:dyDescent="0.2">
      <c r="A14">
        <v>81</v>
      </c>
      <c r="B14">
        <v>134</v>
      </c>
      <c r="C14">
        <v>165</v>
      </c>
      <c r="D14">
        <f t="shared" ca="1" si="0"/>
        <v>3.6215804400107188E-2</v>
      </c>
    </row>
    <row r="15" spans="1:4" x14ac:dyDescent="0.2">
      <c r="A15">
        <v>88</v>
      </c>
      <c r="B15">
        <v>133</v>
      </c>
      <c r="C15">
        <v>140</v>
      </c>
      <c r="D15">
        <f t="shared" ca="1" si="0"/>
        <v>0.9198447989281282</v>
      </c>
    </row>
    <row r="16" spans="1:4" x14ac:dyDescent="0.2">
      <c r="A16">
        <v>88</v>
      </c>
      <c r="B16">
        <v>157</v>
      </c>
      <c r="C16">
        <v>184</v>
      </c>
      <c r="D16">
        <f t="shared" ca="1" si="0"/>
        <v>0.21218726833789392</v>
      </c>
    </row>
    <row r="17" spans="1:4" x14ac:dyDescent="0.2">
      <c r="A17">
        <v>58</v>
      </c>
      <c r="B17">
        <v>99</v>
      </c>
      <c r="C17">
        <v>91</v>
      </c>
      <c r="D17">
        <f t="shared" ca="1" si="0"/>
        <v>0.18214697033199634</v>
      </c>
    </row>
    <row r="18" spans="1:4" x14ac:dyDescent="0.2">
      <c r="A18">
        <v>85</v>
      </c>
      <c r="B18">
        <v>132</v>
      </c>
      <c r="C18">
        <v>146</v>
      </c>
      <c r="D18">
        <f t="shared" ca="1" si="0"/>
        <v>0.86048028616108962</v>
      </c>
    </row>
    <row r="19" spans="1:4" x14ac:dyDescent="0.2">
      <c r="A19">
        <v>78</v>
      </c>
      <c r="B19">
        <v>110</v>
      </c>
      <c r="C19">
        <v>124</v>
      </c>
      <c r="D19">
        <f t="shared" ca="1" si="0"/>
        <v>0.60037491570834045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topLeftCell="A48" workbookViewId="0">
      <selection activeCell="B55" sqref="B55:C73"/>
    </sheetView>
  </sheetViews>
  <sheetFormatPr baseColWidth="10" defaultRowHeight="16" x14ac:dyDescent="0.2"/>
  <cols>
    <col min="4" max="4" width="17.33203125" bestFit="1" customWidth="1"/>
  </cols>
  <sheetData>
    <row r="1" spans="1:9" x14ac:dyDescent="0.2">
      <c r="A1" s="6" t="s">
        <v>20</v>
      </c>
      <c r="B1" s="6"/>
      <c r="C1" s="6"/>
      <c r="D1" s="6"/>
      <c r="E1" s="6"/>
      <c r="F1" s="6"/>
      <c r="G1" s="6"/>
      <c r="H1" s="6"/>
      <c r="I1" s="6"/>
    </row>
    <row r="2" spans="1:9" ht="17" thickBot="1" x14ac:dyDescent="0.25">
      <c r="A2" s="6"/>
      <c r="B2" s="6"/>
      <c r="C2" s="6"/>
      <c r="D2" s="6"/>
      <c r="E2" s="6"/>
      <c r="F2" s="6"/>
      <c r="G2" s="6"/>
      <c r="H2" s="6"/>
      <c r="I2" s="6"/>
    </row>
    <row r="3" spans="1:9" x14ac:dyDescent="0.2">
      <c r="A3" s="7" t="s">
        <v>21</v>
      </c>
      <c r="B3" s="7"/>
      <c r="C3" s="6"/>
      <c r="D3" s="6"/>
      <c r="E3" s="6"/>
      <c r="F3" s="6"/>
      <c r="G3" s="6"/>
      <c r="H3" s="6"/>
      <c r="I3" s="6"/>
    </row>
    <row r="4" spans="1:9" x14ac:dyDescent="0.2">
      <c r="A4" s="8" t="s">
        <v>22</v>
      </c>
      <c r="B4" s="8">
        <v>0.31317352064728421</v>
      </c>
      <c r="C4" s="6"/>
      <c r="D4" s="6"/>
      <c r="E4" s="6"/>
      <c r="F4" s="6"/>
      <c r="G4" s="6"/>
      <c r="H4" s="6"/>
      <c r="I4" s="6"/>
    </row>
    <row r="5" spans="1:9" x14ac:dyDescent="0.2">
      <c r="A5" s="8" t="s">
        <v>23</v>
      </c>
      <c r="B5" s="8">
        <v>9.807765403461495E-2</v>
      </c>
      <c r="C5" s="6"/>
      <c r="D5" s="6"/>
      <c r="E5" s="6"/>
      <c r="F5" s="6"/>
      <c r="G5" s="6"/>
      <c r="H5" s="6"/>
      <c r="I5" s="6"/>
    </row>
    <row r="6" spans="1:9" x14ac:dyDescent="0.2">
      <c r="A6" s="8" t="s">
        <v>24</v>
      </c>
      <c r="B6" s="8">
        <v>-9.5191420100824709E-2</v>
      </c>
      <c r="C6" s="6"/>
      <c r="D6" s="6"/>
      <c r="E6" s="6"/>
      <c r="F6" s="6"/>
      <c r="G6" s="6"/>
      <c r="H6" s="6"/>
      <c r="I6" s="6"/>
    </row>
    <row r="7" spans="1:9" x14ac:dyDescent="0.2">
      <c r="A7" s="8" t="s">
        <v>4</v>
      </c>
      <c r="B7" s="8">
        <v>0.30541830026480771</v>
      </c>
      <c r="C7" s="6"/>
      <c r="D7" s="6"/>
      <c r="E7" s="6"/>
      <c r="F7" s="6"/>
      <c r="G7" s="6"/>
      <c r="H7" s="6"/>
      <c r="I7" s="6"/>
    </row>
    <row r="8" spans="1:9" ht="17" thickBot="1" x14ac:dyDescent="0.25">
      <c r="A8" s="9" t="s">
        <v>25</v>
      </c>
      <c r="B8" s="9">
        <v>18</v>
      </c>
      <c r="C8" s="6"/>
      <c r="D8" s="6"/>
      <c r="E8" s="6"/>
      <c r="F8" s="6"/>
      <c r="G8" s="6"/>
      <c r="H8" s="6"/>
      <c r="I8" s="6"/>
    </row>
    <row r="9" spans="1:9" x14ac:dyDescent="0.2">
      <c r="A9" s="6"/>
      <c r="B9" s="6"/>
      <c r="C9" s="6"/>
      <c r="D9" s="6"/>
      <c r="E9" s="6"/>
      <c r="F9" s="6"/>
      <c r="G9" s="6"/>
      <c r="H9" s="6"/>
      <c r="I9" s="6"/>
    </row>
    <row r="10" spans="1:9" ht="17" thickBot="1" x14ac:dyDescent="0.25">
      <c r="A10" s="6" t="s">
        <v>26</v>
      </c>
      <c r="B10" s="6"/>
      <c r="C10" s="6"/>
      <c r="D10" s="6"/>
      <c r="E10" s="6"/>
      <c r="F10" s="6"/>
      <c r="G10" s="6"/>
      <c r="H10" s="6"/>
      <c r="I10" s="6"/>
    </row>
    <row r="11" spans="1:9" x14ac:dyDescent="0.2">
      <c r="A11" s="10"/>
      <c r="B11" s="10" t="s">
        <v>31</v>
      </c>
      <c r="C11" s="10" t="s">
        <v>32</v>
      </c>
      <c r="D11" s="10" t="s">
        <v>33</v>
      </c>
      <c r="E11" s="10" t="s">
        <v>34</v>
      </c>
      <c r="F11" s="10" t="s">
        <v>35</v>
      </c>
      <c r="G11" s="6"/>
      <c r="H11" s="6"/>
      <c r="I11" s="6"/>
    </row>
    <row r="12" spans="1:9" x14ac:dyDescent="0.2">
      <c r="A12" s="8" t="s">
        <v>27</v>
      </c>
      <c r="B12" s="8">
        <v>3</v>
      </c>
      <c r="C12" s="8">
        <v>0.14201004645347082</v>
      </c>
      <c r="D12" s="8">
        <v>4.7336682151156939E-2</v>
      </c>
      <c r="E12" s="8">
        <v>0.50746687991004602</v>
      </c>
      <c r="F12" s="8">
        <v>0.68345619331957863</v>
      </c>
      <c r="G12" s="6"/>
      <c r="H12" s="6"/>
      <c r="I12" s="6"/>
    </row>
    <row r="13" spans="1:9" x14ac:dyDescent="0.2">
      <c r="A13" s="8" t="s">
        <v>28</v>
      </c>
      <c r="B13" s="8">
        <v>14</v>
      </c>
      <c r="C13" s="8">
        <v>1.3059247339130196</v>
      </c>
      <c r="D13" s="8">
        <v>9.3280338136644256E-2</v>
      </c>
      <c r="E13" s="8"/>
      <c r="F13" s="8"/>
      <c r="G13" s="6"/>
      <c r="H13" s="6"/>
      <c r="I13" s="6"/>
    </row>
    <row r="14" spans="1:9" ht="17" thickBot="1" x14ac:dyDescent="0.25">
      <c r="A14" s="9" t="s">
        <v>29</v>
      </c>
      <c r="B14" s="9">
        <v>17</v>
      </c>
      <c r="C14" s="9">
        <v>1.4479347803664904</v>
      </c>
      <c r="D14" s="9"/>
      <c r="E14" s="9"/>
      <c r="F14" s="9"/>
      <c r="G14" s="6"/>
      <c r="H14" s="6"/>
      <c r="I14" s="6"/>
    </row>
    <row r="15" spans="1:9" ht="17" thickBot="1" x14ac:dyDescent="0.25">
      <c r="A15" s="6"/>
      <c r="B15" s="6"/>
      <c r="C15" s="6"/>
      <c r="D15" s="6"/>
      <c r="E15" s="6"/>
      <c r="F15" s="6"/>
      <c r="G15" s="6"/>
      <c r="H15" s="6"/>
      <c r="I15" s="6"/>
    </row>
    <row r="16" spans="1:9" x14ac:dyDescent="0.2">
      <c r="A16" s="10"/>
      <c r="B16" s="10" t="s">
        <v>36</v>
      </c>
      <c r="C16" s="10" t="s">
        <v>4</v>
      </c>
      <c r="D16" s="10" t="s">
        <v>37</v>
      </c>
      <c r="E16" s="10" t="s">
        <v>38</v>
      </c>
      <c r="F16" s="10" t="s">
        <v>39</v>
      </c>
      <c r="G16" s="10" t="s">
        <v>40</v>
      </c>
      <c r="H16" s="10" t="s">
        <v>41</v>
      </c>
      <c r="I16" s="10" t="s">
        <v>42</v>
      </c>
    </row>
    <row r="17" spans="1:11" x14ac:dyDescent="0.2">
      <c r="A17" s="8" t="s">
        <v>30</v>
      </c>
      <c r="B17" s="8">
        <v>0.27235462279643391</v>
      </c>
      <c r="C17" s="8">
        <v>0.48224303989011075</v>
      </c>
      <c r="D17" s="8">
        <v>0.56476631131575405</v>
      </c>
      <c r="E17" s="8">
        <v>0.58116985200644167</v>
      </c>
      <c r="F17" s="8">
        <v>-0.7619538295008903</v>
      </c>
      <c r="G17" s="8">
        <v>1.3066630750937582</v>
      </c>
      <c r="H17" s="8">
        <v>-0.7619538295008903</v>
      </c>
      <c r="I17" s="8">
        <v>1.3066630750937582</v>
      </c>
    </row>
    <row r="18" spans="1:11" x14ac:dyDescent="0.2">
      <c r="A18" s="8" t="s">
        <v>43</v>
      </c>
      <c r="B18" s="8">
        <v>1.1947836416083017E-2</v>
      </c>
      <c r="C18" s="8">
        <v>1.1150544038294656E-2</v>
      </c>
      <c r="D18" s="8">
        <v>1.0715025540502952</v>
      </c>
      <c r="E18" s="8">
        <v>0.30206813035823621</v>
      </c>
      <c r="F18" s="8">
        <v>-1.1967702000292598E-2</v>
      </c>
      <c r="G18" s="8">
        <v>3.5863374832458633E-2</v>
      </c>
      <c r="H18" s="8">
        <v>-1.1967702000292598E-2</v>
      </c>
      <c r="I18" s="8">
        <v>3.5863374832458633E-2</v>
      </c>
    </row>
    <row r="19" spans="1:11" x14ac:dyDescent="0.2">
      <c r="A19" s="8" t="s">
        <v>44</v>
      </c>
      <c r="B19" s="8">
        <v>-7.8112940959032843E-3</v>
      </c>
      <c r="C19" s="8">
        <v>1.3897116244655821E-2</v>
      </c>
      <c r="D19" s="8">
        <v>-0.56208021566396138</v>
      </c>
      <c r="E19" s="8">
        <v>0.58294928407021129</v>
      </c>
      <c r="F19" s="8">
        <v>-3.7617644017887357E-2</v>
      </c>
      <c r="G19" s="8">
        <v>2.1995055826080787E-2</v>
      </c>
      <c r="H19" s="8">
        <v>-3.7617644017887357E-2</v>
      </c>
      <c r="I19" s="8">
        <v>2.1995055826080787E-2</v>
      </c>
    </row>
    <row r="20" spans="1:11" ht="17" thickBot="1" x14ac:dyDescent="0.25">
      <c r="A20" s="9" t="s">
        <v>45</v>
      </c>
      <c r="B20" s="9">
        <v>1.2171192046016089E-3</v>
      </c>
      <c r="C20" s="9">
        <v>8.3274509348015922E-3</v>
      </c>
      <c r="D20" s="9">
        <v>0.14615747533439027</v>
      </c>
      <c r="E20" s="9">
        <v>0.88588072815982777</v>
      </c>
      <c r="F20" s="9">
        <v>-1.6643486704649522E-2</v>
      </c>
      <c r="G20" s="9">
        <v>1.907772511385274E-2</v>
      </c>
      <c r="H20" s="9">
        <v>-1.6643486704649522E-2</v>
      </c>
      <c r="I20" s="9">
        <v>1.907772511385274E-2</v>
      </c>
    </row>
    <row r="24" spans="1:11" ht="17" thickBot="1" x14ac:dyDescent="0.25">
      <c r="A24" t="s">
        <v>46</v>
      </c>
      <c r="F24" t="s">
        <v>51</v>
      </c>
    </row>
    <row r="25" spans="1:11" ht="17" thickBot="1" x14ac:dyDescent="0.25">
      <c r="J25" s="3" t="s">
        <v>54</v>
      </c>
      <c r="K25" s="3" t="s">
        <v>56</v>
      </c>
    </row>
    <row r="26" spans="1:11" x14ac:dyDescent="0.2">
      <c r="A26" s="3" t="s">
        <v>47</v>
      </c>
      <c r="B26" s="3" t="s">
        <v>48</v>
      </c>
      <c r="C26" s="3" t="s">
        <v>49</v>
      </c>
      <c r="D26" s="3" t="s">
        <v>50</v>
      </c>
      <c r="F26" s="3" t="s">
        <v>52</v>
      </c>
      <c r="G26" s="3" t="s">
        <v>53</v>
      </c>
      <c r="J26" s="1">
        <v>-1.5723245786641113</v>
      </c>
      <c r="K26" s="1">
        <v>1</v>
      </c>
    </row>
    <row r="27" spans="1:11" x14ac:dyDescent="0.2">
      <c r="A27" s="1">
        <v>1</v>
      </c>
      <c r="B27" s="1">
        <v>0.52683334228306822</v>
      </c>
      <c r="C27" s="1">
        <v>0.28040445363300981</v>
      </c>
      <c r="D27" s="1">
        <v>0.8781471075946935</v>
      </c>
      <c r="F27" s="1">
        <v>2.7777777777777777</v>
      </c>
      <c r="G27" s="1">
        <v>2.3351978787815364E-2</v>
      </c>
      <c r="J27" s="1">
        <v>-0.70455571962762464</v>
      </c>
      <c r="K27" s="1">
        <v>2</v>
      </c>
    </row>
    <row r="28" spans="1:11" x14ac:dyDescent="0.2">
      <c r="A28" s="1">
        <v>2</v>
      </c>
      <c r="B28" s="1">
        <v>0.52705669791300136</v>
      </c>
      <c r="C28" s="1">
        <v>-0.50206487113723164</v>
      </c>
      <c r="D28" s="1">
        <v>-1.5723245786641113</v>
      </c>
      <c r="F28" s="1">
        <v>8.3333333333333321</v>
      </c>
      <c r="G28" s="1">
        <v>4.0386325069790341E-2</v>
      </c>
      <c r="J28" s="1">
        <v>0.16321313940886206</v>
      </c>
      <c r="K28" s="1">
        <v>4</v>
      </c>
    </row>
    <row r="29" spans="1:11" x14ac:dyDescent="0.2">
      <c r="A29" s="1">
        <v>3</v>
      </c>
      <c r="B29" s="1">
        <v>0.48597200465422857</v>
      </c>
      <c r="C29" s="1">
        <v>5.9121362429938651E-2</v>
      </c>
      <c r="D29" s="1">
        <v>0.18515131533130683</v>
      </c>
      <c r="F29" s="1">
        <v>13.888888888888889</v>
      </c>
      <c r="G29" s="1">
        <v>0.11059280942706917</v>
      </c>
      <c r="J29" s="1">
        <v>1.0309819984453488</v>
      </c>
      <c r="K29" s="1">
        <v>7</v>
      </c>
    </row>
    <row r="30" spans="1:11" ht="17" thickBot="1" x14ac:dyDescent="0.25">
      <c r="A30" s="1">
        <v>4</v>
      </c>
      <c r="B30" s="1">
        <v>0.53838507734511531</v>
      </c>
      <c r="C30" s="1">
        <v>0.12071392759629607</v>
      </c>
      <c r="D30" s="1">
        <v>0.37804173575581024</v>
      </c>
      <c r="F30" s="1">
        <v>19.444444444444443</v>
      </c>
      <c r="G30" s="1">
        <v>0.11635206639739049</v>
      </c>
      <c r="J30" s="2" t="s">
        <v>55</v>
      </c>
      <c r="K30" s="2">
        <v>4</v>
      </c>
    </row>
    <row r="31" spans="1:11" x14ac:dyDescent="0.2">
      <c r="A31" s="1">
        <v>5</v>
      </c>
      <c r="B31" s="1">
        <v>0.34336388231063197</v>
      </c>
      <c r="C31" s="1">
        <v>0.39741551939931263</v>
      </c>
      <c r="D31" s="1">
        <v>1.2445925317951705</v>
      </c>
      <c r="F31" s="1">
        <v>25</v>
      </c>
      <c r="G31" s="1">
        <v>0.11706419142963342</v>
      </c>
    </row>
    <row r="32" spans="1:11" x14ac:dyDescent="0.2">
      <c r="A32" s="1">
        <v>6</v>
      </c>
      <c r="B32" s="1">
        <v>0.33395666912409172</v>
      </c>
      <c r="C32" s="1">
        <v>-0.13292229318495241</v>
      </c>
      <c r="D32" s="1">
        <v>-0.4162748693285328</v>
      </c>
      <c r="F32" s="1">
        <v>30.555555555555557</v>
      </c>
      <c r="G32" s="1">
        <v>0.18318386990084545</v>
      </c>
    </row>
    <row r="33" spans="1:7" x14ac:dyDescent="0.2">
      <c r="A33" s="1">
        <v>7</v>
      </c>
      <c r="B33" s="1">
        <v>0.62787607995685335</v>
      </c>
      <c r="C33" s="1">
        <v>0.32585343354811658</v>
      </c>
      <c r="D33" s="1">
        <v>1.0204804041542954</v>
      </c>
      <c r="F33" s="1">
        <v>36.111111111111107</v>
      </c>
      <c r="G33" s="1">
        <v>0.24467761214436512</v>
      </c>
    </row>
    <row r="34" spans="1:7" x14ac:dyDescent="0.2">
      <c r="A34" s="1">
        <v>8</v>
      </c>
      <c r="B34" s="1">
        <v>0.55169871281464111</v>
      </c>
      <c r="C34" s="1">
        <v>0.25225533868552197</v>
      </c>
      <c r="D34" s="1">
        <v>0.78999207456216169</v>
      </c>
      <c r="F34" s="1">
        <v>41.666666666666664</v>
      </c>
      <c r="G34" s="1">
        <v>0.39390408248487707</v>
      </c>
    </row>
    <row r="35" spans="1:7" x14ac:dyDescent="0.2">
      <c r="A35" s="1">
        <v>9</v>
      </c>
      <c r="B35" s="1">
        <v>0.53762974868496982</v>
      </c>
      <c r="C35" s="1">
        <v>8.3875587195838985E-2</v>
      </c>
      <c r="D35" s="1">
        <v>0.26267451654042373</v>
      </c>
      <c r="F35" s="1">
        <v>47.222222222222221</v>
      </c>
      <c r="G35" s="1">
        <v>0.3990277097971715</v>
      </c>
    </row>
    <row r="36" spans="1:7" x14ac:dyDescent="0.2">
      <c r="A36" s="1">
        <v>10</v>
      </c>
      <c r="B36" s="1">
        <v>0.41942810022524346</v>
      </c>
      <c r="C36" s="1">
        <v>6.4042568864751681E-3</v>
      </c>
      <c r="D36" s="1">
        <v>2.0056313615161178E-2</v>
      </c>
      <c r="F36" s="1">
        <v>52.777777777777779</v>
      </c>
      <c r="G36" s="1">
        <v>0.42779294334785412</v>
      </c>
    </row>
    <row r="37" spans="1:7" x14ac:dyDescent="0.2">
      <c r="A37" s="1">
        <v>11</v>
      </c>
      <c r="B37" s="1">
        <v>0.4073225973696476</v>
      </c>
      <c r="C37" s="1">
        <v>0.32881035818640414</v>
      </c>
      <c r="D37" s="1">
        <v>1.0297406522881789</v>
      </c>
      <c r="F37" s="1">
        <v>58.333333333333336</v>
      </c>
      <c r="G37" s="1">
        <v>0.47030254739583233</v>
      </c>
    </row>
    <row r="38" spans="1:7" x14ac:dyDescent="0.2">
      <c r="A38" s="1">
        <v>12</v>
      </c>
      <c r="B38" s="1">
        <v>0.4366187200504324</v>
      </c>
      <c r="C38" s="1">
        <v>0.3722924253856767</v>
      </c>
      <c r="D38" s="1">
        <v>1.1659141368693249</v>
      </c>
      <c r="F38" s="1">
        <v>63.888888888888886</v>
      </c>
      <c r="G38" s="1">
        <v>0.49515649996465738</v>
      </c>
    </row>
    <row r="39" spans="1:7" x14ac:dyDescent="0.2">
      <c r="A39" s="1">
        <v>13</v>
      </c>
      <c r="B39" s="1">
        <v>0.39424063240738355</v>
      </c>
      <c r="C39" s="1">
        <v>-0.31827158020363105</v>
      </c>
      <c r="D39" s="1">
        <v>-0.99673619289657767</v>
      </c>
      <c r="F39" s="1">
        <v>69.444444444444429</v>
      </c>
      <c r="G39" s="1">
        <v>0.59728651882046713</v>
      </c>
    </row>
    <row r="40" spans="1:7" x14ac:dyDescent="0.2">
      <c r="A40" s="1">
        <v>14</v>
      </c>
      <c r="B40" s="1">
        <v>0.45525880130082791</v>
      </c>
      <c r="C40" s="1">
        <v>0.44816277002767851</v>
      </c>
      <c r="D40" s="1">
        <v>1.4035185074004182</v>
      </c>
      <c r="F40" s="1">
        <v>74.999999999999986</v>
      </c>
      <c r="G40" s="1">
        <v>0.63384069048733815</v>
      </c>
    </row>
    <row r="41" spans="1:7" x14ac:dyDescent="0.2">
      <c r="A41" s="1">
        <v>15</v>
      </c>
      <c r="B41" s="1">
        <v>0.3213409880016197</v>
      </c>
      <c r="C41" s="1">
        <v>-0.10235354375326444</v>
      </c>
      <c r="D41" s="1">
        <v>-0.32054222832220752</v>
      </c>
      <c r="F41" s="1">
        <v>80.555555555555543</v>
      </c>
      <c r="G41" s="1">
        <v>0.64264963020558186</v>
      </c>
    </row>
    <row r="42" spans="1:7" x14ac:dyDescent="0.2">
      <c r="A42" s="1">
        <v>16</v>
      </c>
      <c r="B42" s="1">
        <v>0.3027688670535702</v>
      </c>
      <c r="C42" s="1">
        <v>0.60629727317070337</v>
      </c>
      <c r="D42" s="1">
        <v>1.8987508574818355</v>
      </c>
      <c r="F42" s="1">
        <v>86.1111111111111</v>
      </c>
      <c r="G42" s="1">
        <v>0.74074837922930192</v>
      </c>
    </row>
    <row r="43" spans="1:7" x14ac:dyDescent="0.2">
      <c r="A43" s="1">
        <v>17</v>
      </c>
      <c r="B43" s="1">
        <v>0.4345293013760918</v>
      </c>
      <c r="C43" s="1">
        <v>-0.26276873874612261</v>
      </c>
      <c r="D43" s="1">
        <v>-0.82291705750942079</v>
      </c>
      <c r="F43" s="1">
        <v>91.666666666666657</v>
      </c>
      <c r="G43" s="1">
        <v>0.76794334300866596</v>
      </c>
    </row>
    <row r="44" spans="1:7" ht="17" thickBot="1" x14ac:dyDescent="0.25">
      <c r="A44" s="2">
        <v>18</v>
      </c>
      <c r="B44" s="2">
        <v>0.49596629407214748</v>
      </c>
      <c r="C44" s="2">
        <v>-0.18999298484475663</v>
      </c>
      <c r="D44" s="2">
        <v>-0.59500406624449032</v>
      </c>
      <c r="F44" s="2">
        <v>97.222222222222214</v>
      </c>
      <c r="G44" s="2">
        <v>0.87645511151602262</v>
      </c>
    </row>
    <row r="54" spans="2:3" ht="17" thickBot="1" x14ac:dyDescent="0.25"/>
    <row r="55" spans="2:3" x14ac:dyDescent="0.2">
      <c r="B55" s="3" t="s">
        <v>48</v>
      </c>
      <c r="C55" s="3" t="s">
        <v>50</v>
      </c>
    </row>
    <row r="56" spans="2:3" x14ac:dyDescent="0.2">
      <c r="B56" s="1">
        <v>0.52683334228306822</v>
      </c>
      <c r="C56" s="1">
        <v>0.8781471075946935</v>
      </c>
    </row>
    <row r="57" spans="2:3" x14ac:dyDescent="0.2">
      <c r="B57" s="1">
        <v>0.52705669791300136</v>
      </c>
      <c r="C57" s="1">
        <v>-1.5723245786641113</v>
      </c>
    </row>
    <row r="58" spans="2:3" x14ac:dyDescent="0.2">
      <c r="B58" s="1">
        <v>0.48597200465422857</v>
      </c>
      <c r="C58" s="1">
        <v>0.18515131533130683</v>
      </c>
    </row>
    <row r="59" spans="2:3" x14ac:dyDescent="0.2">
      <c r="B59" s="1">
        <v>0.53838507734511531</v>
      </c>
      <c r="C59" s="1">
        <v>0.37804173575581024</v>
      </c>
    </row>
    <row r="60" spans="2:3" x14ac:dyDescent="0.2">
      <c r="B60" s="1">
        <v>0.34336388231063197</v>
      </c>
      <c r="C60" s="1">
        <v>1.2445925317951705</v>
      </c>
    </row>
    <row r="61" spans="2:3" x14ac:dyDescent="0.2">
      <c r="B61" s="1">
        <v>0.33395666912409172</v>
      </c>
      <c r="C61" s="1">
        <v>-0.4162748693285328</v>
      </c>
    </row>
    <row r="62" spans="2:3" x14ac:dyDescent="0.2">
      <c r="B62" s="1">
        <v>0.62787607995685335</v>
      </c>
      <c r="C62" s="1">
        <v>1.0204804041542954</v>
      </c>
    </row>
    <row r="63" spans="2:3" x14ac:dyDescent="0.2">
      <c r="B63" s="1">
        <v>0.55169871281464111</v>
      </c>
      <c r="C63" s="1">
        <v>0.78999207456216169</v>
      </c>
    </row>
    <row r="64" spans="2:3" x14ac:dyDescent="0.2">
      <c r="B64" s="1">
        <v>0.53762974868496982</v>
      </c>
      <c r="C64" s="1">
        <v>0.26267451654042373</v>
      </c>
    </row>
    <row r="65" spans="2:3" x14ac:dyDescent="0.2">
      <c r="B65" s="1">
        <v>0.41942810022524346</v>
      </c>
      <c r="C65" s="1">
        <v>2.0056313615161178E-2</v>
      </c>
    </row>
    <row r="66" spans="2:3" x14ac:dyDescent="0.2">
      <c r="B66" s="1">
        <v>0.4073225973696476</v>
      </c>
      <c r="C66" s="1">
        <v>1.0297406522881789</v>
      </c>
    </row>
    <row r="67" spans="2:3" x14ac:dyDescent="0.2">
      <c r="B67" s="1">
        <v>0.4366187200504324</v>
      </c>
      <c r="C67" s="1">
        <v>1.1659141368693249</v>
      </c>
    </row>
    <row r="68" spans="2:3" x14ac:dyDescent="0.2">
      <c r="B68" s="1">
        <v>0.39424063240738355</v>
      </c>
      <c r="C68" s="1">
        <v>-0.99673619289657767</v>
      </c>
    </row>
    <row r="69" spans="2:3" x14ac:dyDescent="0.2">
      <c r="B69" s="1">
        <v>0.45525880130082791</v>
      </c>
      <c r="C69" s="1">
        <v>1.4035185074004182</v>
      </c>
    </row>
    <row r="70" spans="2:3" x14ac:dyDescent="0.2">
      <c r="B70" s="1">
        <v>0.3213409880016197</v>
      </c>
      <c r="C70" s="1">
        <v>-0.32054222832220752</v>
      </c>
    </row>
    <row r="71" spans="2:3" x14ac:dyDescent="0.2">
      <c r="B71" s="1">
        <v>0.3027688670535702</v>
      </c>
      <c r="C71" s="1">
        <v>1.8987508574818355</v>
      </c>
    </row>
    <row r="72" spans="2:3" x14ac:dyDescent="0.2">
      <c r="B72" s="1">
        <v>0.4345293013760918</v>
      </c>
      <c r="C72" s="1">
        <v>-0.82291705750942079</v>
      </c>
    </row>
    <row r="73" spans="2:3" ht="17" thickBot="1" x14ac:dyDescent="0.25">
      <c r="B73" s="2">
        <v>0.49596629407214748</v>
      </c>
      <c r="C73" s="2">
        <v>-0.59500406624449032</v>
      </c>
    </row>
  </sheetData>
  <sortState ref="F27:F44">
    <sortCondition ref="F27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222" zoomScaleNormal="222" zoomScalePageLayoutView="222" workbookViewId="0">
      <selection activeCell="B3" sqref="B3"/>
    </sheetView>
  </sheetViews>
  <sheetFormatPr baseColWidth="10" defaultRowHeight="16" x14ac:dyDescent="0.2"/>
  <sheetData>
    <row r="1" spans="1:4" x14ac:dyDescent="0.2">
      <c r="A1" s="3"/>
      <c r="B1" s="3" t="s">
        <v>0</v>
      </c>
      <c r="C1" s="3" t="s">
        <v>1</v>
      </c>
      <c r="D1" s="3" t="s">
        <v>2</v>
      </c>
    </row>
    <row r="2" spans="1:4" x14ac:dyDescent="0.2">
      <c r="A2" s="1" t="s">
        <v>0</v>
      </c>
      <c r="B2" s="4">
        <v>1</v>
      </c>
      <c r="C2" s="1"/>
      <c r="D2" s="1"/>
    </row>
    <row r="3" spans="1:4" x14ac:dyDescent="0.2">
      <c r="A3" s="1" t="s">
        <v>1</v>
      </c>
      <c r="B3" s="1">
        <v>0.91658340115494863</v>
      </c>
      <c r="C3" s="4">
        <v>1</v>
      </c>
      <c r="D3" s="1"/>
    </row>
    <row r="4" spans="1:4" ht="17" thickBot="1" x14ac:dyDescent="0.25">
      <c r="A4" s="2" t="s">
        <v>2</v>
      </c>
      <c r="B4" s="2">
        <v>0.8523327869683438</v>
      </c>
      <c r="C4" s="2">
        <v>0.94646760777219774</v>
      </c>
      <c r="D4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no typos</vt:lpstr>
      <vt:lpstr>accuracy</vt:lpstr>
      <vt:lpstr>no outliers</vt:lpstr>
      <vt:lpstr>final</vt:lpstr>
      <vt:lpstr>assumptions</vt:lpstr>
      <vt:lpstr>correlation</vt:lpstr>
    </vt:vector>
  </TitlesOfParts>
  <Company>Missouri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2017-01-03T21:26:31Z</dcterms:created>
  <dcterms:modified xsi:type="dcterms:W3CDTF">2017-01-03T21:58:19Z</dcterms:modified>
</cp:coreProperties>
</file>