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480" yWindow="100" windowWidth="22580" windowHeight="15420" activeTab="3"/>
  </bookViews>
  <sheets>
    <sheet name="computational table" sheetId="1" r:id="rId1"/>
    <sheet name="see the formulas" sheetId="2" r:id="rId2"/>
    <sheet name="deviational table" sheetId="3" r:id="rId3"/>
    <sheet name="see the formulas2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4" l="1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35" i="4"/>
  <c r="B13" i="4"/>
  <c r="B14" i="4"/>
  <c r="C13" i="4"/>
  <c r="C14" i="4"/>
  <c r="D13" i="4"/>
  <c r="D14" i="4"/>
  <c r="B34" i="4"/>
  <c r="B41" i="4"/>
  <c r="G13" i="4"/>
  <c r="G14" i="4"/>
  <c r="B36" i="4"/>
  <c r="B40" i="4"/>
  <c r="B39" i="4"/>
  <c r="B15" i="4"/>
  <c r="C15" i="4"/>
  <c r="D15" i="4"/>
  <c r="G15" i="4"/>
  <c r="B41" i="3"/>
  <c r="B40" i="3"/>
  <c r="B39" i="3"/>
  <c r="B34" i="3"/>
  <c r="G3" i="2"/>
  <c r="M3" i="2"/>
  <c r="G4" i="2"/>
  <c r="M4" i="2"/>
  <c r="G5" i="2"/>
  <c r="M5" i="2"/>
  <c r="G6" i="2"/>
  <c r="M6" i="2"/>
  <c r="G7" i="2"/>
  <c r="M7" i="2"/>
  <c r="G8" i="2"/>
  <c r="M8" i="2"/>
  <c r="G9" i="2"/>
  <c r="M9" i="2"/>
  <c r="G10" i="2"/>
  <c r="M10" i="2"/>
  <c r="G11" i="2"/>
  <c r="M11" i="2"/>
  <c r="G12" i="2"/>
  <c r="M12" i="2"/>
  <c r="G13" i="2"/>
  <c r="M13" i="2"/>
  <c r="G14" i="2"/>
  <c r="M14" i="2"/>
  <c r="G15" i="2"/>
  <c r="M15" i="2"/>
  <c r="G16" i="2"/>
  <c r="M16" i="2"/>
  <c r="G17" i="2"/>
  <c r="M17" i="2"/>
  <c r="G18" i="2"/>
  <c r="M18" i="2"/>
  <c r="G19" i="2"/>
  <c r="M19" i="2"/>
  <c r="G20" i="2"/>
  <c r="M20" i="2"/>
  <c r="G21" i="2"/>
  <c r="M21" i="2"/>
  <c r="G22" i="2"/>
  <c r="M22" i="2"/>
  <c r="G23" i="2"/>
  <c r="M23" i="2"/>
  <c r="G24" i="2"/>
  <c r="M24" i="2"/>
  <c r="G25" i="2"/>
  <c r="M25" i="2"/>
  <c r="G26" i="2"/>
  <c r="M26" i="2"/>
  <c r="G27" i="2"/>
  <c r="M27" i="2"/>
  <c r="G28" i="2"/>
  <c r="M28" i="2"/>
  <c r="G29" i="2"/>
  <c r="M29" i="2"/>
  <c r="G30" i="2"/>
  <c r="M30" i="2"/>
  <c r="G31" i="2"/>
  <c r="M31" i="2"/>
  <c r="G32" i="2"/>
  <c r="M32" i="2"/>
  <c r="M34" i="2"/>
  <c r="F3" i="2"/>
  <c r="L3" i="2"/>
  <c r="F4" i="2"/>
  <c r="L4" i="2"/>
  <c r="F5" i="2"/>
  <c r="L5" i="2"/>
  <c r="F6" i="2"/>
  <c r="L6" i="2"/>
  <c r="F7" i="2"/>
  <c r="L7" i="2"/>
  <c r="F8" i="2"/>
  <c r="L8" i="2"/>
  <c r="F9" i="2"/>
  <c r="L9" i="2"/>
  <c r="F10" i="2"/>
  <c r="L10" i="2"/>
  <c r="F11" i="2"/>
  <c r="L11" i="2"/>
  <c r="F12" i="2"/>
  <c r="L12" i="2"/>
  <c r="F13" i="2"/>
  <c r="L13" i="2"/>
  <c r="F14" i="2"/>
  <c r="L14" i="2"/>
  <c r="F15" i="2"/>
  <c r="L15" i="2"/>
  <c r="F16" i="2"/>
  <c r="L16" i="2"/>
  <c r="F17" i="2"/>
  <c r="L17" i="2"/>
  <c r="F18" i="2"/>
  <c r="L18" i="2"/>
  <c r="F19" i="2"/>
  <c r="L19" i="2"/>
  <c r="F20" i="2"/>
  <c r="L20" i="2"/>
  <c r="F21" i="2"/>
  <c r="L21" i="2"/>
  <c r="F22" i="2"/>
  <c r="L22" i="2"/>
  <c r="F23" i="2"/>
  <c r="L23" i="2"/>
  <c r="F24" i="2"/>
  <c r="L24" i="2"/>
  <c r="F25" i="2"/>
  <c r="L25" i="2"/>
  <c r="F26" i="2"/>
  <c r="L26" i="2"/>
  <c r="F27" i="2"/>
  <c r="L27" i="2"/>
  <c r="F28" i="2"/>
  <c r="L28" i="2"/>
  <c r="F29" i="2"/>
  <c r="L29" i="2"/>
  <c r="F30" i="2"/>
  <c r="L30" i="2"/>
  <c r="F31" i="2"/>
  <c r="L31" i="2"/>
  <c r="F32" i="2"/>
  <c r="L32" i="2"/>
  <c r="L34" i="2"/>
  <c r="E3" i="2"/>
  <c r="K3" i="2"/>
  <c r="E4" i="2"/>
  <c r="K4" i="2"/>
  <c r="E5" i="2"/>
  <c r="K5" i="2"/>
  <c r="E6" i="2"/>
  <c r="K6" i="2"/>
  <c r="E7" i="2"/>
  <c r="K7" i="2"/>
  <c r="E8" i="2"/>
  <c r="K8" i="2"/>
  <c r="E9" i="2"/>
  <c r="K9" i="2"/>
  <c r="E10" i="2"/>
  <c r="K10" i="2"/>
  <c r="E11" i="2"/>
  <c r="K11" i="2"/>
  <c r="E12" i="2"/>
  <c r="K12" i="2"/>
  <c r="E13" i="2"/>
  <c r="K13" i="2"/>
  <c r="E14" i="2"/>
  <c r="K14" i="2"/>
  <c r="E15" i="2"/>
  <c r="K15" i="2"/>
  <c r="E16" i="2"/>
  <c r="K16" i="2"/>
  <c r="E17" i="2"/>
  <c r="K17" i="2"/>
  <c r="E18" i="2"/>
  <c r="K18" i="2"/>
  <c r="E19" i="2"/>
  <c r="K19" i="2"/>
  <c r="E20" i="2"/>
  <c r="K20" i="2"/>
  <c r="E21" i="2"/>
  <c r="K21" i="2"/>
  <c r="E22" i="2"/>
  <c r="K22" i="2"/>
  <c r="E23" i="2"/>
  <c r="K23" i="2"/>
  <c r="E24" i="2"/>
  <c r="K24" i="2"/>
  <c r="E25" i="2"/>
  <c r="K25" i="2"/>
  <c r="E26" i="2"/>
  <c r="K26" i="2"/>
  <c r="E27" i="2"/>
  <c r="K27" i="2"/>
  <c r="E28" i="2"/>
  <c r="K28" i="2"/>
  <c r="E29" i="2"/>
  <c r="K29" i="2"/>
  <c r="E30" i="2"/>
  <c r="K30" i="2"/>
  <c r="E31" i="2"/>
  <c r="K31" i="2"/>
  <c r="E32" i="2"/>
  <c r="K32" i="2"/>
  <c r="K3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4" i="2"/>
  <c r="G34" i="2"/>
  <c r="F34" i="2"/>
  <c r="E34" i="2"/>
  <c r="M3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  <c r="L3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" i="1"/>
  <c r="K3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G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B36" i="3"/>
  <c r="B35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B20" i="3"/>
  <c r="B21" i="3"/>
  <c r="B22" i="3"/>
  <c r="B23" i="3"/>
  <c r="B24" i="3"/>
  <c r="B25" i="3"/>
  <c r="B26" i="3"/>
  <c r="B27" i="3"/>
  <c r="B28" i="3"/>
  <c r="B19" i="3"/>
  <c r="G15" i="3"/>
  <c r="G14" i="3"/>
  <c r="G13" i="3"/>
  <c r="C13" i="3"/>
  <c r="D13" i="3"/>
  <c r="C14" i="3"/>
  <c r="D14" i="3"/>
  <c r="C15" i="3"/>
  <c r="D15" i="3"/>
  <c r="B15" i="3"/>
  <c r="B14" i="3"/>
  <c r="B1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<sst xmlns="http://schemas.openxmlformats.org/spreadsheetml/2006/main" count="150" uniqueCount="41">
  <si>
    <t>Score</t>
  </si>
  <si>
    <t>right</t>
  </si>
  <si>
    <t>left</t>
  </si>
  <si>
    <t>equal</t>
  </si>
  <si>
    <t>group</t>
  </si>
  <si>
    <t>Grand mean</t>
  </si>
  <si>
    <t>Total Variance</t>
  </si>
  <si>
    <t>between (a)</t>
  </si>
  <si>
    <t>withing (s/a)</t>
  </si>
  <si>
    <t>individual scores</t>
  </si>
  <si>
    <t>what group where they in</t>
  </si>
  <si>
    <t>mean of all scores regardless of group</t>
  </si>
  <si>
    <t>each person's score (x) - grand mean (gm)</t>
  </si>
  <si>
    <t>each group mean (M) - grand mean (GM)</t>
  </si>
  <si>
    <t>each person (X) - the group mean (GM)</t>
  </si>
  <si>
    <t>Between + Within = Total</t>
  </si>
  <si>
    <t>Group Average</t>
  </si>
  <si>
    <t>mean of individual groups</t>
  </si>
  <si>
    <t>n</t>
  </si>
  <si>
    <t>SUM</t>
  </si>
  <si>
    <t>Mean</t>
  </si>
  <si>
    <t>T</t>
  </si>
  <si>
    <t>sum of all scores</t>
  </si>
  <si>
    <t>sum of all participants</t>
  </si>
  <si>
    <t>N (an)</t>
  </si>
  <si>
    <t>average of all groups</t>
  </si>
  <si>
    <t>[A] = Sum of each group squared / n</t>
  </si>
  <si>
    <t>[Y] = Sum of each person squared</t>
  </si>
  <si>
    <t>each indv person squared</t>
  </si>
  <si>
    <t>[T] = Sum of all groups squared / N</t>
  </si>
  <si>
    <t>SUMS</t>
  </si>
  <si>
    <t>DOH ZERO!</t>
  </si>
  <si>
    <t xml:space="preserve">SS total </t>
  </si>
  <si>
    <t>[T] - each persons score - grand mean squared</t>
  </si>
  <si>
    <t>SSa (between)</t>
  </si>
  <si>
    <t>[A] - each group minus the grand mean squared</t>
  </si>
  <si>
    <t>SSs/a (within)</t>
  </si>
  <si>
    <t>[Y] - each persons score - group mean squared</t>
  </si>
  <si>
    <t>SS total = [Y] - [T]</t>
  </si>
  <si>
    <t>SSa (between) [A] - [T]</t>
  </si>
  <si>
    <t>SSs/a (within) [Y] -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</si>
</sst>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115" zoomScaleNormal="115" zoomScalePageLayoutView="115" workbookViewId="0">
      <selection activeCell="K35" sqref="K35"/>
    </sheetView>
  </sheetViews>
  <sheetFormatPr baseColWidth="10" defaultColWidth="8.83203125" defaultRowHeight="14" x14ac:dyDescent="0"/>
  <cols>
    <col min="2" max="2" width="14" customWidth="1"/>
    <col min="3" max="4" width="14.5" customWidth="1"/>
    <col min="5" max="5" width="13.6640625" bestFit="1" customWidth="1"/>
    <col min="6" max="6" width="11.83203125" bestFit="1" customWidth="1"/>
    <col min="7" max="7" width="12.33203125" bestFit="1" customWidth="1"/>
    <col min="8" max="8" width="9" bestFit="1" customWidth="1"/>
    <col min="11" max="11" width="12.83203125" customWidth="1"/>
    <col min="12" max="12" width="12.33203125" customWidth="1"/>
    <col min="13" max="13" width="12.5" customWidth="1"/>
  </cols>
  <sheetData>
    <row r="1" spans="1:13" s="1" customFormat="1">
      <c r="A1" s="1" t="s">
        <v>0</v>
      </c>
      <c r="B1" s="1" t="s">
        <v>4</v>
      </c>
      <c r="C1" s="1" t="s">
        <v>5</v>
      </c>
      <c r="D1" s="1" t="s">
        <v>16</v>
      </c>
      <c r="E1" s="1" t="s">
        <v>6</v>
      </c>
      <c r="F1" s="1" t="s">
        <v>7</v>
      </c>
      <c r="G1" s="1" t="s">
        <v>8</v>
      </c>
      <c r="K1" s="1" t="s">
        <v>32</v>
      </c>
      <c r="L1" s="1" t="s">
        <v>34</v>
      </c>
      <c r="M1" s="1" t="s">
        <v>36</v>
      </c>
    </row>
    <row r="2" spans="1:13" s="1" customFormat="1" ht="56">
      <c r="A2" s="1" t="s">
        <v>9</v>
      </c>
      <c r="B2" s="1" t="s">
        <v>10</v>
      </c>
      <c r="C2" s="1" t="s">
        <v>11</v>
      </c>
      <c r="D2" s="1" t="s">
        <v>17</v>
      </c>
      <c r="E2" s="1" t="s">
        <v>12</v>
      </c>
      <c r="F2" s="1" t="s">
        <v>13</v>
      </c>
      <c r="G2" s="1" t="s">
        <v>14</v>
      </c>
      <c r="H2" s="1" t="s">
        <v>15</v>
      </c>
      <c r="K2" s="1" t="s">
        <v>33</v>
      </c>
      <c r="L2" s="1" t="s">
        <v>35</v>
      </c>
      <c r="M2" s="1" t="s">
        <v>37</v>
      </c>
    </row>
    <row r="3" spans="1:13">
      <c r="A3">
        <v>5</v>
      </c>
      <c r="B3" t="s">
        <v>1</v>
      </c>
      <c r="C3">
        <v>5.8330000000000002</v>
      </c>
      <c r="D3">
        <v>4.3</v>
      </c>
      <c r="E3">
        <f>A3-C3</f>
        <v>-0.83300000000000018</v>
      </c>
      <c r="F3">
        <f>D3-C3</f>
        <v>-1.5330000000000004</v>
      </c>
      <c r="G3">
        <f>A3-D3</f>
        <v>0.70000000000000018</v>
      </c>
      <c r="H3">
        <f>F3+G3</f>
        <v>-0.83300000000000018</v>
      </c>
      <c r="K3">
        <f>E3^2</f>
        <v>0.69388900000000031</v>
      </c>
      <c r="L3">
        <f>F3^2</f>
        <v>2.350089000000001</v>
      </c>
      <c r="M3">
        <f>G3^2</f>
        <v>0.49000000000000027</v>
      </c>
    </row>
    <row r="4" spans="1:13">
      <c r="A4">
        <v>4</v>
      </c>
      <c r="B4" t="s">
        <v>1</v>
      </c>
      <c r="C4">
        <v>5.8330000000000002</v>
      </c>
      <c r="D4">
        <v>4.3</v>
      </c>
      <c r="E4">
        <f t="shared" ref="E4:E32" si="0">A4-C4</f>
        <v>-1.8330000000000002</v>
      </c>
      <c r="F4">
        <f t="shared" ref="F4:F32" si="1">D4-C4</f>
        <v>-1.5330000000000004</v>
      </c>
      <c r="G4">
        <f t="shared" ref="G4:G32" si="2">A4-D4</f>
        <v>-0.29999999999999982</v>
      </c>
      <c r="H4">
        <f t="shared" ref="H4:H32" si="3">F4+G4</f>
        <v>-1.8330000000000002</v>
      </c>
      <c r="K4">
        <f t="shared" ref="K4:K32" si="4">E4^2</f>
        <v>3.3598890000000008</v>
      </c>
      <c r="L4">
        <f t="shared" ref="L4:L32" si="5">F4^2</f>
        <v>2.350089000000001</v>
      </c>
      <c r="M4">
        <f t="shared" ref="M4:M32" si="6">G4^2</f>
        <v>8.99999999999999E-2</v>
      </c>
    </row>
    <row r="5" spans="1:13">
      <c r="A5">
        <v>3</v>
      </c>
      <c r="B5" t="s">
        <v>1</v>
      </c>
      <c r="C5">
        <v>5.8330000000000002</v>
      </c>
      <c r="D5">
        <v>4.3</v>
      </c>
      <c r="E5">
        <f t="shared" si="0"/>
        <v>-2.8330000000000002</v>
      </c>
      <c r="F5">
        <f t="shared" si="1"/>
        <v>-1.5330000000000004</v>
      </c>
      <c r="G5">
        <f t="shared" si="2"/>
        <v>-1.2999999999999998</v>
      </c>
      <c r="H5">
        <f t="shared" si="3"/>
        <v>-2.8330000000000002</v>
      </c>
      <c r="K5">
        <f t="shared" si="4"/>
        <v>8.0258890000000012</v>
      </c>
      <c r="L5">
        <f t="shared" si="5"/>
        <v>2.350089000000001</v>
      </c>
      <c r="M5">
        <f t="shared" si="6"/>
        <v>1.6899999999999995</v>
      </c>
    </row>
    <row r="6" spans="1:13">
      <c r="A6">
        <v>2</v>
      </c>
      <c r="B6" t="s">
        <v>1</v>
      </c>
      <c r="C6">
        <v>5.8330000000000002</v>
      </c>
      <c r="D6">
        <v>4.3</v>
      </c>
      <c r="E6">
        <f t="shared" si="0"/>
        <v>-3.8330000000000002</v>
      </c>
      <c r="F6">
        <f t="shared" si="1"/>
        <v>-1.5330000000000004</v>
      </c>
      <c r="G6">
        <f t="shared" si="2"/>
        <v>-2.2999999999999998</v>
      </c>
      <c r="H6">
        <f t="shared" si="3"/>
        <v>-3.8330000000000002</v>
      </c>
      <c r="K6">
        <f t="shared" si="4"/>
        <v>14.691889000000002</v>
      </c>
      <c r="L6">
        <f t="shared" si="5"/>
        <v>2.350089000000001</v>
      </c>
      <c r="M6">
        <f t="shared" si="6"/>
        <v>5.2899999999999991</v>
      </c>
    </row>
    <row r="7" spans="1:13">
      <c r="A7">
        <v>5</v>
      </c>
      <c r="B7" t="s">
        <v>1</v>
      </c>
      <c r="C7">
        <v>5.8330000000000002</v>
      </c>
      <c r="D7">
        <v>4.3</v>
      </c>
      <c r="E7">
        <f t="shared" si="0"/>
        <v>-0.83300000000000018</v>
      </c>
      <c r="F7">
        <f t="shared" si="1"/>
        <v>-1.5330000000000004</v>
      </c>
      <c r="G7">
        <f t="shared" si="2"/>
        <v>0.70000000000000018</v>
      </c>
      <c r="H7">
        <f t="shared" si="3"/>
        <v>-0.83300000000000018</v>
      </c>
      <c r="K7">
        <f t="shared" si="4"/>
        <v>0.69388900000000031</v>
      </c>
      <c r="L7">
        <f t="shared" si="5"/>
        <v>2.350089000000001</v>
      </c>
      <c r="M7">
        <f t="shared" si="6"/>
        <v>0.49000000000000027</v>
      </c>
    </row>
    <row r="8" spans="1:13">
      <c r="A8">
        <v>4</v>
      </c>
      <c r="B8" t="s">
        <v>1</v>
      </c>
      <c r="C8">
        <v>5.8330000000000002</v>
      </c>
      <c r="D8">
        <v>4.3</v>
      </c>
      <c r="E8">
        <f t="shared" si="0"/>
        <v>-1.8330000000000002</v>
      </c>
      <c r="F8">
        <f t="shared" si="1"/>
        <v>-1.5330000000000004</v>
      </c>
      <c r="G8">
        <f t="shared" si="2"/>
        <v>-0.29999999999999982</v>
      </c>
      <c r="H8">
        <f t="shared" si="3"/>
        <v>-1.8330000000000002</v>
      </c>
      <c r="K8">
        <f t="shared" si="4"/>
        <v>3.3598890000000008</v>
      </c>
      <c r="L8">
        <f t="shared" si="5"/>
        <v>2.350089000000001</v>
      </c>
      <c r="M8">
        <f t="shared" si="6"/>
        <v>8.99999999999999E-2</v>
      </c>
    </row>
    <row r="9" spans="1:13">
      <c r="A9">
        <v>7</v>
      </c>
      <c r="B9" t="s">
        <v>1</v>
      </c>
      <c r="C9">
        <v>5.8330000000000002</v>
      </c>
      <c r="D9">
        <v>4.3</v>
      </c>
      <c r="E9">
        <f t="shared" si="0"/>
        <v>1.1669999999999998</v>
      </c>
      <c r="F9">
        <f t="shared" si="1"/>
        <v>-1.5330000000000004</v>
      </c>
      <c r="G9">
        <f t="shared" si="2"/>
        <v>2.7</v>
      </c>
      <c r="H9">
        <f t="shared" si="3"/>
        <v>1.1669999999999998</v>
      </c>
      <c r="K9">
        <f t="shared" si="4"/>
        <v>1.3618889999999995</v>
      </c>
      <c r="L9">
        <f t="shared" si="5"/>
        <v>2.350089000000001</v>
      </c>
      <c r="M9">
        <f t="shared" si="6"/>
        <v>7.2900000000000009</v>
      </c>
    </row>
    <row r="10" spans="1:13">
      <c r="A10">
        <v>5</v>
      </c>
      <c r="B10" t="s">
        <v>1</v>
      </c>
      <c r="C10">
        <v>5.8330000000000002</v>
      </c>
      <c r="D10">
        <v>4.3</v>
      </c>
      <c r="E10">
        <f t="shared" si="0"/>
        <v>-0.83300000000000018</v>
      </c>
      <c r="F10">
        <f t="shared" si="1"/>
        <v>-1.5330000000000004</v>
      </c>
      <c r="G10">
        <f t="shared" si="2"/>
        <v>0.70000000000000018</v>
      </c>
      <c r="H10">
        <f t="shared" si="3"/>
        <v>-0.83300000000000018</v>
      </c>
      <c r="K10">
        <f t="shared" si="4"/>
        <v>0.69388900000000031</v>
      </c>
      <c r="L10">
        <f t="shared" si="5"/>
        <v>2.350089000000001</v>
      </c>
      <c r="M10">
        <f t="shared" si="6"/>
        <v>0.49000000000000027</v>
      </c>
    </row>
    <row r="11" spans="1:13">
      <c r="A11">
        <v>6</v>
      </c>
      <c r="B11" t="s">
        <v>1</v>
      </c>
      <c r="C11">
        <v>5.8330000000000002</v>
      </c>
      <c r="D11">
        <v>4.3</v>
      </c>
      <c r="E11">
        <f t="shared" si="0"/>
        <v>0.16699999999999982</v>
      </c>
      <c r="F11">
        <f t="shared" si="1"/>
        <v>-1.5330000000000004</v>
      </c>
      <c r="G11">
        <f t="shared" si="2"/>
        <v>1.7000000000000002</v>
      </c>
      <c r="H11">
        <f t="shared" si="3"/>
        <v>0.16699999999999982</v>
      </c>
      <c r="K11">
        <f t="shared" si="4"/>
        <v>2.7888999999999938E-2</v>
      </c>
      <c r="L11">
        <f t="shared" si="5"/>
        <v>2.350089000000001</v>
      </c>
      <c r="M11">
        <f t="shared" si="6"/>
        <v>2.8900000000000006</v>
      </c>
    </row>
    <row r="12" spans="1:13">
      <c r="A12">
        <v>2</v>
      </c>
      <c r="B12" t="s">
        <v>1</v>
      </c>
      <c r="C12">
        <v>5.8330000000000002</v>
      </c>
      <c r="D12">
        <v>4.3</v>
      </c>
      <c r="E12">
        <f t="shared" si="0"/>
        <v>-3.8330000000000002</v>
      </c>
      <c r="F12">
        <f t="shared" si="1"/>
        <v>-1.5330000000000004</v>
      </c>
      <c r="G12">
        <f t="shared" si="2"/>
        <v>-2.2999999999999998</v>
      </c>
      <c r="H12">
        <f t="shared" si="3"/>
        <v>-3.8330000000000002</v>
      </c>
      <c r="K12">
        <f t="shared" si="4"/>
        <v>14.691889000000002</v>
      </c>
      <c r="L12">
        <f t="shared" si="5"/>
        <v>2.350089000000001</v>
      </c>
      <c r="M12">
        <f t="shared" si="6"/>
        <v>5.2899999999999991</v>
      </c>
    </row>
    <row r="13" spans="1:13">
      <c r="A13">
        <v>6</v>
      </c>
      <c r="B13" t="s">
        <v>2</v>
      </c>
      <c r="C13">
        <v>5.8330000000000002</v>
      </c>
      <c r="D13">
        <v>5.8</v>
      </c>
      <c r="E13">
        <f t="shared" si="0"/>
        <v>0.16699999999999982</v>
      </c>
      <c r="F13">
        <f t="shared" si="1"/>
        <v>-3.3000000000000362E-2</v>
      </c>
      <c r="G13">
        <f t="shared" si="2"/>
        <v>0.20000000000000018</v>
      </c>
      <c r="H13">
        <f t="shared" si="3"/>
        <v>0.16699999999999982</v>
      </c>
      <c r="K13">
        <f t="shared" si="4"/>
        <v>2.7888999999999938E-2</v>
      </c>
      <c r="L13">
        <f t="shared" si="5"/>
        <v>1.089000000000024E-3</v>
      </c>
      <c r="M13">
        <f t="shared" si="6"/>
        <v>4.000000000000007E-2</v>
      </c>
    </row>
    <row r="14" spans="1:13">
      <c r="A14">
        <v>7</v>
      </c>
      <c r="B14" t="s">
        <v>2</v>
      </c>
      <c r="C14">
        <v>5.8330000000000002</v>
      </c>
      <c r="D14">
        <v>5.8</v>
      </c>
      <c r="E14">
        <f t="shared" si="0"/>
        <v>1.1669999999999998</v>
      </c>
      <c r="F14">
        <f t="shared" si="1"/>
        <v>-3.3000000000000362E-2</v>
      </c>
      <c r="G14">
        <f t="shared" si="2"/>
        <v>1.2000000000000002</v>
      </c>
      <c r="H14">
        <f t="shared" si="3"/>
        <v>1.1669999999999998</v>
      </c>
      <c r="K14">
        <f t="shared" si="4"/>
        <v>1.3618889999999995</v>
      </c>
      <c r="L14">
        <f t="shared" si="5"/>
        <v>1.089000000000024E-3</v>
      </c>
      <c r="M14">
        <f t="shared" si="6"/>
        <v>1.4400000000000004</v>
      </c>
    </row>
    <row r="15" spans="1:13">
      <c r="A15">
        <v>8</v>
      </c>
      <c r="B15" t="s">
        <v>2</v>
      </c>
      <c r="C15">
        <v>5.8330000000000002</v>
      </c>
      <c r="D15">
        <v>5.8</v>
      </c>
      <c r="E15">
        <f t="shared" si="0"/>
        <v>2.1669999999999998</v>
      </c>
      <c r="F15">
        <f t="shared" si="1"/>
        <v>-3.3000000000000362E-2</v>
      </c>
      <c r="G15">
        <f t="shared" si="2"/>
        <v>2.2000000000000002</v>
      </c>
      <c r="H15">
        <f t="shared" si="3"/>
        <v>2.1669999999999998</v>
      </c>
      <c r="K15">
        <f t="shared" si="4"/>
        <v>4.6958889999999993</v>
      </c>
      <c r="L15">
        <f t="shared" si="5"/>
        <v>1.089000000000024E-3</v>
      </c>
      <c r="M15">
        <f t="shared" si="6"/>
        <v>4.8400000000000007</v>
      </c>
    </row>
    <row r="16" spans="1:13">
      <c r="A16">
        <v>8</v>
      </c>
      <c r="B16" t="s">
        <v>2</v>
      </c>
      <c r="C16">
        <v>5.8330000000000002</v>
      </c>
      <c r="D16">
        <v>5.8</v>
      </c>
      <c r="E16">
        <f t="shared" si="0"/>
        <v>2.1669999999999998</v>
      </c>
      <c r="F16">
        <f t="shared" si="1"/>
        <v>-3.3000000000000362E-2</v>
      </c>
      <c r="G16">
        <f t="shared" si="2"/>
        <v>2.2000000000000002</v>
      </c>
      <c r="H16">
        <f t="shared" si="3"/>
        <v>2.1669999999999998</v>
      </c>
      <c r="K16">
        <f t="shared" si="4"/>
        <v>4.6958889999999993</v>
      </c>
      <c r="L16">
        <f t="shared" si="5"/>
        <v>1.089000000000024E-3</v>
      </c>
      <c r="M16">
        <f t="shared" si="6"/>
        <v>4.8400000000000007</v>
      </c>
    </row>
    <row r="17" spans="1:13">
      <c r="A17">
        <v>4</v>
      </c>
      <c r="B17" t="s">
        <v>2</v>
      </c>
      <c r="C17">
        <v>5.8330000000000002</v>
      </c>
      <c r="D17">
        <v>5.8</v>
      </c>
      <c r="E17">
        <f t="shared" si="0"/>
        <v>-1.8330000000000002</v>
      </c>
      <c r="F17">
        <f t="shared" si="1"/>
        <v>-3.3000000000000362E-2</v>
      </c>
      <c r="G17">
        <f t="shared" si="2"/>
        <v>-1.7999999999999998</v>
      </c>
      <c r="H17">
        <f t="shared" si="3"/>
        <v>-1.8330000000000002</v>
      </c>
      <c r="K17">
        <f t="shared" si="4"/>
        <v>3.3598890000000008</v>
      </c>
      <c r="L17">
        <f t="shared" si="5"/>
        <v>1.089000000000024E-3</v>
      </c>
      <c r="M17">
        <f t="shared" si="6"/>
        <v>3.2399999999999993</v>
      </c>
    </row>
    <row r="18" spans="1:13">
      <c r="A18">
        <v>5</v>
      </c>
      <c r="B18" t="s">
        <v>2</v>
      </c>
      <c r="C18">
        <v>5.8330000000000002</v>
      </c>
      <c r="D18">
        <v>5.8</v>
      </c>
      <c r="E18">
        <f t="shared" si="0"/>
        <v>-0.83300000000000018</v>
      </c>
      <c r="F18">
        <f t="shared" si="1"/>
        <v>-3.3000000000000362E-2</v>
      </c>
      <c r="G18">
        <f t="shared" si="2"/>
        <v>-0.79999999999999982</v>
      </c>
      <c r="H18">
        <f t="shared" si="3"/>
        <v>-0.83300000000000018</v>
      </c>
      <c r="K18">
        <f t="shared" si="4"/>
        <v>0.69388900000000031</v>
      </c>
      <c r="L18">
        <f t="shared" si="5"/>
        <v>1.089000000000024E-3</v>
      </c>
      <c r="M18">
        <f t="shared" si="6"/>
        <v>0.63999999999999968</v>
      </c>
    </row>
    <row r="19" spans="1:13">
      <c r="A19">
        <v>2</v>
      </c>
      <c r="B19" t="s">
        <v>2</v>
      </c>
      <c r="C19">
        <v>5.8330000000000002</v>
      </c>
      <c r="D19">
        <v>5.8</v>
      </c>
      <c r="E19">
        <f t="shared" si="0"/>
        <v>-3.8330000000000002</v>
      </c>
      <c r="F19">
        <f t="shared" si="1"/>
        <v>-3.3000000000000362E-2</v>
      </c>
      <c r="G19">
        <f t="shared" si="2"/>
        <v>-3.8</v>
      </c>
      <c r="H19">
        <f t="shared" si="3"/>
        <v>-3.8330000000000002</v>
      </c>
      <c r="K19">
        <f t="shared" si="4"/>
        <v>14.691889000000002</v>
      </c>
      <c r="L19">
        <f t="shared" si="5"/>
        <v>1.089000000000024E-3</v>
      </c>
      <c r="M19">
        <f t="shared" si="6"/>
        <v>14.44</v>
      </c>
    </row>
    <row r="20" spans="1:13">
      <c r="A20">
        <v>7</v>
      </c>
      <c r="B20" t="s">
        <v>2</v>
      </c>
      <c r="C20">
        <v>5.8330000000000002</v>
      </c>
      <c r="D20">
        <v>5.8</v>
      </c>
      <c r="E20">
        <f t="shared" si="0"/>
        <v>1.1669999999999998</v>
      </c>
      <c r="F20">
        <f t="shared" si="1"/>
        <v>-3.3000000000000362E-2</v>
      </c>
      <c r="G20">
        <f t="shared" si="2"/>
        <v>1.2000000000000002</v>
      </c>
      <c r="H20">
        <f t="shared" si="3"/>
        <v>1.1669999999999998</v>
      </c>
      <c r="K20">
        <f t="shared" si="4"/>
        <v>1.3618889999999995</v>
      </c>
      <c r="L20">
        <f t="shared" si="5"/>
        <v>1.089000000000024E-3</v>
      </c>
      <c r="M20">
        <f t="shared" si="6"/>
        <v>1.4400000000000004</v>
      </c>
    </row>
    <row r="21" spans="1:13">
      <c r="A21">
        <v>5</v>
      </c>
      <c r="B21" t="s">
        <v>2</v>
      </c>
      <c r="C21">
        <v>5.8330000000000002</v>
      </c>
      <c r="D21">
        <v>5.8</v>
      </c>
      <c r="E21">
        <f t="shared" si="0"/>
        <v>-0.83300000000000018</v>
      </c>
      <c r="F21">
        <f t="shared" si="1"/>
        <v>-3.3000000000000362E-2</v>
      </c>
      <c r="G21">
        <f t="shared" si="2"/>
        <v>-0.79999999999999982</v>
      </c>
      <c r="H21">
        <f t="shared" si="3"/>
        <v>-0.83300000000000018</v>
      </c>
      <c r="K21">
        <f t="shared" si="4"/>
        <v>0.69388900000000031</v>
      </c>
      <c r="L21">
        <f t="shared" si="5"/>
        <v>1.089000000000024E-3</v>
      </c>
      <c r="M21">
        <f t="shared" si="6"/>
        <v>0.63999999999999968</v>
      </c>
    </row>
    <row r="22" spans="1:13">
      <c r="A22">
        <v>6</v>
      </c>
      <c r="B22" t="s">
        <v>2</v>
      </c>
      <c r="C22">
        <v>5.8330000000000002</v>
      </c>
      <c r="D22">
        <v>5.8</v>
      </c>
      <c r="E22">
        <f t="shared" si="0"/>
        <v>0.16699999999999982</v>
      </c>
      <c r="F22">
        <f t="shared" si="1"/>
        <v>-3.3000000000000362E-2</v>
      </c>
      <c r="G22">
        <f t="shared" si="2"/>
        <v>0.20000000000000018</v>
      </c>
      <c r="H22">
        <f t="shared" si="3"/>
        <v>0.16699999999999982</v>
      </c>
      <c r="K22">
        <f t="shared" si="4"/>
        <v>2.7888999999999938E-2</v>
      </c>
      <c r="L22">
        <f t="shared" si="5"/>
        <v>1.089000000000024E-3</v>
      </c>
      <c r="M22">
        <f t="shared" si="6"/>
        <v>4.000000000000007E-2</v>
      </c>
    </row>
    <row r="23" spans="1:13">
      <c r="A23">
        <v>7</v>
      </c>
      <c r="B23" t="s">
        <v>3</v>
      </c>
      <c r="C23">
        <v>5.8330000000000002</v>
      </c>
      <c r="D23">
        <v>7.4</v>
      </c>
      <c r="E23">
        <f t="shared" si="0"/>
        <v>1.1669999999999998</v>
      </c>
      <c r="F23">
        <f t="shared" si="1"/>
        <v>1.5670000000000002</v>
      </c>
      <c r="G23">
        <f t="shared" si="2"/>
        <v>-0.40000000000000036</v>
      </c>
      <c r="H23">
        <f t="shared" si="3"/>
        <v>1.1669999999999998</v>
      </c>
      <c r="K23">
        <f t="shared" si="4"/>
        <v>1.3618889999999995</v>
      </c>
      <c r="L23">
        <f t="shared" si="5"/>
        <v>2.4554890000000005</v>
      </c>
      <c r="M23">
        <f t="shared" si="6"/>
        <v>0.16000000000000028</v>
      </c>
    </row>
    <row r="24" spans="1:13">
      <c r="A24">
        <v>8</v>
      </c>
      <c r="B24" t="s">
        <v>3</v>
      </c>
      <c r="C24">
        <v>5.8330000000000002</v>
      </c>
      <c r="D24">
        <v>7.4</v>
      </c>
      <c r="E24">
        <f t="shared" si="0"/>
        <v>2.1669999999999998</v>
      </c>
      <c r="F24">
        <f t="shared" si="1"/>
        <v>1.5670000000000002</v>
      </c>
      <c r="G24">
        <f t="shared" si="2"/>
        <v>0.59999999999999964</v>
      </c>
      <c r="H24">
        <f t="shared" si="3"/>
        <v>2.1669999999999998</v>
      </c>
      <c r="K24">
        <f t="shared" si="4"/>
        <v>4.6958889999999993</v>
      </c>
      <c r="L24">
        <f t="shared" si="5"/>
        <v>2.4554890000000005</v>
      </c>
      <c r="M24">
        <f t="shared" si="6"/>
        <v>0.3599999999999996</v>
      </c>
    </row>
    <row r="25" spans="1:13">
      <c r="A25">
        <v>9</v>
      </c>
      <c r="B25" t="s">
        <v>3</v>
      </c>
      <c r="C25">
        <v>5.8330000000000002</v>
      </c>
      <c r="D25">
        <v>7.4</v>
      </c>
      <c r="E25">
        <f t="shared" si="0"/>
        <v>3.1669999999999998</v>
      </c>
      <c r="F25">
        <f t="shared" si="1"/>
        <v>1.5670000000000002</v>
      </c>
      <c r="G25">
        <f t="shared" si="2"/>
        <v>1.5999999999999996</v>
      </c>
      <c r="H25">
        <f t="shared" si="3"/>
        <v>3.1669999999999998</v>
      </c>
      <c r="K25">
        <f t="shared" si="4"/>
        <v>10.029888999999999</v>
      </c>
      <c r="L25">
        <f t="shared" si="5"/>
        <v>2.4554890000000005</v>
      </c>
      <c r="M25">
        <f t="shared" si="6"/>
        <v>2.5599999999999987</v>
      </c>
    </row>
    <row r="26" spans="1:13">
      <c r="A26">
        <v>7</v>
      </c>
      <c r="B26" t="s">
        <v>3</v>
      </c>
      <c r="C26">
        <v>5.8330000000000002</v>
      </c>
      <c r="D26">
        <v>7.4</v>
      </c>
      <c r="E26">
        <f t="shared" si="0"/>
        <v>1.1669999999999998</v>
      </c>
      <c r="F26">
        <f t="shared" si="1"/>
        <v>1.5670000000000002</v>
      </c>
      <c r="G26">
        <f t="shared" si="2"/>
        <v>-0.40000000000000036</v>
      </c>
      <c r="H26">
        <f t="shared" si="3"/>
        <v>1.1669999999999998</v>
      </c>
      <c r="K26">
        <f t="shared" si="4"/>
        <v>1.3618889999999995</v>
      </c>
      <c r="L26">
        <f t="shared" si="5"/>
        <v>2.4554890000000005</v>
      </c>
      <c r="M26">
        <f t="shared" si="6"/>
        <v>0.16000000000000028</v>
      </c>
    </row>
    <row r="27" spans="1:13">
      <c r="A27">
        <v>5</v>
      </c>
      <c r="B27" t="s">
        <v>3</v>
      </c>
      <c r="C27">
        <v>5.8330000000000002</v>
      </c>
      <c r="D27">
        <v>7.4</v>
      </c>
      <c r="E27">
        <f t="shared" si="0"/>
        <v>-0.83300000000000018</v>
      </c>
      <c r="F27">
        <f t="shared" si="1"/>
        <v>1.5670000000000002</v>
      </c>
      <c r="G27">
        <f t="shared" si="2"/>
        <v>-2.4000000000000004</v>
      </c>
      <c r="H27">
        <f t="shared" si="3"/>
        <v>-0.83300000000000018</v>
      </c>
      <c r="K27">
        <f t="shared" si="4"/>
        <v>0.69388900000000031</v>
      </c>
      <c r="L27">
        <f t="shared" si="5"/>
        <v>2.4554890000000005</v>
      </c>
      <c r="M27">
        <f t="shared" si="6"/>
        <v>5.7600000000000016</v>
      </c>
    </row>
    <row r="28" spans="1:13">
      <c r="A28">
        <v>8</v>
      </c>
      <c r="B28" t="s">
        <v>3</v>
      </c>
      <c r="C28">
        <v>5.8330000000000002</v>
      </c>
      <c r="D28">
        <v>7.4</v>
      </c>
      <c r="E28">
        <f t="shared" si="0"/>
        <v>2.1669999999999998</v>
      </c>
      <c r="F28">
        <f t="shared" si="1"/>
        <v>1.5670000000000002</v>
      </c>
      <c r="G28">
        <f t="shared" si="2"/>
        <v>0.59999999999999964</v>
      </c>
      <c r="H28">
        <f t="shared" si="3"/>
        <v>2.1669999999999998</v>
      </c>
      <c r="K28">
        <f t="shared" si="4"/>
        <v>4.6958889999999993</v>
      </c>
      <c r="L28">
        <f t="shared" si="5"/>
        <v>2.4554890000000005</v>
      </c>
      <c r="M28">
        <f t="shared" si="6"/>
        <v>0.3599999999999996</v>
      </c>
    </row>
    <row r="29" spans="1:13">
      <c r="A29">
        <v>7</v>
      </c>
      <c r="B29" t="s">
        <v>3</v>
      </c>
      <c r="C29">
        <v>5.8330000000000002</v>
      </c>
      <c r="D29">
        <v>7.4</v>
      </c>
      <c r="E29">
        <f t="shared" si="0"/>
        <v>1.1669999999999998</v>
      </c>
      <c r="F29">
        <f t="shared" si="1"/>
        <v>1.5670000000000002</v>
      </c>
      <c r="G29">
        <f t="shared" si="2"/>
        <v>-0.40000000000000036</v>
      </c>
      <c r="H29">
        <f t="shared" si="3"/>
        <v>1.1669999999999998</v>
      </c>
      <c r="K29">
        <f t="shared" si="4"/>
        <v>1.3618889999999995</v>
      </c>
      <c r="L29">
        <f t="shared" si="5"/>
        <v>2.4554890000000005</v>
      </c>
      <c r="M29">
        <f t="shared" si="6"/>
        <v>0.16000000000000028</v>
      </c>
    </row>
    <row r="30" spans="1:13">
      <c r="A30">
        <v>8</v>
      </c>
      <c r="B30" t="s">
        <v>3</v>
      </c>
      <c r="C30">
        <v>5.8330000000000002</v>
      </c>
      <c r="D30">
        <v>7.4</v>
      </c>
      <c r="E30">
        <f t="shared" si="0"/>
        <v>2.1669999999999998</v>
      </c>
      <c r="F30">
        <f t="shared" si="1"/>
        <v>1.5670000000000002</v>
      </c>
      <c r="G30">
        <f t="shared" si="2"/>
        <v>0.59999999999999964</v>
      </c>
      <c r="H30">
        <f t="shared" si="3"/>
        <v>2.1669999999999998</v>
      </c>
      <c r="K30">
        <f t="shared" si="4"/>
        <v>4.6958889999999993</v>
      </c>
      <c r="L30">
        <f t="shared" si="5"/>
        <v>2.4554890000000005</v>
      </c>
      <c r="M30">
        <f t="shared" si="6"/>
        <v>0.3599999999999996</v>
      </c>
    </row>
    <row r="31" spans="1:13">
      <c r="A31">
        <v>6</v>
      </c>
      <c r="B31" t="s">
        <v>3</v>
      </c>
      <c r="C31">
        <v>5.8330000000000002</v>
      </c>
      <c r="D31">
        <v>7.4</v>
      </c>
      <c r="E31">
        <f t="shared" si="0"/>
        <v>0.16699999999999982</v>
      </c>
      <c r="F31">
        <f t="shared" si="1"/>
        <v>1.5670000000000002</v>
      </c>
      <c r="G31">
        <f t="shared" si="2"/>
        <v>-1.4000000000000004</v>
      </c>
      <c r="H31">
        <f t="shared" si="3"/>
        <v>0.16699999999999982</v>
      </c>
      <c r="K31">
        <f t="shared" si="4"/>
        <v>2.7888999999999938E-2</v>
      </c>
      <c r="L31">
        <f t="shared" si="5"/>
        <v>2.4554890000000005</v>
      </c>
      <c r="M31">
        <f t="shared" si="6"/>
        <v>1.9600000000000011</v>
      </c>
    </row>
    <row r="32" spans="1:13">
      <c r="A32">
        <v>9</v>
      </c>
      <c r="B32" t="s">
        <v>3</v>
      </c>
      <c r="C32">
        <v>5.8330000000000002</v>
      </c>
      <c r="D32">
        <v>7.4</v>
      </c>
      <c r="E32">
        <f t="shared" si="0"/>
        <v>3.1669999999999998</v>
      </c>
      <c r="F32">
        <f t="shared" si="1"/>
        <v>1.5670000000000002</v>
      </c>
      <c r="G32">
        <f t="shared" si="2"/>
        <v>1.5999999999999996</v>
      </c>
      <c r="H32">
        <f t="shared" si="3"/>
        <v>3.1669999999999998</v>
      </c>
      <c r="K32">
        <f t="shared" si="4"/>
        <v>10.029888999999999</v>
      </c>
      <c r="L32">
        <f t="shared" si="5"/>
        <v>2.4554890000000005</v>
      </c>
      <c r="M32">
        <f t="shared" si="6"/>
        <v>2.5599999999999987</v>
      </c>
    </row>
    <row r="34" spans="4:13">
      <c r="D34" t="s">
        <v>30</v>
      </c>
      <c r="E34">
        <f>SUM(E3:E32)</f>
        <v>9.9999999999962341E-3</v>
      </c>
      <c r="F34">
        <f t="shared" ref="F34:H34" si="7">SUM(F3:F32)</f>
        <v>9.9999999999837996E-3</v>
      </c>
      <c r="G34">
        <f t="shared" si="7"/>
        <v>0</v>
      </c>
      <c r="H34">
        <f t="shared" si="7"/>
        <v>9.9999999999962341E-3</v>
      </c>
      <c r="K34">
        <f>SUM(K3:K32)</f>
        <v>118.16667000000001</v>
      </c>
      <c r="L34">
        <f>SUM(L3:L32)</f>
        <v>48.066670000000016</v>
      </c>
      <c r="M34">
        <f>SUM(M3:M32)</f>
        <v>70.100000000000009</v>
      </c>
    </row>
    <row r="36" spans="4:13">
      <c r="E36" t="s">
        <v>31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showFormulas="1" workbookViewId="0">
      <selection activeCell="E9" sqref="E9"/>
    </sheetView>
  </sheetViews>
  <sheetFormatPr baseColWidth="10" defaultColWidth="6" defaultRowHeight="14" x14ac:dyDescent="0"/>
  <sheetData>
    <row r="1" spans="1:13" s="1" customFormat="1">
      <c r="A1" s="1" t="s">
        <v>0</v>
      </c>
      <c r="B1" s="1" t="s">
        <v>4</v>
      </c>
      <c r="C1" s="1" t="s">
        <v>5</v>
      </c>
      <c r="D1" s="1" t="s">
        <v>16</v>
      </c>
      <c r="E1" s="1" t="s">
        <v>6</v>
      </c>
      <c r="F1" s="1" t="s">
        <v>7</v>
      </c>
      <c r="G1" s="1" t="s">
        <v>8</v>
      </c>
      <c r="K1" s="1" t="s">
        <v>32</v>
      </c>
      <c r="L1" s="1" t="s">
        <v>34</v>
      </c>
      <c r="M1" s="1" t="s">
        <v>36</v>
      </c>
    </row>
    <row r="2" spans="1:13" s="1" customFormat="1" ht="56">
      <c r="A2" s="1" t="s">
        <v>9</v>
      </c>
      <c r="B2" s="1" t="s">
        <v>10</v>
      </c>
      <c r="C2" s="1" t="s">
        <v>11</v>
      </c>
      <c r="D2" s="1" t="s">
        <v>17</v>
      </c>
      <c r="E2" s="1" t="s">
        <v>12</v>
      </c>
      <c r="F2" s="1" t="s">
        <v>13</v>
      </c>
      <c r="G2" s="1" t="s">
        <v>14</v>
      </c>
      <c r="H2" s="1" t="s">
        <v>15</v>
      </c>
      <c r="K2" s="1" t="s">
        <v>33</v>
      </c>
      <c r="L2" s="1" t="s">
        <v>35</v>
      </c>
      <c r="M2" s="1" t="s">
        <v>37</v>
      </c>
    </row>
    <row r="3" spans="1:13">
      <c r="A3">
        <v>5</v>
      </c>
      <c r="B3" t="s">
        <v>1</v>
      </c>
      <c r="C3">
        <v>5.8330000000000002</v>
      </c>
      <c r="D3">
        <v>4.3</v>
      </c>
      <c r="E3">
        <f>A3-C3</f>
        <v>-0.83300000000000018</v>
      </c>
      <c r="F3">
        <f>D3-C3</f>
        <v>-1.5330000000000004</v>
      </c>
      <c r="G3">
        <f>A3-D3</f>
        <v>0.70000000000000018</v>
      </c>
      <c r="H3">
        <f>F3+G3</f>
        <v>-0.83300000000000018</v>
      </c>
      <c r="K3">
        <f>E3^2</f>
        <v>0.69388900000000031</v>
      </c>
      <c r="L3">
        <f>F3^2</f>
        <v>2.350089000000001</v>
      </c>
      <c r="M3">
        <f>G3^2</f>
        <v>0.49000000000000027</v>
      </c>
    </row>
    <row r="4" spans="1:13">
      <c r="A4">
        <v>4</v>
      </c>
      <c r="B4" t="s">
        <v>1</v>
      </c>
      <c r="C4">
        <v>5.8330000000000002</v>
      </c>
      <c r="D4">
        <v>4.3</v>
      </c>
      <c r="E4">
        <f t="shared" ref="E4:E32" si="0">A4-C4</f>
        <v>-1.8330000000000002</v>
      </c>
      <c r="F4">
        <f t="shared" ref="F4:F32" si="1">D4-C4</f>
        <v>-1.5330000000000004</v>
      </c>
      <c r="G4">
        <f t="shared" ref="G4:G32" si="2">A4-D4</f>
        <v>-0.29999999999999982</v>
      </c>
      <c r="H4">
        <f t="shared" ref="H4:H32" si="3">F4+G4</f>
        <v>-1.8330000000000002</v>
      </c>
      <c r="K4">
        <f t="shared" ref="K4:M32" si="4">E4^2</f>
        <v>3.3598890000000008</v>
      </c>
      <c r="L4">
        <f t="shared" si="4"/>
        <v>2.350089000000001</v>
      </c>
      <c r="M4">
        <f t="shared" si="4"/>
        <v>8.99999999999999E-2</v>
      </c>
    </row>
    <row r="5" spans="1:13">
      <c r="A5">
        <v>3</v>
      </c>
      <c r="B5" t="s">
        <v>1</v>
      </c>
      <c r="C5">
        <v>5.8330000000000002</v>
      </c>
      <c r="D5">
        <v>4.3</v>
      </c>
      <c r="E5">
        <f t="shared" si="0"/>
        <v>-2.8330000000000002</v>
      </c>
      <c r="F5">
        <f t="shared" si="1"/>
        <v>-1.5330000000000004</v>
      </c>
      <c r="G5">
        <f t="shared" si="2"/>
        <v>-1.2999999999999998</v>
      </c>
      <c r="H5">
        <f t="shared" si="3"/>
        <v>-2.8330000000000002</v>
      </c>
      <c r="K5">
        <f t="shared" si="4"/>
        <v>8.0258890000000012</v>
      </c>
      <c r="L5">
        <f t="shared" si="4"/>
        <v>2.350089000000001</v>
      </c>
      <c r="M5">
        <f t="shared" si="4"/>
        <v>1.6899999999999995</v>
      </c>
    </row>
    <row r="6" spans="1:13">
      <c r="A6">
        <v>2</v>
      </c>
      <c r="B6" t="s">
        <v>1</v>
      </c>
      <c r="C6">
        <v>5.8330000000000002</v>
      </c>
      <c r="D6">
        <v>4.3</v>
      </c>
      <c r="E6">
        <f t="shared" si="0"/>
        <v>-3.8330000000000002</v>
      </c>
      <c r="F6">
        <f t="shared" si="1"/>
        <v>-1.5330000000000004</v>
      </c>
      <c r="G6">
        <f t="shared" si="2"/>
        <v>-2.2999999999999998</v>
      </c>
      <c r="H6">
        <f t="shared" si="3"/>
        <v>-3.8330000000000002</v>
      </c>
      <c r="K6">
        <f t="shared" si="4"/>
        <v>14.691889000000002</v>
      </c>
      <c r="L6">
        <f t="shared" si="4"/>
        <v>2.350089000000001</v>
      </c>
      <c r="M6">
        <f t="shared" si="4"/>
        <v>5.2899999999999991</v>
      </c>
    </row>
    <row r="7" spans="1:13">
      <c r="A7">
        <v>5</v>
      </c>
      <c r="B7" t="s">
        <v>1</v>
      </c>
      <c r="C7">
        <v>5.8330000000000002</v>
      </c>
      <c r="D7">
        <v>4.3</v>
      </c>
      <c r="E7">
        <f t="shared" si="0"/>
        <v>-0.83300000000000018</v>
      </c>
      <c r="F7">
        <f t="shared" si="1"/>
        <v>-1.5330000000000004</v>
      </c>
      <c r="G7">
        <f t="shared" si="2"/>
        <v>0.70000000000000018</v>
      </c>
      <c r="H7">
        <f t="shared" si="3"/>
        <v>-0.83300000000000018</v>
      </c>
      <c r="K7">
        <f t="shared" si="4"/>
        <v>0.69388900000000031</v>
      </c>
      <c r="L7">
        <f t="shared" si="4"/>
        <v>2.350089000000001</v>
      </c>
      <c r="M7">
        <f t="shared" si="4"/>
        <v>0.49000000000000027</v>
      </c>
    </row>
    <row r="8" spans="1:13">
      <c r="A8">
        <v>4</v>
      </c>
      <c r="B8" t="s">
        <v>1</v>
      </c>
      <c r="C8">
        <v>5.8330000000000002</v>
      </c>
      <c r="D8">
        <v>4.3</v>
      </c>
      <c r="E8">
        <f t="shared" si="0"/>
        <v>-1.8330000000000002</v>
      </c>
      <c r="F8">
        <f t="shared" si="1"/>
        <v>-1.5330000000000004</v>
      </c>
      <c r="G8">
        <f t="shared" si="2"/>
        <v>-0.29999999999999982</v>
      </c>
      <c r="H8">
        <f t="shared" si="3"/>
        <v>-1.8330000000000002</v>
      </c>
      <c r="K8">
        <f t="shared" si="4"/>
        <v>3.3598890000000008</v>
      </c>
      <c r="L8">
        <f t="shared" si="4"/>
        <v>2.350089000000001</v>
      </c>
      <c r="M8">
        <f t="shared" si="4"/>
        <v>8.99999999999999E-2</v>
      </c>
    </row>
    <row r="9" spans="1:13">
      <c r="A9">
        <v>7</v>
      </c>
      <c r="B9" t="s">
        <v>1</v>
      </c>
      <c r="C9">
        <v>5.8330000000000002</v>
      </c>
      <c r="D9">
        <v>4.3</v>
      </c>
      <c r="E9">
        <f t="shared" si="0"/>
        <v>1.1669999999999998</v>
      </c>
      <c r="F9">
        <f t="shared" si="1"/>
        <v>-1.5330000000000004</v>
      </c>
      <c r="G9">
        <f t="shared" si="2"/>
        <v>2.7</v>
      </c>
      <c r="H9">
        <f t="shared" si="3"/>
        <v>1.1669999999999998</v>
      </c>
      <c r="K9">
        <f t="shared" si="4"/>
        <v>1.3618889999999995</v>
      </c>
      <c r="L9">
        <f t="shared" si="4"/>
        <v>2.350089000000001</v>
      </c>
      <c r="M9">
        <f t="shared" si="4"/>
        <v>7.2900000000000009</v>
      </c>
    </row>
    <row r="10" spans="1:13">
      <c r="A10">
        <v>5</v>
      </c>
      <c r="B10" t="s">
        <v>1</v>
      </c>
      <c r="C10">
        <v>5.8330000000000002</v>
      </c>
      <c r="D10">
        <v>4.3</v>
      </c>
      <c r="E10">
        <f t="shared" si="0"/>
        <v>-0.83300000000000018</v>
      </c>
      <c r="F10">
        <f t="shared" si="1"/>
        <v>-1.5330000000000004</v>
      </c>
      <c r="G10">
        <f t="shared" si="2"/>
        <v>0.70000000000000018</v>
      </c>
      <c r="H10">
        <f t="shared" si="3"/>
        <v>-0.83300000000000018</v>
      </c>
      <c r="K10">
        <f t="shared" si="4"/>
        <v>0.69388900000000031</v>
      </c>
      <c r="L10">
        <f t="shared" si="4"/>
        <v>2.350089000000001</v>
      </c>
      <c r="M10">
        <f t="shared" si="4"/>
        <v>0.49000000000000027</v>
      </c>
    </row>
    <row r="11" spans="1:13">
      <c r="A11">
        <v>6</v>
      </c>
      <c r="B11" t="s">
        <v>1</v>
      </c>
      <c r="C11">
        <v>5.8330000000000002</v>
      </c>
      <c r="D11">
        <v>4.3</v>
      </c>
      <c r="E11">
        <f t="shared" si="0"/>
        <v>0.16699999999999982</v>
      </c>
      <c r="F11">
        <f t="shared" si="1"/>
        <v>-1.5330000000000004</v>
      </c>
      <c r="G11">
        <f t="shared" si="2"/>
        <v>1.7000000000000002</v>
      </c>
      <c r="H11">
        <f t="shared" si="3"/>
        <v>0.16699999999999982</v>
      </c>
      <c r="K11">
        <f t="shared" si="4"/>
        <v>2.7888999999999938E-2</v>
      </c>
      <c r="L11">
        <f t="shared" si="4"/>
        <v>2.350089000000001</v>
      </c>
      <c r="M11">
        <f t="shared" si="4"/>
        <v>2.8900000000000006</v>
      </c>
    </row>
    <row r="12" spans="1:13">
      <c r="A12">
        <v>2</v>
      </c>
      <c r="B12" t="s">
        <v>1</v>
      </c>
      <c r="C12">
        <v>5.8330000000000002</v>
      </c>
      <c r="D12">
        <v>4.3</v>
      </c>
      <c r="E12">
        <f t="shared" si="0"/>
        <v>-3.8330000000000002</v>
      </c>
      <c r="F12">
        <f t="shared" si="1"/>
        <v>-1.5330000000000004</v>
      </c>
      <c r="G12">
        <f t="shared" si="2"/>
        <v>-2.2999999999999998</v>
      </c>
      <c r="H12">
        <f t="shared" si="3"/>
        <v>-3.8330000000000002</v>
      </c>
      <c r="K12">
        <f t="shared" si="4"/>
        <v>14.691889000000002</v>
      </c>
      <c r="L12">
        <f t="shared" si="4"/>
        <v>2.350089000000001</v>
      </c>
      <c r="M12">
        <f t="shared" si="4"/>
        <v>5.2899999999999991</v>
      </c>
    </row>
    <row r="13" spans="1:13">
      <c r="A13">
        <v>6</v>
      </c>
      <c r="B13" t="s">
        <v>2</v>
      </c>
      <c r="C13">
        <v>5.8330000000000002</v>
      </c>
      <c r="D13">
        <v>5.8</v>
      </c>
      <c r="E13">
        <f t="shared" si="0"/>
        <v>0.16699999999999982</v>
      </c>
      <c r="F13">
        <f t="shared" si="1"/>
        <v>-3.3000000000000362E-2</v>
      </c>
      <c r="G13">
        <f t="shared" si="2"/>
        <v>0.20000000000000018</v>
      </c>
      <c r="H13">
        <f t="shared" si="3"/>
        <v>0.16699999999999982</v>
      </c>
      <c r="K13">
        <f t="shared" si="4"/>
        <v>2.7888999999999938E-2</v>
      </c>
      <c r="L13">
        <f t="shared" si="4"/>
        <v>1.089000000000024E-3</v>
      </c>
      <c r="M13">
        <f t="shared" si="4"/>
        <v>4.000000000000007E-2</v>
      </c>
    </row>
    <row r="14" spans="1:13">
      <c r="A14">
        <v>7</v>
      </c>
      <c r="B14" t="s">
        <v>2</v>
      </c>
      <c r="C14">
        <v>5.8330000000000002</v>
      </c>
      <c r="D14">
        <v>5.8</v>
      </c>
      <c r="E14">
        <f t="shared" si="0"/>
        <v>1.1669999999999998</v>
      </c>
      <c r="F14">
        <f t="shared" si="1"/>
        <v>-3.3000000000000362E-2</v>
      </c>
      <c r="G14">
        <f t="shared" si="2"/>
        <v>1.2000000000000002</v>
      </c>
      <c r="H14">
        <f t="shared" si="3"/>
        <v>1.1669999999999998</v>
      </c>
      <c r="K14">
        <f t="shared" si="4"/>
        <v>1.3618889999999995</v>
      </c>
      <c r="L14">
        <f t="shared" si="4"/>
        <v>1.089000000000024E-3</v>
      </c>
      <c r="M14">
        <f t="shared" si="4"/>
        <v>1.4400000000000004</v>
      </c>
    </row>
    <row r="15" spans="1:13">
      <c r="A15">
        <v>8</v>
      </c>
      <c r="B15" t="s">
        <v>2</v>
      </c>
      <c r="C15">
        <v>5.8330000000000002</v>
      </c>
      <c r="D15">
        <v>5.8</v>
      </c>
      <c r="E15">
        <f t="shared" si="0"/>
        <v>2.1669999999999998</v>
      </c>
      <c r="F15">
        <f t="shared" si="1"/>
        <v>-3.3000000000000362E-2</v>
      </c>
      <c r="G15">
        <f t="shared" si="2"/>
        <v>2.2000000000000002</v>
      </c>
      <c r="H15">
        <f t="shared" si="3"/>
        <v>2.1669999999999998</v>
      </c>
      <c r="K15">
        <f t="shared" si="4"/>
        <v>4.6958889999999993</v>
      </c>
      <c r="L15">
        <f t="shared" si="4"/>
        <v>1.089000000000024E-3</v>
      </c>
      <c r="M15">
        <f t="shared" si="4"/>
        <v>4.8400000000000007</v>
      </c>
    </row>
    <row r="16" spans="1:13">
      <c r="A16">
        <v>8</v>
      </c>
      <c r="B16" t="s">
        <v>2</v>
      </c>
      <c r="C16">
        <v>5.8330000000000002</v>
      </c>
      <c r="D16">
        <v>5.8</v>
      </c>
      <c r="E16">
        <f t="shared" si="0"/>
        <v>2.1669999999999998</v>
      </c>
      <c r="F16">
        <f t="shared" si="1"/>
        <v>-3.3000000000000362E-2</v>
      </c>
      <c r="G16">
        <f t="shared" si="2"/>
        <v>2.2000000000000002</v>
      </c>
      <c r="H16">
        <f t="shared" si="3"/>
        <v>2.1669999999999998</v>
      </c>
      <c r="K16">
        <f t="shared" si="4"/>
        <v>4.6958889999999993</v>
      </c>
      <c r="L16">
        <f t="shared" si="4"/>
        <v>1.089000000000024E-3</v>
      </c>
      <c r="M16">
        <f t="shared" si="4"/>
        <v>4.8400000000000007</v>
      </c>
    </row>
    <row r="17" spans="1:13">
      <c r="A17">
        <v>4</v>
      </c>
      <c r="B17" t="s">
        <v>2</v>
      </c>
      <c r="C17">
        <v>5.8330000000000002</v>
      </c>
      <c r="D17">
        <v>5.8</v>
      </c>
      <c r="E17">
        <f t="shared" si="0"/>
        <v>-1.8330000000000002</v>
      </c>
      <c r="F17">
        <f t="shared" si="1"/>
        <v>-3.3000000000000362E-2</v>
      </c>
      <c r="G17">
        <f t="shared" si="2"/>
        <v>-1.7999999999999998</v>
      </c>
      <c r="H17">
        <f t="shared" si="3"/>
        <v>-1.8330000000000002</v>
      </c>
      <c r="K17">
        <f t="shared" si="4"/>
        <v>3.3598890000000008</v>
      </c>
      <c r="L17">
        <f t="shared" si="4"/>
        <v>1.089000000000024E-3</v>
      </c>
      <c r="M17">
        <f t="shared" si="4"/>
        <v>3.2399999999999993</v>
      </c>
    </row>
    <row r="18" spans="1:13">
      <c r="A18">
        <v>5</v>
      </c>
      <c r="B18" t="s">
        <v>2</v>
      </c>
      <c r="C18">
        <v>5.8330000000000002</v>
      </c>
      <c r="D18">
        <v>5.8</v>
      </c>
      <c r="E18">
        <f t="shared" si="0"/>
        <v>-0.83300000000000018</v>
      </c>
      <c r="F18">
        <f t="shared" si="1"/>
        <v>-3.3000000000000362E-2</v>
      </c>
      <c r="G18">
        <f t="shared" si="2"/>
        <v>-0.79999999999999982</v>
      </c>
      <c r="H18">
        <f t="shared" si="3"/>
        <v>-0.83300000000000018</v>
      </c>
      <c r="K18">
        <f t="shared" si="4"/>
        <v>0.69388900000000031</v>
      </c>
      <c r="L18">
        <f t="shared" si="4"/>
        <v>1.089000000000024E-3</v>
      </c>
      <c r="M18">
        <f t="shared" si="4"/>
        <v>0.63999999999999968</v>
      </c>
    </row>
    <row r="19" spans="1:13">
      <c r="A19">
        <v>2</v>
      </c>
      <c r="B19" t="s">
        <v>2</v>
      </c>
      <c r="C19">
        <v>5.8330000000000002</v>
      </c>
      <c r="D19">
        <v>5.8</v>
      </c>
      <c r="E19">
        <f t="shared" si="0"/>
        <v>-3.8330000000000002</v>
      </c>
      <c r="F19">
        <f t="shared" si="1"/>
        <v>-3.3000000000000362E-2</v>
      </c>
      <c r="G19">
        <f t="shared" si="2"/>
        <v>-3.8</v>
      </c>
      <c r="H19">
        <f t="shared" si="3"/>
        <v>-3.8330000000000002</v>
      </c>
      <c r="K19">
        <f t="shared" si="4"/>
        <v>14.691889000000002</v>
      </c>
      <c r="L19">
        <f t="shared" si="4"/>
        <v>1.089000000000024E-3</v>
      </c>
      <c r="M19">
        <f t="shared" si="4"/>
        <v>14.44</v>
      </c>
    </row>
    <row r="20" spans="1:13">
      <c r="A20">
        <v>7</v>
      </c>
      <c r="B20" t="s">
        <v>2</v>
      </c>
      <c r="C20">
        <v>5.8330000000000002</v>
      </c>
      <c r="D20">
        <v>5.8</v>
      </c>
      <c r="E20">
        <f t="shared" si="0"/>
        <v>1.1669999999999998</v>
      </c>
      <c r="F20">
        <f t="shared" si="1"/>
        <v>-3.3000000000000362E-2</v>
      </c>
      <c r="G20">
        <f t="shared" si="2"/>
        <v>1.2000000000000002</v>
      </c>
      <c r="H20">
        <f t="shared" si="3"/>
        <v>1.1669999999999998</v>
      </c>
      <c r="K20">
        <f t="shared" si="4"/>
        <v>1.3618889999999995</v>
      </c>
      <c r="L20">
        <f t="shared" si="4"/>
        <v>1.089000000000024E-3</v>
      </c>
      <c r="M20">
        <f t="shared" si="4"/>
        <v>1.4400000000000004</v>
      </c>
    </row>
    <row r="21" spans="1:13">
      <c r="A21">
        <v>5</v>
      </c>
      <c r="B21" t="s">
        <v>2</v>
      </c>
      <c r="C21">
        <v>5.8330000000000002</v>
      </c>
      <c r="D21">
        <v>5.8</v>
      </c>
      <c r="E21">
        <f t="shared" si="0"/>
        <v>-0.83300000000000018</v>
      </c>
      <c r="F21">
        <f t="shared" si="1"/>
        <v>-3.3000000000000362E-2</v>
      </c>
      <c r="G21">
        <f t="shared" si="2"/>
        <v>-0.79999999999999982</v>
      </c>
      <c r="H21">
        <f t="shared" si="3"/>
        <v>-0.83300000000000018</v>
      </c>
      <c r="K21">
        <f t="shared" si="4"/>
        <v>0.69388900000000031</v>
      </c>
      <c r="L21">
        <f t="shared" si="4"/>
        <v>1.089000000000024E-3</v>
      </c>
      <c r="M21">
        <f t="shared" si="4"/>
        <v>0.63999999999999968</v>
      </c>
    </row>
    <row r="22" spans="1:13">
      <c r="A22">
        <v>6</v>
      </c>
      <c r="B22" t="s">
        <v>2</v>
      </c>
      <c r="C22">
        <v>5.8330000000000002</v>
      </c>
      <c r="D22">
        <v>5.8</v>
      </c>
      <c r="E22">
        <f t="shared" si="0"/>
        <v>0.16699999999999982</v>
      </c>
      <c r="F22">
        <f t="shared" si="1"/>
        <v>-3.3000000000000362E-2</v>
      </c>
      <c r="G22">
        <f t="shared" si="2"/>
        <v>0.20000000000000018</v>
      </c>
      <c r="H22">
        <f t="shared" si="3"/>
        <v>0.16699999999999982</v>
      </c>
      <c r="K22">
        <f t="shared" si="4"/>
        <v>2.7888999999999938E-2</v>
      </c>
      <c r="L22">
        <f t="shared" si="4"/>
        <v>1.089000000000024E-3</v>
      </c>
      <c r="M22">
        <f t="shared" si="4"/>
        <v>4.000000000000007E-2</v>
      </c>
    </row>
    <row r="23" spans="1:13">
      <c r="A23">
        <v>7</v>
      </c>
      <c r="B23" t="s">
        <v>3</v>
      </c>
      <c r="C23">
        <v>5.8330000000000002</v>
      </c>
      <c r="D23">
        <v>7.4</v>
      </c>
      <c r="E23">
        <f t="shared" si="0"/>
        <v>1.1669999999999998</v>
      </c>
      <c r="F23">
        <f t="shared" si="1"/>
        <v>1.5670000000000002</v>
      </c>
      <c r="G23">
        <f t="shared" si="2"/>
        <v>-0.40000000000000036</v>
      </c>
      <c r="H23">
        <f t="shared" si="3"/>
        <v>1.1669999999999998</v>
      </c>
      <c r="K23">
        <f t="shared" si="4"/>
        <v>1.3618889999999995</v>
      </c>
      <c r="L23">
        <f t="shared" si="4"/>
        <v>2.4554890000000005</v>
      </c>
      <c r="M23">
        <f t="shared" si="4"/>
        <v>0.16000000000000028</v>
      </c>
    </row>
    <row r="24" spans="1:13">
      <c r="A24">
        <v>8</v>
      </c>
      <c r="B24" t="s">
        <v>3</v>
      </c>
      <c r="C24">
        <v>5.8330000000000002</v>
      </c>
      <c r="D24">
        <v>7.4</v>
      </c>
      <c r="E24">
        <f t="shared" si="0"/>
        <v>2.1669999999999998</v>
      </c>
      <c r="F24">
        <f t="shared" si="1"/>
        <v>1.5670000000000002</v>
      </c>
      <c r="G24">
        <f t="shared" si="2"/>
        <v>0.59999999999999964</v>
      </c>
      <c r="H24">
        <f t="shared" si="3"/>
        <v>2.1669999999999998</v>
      </c>
      <c r="K24">
        <f t="shared" si="4"/>
        <v>4.6958889999999993</v>
      </c>
      <c r="L24">
        <f t="shared" si="4"/>
        <v>2.4554890000000005</v>
      </c>
      <c r="M24">
        <f t="shared" si="4"/>
        <v>0.3599999999999996</v>
      </c>
    </row>
    <row r="25" spans="1:13">
      <c r="A25">
        <v>9</v>
      </c>
      <c r="B25" t="s">
        <v>3</v>
      </c>
      <c r="C25">
        <v>5.8330000000000002</v>
      </c>
      <c r="D25">
        <v>7.4</v>
      </c>
      <c r="E25">
        <f t="shared" si="0"/>
        <v>3.1669999999999998</v>
      </c>
      <c r="F25">
        <f t="shared" si="1"/>
        <v>1.5670000000000002</v>
      </c>
      <c r="G25">
        <f t="shared" si="2"/>
        <v>1.5999999999999996</v>
      </c>
      <c r="H25">
        <f t="shared" si="3"/>
        <v>3.1669999999999998</v>
      </c>
      <c r="K25">
        <f t="shared" si="4"/>
        <v>10.029888999999999</v>
      </c>
      <c r="L25">
        <f t="shared" si="4"/>
        <v>2.4554890000000005</v>
      </c>
      <c r="M25">
        <f t="shared" si="4"/>
        <v>2.5599999999999987</v>
      </c>
    </row>
    <row r="26" spans="1:13">
      <c r="A26">
        <v>7</v>
      </c>
      <c r="B26" t="s">
        <v>3</v>
      </c>
      <c r="C26">
        <v>5.8330000000000002</v>
      </c>
      <c r="D26">
        <v>7.4</v>
      </c>
      <c r="E26">
        <f t="shared" si="0"/>
        <v>1.1669999999999998</v>
      </c>
      <c r="F26">
        <f t="shared" si="1"/>
        <v>1.5670000000000002</v>
      </c>
      <c r="G26">
        <f t="shared" si="2"/>
        <v>-0.40000000000000036</v>
      </c>
      <c r="H26">
        <f t="shared" si="3"/>
        <v>1.1669999999999998</v>
      </c>
      <c r="K26">
        <f t="shared" si="4"/>
        <v>1.3618889999999995</v>
      </c>
      <c r="L26">
        <f t="shared" si="4"/>
        <v>2.4554890000000005</v>
      </c>
      <c r="M26">
        <f t="shared" si="4"/>
        <v>0.16000000000000028</v>
      </c>
    </row>
    <row r="27" spans="1:13">
      <c r="A27">
        <v>5</v>
      </c>
      <c r="B27" t="s">
        <v>3</v>
      </c>
      <c r="C27">
        <v>5.8330000000000002</v>
      </c>
      <c r="D27">
        <v>7.4</v>
      </c>
      <c r="E27">
        <f t="shared" si="0"/>
        <v>-0.83300000000000018</v>
      </c>
      <c r="F27">
        <f t="shared" si="1"/>
        <v>1.5670000000000002</v>
      </c>
      <c r="G27">
        <f t="shared" si="2"/>
        <v>-2.4000000000000004</v>
      </c>
      <c r="H27">
        <f t="shared" si="3"/>
        <v>-0.83300000000000018</v>
      </c>
      <c r="K27">
        <f t="shared" si="4"/>
        <v>0.69388900000000031</v>
      </c>
      <c r="L27">
        <f t="shared" si="4"/>
        <v>2.4554890000000005</v>
      </c>
      <c r="M27">
        <f t="shared" si="4"/>
        <v>5.7600000000000016</v>
      </c>
    </row>
    <row r="28" spans="1:13">
      <c r="A28">
        <v>8</v>
      </c>
      <c r="B28" t="s">
        <v>3</v>
      </c>
      <c r="C28">
        <v>5.8330000000000002</v>
      </c>
      <c r="D28">
        <v>7.4</v>
      </c>
      <c r="E28">
        <f t="shared" si="0"/>
        <v>2.1669999999999998</v>
      </c>
      <c r="F28">
        <f t="shared" si="1"/>
        <v>1.5670000000000002</v>
      </c>
      <c r="G28">
        <f t="shared" si="2"/>
        <v>0.59999999999999964</v>
      </c>
      <c r="H28">
        <f t="shared" si="3"/>
        <v>2.1669999999999998</v>
      </c>
      <c r="K28">
        <f t="shared" si="4"/>
        <v>4.6958889999999993</v>
      </c>
      <c r="L28">
        <f t="shared" si="4"/>
        <v>2.4554890000000005</v>
      </c>
      <c r="M28">
        <f t="shared" si="4"/>
        <v>0.3599999999999996</v>
      </c>
    </row>
    <row r="29" spans="1:13">
      <c r="A29">
        <v>7</v>
      </c>
      <c r="B29" t="s">
        <v>3</v>
      </c>
      <c r="C29">
        <v>5.8330000000000002</v>
      </c>
      <c r="D29">
        <v>7.4</v>
      </c>
      <c r="E29">
        <f t="shared" si="0"/>
        <v>1.1669999999999998</v>
      </c>
      <c r="F29">
        <f t="shared" si="1"/>
        <v>1.5670000000000002</v>
      </c>
      <c r="G29">
        <f t="shared" si="2"/>
        <v>-0.40000000000000036</v>
      </c>
      <c r="H29">
        <f t="shared" si="3"/>
        <v>1.1669999999999998</v>
      </c>
      <c r="K29">
        <f t="shared" si="4"/>
        <v>1.3618889999999995</v>
      </c>
      <c r="L29">
        <f t="shared" si="4"/>
        <v>2.4554890000000005</v>
      </c>
      <c r="M29">
        <f t="shared" si="4"/>
        <v>0.16000000000000028</v>
      </c>
    </row>
    <row r="30" spans="1:13">
      <c r="A30">
        <v>8</v>
      </c>
      <c r="B30" t="s">
        <v>3</v>
      </c>
      <c r="C30">
        <v>5.8330000000000002</v>
      </c>
      <c r="D30">
        <v>7.4</v>
      </c>
      <c r="E30">
        <f t="shared" si="0"/>
        <v>2.1669999999999998</v>
      </c>
      <c r="F30">
        <f t="shared" si="1"/>
        <v>1.5670000000000002</v>
      </c>
      <c r="G30">
        <f t="shared" si="2"/>
        <v>0.59999999999999964</v>
      </c>
      <c r="H30">
        <f t="shared" si="3"/>
        <v>2.1669999999999998</v>
      </c>
      <c r="K30">
        <f t="shared" si="4"/>
        <v>4.6958889999999993</v>
      </c>
      <c r="L30">
        <f t="shared" si="4"/>
        <v>2.4554890000000005</v>
      </c>
      <c r="M30">
        <f t="shared" si="4"/>
        <v>0.3599999999999996</v>
      </c>
    </row>
    <row r="31" spans="1:13">
      <c r="A31">
        <v>6</v>
      </c>
      <c r="B31" t="s">
        <v>3</v>
      </c>
      <c r="C31">
        <v>5.8330000000000002</v>
      </c>
      <c r="D31">
        <v>7.4</v>
      </c>
      <c r="E31">
        <f t="shared" si="0"/>
        <v>0.16699999999999982</v>
      </c>
      <c r="F31">
        <f t="shared" si="1"/>
        <v>1.5670000000000002</v>
      </c>
      <c r="G31">
        <f t="shared" si="2"/>
        <v>-1.4000000000000004</v>
      </c>
      <c r="H31">
        <f t="shared" si="3"/>
        <v>0.16699999999999982</v>
      </c>
      <c r="K31">
        <f t="shared" si="4"/>
        <v>2.7888999999999938E-2</v>
      </c>
      <c r="L31">
        <f t="shared" si="4"/>
        <v>2.4554890000000005</v>
      </c>
      <c r="M31">
        <f t="shared" si="4"/>
        <v>1.9600000000000011</v>
      </c>
    </row>
    <row r="32" spans="1:13">
      <c r="A32">
        <v>9</v>
      </c>
      <c r="B32" t="s">
        <v>3</v>
      </c>
      <c r="C32">
        <v>5.8330000000000002</v>
      </c>
      <c r="D32">
        <v>7.4</v>
      </c>
      <c r="E32">
        <f t="shared" si="0"/>
        <v>3.1669999999999998</v>
      </c>
      <c r="F32">
        <f t="shared" si="1"/>
        <v>1.5670000000000002</v>
      </c>
      <c r="G32">
        <f t="shared" si="2"/>
        <v>1.5999999999999996</v>
      </c>
      <c r="H32">
        <f t="shared" si="3"/>
        <v>3.1669999999999998</v>
      </c>
      <c r="K32">
        <f t="shared" si="4"/>
        <v>10.029888999999999</v>
      </c>
      <c r="L32">
        <f t="shared" si="4"/>
        <v>2.4554890000000005</v>
      </c>
      <c r="M32">
        <f t="shared" si="4"/>
        <v>2.5599999999999987</v>
      </c>
    </row>
    <row r="34" spans="4:13">
      <c r="D34" t="s">
        <v>30</v>
      </c>
      <c r="E34">
        <f>SUM(E3:E32)</f>
        <v>9.9999999999962341E-3</v>
      </c>
      <c r="F34">
        <f t="shared" ref="F34:H34" si="5">SUM(F3:F32)</f>
        <v>9.9999999999837996E-3</v>
      </c>
      <c r="G34">
        <f t="shared" si="5"/>
        <v>0</v>
      </c>
      <c r="H34">
        <f t="shared" si="5"/>
        <v>9.9999999999962341E-3</v>
      </c>
      <c r="K34">
        <f>SUM(K3:K32)</f>
        <v>118.16667000000001</v>
      </c>
      <c r="L34">
        <f>SUM(L3:L32)</f>
        <v>48.066670000000016</v>
      </c>
      <c r="M34">
        <f>SUM(M3:M32)</f>
        <v>70.100000000000009</v>
      </c>
    </row>
    <row r="36" spans="4:13">
      <c r="E36" t="s">
        <v>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1"/>
  <sheetViews>
    <sheetView topLeftCell="A6" workbookViewId="0">
      <selection activeCell="C42" sqref="A1:XFD1048576"/>
    </sheetView>
  </sheetViews>
  <sheetFormatPr baseColWidth="10" defaultColWidth="8.83203125" defaultRowHeight="14" x14ac:dyDescent="0"/>
  <cols>
    <col min="1" max="1" width="31.5" bestFit="1" customWidth="1"/>
    <col min="6" max="6" width="11" bestFit="1" customWidth="1"/>
    <col min="8" max="8" width="17.83203125" bestFit="1" customWidth="1"/>
    <col min="11" max="12" width="8.83203125" customWidth="1"/>
  </cols>
  <sheetData>
    <row r="2" spans="1:8">
      <c r="B2" t="s">
        <v>1</v>
      </c>
      <c r="C2" t="s">
        <v>2</v>
      </c>
      <c r="D2" t="s">
        <v>3</v>
      </c>
    </row>
    <row r="3" spans="1:8">
      <c r="B3">
        <v>5</v>
      </c>
      <c r="C3">
        <v>6</v>
      </c>
      <c r="D3">
        <v>7</v>
      </c>
    </row>
    <row r="4" spans="1:8">
      <c r="B4">
        <v>4</v>
      </c>
      <c r="C4">
        <v>7</v>
      </c>
      <c r="D4">
        <v>8</v>
      </c>
    </row>
    <row r="5" spans="1:8">
      <c r="B5">
        <v>3</v>
      </c>
      <c r="C5">
        <v>8</v>
      </c>
      <c r="D5">
        <v>9</v>
      </c>
    </row>
    <row r="6" spans="1:8">
      <c r="B6">
        <v>2</v>
      </c>
      <c r="C6">
        <v>8</v>
      </c>
      <c r="D6">
        <v>7</v>
      </c>
    </row>
    <row r="7" spans="1:8">
      <c r="B7">
        <v>5</v>
      </c>
      <c r="C7">
        <v>4</v>
      </c>
      <c r="D7">
        <v>5</v>
      </c>
    </row>
    <row r="8" spans="1:8">
      <c r="B8">
        <v>4</v>
      </c>
      <c r="C8">
        <v>5</v>
      </c>
      <c r="D8">
        <v>8</v>
      </c>
    </row>
    <row r="9" spans="1:8">
      <c r="B9">
        <v>7</v>
      </c>
      <c r="C9">
        <v>2</v>
      </c>
      <c r="D9">
        <v>7</v>
      </c>
    </row>
    <row r="10" spans="1:8">
      <c r="B10">
        <v>5</v>
      </c>
      <c r="C10">
        <v>7</v>
      </c>
      <c r="D10">
        <v>8</v>
      </c>
    </row>
    <row r="11" spans="1:8">
      <c r="B11">
        <v>6</v>
      </c>
      <c r="C11">
        <v>5</v>
      </c>
      <c r="D11">
        <v>6</v>
      </c>
    </row>
    <row r="12" spans="1:8">
      <c r="B12">
        <v>2</v>
      </c>
      <c r="C12">
        <v>6</v>
      </c>
      <c r="D12">
        <v>9</v>
      </c>
    </row>
    <row r="13" spans="1:8">
      <c r="A13" t="s">
        <v>19</v>
      </c>
      <c r="B13">
        <f>SUM(B3:B12)</f>
        <v>43</v>
      </c>
      <c r="C13">
        <f t="shared" ref="C13:D13" si="0">SUM(C3:C12)</f>
        <v>58</v>
      </c>
      <c r="D13">
        <f t="shared" si="0"/>
        <v>74</v>
      </c>
      <c r="F13" t="s">
        <v>21</v>
      </c>
      <c r="G13">
        <f>SUM(B13:D13)</f>
        <v>175</v>
      </c>
      <c r="H13" t="s">
        <v>22</v>
      </c>
    </row>
    <row r="14" spans="1:8">
      <c r="A14" t="s">
        <v>18</v>
      </c>
      <c r="B14">
        <f>COUNT(B3:B12)</f>
        <v>10</v>
      </c>
      <c r="C14">
        <f t="shared" ref="C14:D14" si="1">COUNT(C3:C12)</f>
        <v>10</v>
      </c>
      <c r="D14">
        <f t="shared" si="1"/>
        <v>10</v>
      </c>
      <c r="F14" t="s">
        <v>24</v>
      </c>
      <c r="G14">
        <f>SUM(B14:D14)</f>
        <v>30</v>
      </c>
      <c r="H14" t="s">
        <v>23</v>
      </c>
    </row>
    <row r="15" spans="1:8">
      <c r="A15" t="s">
        <v>20</v>
      </c>
      <c r="B15">
        <f>AVERAGE(B3:B12)</f>
        <v>4.3</v>
      </c>
      <c r="C15">
        <f t="shared" ref="C15:D15" si="2">AVERAGE(C3:C12)</f>
        <v>5.8</v>
      </c>
      <c r="D15">
        <f t="shared" si="2"/>
        <v>7.4</v>
      </c>
      <c r="F15" t="s">
        <v>5</v>
      </c>
      <c r="G15">
        <f>AVERAGE(B15:D15)</f>
        <v>5.833333333333333</v>
      </c>
      <c r="H15" t="s">
        <v>25</v>
      </c>
    </row>
    <row r="18" spans="1:4">
      <c r="A18" t="s">
        <v>28</v>
      </c>
      <c r="B18" t="s">
        <v>1</v>
      </c>
      <c r="C18" t="s">
        <v>2</v>
      </c>
      <c r="D18" t="s">
        <v>3</v>
      </c>
    </row>
    <row r="19" spans="1:4">
      <c r="B19">
        <f>B3^2</f>
        <v>25</v>
      </c>
      <c r="C19">
        <f>C3^2</f>
        <v>36</v>
      </c>
      <c r="D19">
        <f>D3^2</f>
        <v>49</v>
      </c>
    </row>
    <row r="20" spans="1:4">
      <c r="B20">
        <f>B4^2</f>
        <v>16</v>
      </c>
      <c r="C20">
        <f>C4^2</f>
        <v>49</v>
      </c>
      <c r="D20">
        <f>D4^2</f>
        <v>64</v>
      </c>
    </row>
    <row r="21" spans="1:4">
      <c r="B21">
        <f>B5^2</f>
        <v>9</v>
      </c>
      <c r="C21">
        <f>C5^2</f>
        <v>64</v>
      </c>
      <c r="D21">
        <f>D5^2</f>
        <v>81</v>
      </c>
    </row>
    <row r="22" spans="1:4">
      <c r="B22">
        <f>B6^2</f>
        <v>4</v>
      </c>
      <c r="C22">
        <f>C6^2</f>
        <v>64</v>
      </c>
      <c r="D22">
        <f>D6^2</f>
        <v>49</v>
      </c>
    </row>
    <row r="23" spans="1:4">
      <c r="B23">
        <f>B7^2</f>
        <v>25</v>
      </c>
      <c r="C23">
        <f>C7^2</f>
        <v>16</v>
      </c>
      <c r="D23">
        <f>D7^2</f>
        <v>25</v>
      </c>
    </row>
    <row r="24" spans="1:4">
      <c r="B24">
        <f>B8^2</f>
        <v>16</v>
      </c>
      <c r="C24">
        <f>C8^2</f>
        <v>25</v>
      </c>
      <c r="D24">
        <f>D8^2</f>
        <v>64</v>
      </c>
    </row>
    <row r="25" spans="1:4">
      <c r="B25">
        <f>B9^2</f>
        <v>49</v>
      </c>
      <c r="C25">
        <f>C9^2</f>
        <v>4</v>
      </c>
      <c r="D25">
        <f>D9^2</f>
        <v>49</v>
      </c>
    </row>
    <row r="26" spans="1:4">
      <c r="B26">
        <f>B10^2</f>
        <v>25</v>
      </c>
      <c r="C26">
        <f>C10^2</f>
        <v>49</v>
      </c>
      <c r="D26">
        <f>D10^2</f>
        <v>64</v>
      </c>
    </row>
    <row r="27" spans="1:4">
      <c r="B27">
        <f>B11^2</f>
        <v>36</v>
      </c>
      <c r="C27">
        <f>C11^2</f>
        <v>25</v>
      </c>
      <c r="D27">
        <f>D11^2</f>
        <v>36</v>
      </c>
    </row>
    <row r="28" spans="1:4">
      <c r="B28">
        <f>B12^2</f>
        <v>4</v>
      </c>
      <c r="C28">
        <f>C12^2</f>
        <v>36</v>
      </c>
      <c r="D28">
        <f>D12^2</f>
        <v>81</v>
      </c>
    </row>
    <row r="34" spans="1:2">
      <c r="A34" t="s">
        <v>26</v>
      </c>
      <c r="B34">
        <f>(B13^2)/B14+(C13^2)/C14+(D13^2)/D14</f>
        <v>1068.9000000000001</v>
      </c>
    </row>
    <row r="35" spans="1:2">
      <c r="A35" t="s">
        <v>27</v>
      </c>
      <c r="B35">
        <f>SUM(B19:D28)</f>
        <v>1139</v>
      </c>
    </row>
    <row r="36" spans="1:2">
      <c r="A36" t="s">
        <v>29</v>
      </c>
      <c r="B36">
        <f>(G13^2)/G14</f>
        <v>1020.8333333333334</v>
      </c>
    </row>
    <row r="39" spans="1:2">
      <c r="A39" t="s">
        <v>38</v>
      </c>
      <c r="B39">
        <f>B35-B36</f>
        <v>118.16666666666663</v>
      </c>
    </row>
    <row r="40" spans="1:2">
      <c r="A40" t="s">
        <v>39</v>
      </c>
      <c r="B40">
        <f>B34-B36</f>
        <v>48.06666666666672</v>
      </c>
    </row>
    <row r="41" spans="1:2">
      <c r="A41" t="s">
        <v>40</v>
      </c>
      <c r="B41">
        <f>B35-B34</f>
        <v>70.099999999999909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1"/>
  <sheetViews>
    <sheetView showFormulas="1" tabSelected="1" topLeftCell="A8" workbookViewId="0">
      <selection activeCell="B47" sqref="B47"/>
    </sheetView>
  </sheetViews>
  <sheetFormatPr baseColWidth="10" defaultColWidth="8.83203125" defaultRowHeight="14" x14ac:dyDescent="0"/>
  <cols>
    <col min="1" max="1" width="14.1640625" bestFit="1" customWidth="1"/>
    <col min="2" max="2" width="16.33203125" bestFit="1" customWidth="1"/>
    <col min="3" max="3" width="8" bestFit="1" customWidth="1"/>
    <col min="4" max="4" width="8.1640625" bestFit="1" customWidth="1"/>
    <col min="6" max="6" width="5.33203125" bestFit="1" customWidth="1"/>
    <col min="7" max="7" width="8.5" bestFit="1" customWidth="1"/>
    <col min="8" max="8" width="9" bestFit="1" customWidth="1"/>
    <col min="11" max="12" width="8.83203125" customWidth="1"/>
  </cols>
  <sheetData>
    <row r="2" spans="1:8">
      <c r="B2" t="s">
        <v>1</v>
      </c>
      <c r="C2" t="s">
        <v>2</v>
      </c>
      <c r="D2" t="s">
        <v>3</v>
      </c>
    </row>
    <row r="3" spans="1:8">
      <c r="B3">
        <v>5</v>
      </c>
      <c r="C3">
        <v>6</v>
      </c>
      <c r="D3">
        <v>7</v>
      </c>
    </row>
    <row r="4" spans="1:8">
      <c r="B4">
        <v>4</v>
      </c>
      <c r="C4">
        <v>7</v>
      </c>
      <c r="D4">
        <v>8</v>
      </c>
    </row>
    <row r="5" spans="1:8">
      <c r="B5">
        <v>3</v>
      </c>
      <c r="C5">
        <v>8</v>
      </c>
      <c r="D5">
        <v>9</v>
      </c>
    </row>
    <row r="6" spans="1:8">
      <c r="B6">
        <v>2</v>
      </c>
      <c r="C6">
        <v>8</v>
      </c>
      <c r="D6">
        <v>7</v>
      </c>
    </row>
    <row r="7" spans="1:8">
      <c r="B7">
        <v>5</v>
      </c>
      <c r="C7">
        <v>4</v>
      </c>
      <c r="D7">
        <v>5</v>
      </c>
    </row>
    <row r="8" spans="1:8">
      <c r="B8">
        <v>4</v>
      </c>
      <c r="C8">
        <v>5</v>
      </c>
      <c r="D8">
        <v>8</v>
      </c>
    </row>
    <row r="9" spans="1:8">
      <c r="B9">
        <v>7</v>
      </c>
      <c r="C9">
        <v>2</v>
      </c>
      <c r="D9">
        <v>7</v>
      </c>
    </row>
    <row r="10" spans="1:8">
      <c r="B10">
        <v>5</v>
      </c>
      <c r="C10">
        <v>7</v>
      </c>
      <c r="D10">
        <v>8</v>
      </c>
    </row>
    <row r="11" spans="1:8">
      <c r="B11">
        <v>6</v>
      </c>
      <c r="C11">
        <v>5</v>
      </c>
      <c r="D11">
        <v>6</v>
      </c>
    </row>
    <row r="12" spans="1:8">
      <c r="B12">
        <v>2</v>
      </c>
      <c r="C12">
        <v>6</v>
      </c>
      <c r="D12">
        <v>9</v>
      </c>
    </row>
    <row r="13" spans="1:8">
      <c r="A13" t="s">
        <v>19</v>
      </c>
      <c r="B13">
        <f>SUM(B3:B12)</f>
        <v>43</v>
      </c>
      <c r="C13">
        <f t="shared" ref="C13:D13" si="0">SUM(C3:C12)</f>
        <v>58</v>
      </c>
      <c r="D13">
        <f t="shared" si="0"/>
        <v>74</v>
      </c>
      <c r="F13" t="s">
        <v>21</v>
      </c>
      <c r="G13">
        <f>SUM(B13:D13)</f>
        <v>175</v>
      </c>
      <c r="H13" t="s">
        <v>22</v>
      </c>
    </row>
    <row r="14" spans="1:8">
      <c r="A14" t="s">
        <v>18</v>
      </c>
      <c r="B14">
        <f>COUNT(B3:B12)</f>
        <v>10</v>
      </c>
      <c r="C14">
        <f t="shared" ref="C14:D14" si="1">COUNT(C3:C12)</f>
        <v>10</v>
      </c>
      <c r="D14">
        <f t="shared" si="1"/>
        <v>10</v>
      </c>
      <c r="F14" t="s">
        <v>24</v>
      </c>
      <c r="G14">
        <f>SUM(B14:D14)</f>
        <v>30</v>
      </c>
      <c r="H14" t="s">
        <v>23</v>
      </c>
    </row>
    <row r="15" spans="1:8">
      <c r="A15" t="s">
        <v>20</v>
      </c>
      <c r="B15">
        <f>AVERAGE(B3:B12)</f>
        <v>4.3</v>
      </c>
      <c r="C15">
        <f t="shared" ref="C15:D15" si="2">AVERAGE(C3:C12)</f>
        <v>5.8</v>
      </c>
      <c r="D15">
        <f t="shared" si="2"/>
        <v>7.4</v>
      </c>
      <c r="F15" t="s">
        <v>5</v>
      </c>
      <c r="G15">
        <f>AVERAGE(B15:D15)</f>
        <v>5.833333333333333</v>
      </c>
      <c r="H15" t="s">
        <v>25</v>
      </c>
    </row>
    <row r="18" spans="1:4">
      <c r="A18" t="s">
        <v>28</v>
      </c>
      <c r="B18" t="s">
        <v>1</v>
      </c>
      <c r="C18" t="s">
        <v>2</v>
      </c>
      <c r="D18" t="s">
        <v>3</v>
      </c>
    </row>
    <row r="19" spans="1:4">
      <c r="B19">
        <f>B3^2</f>
        <v>25</v>
      </c>
      <c r="C19">
        <f>C3^2</f>
        <v>36</v>
      </c>
      <c r="D19">
        <f>D3^2</f>
        <v>49</v>
      </c>
    </row>
    <row r="20" spans="1:4">
      <c r="B20">
        <f>B4^2</f>
        <v>16</v>
      </c>
      <c r="C20">
        <f>C4^2</f>
        <v>49</v>
      </c>
      <c r="D20">
        <f>D4^2</f>
        <v>64</v>
      </c>
    </row>
    <row r="21" spans="1:4">
      <c r="B21">
        <f>B5^2</f>
        <v>9</v>
      </c>
      <c r="C21">
        <f>C5^2</f>
        <v>64</v>
      </c>
      <c r="D21">
        <f>D5^2</f>
        <v>81</v>
      </c>
    </row>
    <row r="22" spans="1:4">
      <c r="B22">
        <f>B6^2</f>
        <v>4</v>
      </c>
      <c r="C22">
        <f>C6^2</f>
        <v>64</v>
      </c>
      <c r="D22">
        <f>D6^2</f>
        <v>49</v>
      </c>
    </row>
    <row r="23" spans="1:4">
      <c r="B23">
        <f>B7^2</f>
        <v>25</v>
      </c>
      <c r="C23">
        <f>C7^2</f>
        <v>16</v>
      </c>
      <c r="D23">
        <f>D7^2</f>
        <v>25</v>
      </c>
    </row>
    <row r="24" spans="1:4">
      <c r="B24">
        <f>B8^2</f>
        <v>16</v>
      </c>
      <c r="C24">
        <f>C8^2</f>
        <v>25</v>
      </c>
      <c r="D24">
        <f>D8^2</f>
        <v>64</v>
      </c>
    </row>
    <row r="25" spans="1:4">
      <c r="B25">
        <f>B9^2</f>
        <v>49</v>
      </c>
      <c r="C25">
        <f>C9^2</f>
        <v>4</v>
      </c>
      <c r="D25">
        <f>D9^2</f>
        <v>49</v>
      </c>
    </row>
    <row r="26" spans="1:4">
      <c r="B26">
        <f>B10^2</f>
        <v>25</v>
      </c>
      <c r="C26">
        <f>C10^2</f>
        <v>49</v>
      </c>
      <c r="D26">
        <f>D10^2</f>
        <v>64</v>
      </c>
    </row>
    <row r="27" spans="1:4">
      <c r="B27">
        <f>B11^2</f>
        <v>36</v>
      </c>
      <c r="C27">
        <f>C11^2</f>
        <v>25</v>
      </c>
      <c r="D27">
        <f>D11^2</f>
        <v>36</v>
      </c>
    </row>
    <row r="28" spans="1:4">
      <c r="B28">
        <f>B12^2</f>
        <v>4</v>
      </c>
      <c r="C28">
        <f>C12^2</f>
        <v>36</v>
      </c>
      <c r="D28">
        <f>D12^2</f>
        <v>81</v>
      </c>
    </row>
    <row r="34" spans="1:2">
      <c r="A34" t="s">
        <v>26</v>
      </c>
      <c r="B34">
        <f>(B13^2)/B14+(C13^2)/C14+(D13^2)/D14</f>
        <v>1068.9000000000001</v>
      </c>
    </row>
    <row r="35" spans="1:2">
      <c r="A35" t="s">
        <v>27</v>
      </c>
      <c r="B35">
        <f>SUM(B19:D28)</f>
        <v>1139</v>
      </c>
    </row>
    <row r="36" spans="1:2">
      <c r="A36" t="s">
        <v>29</v>
      </c>
      <c r="B36">
        <f>(G13^2)/G14</f>
        <v>1020.8333333333334</v>
      </c>
    </row>
    <row r="39" spans="1:2">
      <c r="A39" t="s">
        <v>38</v>
      </c>
      <c r="B39">
        <f>B35-B36</f>
        <v>118.16666666666663</v>
      </c>
    </row>
    <row r="40" spans="1:2">
      <c r="A40" t="s">
        <v>39</v>
      </c>
      <c r="B40">
        <f>B34-B36</f>
        <v>48.06666666666672</v>
      </c>
    </row>
    <row r="41" spans="1:2">
      <c r="A41" t="s">
        <v>40</v>
      </c>
      <c r="B41">
        <f>B35-B34</f>
        <v>70.099999999999909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computational table</vt:lpstr>
      <vt:lpstr>see the formulas</vt:lpstr>
      <vt:lpstr>deviational table</vt:lpstr>
      <vt:lpstr>see the formulas2</vt:lpstr>
    </vt:vector>
  </TitlesOfParts>
  <Company>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CHHS</dc:creator>
  <cp:lastModifiedBy>Erin</cp:lastModifiedBy>
  <dcterms:created xsi:type="dcterms:W3CDTF">2012-09-17T18:34:51Z</dcterms:created>
  <dcterms:modified xsi:type="dcterms:W3CDTF">2012-09-17T20:00:17Z</dcterms:modified>
</cp:coreProperties>
</file>