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tum\Desktop\"/>
    </mc:Choice>
  </mc:AlternateContent>
  <bookViews>
    <workbookView xWindow="0" yWindow="0" windowWidth="23040" windowHeight="9000" activeTab="2" xr2:uid="{E056AAA1-679A-4966-91D8-4259EC2CD91A}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19" i="3"/>
  <c r="E6" i="3"/>
  <c r="E3" i="2" l="1"/>
  <c r="E4" i="2"/>
  <c r="E5" i="2"/>
  <c r="E6" i="2"/>
  <c r="E7" i="2"/>
  <c r="E8" i="2"/>
  <c r="E9" i="2"/>
  <c r="E10" i="2"/>
  <c r="E11" i="2"/>
  <c r="E12" i="2"/>
  <c r="E13" i="2"/>
  <c r="E14" i="2"/>
  <c r="E2" i="2"/>
</calcChain>
</file>

<file path=xl/sharedStrings.xml><?xml version="1.0" encoding="utf-8"?>
<sst xmlns="http://schemas.openxmlformats.org/spreadsheetml/2006/main" count="40" uniqueCount="28">
  <si>
    <t>f0计算值</t>
    <phoneticPr fontId="1" type="noConversion"/>
  </si>
  <si>
    <t>f0测量值</t>
    <phoneticPr fontId="1" type="noConversion"/>
  </si>
  <si>
    <t>2250Hz</t>
    <phoneticPr fontId="1" type="noConversion"/>
  </si>
  <si>
    <t>u</t>
    <phoneticPr fontId="1" type="noConversion"/>
  </si>
  <si>
    <t>uL</t>
    <phoneticPr fontId="1" type="noConversion"/>
  </si>
  <si>
    <t>uC</t>
    <phoneticPr fontId="1" type="noConversion"/>
  </si>
  <si>
    <t>5.50V</t>
    <phoneticPr fontId="1" type="noConversion"/>
  </si>
  <si>
    <t>5.47V</t>
    <phoneticPr fontId="1" type="noConversion"/>
  </si>
  <si>
    <t>0.472V</t>
    <phoneticPr fontId="1" type="noConversion"/>
  </si>
  <si>
    <t>Q测量值=11.65</t>
    <phoneticPr fontId="1" type="noConversion"/>
  </si>
  <si>
    <t>参考f(kHZ)</t>
    <phoneticPr fontId="1" type="noConversion"/>
  </si>
  <si>
    <t>实际f(kHZ)</t>
    <phoneticPr fontId="1" type="noConversion"/>
  </si>
  <si>
    <t>UR峰值(mV)</t>
    <phoneticPr fontId="1" type="noConversion"/>
  </si>
  <si>
    <t>IR峰值(mV)</t>
    <phoneticPr fontId="1" type="noConversion"/>
  </si>
  <si>
    <t>相位差(degree)</t>
    <phoneticPr fontId="1" type="noConversion"/>
  </si>
  <si>
    <t>Q的测量1</t>
    <phoneticPr fontId="1" type="noConversion"/>
  </si>
  <si>
    <t>Q=ur/u=uc/u=11.65</t>
    <phoneticPr fontId="1" type="noConversion"/>
  </si>
  <si>
    <t>谐振频率fp</t>
    <phoneticPr fontId="1" type="noConversion"/>
  </si>
  <si>
    <t>计算值</t>
    <phoneticPr fontId="1" type="noConversion"/>
  </si>
  <si>
    <t>测量值</t>
    <phoneticPr fontId="1" type="noConversion"/>
  </si>
  <si>
    <t>2250kHZ</t>
    <phoneticPr fontId="1" type="noConversion"/>
  </si>
  <si>
    <t>Rl=10-20欧姆</t>
    <phoneticPr fontId="1" type="noConversion"/>
  </si>
  <si>
    <t>频率</t>
    <phoneticPr fontId="1" type="noConversion"/>
  </si>
  <si>
    <t>Uch2峰值(反映I)</t>
    <phoneticPr fontId="1" type="noConversion"/>
  </si>
  <si>
    <t>U并联峰值</t>
    <phoneticPr fontId="1" type="noConversion"/>
  </si>
  <si>
    <t>峰值时间差(us)</t>
    <phoneticPr fontId="1" type="noConversion"/>
  </si>
  <si>
    <t>相位差绝对值(degree)</t>
    <phoneticPr fontId="1" type="noConversion"/>
  </si>
  <si>
    <t>相位差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</si>
</sst>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相位差</a:t>
            </a:r>
            <a:r>
              <a:rPr lang="en-US" altLang="zh-CN"/>
              <a:t>(degree)-</a:t>
            </a:r>
            <a:r>
              <a:rPr lang="zh-CN" altLang="en-US"/>
              <a:t>实际频率</a:t>
            </a:r>
            <a:r>
              <a:rPr lang="en-US" altLang="zh-CN" baseline="0"/>
              <a:t> 2</a:t>
            </a:r>
            <a:r>
              <a:rPr lang="zh-CN" altLang="en-US" baseline="0"/>
              <a:t>周期移动平均拟合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Sheet2!$I$1</c:f>
              <c:strCache>
                <c:ptCount val="1"/>
                <c:pt idx="0">
                  <c:v>相位差(degree)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Sheet2!$H$2:$H$14</c:f>
              <c:numCache>
                <c:formatCode>General</c:formatCode>
                <c:ptCount val="13"/>
                <c:pt idx="0">
                  <c:v>1.8819999999999999</c:v>
                </c:pt>
                <c:pt idx="1">
                  <c:v>2.0049999999999999</c:v>
                </c:pt>
                <c:pt idx="2">
                  <c:v>2.08</c:v>
                </c:pt>
                <c:pt idx="3">
                  <c:v>2.15</c:v>
                </c:pt>
                <c:pt idx="4">
                  <c:v>2.181</c:v>
                </c:pt>
                <c:pt idx="5">
                  <c:v>2.2200000000000002</c:v>
                </c:pt>
                <c:pt idx="6">
                  <c:v>2.2509999999999999</c:v>
                </c:pt>
                <c:pt idx="7">
                  <c:v>2.2749999999999999</c:v>
                </c:pt>
                <c:pt idx="8">
                  <c:v>2.2949999999999999</c:v>
                </c:pt>
                <c:pt idx="9">
                  <c:v>2.35</c:v>
                </c:pt>
                <c:pt idx="10">
                  <c:v>2.4300000000000002</c:v>
                </c:pt>
                <c:pt idx="11">
                  <c:v>2.6280000000000001</c:v>
                </c:pt>
                <c:pt idx="12">
                  <c:v>3.18</c:v>
                </c:pt>
              </c:numCache>
            </c:numRef>
          </c:xVal>
          <c:yVal>
            <c:numRef>
              <c:f>Sheet2!$I$2:$I$14</c:f>
              <c:numCache>
                <c:formatCode>General</c:formatCode>
                <c:ptCount val="13"/>
                <c:pt idx="0">
                  <c:v>-80</c:v>
                </c:pt>
                <c:pt idx="1">
                  <c:v>-72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72</c:v>
                </c:pt>
                <c:pt idx="12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F-41BD-AF1F-58107CB59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398912"/>
        <c:axId val="515396616"/>
      </c:scatterChart>
      <c:valAx>
        <c:axId val="5153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396616"/>
        <c:crosses val="autoZero"/>
        <c:crossBetween val="midCat"/>
      </c:valAx>
      <c:valAx>
        <c:axId val="51539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39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</a:t>
            </a:r>
            <a:r>
              <a:rPr lang="zh-CN" altLang="en-US"/>
              <a:t>峰值</a:t>
            </a:r>
            <a:r>
              <a:rPr lang="en-US" altLang="zh-CN"/>
              <a:t>(</a:t>
            </a:r>
            <a:r>
              <a:rPr lang="en-US"/>
              <a:t>mV)</a:t>
            </a:r>
            <a:r>
              <a:rPr lang="en-US" altLang="zh-CN"/>
              <a:t>-</a:t>
            </a:r>
            <a:r>
              <a:rPr lang="zh-CN" altLang="en-US"/>
              <a:t>实际</a:t>
            </a:r>
            <a:r>
              <a:rPr lang="en-US" altLang="zh-CN"/>
              <a:t>f(kHZ)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Sheet2!$B$16</c:f>
              <c:strCache>
                <c:ptCount val="1"/>
                <c:pt idx="0">
                  <c:v>IR峰值(mV)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Sheet2!$A$17:$A$29</c:f>
              <c:numCache>
                <c:formatCode>General</c:formatCode>
                <c:ptCount val="13"/>
                <c:pt idx="0">
                  <c:v>1.8819999999999999</c:v>
                </c:pt>
                <c:pt idx="1">
                  <c:v>2.0049999999999999</c:v>
                </c:pt>
                <c:pt idx="2">
                  <c:v>2.08</c:v>
                </c:pt>
                <c:pt idx="3">
                  <c:v>2.15</c:v>
                </c:pt>
                <c:pt idx="4">
                  <c:v>2.181</c:v>
                </c:pt>
                <c:pt idx="5">
                  <c:v>2.2200000000000002</c:v>
                </c:pt>
                <c:pt idx="6">
                  <c:v>2.2509999999999999</c:v>
                </c:pt>
                <c:pt idx="7">
                  <c:v>2.2749999999999999</c:v>
                </c:pt>
                <c:pt idx="8">
                  <c:v>2.2949999999999999</c:v>
                </c:pt>
                <c:pt idx="9">
                  <c:v>2.35</c:v>
                </c:pt>
                <c:pt idx="10">
                  <c:v>2.4300000000000002</c:v>
                </c:pt>
                <c:pt idx="11">
                  <c:v>2.6280000000000001</c:v>
                </c:pt>
                <c:pt idx="12">
                  <c:v>3.18</c:v>
                </c:pt>
              </c:numCache>
            </c:numRef>
          </c:xVal>
          <c:yVal>
            <c:numRef>
              <c:f>Sheet2!$B$17:$B$29</c:f>
              <c:numCache>
                <c:formatCode>General</c:formatCode>
                <c:ptCount val="13"/>
                <c:pt idx="0">
                  <c:v>1.6</c:v>
                </c:pt>
                <c:pt idx="1">
                  <c:v>2.2400000000000002</c:v>
                </c:pt>
                <c:pt idx="2">
                  <c:v>2.88</c:v>
                </c:pt>
                <c:pt idx="3">
                  <c:v>4.17</c:v>
                </c:pt>
                <c:pt idx="4">
                  <c:v>4.66</c:v>
                </c:pt>
                <c:pt idx="5">
                  <c:v>4.87</c:v>
                </c:pt>
                <c:pt idx="6">
                  <c:v>5.09</c:v>
                </c:pt>
                <c:pt idx="7">
                  <c:v>5.2</c:v>
                </c:pt>
                <c:pt idx="8">
                  <c:v>4.7</c:v>
                </c:pt>
                <c:pt idx="9">
                  <c:v>4.04</c:v>
                </c:pt>
                <c:pt idx="10">
                  <c:v>2.99</c:v>
                </c:pt>
                <c:pt idx="11">
                  <c:v>1.92</c:v>
                </c:pt>
                <c:pt idx="12">
                  <c:v>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C-4139-A39A-23D36F516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38976"/>
        <c:axId val="521632416"/>
      </c:scatterChart>
      <c:valAx>
        <c:axId val="521638976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632416"/>
        <c:crosses val="autoZero"/>
        <c:crossBetween val="midCat"/>
      </c:valAx>
      <c:valAx>
        <c:axId val="52163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163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Sheet3!$B$58</c:f>
              <c:strCache>
                <c:ptCount val="1"/>
                <c:pt idx="0">
                  <c:v>相位差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Sheet3!$A$59:$A$72</c:f>
              <c:numCache>
                <c:formatCode>General</c:formatCode>
                <c:ptCount val="14"/>
                <c:pt idx="0">
                  <c:v>2.0499999999999998</c:v>
                </c:pt>
                <c:pt idx="1">
                  <c:v>2.15</c:v>
                </c:pt>
                <c:pt idx="2">
                  <c:v>2.2000000000000002</c:v>
                </c:pt>
                <c:pt idx="3">
                  <c:v>2.2309999999999999</c:v>
                </c:pt>
                <c:pt idx="4">
                  <c:v>2.2400000000000002</c:v>
                </c:pt>
                <c:pt idx="5">
                  <c:v>2.2469999999999999</c:v>
                </c:pt>
                <c:pt idx="6">
                  <c:v>2.25</c:v>
                </c:pt>
                <c:pt idx="7">
                  <c:v>2.2530000000000001</c:v>
                </c:pt>
                <c:pt idx="8">
                  <c:v>2.2559999999999998</c:v>
                </c:pt>
                <c:pt idx="9">
                  <c:v>2.2650000000000001</c:v>
                </c:pt>
                <c:pt idx="10">
                  <c:v>2.2749999999999999</c:v>
                </c:pt>
                <c:pt idx="11">
                  <c:v>2.3199999999999998</c:v>
                </c:pt>
                <c:pt idx="12">
                  <c:v>2.4</c:v>
                </c:pt>
                <c:pt idx="13">
                  <c:v>2.6</c:v>
                </c:pt>
              </c:numCache>
            </c:numRef>
          </c:xVal>
          <c:yVal>
            <c:numRef>
              <c:f>Sheet3!$B$59:$B$72</c:f>
              <c:numCache>
                <c:formatCode>General</c:formatCode>
                <c:ptCount val="14"/>
                <c:pt idx="0">
                  <c:v>-84.132000000000005</c:v>
                </c:pt>
                <c:pt idx="1">
                  <c:v>-73.53</c:v>
                </c:pt>
                <c:pt idx="2">
                  <c:v>-64.152000000000001</c:v>
                </c:pt>
                <c:pt idx="3">
                  <c:v>-34.535879999999999</c:v>
                </c:pt>
                <c:pt idx="4">
                  <c:v>-15.3216</c:v>
                </c:pt>
                <c:pt idx="5">
                  <c:v>-12.133800000000001</c:v>
                </c:pt>
                <c:pt idx="6">
                  <c:v>-4.05</c:v>
                </c:pt>
                <c:pt idx="7">
                  <c:v>9.7329599999999985</c:v>
                </c:pt>
                <c:pt idx="8">
                  <c:v>16.243199999999998</c:v>
                </c:pt>
                <c:pt idx="9">
                  <c:v>33.431399999999996</c:v>
                </c:pt>
                <c:pt idx="10">
                  <c:v>42.587999999999994</c:v>
                </c:pt>
                <c:pt idx="11">
                  <c:v>73.497599999999991</c:v>
                </c:pt>
                <c:pt idx="12">
                  <c:v>85.535999999999987</c:v>
                </c:pt>
                <c:pt idx="13">
                  <c:v>136.65600000000001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6A-4BA3-B2B7-6324AF5F0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783712"/>
        <c:axId val="517783384"/>
      </c:scatterChart>
      <c:valAx>
        <c:axId val="517783712"/>
        <c:scaling>
          <c:orientation val="minMax"/>
          <c:min val="1.9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783384"/>
        <c:crosses val="autoZero"/>
        <c:crossBetween val="midCat"/>
      </c:valAx>
      <c:valAx>
        <c:axId val="51778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78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Sheet3!$B$22</c:f>
              <c:strCache>
                <c:ptCount val="1"/>
                <c:pt idx="0">
                  <c:v>Uch2峰值(反映I)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Sheet3!$A$23:$A$36</c:f>
              <c:numCache>
                <c:formatCode>General</c:formatCode>
                <c:ptCount val="14"/>
                <c:pt idx="0">
                  <c:v>2.0499999999999998</c:v>
                </c:pt>
                <c:pt idx="1">
                  <c:v>2.15</c:v>
                </c:pt>
                <c:pt idx="2">
                  <c:v>2.2000000000000002</c:v>
                </c:pt>
                <c:pt idx="3">
                  <c:v>2.2309999999999999</c:v>
                </c:pt>
                <c:pt idx="4">
                  <c:v>2.2400000000000002</c:v>
                </c:pt>
                <c:pt idx="5">
                  <c:v>2.2469999999999999</c:v>
                </c:pt>
                <c:pt idx="6">
                  <c:v>2.25</c:v>
                </c:pt>
                <c:pt idx="7">
                  <c:v>2.2530000000000001</c:v>
                </c:pt>
                <c:pt idx="8">
                  <c:v>2.2559999999999998</c:v>
                </c:pt>
                <c:pt idx="9">
                  <c:v>2.2650000000000001</c:v>
                </c:pt>
                <c:pt idx="10">
                  <c:v>2.2749999999999999</c:v>
                </c:pt>
                <c:pt idx="11">
                  <c:v>2.3199999999999998</c:v>
                </c:pt>
                <c:pt idx="12">
                  <c:v>2.4</c:v>
                </c:pt>
                <c:pt idx="13">
                  <c:v>2.6</c:v>
                </c:pt>
              </c:numCache>
            </c:numRef>
          </c:xVal>
          <c:yVal>
            <c:numRef>
              <c:f>Sheet3!$B$23:$B$36</c:f>
              <c:numCache>
                <c:formatCode>General</c:formatCode>
                <c:ptCount val="14"/>
                <c:pt idx="0">
                  <c:v>532</c:v>
                </c:pt>
                <c:pt idx="1">
                  <c:v>300</c:v>
                </c:pt>
                <c:pt idx="2">
                  <c:v>164</c:v>
                </c:pt>
                <c:pt idx="3">
                  <c:v>100</c:v>
                </c:pt>
                <c:pt idx="4">
                  <c:v>92</c:v>
                </c:pt>
                <c:pt idx="5">
                  <c:v>84</c:v>
                </c:pt>
                <c:pt idx="6">
                  <c:v>68</c:v>
                </c:pt>
                <c:pt idx="7">
                  <c:v>73</c:v>
                </c:pt>
                <c:pt idx="8">
                  <c:v>83</c:v>
                </c:pt>
                <c:pt idx="9">
                  <c:v>89</c:v>
                </c:pt>
                <c:pt idx="10">
                  <c:v>112</c:v>
                </c:pt>
                <c:pt idx="11">
                  <c:v>222</c:v>
                </c:pt>
                <c:pt idx="12">
                  <c:v>400</c:v>
                </c:pt>
                <c:pt idx="13">
                  <c:v>708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98-4E5C-BBDD-AE5362DA7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441384"/>
        <c:axId val="601444992"/>
      </c:scatterChart>
      <c:valAx>
        <c:axId val="601441384"/>
        <c:scaling>
          <c:orientation val="minMax"/>
          <c:min val="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444992"/>
        <c:crosses val="autoZero"/>
        <c:crossBetween val="midCat"/>
      </c:valAx>
      <c:valAx>
        <c:axId val="6014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44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Sheet3!$B$40</c:f>
              <c:strCache>
                <c:ptCount val="1"/>
                <c:pt idx="0">
                  <c:v>U并联峰值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Sheet3!$A$41:$A$54</c:f>
              <c:numCache>
                <c:formatCode>General</c:formatCode>
                <c:ptCount val="14"/>
                <c:pt idx="0">
                  <c:v>2.0499999999999998</c:v>
                </c:pt>
                <c:pt idx="1">
                  <c:v>2.15</c:v>
                </c:pt>
                <c:pt idx="2">
                  <c:v>2.2000000000000002</c:v>
                </c:pt>
                <c:pt idx="3">
                  <c:v>2.2309999999999999</c:v>
                </c:pt>
                <c:pt idx="4">
                  <c:v>2.2400000000000002</c:v>
                </c:pt>
                <c:pt idx="5">
                  <c:v>2.2469999999999999</c:v>
                </c:pt>
                <c:pt idx="6">
                  <c:v>2.25</c:v>
                </c:pt>
                <c:pt idx="7">
                  <c:v>2.2530000000000001</c:v>
                </c:pt>
                <c:pt idx="8">
                  <c:v>2.2559999999999998</c:v>
                </c:pt>
                <c:pt idx="9">
                  <c:v>2.2650000000000001</c:v>
                </c:pt>
                <c:pt idx="10">
                  <c:v>2.2749999999999999</c:v>
                </c:pt>
                <c:pt idx="11">
                  <c:v>2.3199999999999998</c:v>
                </c:pt>
                <c:pt idx="12">
                  <c:v>2.4</c:v>
                </c:pt>
                <c:pt idx="13">
                  <c:v>2.6</c:v>
                </c:pt>
              </c:numCache>
            </c:numRef>
          </c:xVal>
          <c:yVal>
            <c:numRef>
              <c:f>Sheet3!$B$41:$B$54</c:f>
              <c:numCache>
                <c:formatCode>General</c:formatCode>
                <c:ptCount val="14"/>
                <c:pt idx="0">
                  <c:v>750</c:v>
                </c:pt>
                <c:pt idx="1">
                  <c:v>830</c:v>
                </c:pt>
                <c:pt idx="2">
                  <c:v>870</c:v>
                </c:pt>
                <c:pt idx="3">
                  <c:v>880</c:v>
                </c:pt>
                <c:pt idx="4">
                  <c:v>900</c:v>
                </c:pt>
                <c:pt idx="5">
                  <c:v>990</c:v>
                </c:pt>
                <c:pt idx="6">
                  <c:v>1010</c:v>
                </c:pt>
                <c:pt idx="7">
                  <c:v>990</c:v>
                </c:pt>
                <c:pt idx="8">
                  <c:v>970</c:v>
                </c:pt>
                <c:pt idx="9">
                  <c:v>870</c:v>
                </c:pt>
                <c:pt idx="10">
                  <c:v>860</c:v>
                </c:pt>
                <c:pt idx="11">
                  <c:v>830</c:v>
                </c:pt>
                <c:pt idx="12">
                  <c:v>810</c:v>
                </c:pt>
                <c:pt idx="13">
                  <c:v>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7-464E-8F8E-37095B8D7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109384"/>
        <c:axId val="609106760"/>
      </c:scatterChart>
      <c:valAx>
        <c:axId val="609109384"/>
        <c:scaling>
          <c:orientation val="minMax"/>
          <c:min val="1.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106760"/>
        <c:crosses val="autoZero"/>
        <c:crossBetween val="midCat"/>
      </c:valAx>
      <c:valAx>
        <c:axId val="609106760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9109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Sheet3!$B$58</c:f>
              <c:strCache>
                <c:ptCount val="1"/>
                <c:pt idx="0">
                  <c:v>相位差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Sheet3!$A$59:$A$72</c:f>
              <c:numCache>
                <c:formatCode>General</c:formatCode>
                <c:ptCount val="14"/>
                <c:pt idx="0">
                  <c:v>2.0499999999999998</c:v>
                </c:pt>
                <c:pt idx="1">
                  <c:v>2.15</c:v>
                </c:pt>
                <c:pt idx="2">
                  <c:v>2.2000000000000002</c:v>
                </c:pt>
                <c:pt idx="3">
                  <c:v>2.2309999999999999</c:v>
                </c:pt>
                <c:pt idx="4">
                  <c:v>2.2400000000000002</c:v>
                </c:pt>
                <c:pt idx="5">
                  <c:v>2.2469999999999999</c:v>
                </c:pt>
                <c:pt idx="6">
                  <c:v>2.25</c:v>
                </c:pt>
                <c:pt idx="7">
                  <c:v>2.2530000000000001</c:v>
                </c:pt>
                <c:pt idx="8">
                  <c:v>2.2559999999999998</c:v>
                </c:pt>
                <c:pt idx="9">
                  <c:v>2.2650000000000001</c:v>
                </c:pt>
                <c:pt idx="10">
                  <c:v>2.2749999999999999</c:v>
                </c:pt>
                <c:pt idx="11">
                  <c:v>2.3199999999999998</c:v>
                </c:pt>
                <c:pt idx="12">
                  <c:v>2.4</c:v>
                </c:pt>
                <c:pt idx="13">
                  <c:v>2.6</c:v>
                </c:pt>
              </c:numCache>
            </c:numRef>
          </c:xVal>
          <c:yVal>
            <c:numRef>
              <c:f>Sheet3!$B$59:$B$72</c:f>
              <c:numCache>
                <c:formatCode>General</c:formatCode>
                <c:ptCount val="14"/>
                <c:pt idx="0">
                  <c:v>-84.132000000000005</c:v>
                </c:pt>
                <c:pt idx="1">
                  <c:v>-73.53</c:v>
                </c:pt>
                <c:pt idx="2">
                  <c:v>-64.152000000000001</c:v>
                </c:pt>
                <c:pt idx="3">
                  <c:v>-34.535879999999999</c:v>
                </c:pt>
                <c:pt idx="4">
                  <c:v>-15.3216</c:v>
                </c:pt>
                <c:pt idx="5">
                  <c:v>-12.133800000000001</c:v>
                </c:pt>
                <c:pt idx="6">
                  <c:v>-4.05</c:v>
                </c:pt>
                <c:pt idx="7">
                  <c:v>9.7329599999999985</c:v>
                </c:pt>
                <c:pt idx="8">
                  <c:v>16.243199999999998</c:v>
                </c:pt>
                <c:pt idx="9">
                  <c:v>33.431399999999996</c:v>
                </c:pt>
                <c:pt idx="10">
                  <c:v>42.587999999999994</c:v>
                </c:pt>
                <c:pt idx="11">
                  <c:v>73.497599999999991</c:v>
                </c:pt>
                <c:pt idx="12">
                  <c:v>85.535999999999987</c:v>
                </c:pt>
                <c:pt idx="13">
                  <c:v>136.65600000000001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63-452C-A86B-F40555AF5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60240"/>
        <c:axId val="604452040"/>
      </c:scatterChart>
      <c:valAx>
        <c:axId val="60446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452040"/>
        <c:crosses val="autoZero"/>
        <c:crossBetween val="midCat"/>
      </c:valAx>
      <c:valAx>
        <c:axId val="60445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46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205740</xdr:colOff>
      <xdr:row>0</xdr:row>
      <xdr:rowOff>102870</xdr:rowOff>
    </xdr:from>
    <xdr:to>
      <xdr:col>17</xdr:col>
      <xdr:colOff>510540</xdr:colOff>
      <xdr:row>16</xdr:row>
      <xdr:rowOff>41910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61A91F6-AF94-4DFC-93DC-A9F9CFC4B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411480</xdr:colOff>
      <xdr:row>15</xdr:row>
      <xdr:rowOff>156210</xdr:rowOff>
    </xdr:from>
    <xdr:to>
      <xdr:col>10</xdr:col>
      <xdr:colOff>106680</xdr:colOff>
      <xdr:row>31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4118FEA-DD7C-403D-9524-B8182CFDEB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61</xdr:row>
      <xdr:rowOff>64770</xdr:rowOff>
    </xdr:from>
    <xdr:to>
      <xdr:col>11</xdr:col>
      <xdr:colOff>144780</xdr:colOff>
      <xdr:row>77</xdr:row>
      <xdr:rowOff>3810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EF6FDA-707E-43F4-8908-D8FC91D85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327660</xdr:colOff>
      <xdr:row>20</xdr:row>
      <xdr:rowOff>156210</xdr:rowOff>
    </xdr:from>
    <xdr:to>
      <xdr:col>11</xdr:col>
      <xdr:colOff>22860</xdr:colOff>
      <xdr:row>36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124DF81-AB31-43D6-BACA-6C47AD177E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</xdr:colOff>
      <xdr:row>39</xdr:row>
      <xdr:rowOff>80010</xdr:rowOff>
    </xdr:from>
    <xdr:to>
      <xdr:col>10</xdr:col>
      <xdr:colOff>342900</xdr:colOff>
      <xdr:row>55</xdr:row>
      <xdr:rowOff>19050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8731496-50B6-435C-8634-3017297B6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449580</xdr:colOff>
      <xdr:row>57</xdr:row>
      <xdr:rowOff>64770</xdr:rowOff>
    </xdr:from>
    <xdr:to>
      <xdr:col>11</xdr:col>
      <xdr:colOff>144780</xdr:colOff>
      <xdr:row>73</xdr:row>
      <xdr:rowOff>3810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BC89EFA-B65D-4A5E-8155-1429991A4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6AC6-27EC-421E-A006-77328CEEC75D}">
  <dimension ref="A1:B9"/>
  <sheetViews>
    <sheetView workbookViewId="0">
      <selection activeCell="B25" sqref="B25"/>
    </sheetView>
  </sheetViews>
  <sheetFormatPr defaultRowHeight="13.8" x14ac:dyDescent="0.25"/>
  <cols>
    <col min="1" max="1" width="14.77734375" customWidth="1"/>
    <col min="2" max="2" width="28.88671875" customWidth="1"/>
  </cols>
  <sheetData>
    <row r="1" spans="1:2" x14ac:dyDescent="0.25">
      <c r="A1" t="s">
        <v>0</v>
      </c>
      <c r="B1" t="s">
        <v>2</v>
      </c>
    </row>
    <row r="2" spans="1:2" x14ac:dyDescent="0.25">
      <c r="A2" t="s">
        <v>1</v>
      </c>
      <c r="B2" t="s">
        <v>2</v>
      </c>
    </row>
    <row r="4" spans="1:2" x14ac:dyDescent="0.25">
      <c r="A4" t="s">
        <v>3</v>
      </c>
      <c r="B4" t="s">
        <v>8</v>
      </c>
    </row>
    <row r="5" spans="1:2" x14ac:dyDescent="0.25">
      <c r="A5" t="s">
        <v>4</v>
      </c>
      <c r="B5" t="s">
        <v>7</v>
      </c>
    </row>
    <row r="6" spans="1:2" x14ac:dyDescent="0.25">
      <c r="A6" t="s">
        <v>5</v>
      </c>
      <c r="B6" t="s">
        <v>6</v>
      </c>
    </row>
    <row r="8" spans="1:2" x14ac:dyDescent="0.25">
      <c r="A8" t="s">
        <v>15</v>
      </c>
      <c r="B8" t="s">
        <v>16</v>
      </c>
    </row>
    <row r="9" spans="1:2" x14ac:dyDescent="0.25">
      <c r="A9" s="1" t="s">
        <v>9</v>
      </c>
      <c r="B9" s="1"/>
    </row>
  </sheetData>
  <mergeCells count="1">
    <mergeCell ref="A9:B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EBDC-C918-4971-B085-DDA77F3990D1}">
  <dimension ref="A1:I29"/>
  <sheetViews>
    <sheetView topLeftCell="A10" workbookViewId="0">
      <selection activeCell="C34" sqref="C34"/>
    </sheetView>
  </sheetViews>
  <sheetFormatPr defaultRowHeight="13.8" x14ac:dyDescent="0.25"/>
  <sheetData>
    <row r="1" spans="1:9" x14ac:dyDescent="0.25">
      <c r="A1" t="s">
        <v>14</v>
      </c>
      <c r="B1" t="s">
        <v>10</v>
      </c>
      <c r="C1" t="s">
        <v>11</v>
      </c>
      <c r="D1" t="s">
        <v>12</v>
      </c>
      <c r="E1" t="s">
        <v>13</v>
      </c>
      <c r="H1" t="s">
        <v>11</v>
      </c>
      <c r="I1" t="s">
        <v>14</v>
      </c>
    </row>
    <row r="2" spans="1:9" x14ac:dyDescent="0.25">
      <c r="A2">
        <v>-80</v>
      </c>
      <c r="B2">
        <v>1.88</v>
      </c>
      <c r="C2">
        <v>1.8819999999999999</v>
      </c>
      <c r="D2">
        <v>160</v>
      </c>
      <c r="E2">
        <f>D2/100</f>
        <v>1.6</v>
      </c>
      <c r="H2">
        <v>1.8819999999999999</v>
      </c>
      <c r="I2">
        <v>-80</v>
      </c>
    </row>
    <row r="3" spans="1:9" x14ac:dyDescent="0.25">
      <c r="A3">
        <v>-72</v>
      </c>
      <c r="B3">
        <v>2</v>
      </c>
      <c r="C3">
        <v>2.0049999999999999</v>
      </c>
      <c r="D3">
        <v>224</v>
      </c>
      <c r="E3">
        <f t="shared" ref="E3:E14" si="0">D3/100</f>
        <v>2.2400000000000002</v>
      </c>
      <c r="H3">
        <v>2.0049999999999999</v>
      </c>
      <c r="I3">
        <v>-72</v>
      </c>
    </row>
    <row r="4" spans="1:9" x14ac:dyDescent="0.25">
      <c r="A4">
        <v>-60</v>
      </c>
      <c r="B4">
        <v>2.08</v>
      </c>
      <c r="C4">
        <v>2.08</v>
      </c>
      <c r="D4">
        <v>288</v>
      </c>
      <c r="E4">
        <f t="shared" si="0"/>
        <v>2.88</v>
      </c>
      <c r="H4">
        <v>2.08</v>
      </c>
      <c r="I4">
        <v>-60</v>
      </c>
    </row>
    <row r="5" spans="1:9" x14ac:dyDescent="0.25">
      <c r="A5">
        <v>-45</v>
      </c>
      <c r="B5">
        <v>2.15</v>
      </c>
      <c r="C5">
        <v>2.15</v>
      </c>
      <c r="D5">
        <v>417</v>
      </c>
      <c r="E5">
        <f t="shared" si="0"/>
        <v>4.17</v>
      </c>
      <c r="H5">
        <v>2.15</v>
      </c>
      <c r="I5">
        <v>-45</v>
      </c>
    </row>
    <row r="6" spans="1:9" x14ac:dyDescent="0.25">
      <c r="A6">
        <v>-30</v>
      </c>
      <c r="B6">
        <v>2.19</v>
      </c>
      <c r="C6">
        <v>2.181</v>
      </c>
      <c r="D6">
        <v>466</v>
      </c>
      <c r="E6">
        <f t="shared" si="0"/>
        <v>4.66</v>
      </c>
      <c r="H6">
        <v>2.181</v>
      </c>
      <c r="I6">
        <v>-30</v>
      </c>
    </row>
    <row r="7" spans="1:9" x14ac:dyDescent="0.25">
      <c r="A7">
        <v>-15</v>
      </c>
      <c r="B7">
        <v>2.2200000000000002</v>
      </c>
      <c r="C7">
        <v>2.2200000000000002</v>
      </c>
      <c r="D7">
        <v>487</v>
      </c>
      <c r="E7">
        <f t="shared" si="0"/>
        <v>4.87</v>
      </c>
      <c r="H7">
        <v>2.2200000000000002</v>
      </c>
      <c r="I7">
        <v>-15</v>
      </c>
    </row>
    <row r="8" spans="1:9" x14ac:dyDescent="0.25">
      <c r="A8">
        <v>0</v>
      </c>
      <c r="B8">
        <v>2.25</v>
      </c>
      <c r="C8">
        <v>2.2509999999999999</v>
      </c>
      <c r="D8">
        <v>509</v>
      </c>
      <c r="E8">
        <f t="shared" si="0"/>
        <v>5.09</v>
      </c>
      <c r="H8">
        <v>2.2509999999999999</v>
      </c>
      <c r="I8">
        <v>0</v>
      </c>
    </row>
    <row r="9" spans="1:9" x14ac:dyDescent="0.25">
      <c r="A9">
        <v>15</v>
      </c>
      <c r="B9">
        <v>2.2749999999999999</v>
      </c>
      <c r="C9">
        <v>2.2749999999999999</v>
      </c>
      <c r="D9">
        <v>520</v>
      </c>
      <c r="E9">
        <f t="shared" si="0"/>
        <v>5.2</v>
      </c>
      <c r="H9">
        <v>2.2749999999999999</v>
      </c>
      <c r="I9">
        <v>15</v>
      </c>
    </row>
    <row r="10" spans="1:9" x14ac:dyDescent="0.25">
      <c r="A10">
        <v>30</v>
      </c>
      <c r="B10">
        <v>2.2999999999999998</v>
      </c>
      <c r="C10">
        <v>2.2949999999999999</v>
      </c>
      <c r="D10">
        <v>470</v>
      </c>
      <c r="E10">
        <f t="shared" si="0"/>
        <v>4.7</v>
      </c>
      <c r="H10">
        <v>2.2949999999999999</v>
      </c>
      <c r="I10">
        <v>30</v>
      </c>
    </row>
    <row r="11" spans="1:9" x14ac:dyDescent="0.25">
      <c r="A11">
        <v>45</v>
      </c>
      <c r="B11">
        <v>2.36</v>
      </c>
      <c r="C11">
        <v>2.35</v>
      </c>
      <c r="D11">
        <v>404</v>
      </c>
      <c r="E11">
        <f t="shared" si="0"/>
        <v>4.04</v>
      </c>
      <c r="H11">
        <v>2.35</v>
      </c>
      <c r="I11">
        <v>45</v>
      </c>
    </row>
    <row r="12" spans="1:9" x14ac:dyDescent="0.25">
      <c r="A12">
        <v>60</v>
      </c>
      <c r="B12">
        <v>2.4300000000000002</v>
      </c>
      <c r="C12">
        <v>2.4300000000000002</v>
      </c>
      <c r="D12">
        <v>299</v>
      </c>
      <c r="E12">
        <f t="shared" si="0"/>
        <v>2.99</v>
      </c>
      <c r="H12">
        <v>2.4300000000000002</v>
      </c>
      <c r="I12">
        <v>60</v>
      </c>
    </row>
    <row r="13" spans="1:9" x14ac:dyDescent="0.25">
      <c r="A13">
        <v>72</v>
      </c>
      <c r="B13">
        <v>2.62</v>
      </c>
      <c r="C13">
        <v>2.6280000000000001</v>
      </c>
      <c r="D13">
        <v>192</v>
      </c>
      <c r="E13">
        <f t="shared" si="0"/>
        <v>1.92</v>
      </c>
      <c r="H13">
        <v>2.6280000000000001</v>
      </c>
      <c r="I13">
        <v>72</v>
      </c>
    </row>
    <row r="14" spans="1:9" x14ac:dyDescent="0.25">
      <c r="A14">
        <v>80</v>
      </c>
      <c r="B14">
        <v>3.18</v>
      </c>
      <c r="C14">
        <v>3.18</v>
      </c>
      <c r="D14">
        <v>104</v>
      </c>
      <c r="E14">
        <f t="shared" si="0"/>
        <v>1.04</v>
      </c>
      <c r="H14">
        <v>3.18</v>
      </c>
      <c r="I14">
        <v>80</v>
      </c>
    </row>
    <row r="16" spans="1:9" x14ac:dyDescent="0.25">
      <c r="A16" t="s">
        <v>11</v>
      </c>
      <c r="B16" t="s">
        <v>13</v>
      </c>
    </row>
    <row r="17" spans="1:2" x14ac:dyDescent="0.25">
      <c r="A17">
        <v>1.8819999999999999</v>
      </c>
      <c r="B17">
        <v>1.6</v>
      </c>
    </row>
    <row r="18" spans="1:2" x14ac:dyDescent="0.25">
      <c r="A18">
        <v>2.0049999999999999</v>
      </c>
      <c r="B18">
        <v>2.2400000000000002</v>
      </c>
    </row>
    <row r="19" spans="1:2" x14ac:dyDescent="0.25">
      <c r="A19">
        <v>2.08</v>
      </c>
      <c r="B19">
        <v>2.88</v>
      </c>
    </row>
    <row r="20" spans="1:2" x14ac:dyDescent="0.25">
      <c r="A20">
        <v>2.15</v>
      </c>
      <c r="B20">
        <v>4.17</v>
      </c>
    </row>
    <row r="21" spans="1:2" x14ac:dyDescent="0.25">
      <c r="A21">
        <v>2.181</v>
      </c>
      <c r="B21">
        <v>4.66</v>
      </c>
    </row>
    <row r="22" spans="1:2" x14ac:dyDescent="0.25">
      <c r="A22">
        <v>2.2200000000000002</v>
      </c>
      <c r="B22">
        <v>4.87</v>
      </c>
    </row>
    <row r="23" spans="1:2" x14ac:dyDescent="0.25">
      <c r="A23">
        <v>2.2509999999999999</v>
      </c>
      <c r="B23">
        <v>5.09</v>
      </c>
    </row>
    <row r="24" spans="1:2" x14ac:dyDescent="0.25">
      <c r="A24">
        <v>2.2749999999999999</v>
      </c>
      <c r="B24">
        <v>5.2</v>
      </c>
    </row>
    <row r="25" spans="1:2" x14ac:dyDescent="0.25">
      <c r="A25">
        <v>2.2949999999999999</v>
      </c>
      <c r="B25">
        <v>4.7</v>
      </c>
    </row>
    <row r="26" spans="1:2" x14ac:dyDescent="0.25">
      <c r="A26">
        <v>2.35</v>
      </c>
      <c r="B26">
        <v>4.04</v>
      </c>
    </row>
    <row r="27" spans="1:2" x14ac:dyDescent="0.25">
      <c r="A27">
        <v>2.4300000000000002</v>
      </c>
      <c r="B27">
        <v>2.99</v>
      </c>
    </row>
    <row r="28" spans="1:2" x14ac:dyDescent="0.25">
      <c r="A28">
        <v>2.6280000000000001</v>
      </c>
      <c r="B28">
        <v>1.92</v>
      </c>
    </row>
    <row r="29" spans="1:2" x14ac:dyDescent="0.25">
      <c r="A29">
        <v>3.18</v>
      </c>
      <c r="B29">
        <v>1.04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A38C5-C6F4-4706-8C67-73D25A55850F}">
  <dimension ref="A1:F72"/>
  <sheetViews>
    <sheetView tabSelected="1" topLeftCell="A51" workbookViewId="0">
      <selection activeCell="A58" sqref="A58:B72"/>
    </sheetView>
  </sheetViews>
  <sheetFormatPr defaultRowHeight="13.8" x14ac:dyDescent="0.25"/>
  <sheetData>
    <row r="1" spans="1:6" x14ac:dyDescent="0.25">
      <c r="A1" s="1" t="s">
        <v>17</v>
      </c>
      <c r="B1" s="1"/>
      <c r="C1" s="1"/>
      <c r="D1" s="1"/>
    </row>
    <row r="2" spans="1:6" x14ac:dyDescent="0.25">
      <c r="A2" t="s">
        <v>18</v>
      </c>
      <c r="B2" t="s">
        <v>20</v>
      </c>
      <c r="C2" t="s">
        <v>19</v>
      </c>
      <c r="D2" t="s">
        <v>20</v>
      </c>
    </row>
    <row r="3" spans="1:6" x14ac:dyDescent="0.25">
      <c r="A3" s="1" t="s">
        <v>21</v>
      </c>
      <c r="B3" s="1"/>
      <c r="C3" s="1"/>
      <c r="D3" s="1"/>
    </row>
    <row r="5" spans="1:6" x14ac:dyDescent="0.25">
      <c r="A5" t="s">
        <v>22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</row>
    <row r="6" spans="1:6" x14ac:dyDescent="0.25">
      <c r="A6">
        <v>2.0499999999999998</v>
      </c>
      <c r="B6">
        <v>532</v>
      </c>
      <c r="C6">
        <v>750</v>
      </c>
      <c r="D6">
        <v>114</v>
      </c>
      <c r="E6">
        <f>360*0.000001*D6*A6*1000</f>
        <v>84.131999999999991</v>
      </c>
      <c r="F6">
        <v>-84.132000000000005</v>
      </c>
    </row>
    <row r="7" spans="1:6" x14ac:dyDescent="0.25">
      <c r="A7">
        <v>2.15</v>
      </c>
      <c r="B7">
        <v>300</v>
      </c>
      <c r="C7">
        <v>830</v>
      </c>
      <c r="D7">
        <v>95</v>
      </c>
      <c r="E7">
        <f t="shared" ref="E7:E19" si="0">360*0.000001*D7*A7*1000</f>
        <v>73.529999999999987</v>
      </c>
      <c r="F7">
        <v>-73.53</v>
      </c>
    </row>
    <row r="8" spans="1:6" x14ac:dyDescent="0.25">
      <c r="A8">
        <v>2.2000000000000002</v>
      </c>
      <c r="B8">
        <v>164</v>
      </c>
      <c r="C8">
        <v>870</v>
      </c>
      <c r="D8">
        <v>81</v>
      </c>
      <c r="E8">
        <f t="shared" si="0"/>
        <v>64.152000000000001</v>
      </c>
      <c r="F8">
        <v>-64.152000000000001</v>
      </c>
    </row>
    <row r="9" spans="1:6" x14ac:dyDescent="0.25">
      <c r="A9">
        <v>2.2309999999999999</v>
      </c>
      <c r="B9">
        <v>100</v>
      </c>
      <c r="C9">
        <v>880</v>
      </c>
      <c r="D9">
        <v>43</v>
      </c>
      <c r="E9">
        <f t="shared" si="0"/>
        <v>34.535879999999999</v>
      </c>
      <c r="F9">
        <v>-34.535879999999999</v>
      </c>
    </row>
    <row r="10" spans="1:6" x14ac:dyDescent="0.25">
      <c r="A10">
        <v>2.2400000000000002</v>
      </c>
      <c r="B10">
        <v>92</v>
      </c>
      <c r="C10">
        <v>900</v>
      </c>
      <c r="D10">
        <v>19</v>
      </c>
      <c r="E10">
        <f t="shared" si="0"/>
        <v>15.321600000000002</v>
      </c>
      <c r="F10">
        <v>-15.3216</v>
      </c>
    </row>
    <row r="11" spans="1:6" x14ac:dyDescent="0.25">
      <c r="A11">
        <v>2.2469999999999999</v>
      </c>
      <c r="B11">
        <v>84</v>
      </c>
      <c r="C11">
        <v>990</v>
      </c>
      <c r="D11">
        <v>15</v>
      </c>
      <c r="E11">
        <f t="shared" si="0"/>
        <v>12.133799999999999</v>
      </c>
      <c r="F11">
        <v>-12.133800000000001</v>
      </c>
    </row>
    <row r="12" spans="1:6" x14ac:dyDescent="0.25">
      <c r="A12">
        <v>2.25</v>
      </c>
      <c r="B12">
        <v>68</v>
      </c>
      <c r="C12">
        <v>1010</v>
      </c>
      <c r="D12">
        <v>5</v>
      </c>
      <c r="E12">
        <f t="shared" si="0"/>
        <v>4.05</v>
      </c>
      <c r="F12">
        <v>-4.05</v>
      </c>
    </row>
    <row r="13" spans="1:6" x14ac:dyDescent="0.25">
      <c r="A13">
        <v>2.2530000000000001</v>
      </c>
      <c r="B13">
        <v>73</v>
      </c>
      <c r="C13">
        <v>990</v>
      </c>
      <c r="D13">
        <v>12</v>
      </c>
      <c r="E13">
        <f t="shared" si="0"/>
        <v>9.7329599999999985</v>
      </c>
      <c r="F13">
        <v>9.7329599999999985</v>
      </c>
    </row>
    <row r="14" spans="1:6" x14ac:dyDescent="0.25">
      <c r="A14">
        <v>2.2559999999999998</v>
      </c>
      <c r="B14">
        <v>83</v>
      </c>
      <c r="C14">
        <v>970</v>
      </c>
      <c r="D14">
        <v>20</v>
      </c>
      <c r="E14">
        <f t="shared" si="0"/>
        <v>16.243199999999998</v>
      </c>
      <c r="F14">
        <v>16.243199999999998</v>
      </c>
    </row>
    <row r="15" spans="1:6" x14ac:dyDescent="0.25">
      <c r="A15">
        <v>2.2650000000000001</v>
      </c>
      <c r="B15">
        <v>89</v>
      </c>
      <c r="C15">
        <v>870</v>
      </c>
      <c r="D15">
        <v>41</v>
      </c>
      <c r="E15">
        <f t="shared" si="0"/>
        <v>33.431399999999996</v>
      </c>
      <c r="F15">
        <v>33.431399999999996</v>
      </c>
    </row>
    <row r="16" spans="1:6" x14ac:dyDescent="0.25">
      <c r="A16">
        <v>2.2749999999999999</v>
      </c>
      <c r="B16">
        <v>112</v>
      </c>
      <c r="C16">
        <v>860</v>
      </c>
      <c r="D16">
        <v>52</v>
      </c>
      <c r="E16">
        <f t="shared" si="0"/>
        <v>42.587999999999994</v>
      </c>
      <c r="F16">
        <v>42.587999999999994</v>
      </c>
    </row>
    <row r="17" spans="1:6" x14ac:dyDescent="0.25">
      <c r="A17">
        <v>2.3199999999999998</v>
      </c>
      <c r="B17">
        <v>222</v>
      </c>
      <c r="C17">
        <v>830</v>
      </c>
      <c r="D17">
        <v>88</v>
      </c>
      <c r="E17">
        <f t="shared" si="0"/>
        <v>73.497599999999991</v>
      </c>
      <c r="F17">
        <v>73.497599999999991</v>
      </c>
    </row>
    <row r="18" spans="1:6" x14ac:dyDescent="0.25">
      <c r="A18">
        <v>2.4</v>
      </c>
      <c r="B18">
        <v>400</v>
      </c>
      <c r="C18">
        <v>810</v>
      </c>
      <c r="D18">
        <v>99</v>
      </c>
      <c r="E18">
        <f t="shared" si="0"/>
        <v>85.535999999999987</v>
      </c>
      <c r="F18">
        <v>85.535999999999987</v>
      </c>
    </row>
    <row r="19" spans="1:6" x14ac:dyDescent="0.25">
      <c r="A19">
        <v>2.6</v>
      </c>
      <c r="B19">
        <v>708</v>
      </c>
      <c r="C19">
        <v>760</v>
      </c>
      <c r="D19">
        <v>146</v>
      </c>
      <c r="E19">
        <f t="shared" si="0"/>
        <v>136.65600000000001</v>
      </c>
      <c r="F19">
        <v>136.65600000000001</v>
      </c>
    </row>
    <row r="22" spans="1:6" x14ac:dyDescent="0.25">
      <c r="A22" t="s">
        <v>22</v>
      </c>
      <c r="B22" t="s">
        <v>23</v>
      </c>
    </row>
    <row r="23" spans="1:6" x14ac:dyDescent="0.25">
      <c r="A23">
        <v>2.0499999999999998</v>
      </c>
      <c r="B23">
        <v>532</v>
      </c>
    </row>
    <row r="24" spans="1:6" x14ac:dyDescent="0.25">
      <c r="A24">
        <v>2.15</v>
      </c>
      <c r="B24">
        <v>300</v>
      </c>
    </row>
    <row r="25" spans="1:6" x14ac:dyDescent="0.25">
      <c r="A25">
        <v>2.2000000000000002</v>
      </c>
      <c r="B25">
        <v>164</v>
      </c>
    </row>
    <row r="26" spans="1:6" x14ac:dyDescent="0.25">
      <c r="A26">
        <v>2.2309999999999999</v>
      </c>
      <c r="B26">
        <v>100</v>
      </c>
    </row>
    <row r="27" spans="1:6" x14ac:dyDescent="0.25">
      <c r="A27">
        <v>2.2400000000000002</v>
      </c>
      <c r="B27">
        <v>92</v>
      </c>
    </row>
    <row r="28" spans="1:6" x14ac:dyDescent="0.25">
      <c r="A28">
        <v>2.2469999999999999</v>
      </c>
      <c r="B28">
        <v>84</v>
      </c>
    </row>
    <row r="29" spans="1:6" x14ac:dyDescent="0.25">
      <c r="A29">
        <v>2.25</v>
      </c>
      <c r="B29">
        <v>68</v>
      </c>
    </row>
    <row r="30" spans="1:6" x14ac:dyDescent="0.25">
      <c r="A30">
        <v>2.2530000000000001</v>
      </c>
      <c r="B30">
        <v>73</v>
      </c>
    </row>
    <row r="31" spans="1:6" x14ac:dyDescent="0.25">
      <c r="A31">
        <v>2.2559999999999998</v>
      </c>
      <c r="B31">
        <v>83</v>
      </c>
    </row>
    <row r="32" spans="1:6" x14ac:dyDescent="0.25">
      <c r="A32">
        <v>2.2650000000000001</v>
      </c>
      <c r="B32">
        <v>89</v>
      </c>
    </row>
    <row r="33" spans="1:2" x14ac:dyDescent="0.25">
      <c r="A33">
        <v>2.2749999999999999</v>
      </c>
      <c r="B33">
        <v>112</v>
      </c>
    </row>
    <row r="34" spans="1:2" x14ac:dyDescent="0.25">
      <c r="A34">
        <v>2.3199999999999998</v>
      </c>
      <c r="B34">
        <v>222</v>
      </c>
    </row>
    <row r="35" spans="1:2" x14ac:dyDescent="0.25">
      <c r="A35">
        <v>2.4</v>
      </c>
      <c r="B35">
        <v>400</v>
      </c>
    </row>
    <row r="36" spans="1:2" x14ac:dyDescent="0.25">
      <c r="A36">
        <v>2.6</v>
      </c>
      <c r="B36">
        <v>708</v>
      </c>
    </row>
    <row r="40" spans="1:2" x14ac:dyDescent="0.25">
      <c r="A40" t="s">
        <v>22</v>
      </c>
      <c r="B40" t="s">
        <v>24</v>
      </c>
    </row>
    <row r="41" spans="1:2" x14ac:dyDescent="0.25">
      <c r="A41">
        <v>2.0499999999999998</v>
      </c>
      <c r="B41">
        <v>750</v>
      </c>
    </row>
    <row r="42" spans="1:2" x14ac:dyDescent="0.25">
      <c r="A42">
        <v>2.15</v>
      </c>
      <c r="B42">
        <v>830</v>
      </c>
    </row>
    <row r="43" spans="1:2" x14ac:dyDescent="0.25">
      <c r="A43">
        <v>2.2000000000000002</v>
      </c>
      <c r="B43">
        <v>870</v>
      </c>
    </row>
    <row r="44" spans="1:2" x14ac:dyDescent="0.25">
      <c r="A44">
        <v>2.2309999999999999</v>
      </c>
      <c r="B44">
        <v>880</v>
      </c>
    </row>
    <row r="45" spans="1:2" x14ac:dyDescent="0.25">
      <c r="A45">
        <v>2.2400000000000002</v>
      </c>
      <c r="B45">
        <v>900</v>
      </c>
    </row>
    <row r="46" spans="1:2" x14ac:dyDescent="0.25">
      <c r="A46">
        <v>2.2469999999999999</v>
      </c>
      <c r="B46">
        <v>990</v>
      </c>
    </row>
    <row r="47" spans="1:2" x14ac:dyDescent="0.25">
      <c r="A47">
        <v>2.25</v>
      </c>
      <c r="B47">
        <v>1010</v>
      </c>
    </row>
    <row r="48" spans="1:2" x14ac:dyDescent="0.25">
      <c r="A48">
        <v>2.2530000000000001</v>
      </c>
      <c r="B48">
        <v>990</v>
      </c>
    </row>
    <row r="49" spans="1:2" x14ac:dyDescent="0.25">
      <c r="A49">
        <v>2.2559999999999998</v>
      </c>
      <c r="B49">
        <v>970</v>
      </c>
    </row>
    <row r="50" spans="1:2" x14ac:dyDescent="0.25">
      <c r="A50">
        <v>2.2650000000000001</v>
      </c>
      <c r="B50">
        <v>870</v>
      </c>
    </row>
    <row r="51" spans="1:2" x14ac:dyDescent="0.25">
      <c r="A51">
        <v>2.2749999999999999</v>
      </c>
      <c r="B51">
        <v>860</v>
      </c>
    </row>
    <row r="52" spans="1:2" x14ac:dyDescent="0.25">
      <c r="A52">
        <v>2.3199999999999998</v>
      </c>
      <c r="B52">
        <v>830</v>
      </c>
    </row>
    <row r="53" spans="1:2" x14ac:dyDescent="0.25">
      <c r="A53">
        <v>2.4</v>
      </c>
      <c r="B53">
        <v>810</v>
      </c>
    </row>
    <row r="54" spans="1:2" x14ac:dyDescent="0.25">
      <c r="A54">
        <v>2.6</v>
      </c>
      <c r="B54">
        <v>760</v>
      </c>
    </row>
    <row r="58" spans="1:2" x14ac:dyDescent="0.25">
      <c r="A58" t="s">
        <v>22</v>
      </c>
      <c r="B58" t="s">
        <v>27</v>
      </c>
    </row>
    <row r="59" spans="1:2" x14ac:dyDescent="0.25">
      <c r="A59">
        <v>2.0499999999999998</v>
      </c>
      <c r="B59">
        <v>-84.132000000000005</v>
      </c>
    </row>
    <row r="60" spans="1:2" x14ac:dyDescent="0.25">
      <c r="A60">
        <v>2.15</v>
      </c>
      <c r="B60">
        <v>-73.53</v>
      </c>
    </row>
    <row r="61" spans="1:2" x14ac:dyDescent="0.25">
      <c r="A61">
        <v>2.2000000000000002</v>
      </c>
      <c r="B61">
        <v>-64.152000000000001</v>
      </c>
    </row>
    <row r="62" spans="1:2" x14ac:dyDescent="0.25">
      <c r="A62">
        <v>2.2309999999999999</v>
      </c>
      <c r="B62">
        <v>-34.535879999999999</v>
      </c>
    </row>
    <row r="63" spans="1:2" x14ac:dyDescent="0.25">
      <c r="A63">
        <v>2.2400000000000002</v>
      </c>
      <c r="B63">
        <v>-15.3216</v>
      </c>
    </row>
    <row r="64" spans="1:2" x14ac:dyDescent="0.25">
      <c r="A64">
        <v>2.2469999999999999</v>
      </c>
      <c r="B64">
        <v>-12.133800000000001</v>
      </c>
    </row>
    <row r="65" spans="1:2" x14ac:dyDescent="0.25">
      <c r="A65">
        <v>2.25</v>
      </c>
      <c r="B65">
        <v>-4.05</v>
      </c>
    </row>
    <row r="66" spans="1:2" x14ac:dyDescent="0.25">
      <c r="A66">
        <v>2.2530000000000001</v>
      </c>
      <c r="B66">
        <v>9.7329599999999985</v>
      </c>
    </row>
    <row r="67" spans="1:2" x14ac:dyDescent="0.25">
      <c r="A67">
        <v>2.2559999999999998</v>
      </c>
      <c r="B67">
        <v>16.243199999999998</v>
      </c>
    </row>
    <row r="68" spans="1:2" x14ac:dyDescent="0.25">
      <c r="A68">
        <v>2.2650000000000001</v>
      </c>
      <c r="B68">
        <v>33.431399999999996</v>
      </c>
    </row>
    <row r="69" spans="1:2" x14ac:dyDescent="0.25">
      <c r="A69">
        <v>2.2749999999999999</v>
      </c>
      <c r="B69">
        <v>42.587999999999994</v>
      </c>
    </row>
    <row r="70" spans="1:2" x14ac:dyDescent="0.25">
      <c r="A70">
        <v>2.3199999999999998</v>
      </c>
      <c r="B70">
        <v>73.497599999999991</v>
      </c>
    </row>
    <row r="71" spans="1:2" x14ac:dyDescent="0.25">
      <c r="A71">
        <v>2.4</v>
      </c>
      <c r="B71">
        <v>85.535999999999987</v>
      </c>
    </row>
    <row r="72" spans="1:2" x14ac:dyDescent="0.25">
      <c r="A72">
        <v>2.6</v>
      </c>
      <c r="B72">
        <v>136.65600000000001</v>
      </c>
    </row>
  </sheetData>
  <mergeCells count="2">
    <mergeCell ref="A3:D3"/>
    <mergeCell ref="A1:D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王泽威</dc:creator>
  <cp:lastModifiedBy>王泽威</cp:lastModifiedBy>
  <dcterms:created xsi:type="dcterms:W3CDTF">2017-11-20T06:53:26Z</dcterms:created>
  <dcterms:modified xsi:type="dcterms:W3CDTF">2017-11-20T11:14:53Z</dcterms:modified>
</cp:coreProperties>
</file>