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\Desktop\"/>
    </mc:Choice>
  </mc:AlternateContent>
  <bookViews>
    <workbookView xWindow="0" yWindow="0" windowWidth="23040" windowHeight="9000" xr2:uid="{72BF95A6-EBE0-4200-9C27-A2FC40103B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N35" i="1" s="1"/>
  <c r="G35" i="1"/>
  <c r="F35" i="1"/>
  <c r="L35" i="1" s="1"/>
  <c r="D35" i="1"/>
  <c r="J35" i="1" s="1"/>
  <c r="E35" i="1"/>
  <c r="K35" i="1"/>
  <c r="M35" i="1"/>
  <c r="K36" i="1"/>
  <c r="L36" i="1"/>
  <c r="M36" i="1"/>
  <c r="N36" i="1"/>
  <c r="J36" i="1"/>
</calcChain>
</file>

<file path=xl/sharedStrings.xml><?xml version="1.0" encoding="utf-8"?>
<sst xmlns="http://schemas.openxmlformats.org/spreadsheetml/2006/main" count="8" uniqueCount="5">
  <si>
    <r>
      <t>温度</t>
    </r>
    <r>
      <rPr>
        <sz val="11"/>
        <color theme="1"/>
        <rFont val="Segoe UI"/>
        <family val="2"/>
      </rPr>
      <t xml:space="preserve"> t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微软雅黑"/>
        <family val="2"/>
        <charset val="134"/>
      </rPr>
      <t>℃</t>
    </r>
    <r>
      <rPr>
        <sz val="11"/>
        <color theme="1"/>
        <rFont val="等线"/>
        <family val="3"/>
        <charset val="134"/>
        <scheme val="minor"/>
      </rPr>
      <t>）</t>
    </r>
  </si>
  <si>
    <r>
      <t>电动势</t>
    </r>
    <r>
      <rPr>
        <b/>
        <sz val="11"/>
        <color theme="1"/>
        <rFont val="Segoe UI"/>
        <family val="2"/>
      </rPr>
      <t xml:space="preserve"> Ex (mv)</t>
    </r>
  </si>
  <si>
    <r>
      <t>电阻</t>
    </r>
    <r>
      <rPr>
        <b/>
        <sz val="11"/>
        <color theme="1"/>
        <rFont val="Segoe UI"/>
        <family val="2"/>
      </rPr>
      <t xml:space="preserve"> Rx (Ω)</t>
    </r>
  </si>
  <si>
    <r>
      <t>温度</t>
    </r>
    <r>
      <rPr>
        <sz val="11"/>
        <color rgb="FF000000"/>
        <rFont val="Segoe UI"/>
        <family val="2"/>
      </rPr>
      <t xml:space="preserve"> t</t>
    </r>
    <r>
      <rPr>
        <sz val="11"/>
        <color rgb="FF000000"/>
        <rFont val="等线"/>
        <family val="3"/>
        <charset val="134"/>
        <scheme val="minor"/>
      </rPr>
      <t>（</t>
    </r>
    <r>
      <rPr>
        <sz val="11"/>
        <color rgb="FF000000"/>
        <rFont val="微软雅黑"/>
        <family val="2"/>
        <charset val="134"/>
      </rPr>
      <t>℃</t>
    </r>
    <r>
      <rPr>
        <sz val="11"/>
        <color rgb="FF000000"/>
        <rFont val="等线"/>
        <family val="3"/>
        <charset val="134"/>
        <scheme val="minor"/>
      </rPr>
      <t>）</t>
    </r>
  </si>
  <si>
    <r>
      <t>电阻</t>
    </r>
    <r>
      <rPr>
        <b/>
        <sz val="11"/>
        <color rgb="FF000000"/>
        <rFont val="Segoe UI"/>
        <family val="2"/>
      </rPr>
      <t xml:space="preserve"> Rt (Ω)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</si>
</sst>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8"/>
      <color rgb="FFD4D4D4"/>
      <name val="Consolas"/>
      <family val="3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rgb="FF000000"/>
      <name val="Segoe UI"/>
      <family val="2"/>
    </font>
    <font>
      <sz val="11"/>
      <color rgb="FF000000"/>
      <name val="微软雅黑"/>
      <family val="2"/>
      <charset val="134"/>
    </font>
    <font>
      <b/>
      <sz val="11"/>
      <color rgb="FF000000"/>
      <name val="等线"/>
      <family val="3"/>
      <charset val="134"/>
      <scheme val="minor"/>
    </font>
    <font>
      <b/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T-x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Sheet1!$A$2:$L$2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</c:numCache>
            </c:numRef>
          </c:xVal>
          <c:yVal>
            <c:numRef>
              <c:f>Sheet1!$A$3:$L$3</c:f>
              <c:numCache>
                <c:formatCode>General</c:formatCode>
                <c:ptCount val="12"/>
                <c:pt idx="0">
                  <c:v>1234.1310000000001</c:v>
                </c:pt>
                <c:pt idx="1">
                  <c:v>1160.8889999999999</c:v>
                </c:pt>
                <c:pt idx="2">
                  <c:v>1090.088</c:v>
                </c:pt>
                <c:pt idx="3">
                  <c:v>1021.729</c:v>
                </c:pt>
                <c:pt idx="4">
                  <c:v>949.70699999999999</c:v>
                </c:pt>
                <c:pt idx="5">
                  <c:v>889.89260000000002</c:v>
                </c:pt>
                <c:pt idx="6">
                  <c:v>825.19529999999997</c:v>
                </c:pt>
                <c:pt idx="7">
                  <c:v>776.36720000000003</c:v>
                </c:pt>
                <c:pt idx="8">
                  <c:v>725.09770000000003</c:v>
                </c:pt>
                <c:pt idx="9">
                  <c:v>670.16600000000005</c:v>
                </c:pt>
                <c:pt idx="10">
                  <c:v>621.33789999999999</c:v>
                </c:pt>
                <c:pt idx="11">
                  <c:v>576.17190000000005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3-4DED-AF90-97CB5C55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98296"/>
        <c:axId val="479797312"/>
      </c:scatterChart>
      <c:valAx>
        <c:axId val="47979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797312"/>
        <c:crosses val="autoZero"/>
        <c:crossBetween val="midCat"/>
      </c:valAx>
      <c:valAx>
        <c:axId val="4797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79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电动势 Ex (mv)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565179352580929E-2"/>
                  <c:y val="0.347962233887430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Sheet1!$D$25:$H$25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xVal>
          <c:yVal>
            <c:numRef>
              <c:f>Sheet1!$D$26:$H$26</c:f>
              <c:numCache>
                <c:formatCode>General</c:formatCode>
                <c:ptCount val="5"/>
                <c:pt idx="0">
                  <c:v>0.76</c:v>
                </c:pt>
                <c:pt idx="1">
                  <c:v>0.95</c:v>
                </c:pt>
                <c:pt idx="2">
                  <c:v>1.1599999999999999</c:v>
                </c:pt>
                <c:pt idx="3">
                  <c:v>1.37</c:v>
                </c:pt>
                <c:pt idx="4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7-4CAF-87C2-38CA2565B9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0534720"/>
        <c:axId val="480536032"/>
      </c:scatterChart>
      <c:valAx>
        <c:axId val="480534720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536032"/>
        <c:crosses val="autoZero"/>
        <c:crossBetween val="midCat"/>
      </c:valAx>
      <c:valAx>
        <c:axId val="4805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53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Sheet1!$E$30</c:f>
              <c:strCache>
                <c:ptCount val="1"/>
                <c:pt idx="0">
                  <c:v>电阻 Rx (Ω)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Sheet1!$F$29:$J$29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xVal>
          <c:yVal>
            <c:numRef>
              <c:f>Sheet1!$F$30:$J$30</c:f>
              <c:numCache>
                <c:formatCode>General</c:formatCode>
                <c:ptCount val="5"/>
                <c:pt idx="0">
                  <c:v>57.8</c:v>
                </c:pt>
                <c:pt idx="1">
                  <c:v>59</c:v>
                </c:pt>
                <c:pt idx="2">
                  <c:v>60</c:v>
                </c:pt>
                <c:pt idx="3">
                  <c:v>61.2</c:v>
                </c:pt>
                <c:pt idx="4">
                  <c:v>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3B-4B1C-899D-291D5B88B1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37534848"/>
        <c:axId val="337536816"/>
      </c:scatterChart>
      <c:valAx>
        <c:axId val="337534848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536816"/>
        <c:crosses val="autoZero"/>
        <c:crossBetween val="midCat"/>
      </c:valAx>
      <c:valAx>
        <c:axId val="3375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53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Sheet1!$C$36</c:f>
              <c:strCache>
                <c:ptCount val="1"/>
                <c:pt idx="0">
                  <c:v>电阻 Rt (Ω)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4064304461942255E-2"/>
                  <c:y val="4.7549577136191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Sheet1!$D$35:$H$35</c:f>
              <c:numCache>
                <c:formatCode>General</c:formatCode>
                <c:ptCount val="5"/>
                <c:pt idx="0">
                  <c:v>303</c:v>
                </c:pt>
                <c:pt idx="1">
                  <c:v>308</c:v>
                </c:pt>
                <c:pt idx="2">
                  <c:v>313</c:v>
                </c:pt>
                <c:pt idx="3">
                  <c:v>318</c:v>
                </c:pt>
                <c:pt idx="4">
                  <c:v>323</c:v>
                </c:pt>
              </c:numCache>
            </c:numRef>
          </c:xVal>
          <c:yVal>
            <c:numRef>
              <c:f>Sheet1!$D$36:$H$36</c:f>
              <c:numCache>
                <c:formatCode>General</c:formatCode>
                <c:ptCount val="5"/>
                <c:pt idx="0">
                  <c:v>2235.8000000000002</c:v>
                </c:pt>
                <c:pt idx="1">
                  <c:v>1859</c:v>
                </c:pt>
                <c:pt idx="2">
                  <c:v>1552.8</c:v>
                </c:pt>
                <c:pt idx="3">
                  <c:v>1289.9000000000001</c:v>
                </c:pt>
                <c:pt idx="4">
                  <c:v>1086.9000000000001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F-4E0A-A94A-8E19A5748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55720"/>
        <c:axId val="620357688"/>
      </c:scatterChart>
      <c:valAx>
        <c:axId val="620355720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357688"/>
        <c:crosses val="autoZero"/>
        <c:crossBetween val="midCat"/>
      </c:valAx>
      <c:valAx>
        <c:axId val="62035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355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Sheet1!$I$36</c:f>
              <c:strCache>
                <c:ptCount val="1"/>
                <c:pt idx="0">
                  <c:v>电阻 Rt (Ω)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Sheet1!$J$35:$N$35</c:f>
              <c:numCache>
                <c:formatCode>General</c:formatCode>
                <c:ptCount val="5"/>
                <c:pt idx="0">
                  <c:v>3.3003300330033004E-3</c:v>
                </c:pt>
                <c:pt idx="1">
                  <c:v>3.246753246753247E-3</c:v>
                </c:pt>
                <c:pt idx="2">
                  <c:v>3.1948881789137379E-3</c:v>
                </c:pt>
                <c:pt idx="3">
                  <c:v>3.1446540880503146E-3</c:v>
                </c:pt>
                <c:pt idx="4">
                  <c:v>3.0959752321981426E-3</c:v>
                </c:pt>
              </c:numCache>
            </c:numRef>
          </c:xVal>
          <c:yVal>
            <c:numRef>
              <c:f>Sheet1!$J$36:$N$36</c:f>
              <c:numCache>
                <c:formatCode>General</c:formatCode>
                <c:ptCount val="5"/>
                <c:pt idx="0">
                  <c:v>7.7123543848362255</c:v>
                </c:pt>
                <c:pt idx="1">
                  <c:v>7.5277939877214441</c:v>
                </c:pt>
                <c:pt idx="2">
                  <c:v>7.3478150318548003</c:v>
                </c:pt>
                <c:pt idx="3">
                  <c:v>7.1623199749710906</c:v>
                </c:pt>
                <c:pt idx="4">
                  <c:v>6.9910848865691415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B-45AC-A958-33D103A2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11880"/>
        <c:axId val="480608272"/>
      </c:scatterChart>
      <c:valAx>
        <c:axId val="48061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608272"/>
        <c:crosses val="autoZero"/>
        <c:crossBetween val="midCat"/>
      </c:valAx>
      <c:valAx>
        <c:axId val="4806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611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7</xdr:row>
      <xdr:rowOff>57150</xdr:rowOff>
    </xdr:from>
    <xdr:to>
      <xdr:col>9</xdr:col>
      <xdr:colOff>220980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1F153D-BE91-43BF-A4C4-B959DF2D5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525780</xdr:colOff>
      <xdr:row>10</xdr:row>
      <xdr:rowOff>57150</xdr:rowOff>
    </xdr:from>
    <xdr:to>
      <xdr:col>9</xdr:col>
      <xdr:colOff>220980</xdr:colOff>
      <xdr:row>24</xdr:row>
      <xdr:rowOff>339090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D034840-79DF-4E4E-8D08-49FEBF50E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525780</xdr:colOff>
      <xdr:row>22</xdr:row>
      <xdr:rowOff>57150</xdr:rowOff>
    </xdr:from>
    <xdr:to>
      <xdr:col>9</xdr:col>
      <xdr:colOff>220980</xdr:colOff>
      <xdr:row>32</xdr:row>
      <xdr:rowOff>26670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2380320-1A15-414E-B374-958336F7B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</xdr:colOff>
      <xdr:row>22</xdr:row>
      <xdr:rowOff>57150</xdr:rowOff>
    </xdr:from>
    <xdr:to>
      <xdr:col>7</xdr:col>
      <xdr:colOff>304806</xdr:colOff>
      <xdr:row>32</xdr:row>
      <xdr:rowOff>26670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4B17828-0331-4A52-82C7-F140FBDC1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396240</xdr:colOff>
      <xdr:row>23</xdr:row>
      <xdr:rowOff>64770</xdr:rowOff>
    </xdr:from>
    <xdr:to>
      <xdr:col>13</xdr:col>
      <xdr:colOff>91440</xdr:colOff>
      <xdr:row>33</xdr:row>
      <xdr:rowOff>34290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633DDB7-23A9-4C73-85E6-71DFB4BB3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77DA-0FD5-4CC9-BB76-2D59093E12FA}">
  <dimension ref="A2:N36"/>
  <sheetViews>
    <sheetView tabSelected="1" topLeftCell="A17" workbookViewId="0">
      <selection activeCell="I35" sqref="I35:N36"/>
    </sheetView>
  </sheetViews>
  <sheetFormatPr defaultRowHeight="13.8" x14ac:dyDescent="0.25"/>
  <sheetData>
    <row r="2" spans="1:12" x14ac:dyDescent="0.25">
      <c r="A2">
        <v>0</v>
      </c>
      <c r="B2">
        <v>2</v>
      </c>
      <c r="C2">
        <v>4</v>
      </c>
      <c r="D2">
        <v>6</v>
      </c>
      <c r="E2">
        <v>8</v>
      </c>
      <c r="F2">
        <v>10</v>
      </c>
      <c r="G2">
        <v>12</v>
      </c>
      <c r="H2">
        <v>14</v>
      </c>
      <c r="I2">
        <v>16</v>
      </c>
      <c r="J2">
        <v>18</v>
      </c>
      <c r="K2">
        <v>20</v>
      </c>
      <c r="L2">
        <v>22</v>
      </c>
    </row>
    <row r="3" spans="1:12" x14ac:dyDescent="0.25">
      <c r="A3" s="1">
        <v>1234.1310000000001</v>
      </c>
      <c r="B3" s="1">
        <v>1160.8889999999999</v>
      </c>
      <c r="C3" s="1">
        <v>1090.088</v>
      </c>
      <c r="D3" s="1">
        <v>1021.729</v>
      </c>
      <c r="E3" s="1">
        <v>949.70699999999999</v>
      </c>
      <c r="F3" s="1">
        <v>889.89260000000002</v>
      </c>
      <c r="G3" s="1">
        <v>825.19529999999997</v>
      </c>
      <c r="H3" s="1">
        <v>776.36720000000003</v>
      </c>
      <c r="I3" s="1">
        <v>725.09770000000003</v>
      </c>
      <c r="J3" s="1">
        <v>670.16600000000005</v>
      </c>
      <c r="K3" s="1">
        <v>621.33789999999999</v>
      </c>
      <c r="L3" s="1">
        <v>576.17190000000005</v>
      </c>
    </row>
    <row r="24" spans="3:10" ht="14.4" thickBot="1" x14ac:dyDescent="0.3"/>
    <row r="25" spans="3:10" ht="33" thickBot="1" x14ac:dyDescent="0.3">
      <c r="C25" s="2" t="s">
        <v>0</v>
      </c>
      <c r="D25" s="3">
        <v>30</v>
      </c>
      <c r="E25" s="3">
        <v>35</v>
      </c>
      <c r="F25" s="3">
        <v>40</v>
      </c>
      <c r="G25" s="3">
        <v>45</v>
      </c>
      <c r="H25" s="4">
        <v>50</v>
      </c>
    </row>
    <row r="26" spans="3:10" ht="34.200000000000003" thickBot="1" x14ac:dyDescent="0.3">
      <c r="C26" s="5" t="s">
        <v>1</v>
      </c>
      <c r="D26" s="6">
        <v>0.76</v>
      </c>
      <c r="E26" s="6">
        <v>0.95</v>
      </c>
      <c r="F26" s="6">
        <v>1.1599999999999999</v>
      </c>
      <c r="G26" s="6">
        <v>1.37</v>
      </c>
      <c r="H26" s="6">
        <v>1.57</v>
      </c>
    </row>
    <row r="28" spans="3:10" ht="14.4" thickBot="1" x14ac:dyDescent="0.3"/>
    <row r="29" spans="3:10" ht="33" thickBot="1" x14ac:dyDescent="0.3">
      <c r="E29" s="2" t="s">
        <v>0</v>
      </c>
      <c r="F29" s="3">
        <v>30</v>
      </c>
      <c r="G29" s="3">
        <v>35</v>
      </c>
      <c r="H29" s="3">
        <v>40</v>
      </c>
      <c r="I29" s="3">
        <v>45</v>
      </c>
      <c r="J29" s="4">
        <v>50</v>
      </c>
    </row>
    <row r="30" spans="3:10" ht="34.200000000000003" thickBot="1" x14ac:dyDescent="0.3">
      <c r="E30" s="5" t="s">
        <v>2</v>
      </c>
      <c r="F30" s="6">
        <v>57.8</v>
      </c>
      <c r="G30" s="6">
        <v>59</v>
      </c>
      <c r="H30" s="6">
        <v>60</v>
      </c>
      <c r="I30" s="6">
        <v>61.2</v>
      </c>
      <c r="J30" s="6">
        <v>62.3</v>
      </c>
    </row>
    <row r="34" spans="3:14" ht="14.4" thickBot="1" x14ac:dyDescent="0.3"/>
    <row r="35" spans="3:14" ht="33" thickBot="1" x14ac:dyDescent="0.3">
      <c r="C35" s="7" t="s">
        <v>3</v>
      </c>
      <c r="D35" s="8">
        <f>30+273</f>
        <v>303</v>
      </c>
      <c r="E35" s="8">
        <f>35+273</f>
        <v>308</v>
      </c>
      <c r="F35" s="8">
        <f>40+273</f>
        <v>313</v>
      </c>
      <c r="G35" s="8">
        <f>45+273</f>
        <v>318</v>
      </c>
      <c r="H35" s="8">
        <f>50+273</f>
        <v>323</v>
      </c>
      <c r="I35" s="7" t="s">
        <v>3</v>
      </c>
      <c r="J35">
        <f>1/D35</f>
        <v>3.3003300330033004E-3</v>
      </c>
      <c r="K35">
        <f t="shared" ref="K35:N35" si="0">1/E35</f>
        <v>3.246753246753247E-3</v>
      </c>
      <c r="L35">
        <f t="shared" si="0"/>
        <v>3.1948881789137379E-3</v>
      </c>
      <c r="M35">
        <f t="shared" si="0"/>
        <v>3.1446540880503146E-3</v>
      </c>
      <c r="N35">
        <f t="shared" si="0"/>
        <v>3.0959752321981426E-3</v>
      </c>
    </row>
    <row r="36" spans="3:14" ht="34.200000000000003" thickBot="1" x14ac:dyDescent="0.3">
      <c r="C36" s="9" t="s">
        <v>4</v>
      </c>
      <c r="D36" s="10">
        <v>2235.8000000000002</v>
      </c>
      <c r="E36" s="10">
        <v>1859</v>
      </c>
      <c r="F36" s="10">
        <v>1552.8</v>
      </c>
      <c r="G36" s="10">
        <v>1289.9000000000001</v>
      </c>
      <c r="H36" s="10">
        <v>1086.9000000000001</v>
      </c>
      <c r="I36" s="9" t="s">
        <v>4</v>
      </c>
      <c r="J36">
        <f>LN(D36)</f>
        <v>7.7123543848362255</v>
      </c>
      <c r="K36">
        <f t="shared" ref="K35:N36" si="1">LN(E36)</f>
        <v>7.5277939877214441</v>
      </c>
      <c r="L36">
        <f t="shared" si="1"/>
        <v>7.3478150318548003</v>
      </c>
      <c r="M36">
        <f t="shared" si="1"/>
        <v>7.1623199749710906</v>
      </c>
      <c r="N36">
        <f t="shared" si="1"/>
        <v>6.9910848865691415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王泽威</dc:creator>
  <cp:lastModifiedBy>王泽威</cp:lastModifiedBy>
  <dcterms:created xsi:type="dcterms:W3CDTF">2017-11-12T16:42:40Z</dcterms:created>
  <dcterms:modified xsi:type="dcterms:W3CDTF">2017-11-12T17:27:02Z</dcterms:modified>
</cp:coreProperties>
</file>