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/>
  <mc:AlternateContent xmlns:mc="http://schemas.openxmlformats.org/markup-compatibility/2006">
    <mc:Choice Requires="x15">
      <x15ac:absPath xmlns:x15ac="http://schemas.microsoft.com/office/spreadsheetml/2010/11/ac" url="https://d.docs.live.net/7b3ed6d24d334cc6/"/>
    </mc:Choice>
  </mc:AlternateContent>
  <xr:revisionPtr revIDLastSave="0" documentId="8_{8292BF44-C0DE-457A-A484-DBAE04CC8089}" xr6:coauthVersionLast="47" xr6:coauthVersionMax="47" xr10:uidLastSave="{00000000-0000-0000-0000-000000000000}"/>
  <bookViews>
    <workbookView xWindow="0" yWindow="0" windowWidth="23040" windowHeight="9264" xr2:uid="{00000000-000D-0000-FFFF-FFFF00000000}"/>
  </bookViews>
  <sheets>
    <sheet name="ma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4" i="1" l="1"/>
  <c r="U34" i="1"/>
  <c r="O34" i="1"/>
  <c r="S61" i="1"/>
  <c r="T34" i="1" l="1"/>
  <c r="S34" i="1"/>
  <c r="R34" i="1"/>
  <c r="Q34" i="1"/>
  <c r="P34" i="1"/>
  <c r="N34" i="1"/>
  <c r="M34" i="1"/>
  <c r="AG34" i="1"/>
  <c r="I34" i="1"/>
  <c r="Z34" i="1"/>
  <c r="F57" i="1"/>
  <c r="AH34" i="1"/>
  <c r="J34" i="1"/>
  <c r="AI34" i="1"/>
  <c r="AF34" i="1"/>
  <c r="AE34" i="1"/>
  <c r="AD34" i="1"/>
  <c r="AC34" i="1"/>
  <c r="AB34" i="1"/>
  <c r="AA34" i="1"/>
  <c r="K34" i="1"/>
  <c r="H34" i="1"/>
  <c r="G34" i="1"/>
  <c r="F34" i="1"/>
  <c r="E34" i="1"/>
  <c r="D34" i="1"/>
  <c r="C34" i="1"/>
  <c r="B34" i="1"/>
  <c r="B37" i="1" l="1"/>
  <c r="B35" i="1"/>
  <c r="B38" i="1"/>
  <c r="E36" i="1" l="1"/>
  <c r="A50" i="1" s="1"/>
  <c r="B39" i="1"/>
  <c r="O62" i="1" l="1"/>
  <c r="C41" i="1"/>
  <c r="C42" i="1" s="1"/>
  <c r="H41" i="1"/>
  <c r="H42" i="1" s="1"/>
  <c r="I41" i="1"/>
  <c r="I42" i="1" s="1"/>
  <c r="J41" i="1"/>
  <c r="J42" i="1" s="1"/>
  <c r="B41" i="1"/>
  <c r="B42" i="1" s="1"/>
  <c r="K41" i="1"/>
  <c r="K42" i="1" s="1"/>
  <c r="E41" i="1"/>
  <c r="E42" i="1" s="1"/>
  <c r="G41" i="1"/>
  <c r="G42" i="1" s="1"/>
  <c r="F41" i="1"/>
  <c r="F42" i="1" s="1"/>
  <c r="D41" i="1"/>
  <c r="D42" i="1" s="1"/>
  <c r="P51" i="1"/>
  <c r="P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<sst xmlns="http://schemas.openxmlformats.org/spreadsheetml/2006/main" count="93" uniqueCount="56">
  <si>
    <t>Date</t>
  </si>
  <si>
    <t>Meal deposit</t>
  </si>
  <si>
    <t>Meal Count</t>
  </si>
  <si>
    <t>Bazar (Meal cost)</t>
  </si>
  <si>
    <t>Muhib bhai</t>
  </si>
  <si>
    <t>Bhai Fuad</t>
  </si>
  <si>
    <t>Niloy bhai</t>
  </si>
  <si>
    <t>Belal</t>
  </si>
  <si>
    <t>pasher mess</t>
  </si>
  <si>
    <t>Tuhin bhai</t>
  </si>
  <si>
    <t>Mesbah</t>
  </si>
  <si>
    <t>Rifat</t>
  </si>
  <si>
    <t>Tahmid</t>
  </si>
  <si>
    <t>Fuad</t>
  </si>
  <si>
    <t>Pasher mess</t>
  </si>
  <si>
    <t xml:space="preserve"> </t>
  </si>
  <si>
    <t>Sub-Total</t>
  </si>
  <si>
    <t>Total deposit</t>
  </si>
  <si>
    <t>Net meal Balance</t>
  </si>
  <si>
    <t>Total Meal Cost</t>
  </si>
  <si>
    <t>Total Meal</t>
  </si>
  <si>
    <t>Per Meal Cost</t>
  </si>
  <si>
    <t xml:space="preserve">Atik </t>
  </si>
  <si>
    <t>Per Person Cost</t>
  </si>
  <si>
    <t>Current Status</t>
  </si>
  <si>
    <t xml:space="preserve">   </t>
  </si>
  <si>
    <t>Total Balance</t>
  </si>
  <si>
    <t>(meal balance+Due+shommilito)</t>
  </si>
  <si>
    <t>cash</t>
  </si>
  <si>
    <t>Total DUE</t>
  </si>
  <si>
    <t>Gas bill</t>
  </si>
  <si>
    <t>Sommilito</t>
  </si>
  <si>
    <t>khala</t>
  </si>
  <si>
    <t>Total</t>
  </si>
  <si>
    <t>Sommilito Balance</t>
  </si>
  <si>
    <t>per person average cost</t>
  </si>
  <si>
    <t>Net Balance</t>
  </si>
  <si>
    <t>d</t>
  </si>
  <si>
    <t>*,red</t>
  </si>
  <si>
    <t>*</t>
  </si>
  <si>
    <t>retxd,</t>
  </si>
  <si>
    <t>fddr--ftdcd/</t>
  </si>
  <si>
    <t>fccee</t>
  </si>
  <si>
    <t>,</t>
  </si>
  <si>
    <t>cd*</t>
  </si>
  <si>
    <t>c</t>
  </si>
  <si>
    <t>cf</t>
  </si>
  <si>
    <t>,,*,fct</t>
  </si>
  <si>
    <t>,-,,</t>
  </si>
  <si>
    <t>xcrd</t>
  </si>
  <si>
    <t>re-,</t>
  </si>
  <si>
    <t>*c</t>
  </si>
  <si>
    <t>r</t>
  </si>
  <si>
    <t>dfdrxx</t>
  </si>
  <si>
    <t>cfcfe,</t>
  </si>
  <si>
    <t>cf,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</si>
</sst>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11"/>
      <name val="Arial"/>
      <family val="2"/>
      <scheme val="minor"/>
    </font>
    <font>
      <b/>
      <sz val="10"/>
      <color rgb="FFFF0000"/>
      <name val="Arial"/>
      <family val="2"/>
    </font>
    <font>
      <b/>
      <sz val="10"/>
      <color theme="5" tint="-0.249977111117893"/>
      <name val="Arial"/>
      <family val="2"/>
    </font>
    <font>
      <sz val="8"/>
      <color theme="1"/>
      <name val="Arial"/>
      <family val="2"/>
    </font>
    <font>
      <b/>
      <sz val="9"/>
      <color theme="9" tint="-0.49998474074526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980000"/>
        <bgColor rgb="FF98000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D0E0E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0E0E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 style="thin">
        <color rgb="FF000000"/>
      </left>
      <right/>
      <top style="medium">
        <color theme="7" tint="0.39997558519241921"/>
      </top>
      <bottom style="thin">
        <color rgb="FF000000"/>
      </bottom>
      <diagonal/>
    </border>
    <border>
      <left/>
      <right/>
      <top style="medium">
        <color theme="7" tint="0.39997558519241921"/>
      </top>
      <bottom style="thin">
        <color rgb="FF000000"/>
      </bottom>
      <diagonal/>
    </border>
    <border>
      <left/>
      <right style="medium">
        <color theme="7" tint="0.39997558519241921"/>
      </right>
      <top style="medium">
        <color theme="7" tint="0.39997558519241921"/>
      </top>
      <bottom style="thin">
        <color rgb="FF000000"/>
      </bottom>
      <diagonal/>
    </border>
    <border>
      <left style="medium">
        <color theme="7" tint="0.39997558519241921"/>
      </left>
      <right/>
      <top/>
      <bottom/>
      <diagonal/>
    </border>
    <border>
      <left style="thin">
        <color rgb="FF000000"/>
      </left>
      <right style="medium">
        <color theme="7" tint="0.3999755851924192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7" tint="0.39997558519241921"/>
      </right>
      <top style="thin">
        <color rgb="FF000000"/>
      </top>
      <bottom/>
      <diagonal/>
    </border>
    <border>
      <left style="medium">
        <color theme="7" tint="0.39997558519241921"/>
      </left>
      <right/>
      <top style="medium">
        <color indexed="64"/>
      </top>
      <bottom style="medium">
        <color theme="7" tint="0.39997558519241921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theme="7" tint="0.39997558519241921"/>
      </bottom>
      <diagonal/>
    </border>
    <border>
      <left style="thin">
        <color rgb="FF000000"/>
      </left>
      <right/>
      <top style="medium">
        <color indexed="64"/>
      </top>
      <bottom style="medium">
        <color theme="7" tint="0.39997558519241921"/>
      </bottom>
      <diagonal/>
    </border>
    <border>
      <left style="thin">
        <color indexed="64"/>
      </left>
      <right style="medium">
        <color theme="7" tint="0.39997558519241921"/>
      </right>
      <top style="medium">
        <color indexed="64"/>
      </top>
      <bottom style="medium">
        <color theme="7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0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1" fillId="7" borderId="0" xfId="0" applyNumberFormat="1" applyFont="1" applyFill="1"/>
    <xf numFmtId="1" fontId="2" fillId="7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4" fillId="8" borderId="0" xfId="0" applyNumberFormat="1" applyFont="1" applyFill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1" fillId="8" borderId="0" xfId="0" applyNumberFormat="1" applyFont="1" applyFill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2" fillId="0" borderId="8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9" borderId="8" xfId="0" applyNumberFormat="1" applyFont="1" applyFill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2" fillId="12" borderId="0" xfId="0" applyNumberFormat="1" applyFont="1" applyFill="1" applyAlignment="1">
      <alignment horizontal="center"/>
    </xf>
    <xf numFmtId="1" fontId="1" fillId="12" borderId="0" xfId="0" applyNumberFormat="1" applyFont="1" applyFill="1" applyAlignment="1">
      <alignment horizontal="center"/>
    </xf>
    <xf numFmtId="0" fontId="0" fillId="13" borderId="0" xfId="0" applyFill="1"/>
    <xf numFmtId="1" fontId="1" fillId="14" borderId="0" xfId="0" applyNumberFormat="1" applyFont="1" applyFill="1" applyAlignment="1">
      <alignment horizontal="center"/>
    </xf>
    <xf numFmtId="1" fontId="2" fillId="14" borderId="0" xfId="0" applyNumberFormat="1" applyFont="1" applyFill="1" applyAlignment="1">
      <alignment horizontal="center"/>
    </xf>
    <xf numFmtId="1" fontId="1" fillId="15" borderId="4" xfId="0" applyNumberFormat="1" applyFont="1" applyFill="1" applyBorder="1" applyAlignment="1">
      <alignment horizontal="center"/>
    </xf>
    <xf numFmtId="1" fontId="2" fillId="16" borderId="9" xfId="0" applyNumberFormat="1" applyFont="1" applyFill="1" applyBorder="1" applyAlignment="1">
      <alignment horizontal="center"/>
    </xf>
    <xf numFmtId="1" fontId="1" fillId="16" borderId="8" xfId="0" applyNumberFormat="1" applyFont="1" applyFill="1" applyBorder="1" applyAlignment="1">
      <alignment horizontal="center"/>
    </xf>
    <xf numFmtId="0" fontId="0" fillId="16" borderId="8" xfId="0" applyFill="1" applyBorder="1"/>
    <xf numFmtId="1" fontId="1" fillId="16" borderId="10" xfId="0" applyNumberFormat="1" applyFont="1" applyFill="1" applyBorder="1" applyAlignment="1">
      <alignment horizontal="center"/>
    </xf>
    <xf numFmtId="1" fontId="1" fillId="16" borderId="4" xfId="0" applyNumberFormat="1" applyFont="1" applyFill="1" applyBorder="1" applyAlignment="1">
      <alignment horizontal="center"/>
    </xf>
    <xf numFmtId="1" fontId="2" fillId="16" borderId="4" xfId="0" applyNumberFormat="1" applyFont="1" applyFill="1" applyBorder="1" applyAlignment="1">
      <alignment horizontal="center"/>
    </xf>
    <xf numFmtId="1" fontId="1" fillId="16" borderId="8" xfId="0" applyNumberFormat="1" applyFont="1" applyFill="1" applyBorder="1"/>
    <xf numFmtId="1" fontId="1" fillId="16" borderId="3" xfId="0" applyNumberFormat="1" applyFont="1" applyFill="1" applyBorder="1" applyAlignment="1">
      <alignment horizontal="center"/>
    </xf>
    <xf numFmtId="1" fontId="1" fillId="17" borderId="0" xfId="0" applyNumberFormat="1" applyFont="1" applyFill="1" applyAlignment="1">
      <alignment horizontal="center"/>
    </xf>
    <xf numFmtId="1" fontId="1" fillId="17" borderId="8" xfId="0" applyNumberFormat="1" applyFont="1" applyFill="1" applyBorder="1" applyAlignment="1">
      <alignment horizontal="center"/>
    </xf>
    <xf numFmtId="1" fontId="1" fillId="17" borderId="3" xfId="0" applyNumberFormat="1" applyFont="1" applyFill="1" applyBorder="1" applyAlignment="1">
      <alignment horizontal="center"/>
    </xf>
    <xf numFmtId="1" fontId="1" fillId="17" borderId="4" xfId="0" applyNumberFormat="1" applyFont="1" applyFill="1" applyBorder="1" applyAlignment="1">
      <alignment horizontal="center"/>
    </xf>
    <xf numFmtId="1" fontId="1" fillId="13" borderId="9" xfId="0" applyNumberFormat="1" applyFont="1" applyFill="1" applyBorder="1" applyAlignment="1">
      <alignment horizontal="center"/>
    </xf>
    <xf numFmtId="1" fontId="2" fillId="10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" fontId="1" fillId="18" borderId="4" xfId="0" applyNumberFormat="1" applyFont="1" applyFill="1" applyBorder="1" applyAlignment="1">
      <alignment horizontal="center"/>
    </xf>
    <xf numFmtId="0" fontId="0" fillId="17" borderId="0" xfId="0" applyFill="1"/>
    <xf numFmtId="1" fontId="2" fillId="0" borderId="17" xfId="0" applyNumberFormat="1" applyFont="1" applyBorder="1" applyAlignment="1">
      <alignment horizontal="left"/>
    </xf>
    <xf numFmtId="1" fontId="1" fillId="2" borderId="17" xfId="0" applyNumberFormat="1" applyFont="1" applyFill="1" applyBorder="1" applyAlignment="1">
      <alignment horizontal="center"/>
    </xf>
    <xf numFmtId="1" fontId="1" fillId="2" borderId="18" xfId="0" applyNumberFormat="1" applyFont="1" applyFill="1" applyBorder="1" applyAlignment="1">
      <alignment horizontal="center"/>
    </xf>
    <xf numFmtId="1" fontId="1" fillId="18" borderId="17" xfId="0" applyNumberFormat="1" applyFont="1" applyFill="1" applyBorder="1" applyAlignment="1">
      <alignment horizontal="center"/>
    </xf>
    <xf numFmtId="1" fontId="1" fillId="18" borderId="18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1" fillId="2" borderId="19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20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18" borderId="1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17" borderId="2" xfId="0" applyNumberFormat="1" applyFont="1" applyFill="1" applyBorder="1" applyAlignment="1">
      <alignment horizontal="center"/>
    </xf>
    <xf numFmtId="1" fontId="2" fillId="0" borderId="22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" fontId="2" fillId="12" borderId="22" xfId="0" applyNumberFormat="1" applyFont="1" applyFill="1" applyBorder="1" applyAlignment="1">
      <alignment horizontal="center"/>
    </xf>
    <xf numFmtId="1" fontId="1" fillId="12" borderId="22" xfId="0" applyNumberFormat="1" applyFont="1" applyFill="1" applyBorder="1" applyAlignment="1">
      <alignment horizontal="center"/>
    </xf>
    <xf numFmtId="1" fontId="1" fillId="14" borderId="22" xfId="0" applyNumberFormat="1" applyFont="1" applyFill="1" applyBorder="1" applyAlignment="1">
      <alignment horizontal="center"/>
    </xf>
    <xf numFmtId="1" fontId="1" fillId="4" borderId="22" xfId="0" applyNumberFormat="1" applyFont="1" applyFill="1" applyBorder="1" applyAlignment="1">
      <alignment horizontal="center"/>
    </xf>
    <xf numFmtId="1" fontId="2" fillId="7" borderId="22" xfId="0" applyNumberFormat="1" applyFont="1" applyFill="1" applyBorder="1" applyAlignment="1">
      <alignment horizontal="center"/>
    </xf>
    <xf numFmtId="1" fontId="1" fillId="7" borderId="22" xfId="0" applyNumberFormat="1" applyFont="1" applyFill="1" applyBorder="1" applyAlignment="1">
      <alignment horizontal="center"/>
    </xf>
    <xf numFmtId="1" fontId="1" fillId="7" borderId="22" xfId="0" applyNumberFormat="1" applyFont="1" applyFill="1" applyBorder="1"/>
    <xf numFmtId="1" fontId="4" fillId="8" borderId="18" xfId="0" applyNumberFormat="1" applyFont="1" applyFill="1" applyBorder="1" applyAlignment="1">
      <alignment horizontal="center"/>
    </xf>
    <xf numFmtId="1" fontId="1" fillId="8" borderId="22" xfId="0" applyNumberFormat="1" applyFont="1" applyFill="1" applyBorder="1" applyAlignment="1">
      <alignment horizontal="center"/>
    </xf>
    <xf numFmtId="0" fontId="0" fillId="0" borderId="22" xfId="0" applyBorder="1"/>
    <xf numFmtId="0" fontId="0" fillId="16" borderId="8" xfId="0" applyFill="1" applyBorder="1" applyAlignment="1">
      <alignment horizontal="center"/>
    </xf>
    <xf numFmtId="0" fontId="3" fillId="13" borderId="23" xfId="0" applyFont="1" applyFill="1" applyBorder="1"/>
    <xf numFmtId="1" fontId="1" fillId="0" borderId="28" xfId="0" applyNumberFormat="1" applyFont="1" applyBorder="1" applyAlignment="1">
      <alignment horizontal="center"/>
    </xf>
    <xf numFmtId="1" fontId="1" fillId="17" borderId="28" xfId="0" applyNumberFormat="1" applyFont="1" applyFill="1" applyBorder="1" applyAlignment="1">
      <alignment horizontal="center"/>
    </xf>
    <xf numFmtId="1" fontId="1" fillId="17" borderId="29" xfId="0" applyNumberFormat="1" applyFont="1" applyFill="1" applyBorder="1" applyAlignment="1">
      <alignment horizontal="center"/>
    </xf>
    <xf numFmtId="1" fontId="1" fillId="13" borderId="28" xfId="0" applyNumberFormat="1" applyFont="1" applyFill="1" applyBorder="1" applyAlignment="1">
      <alignment horizontal="center"/>
    </xf>
    <xf numFmtId="1" fontId="2" fillId="0" borderId="31" xfId="0" applyNumberFormat="1" applyFont="1" applyBorder="1" applyAlignment="1">
      <alignment horizontal="center"/>
    </xf>
    <xf numFmtId="1" fontId="2" fillId="0" borderId="32" xfId="0" applyNumberFormat="1" applyFont="1" applyBorder="1" applyAlignment="1">
      <alignment horizontal="center"/>
    </xf>
    <xf numFmtId="1" fontId="2" fillId="16" borderId="32" xfId="0" applyNumberFormat="1" applyFont="1" applyFill="1" applyBorder="1" applyAlignment="1">
      <alignment horizontal="center"/>
    </xf>
    <xf numFmtId="1" fontId="2" fillId="0" borderId="33" xfId="0" applyNumberFormat="1" applyFont="1" applyBorder="1" applyAlignment="1">
      <alignment horizontal="center"/>
    </xf>
    <xf numFmtId="1" fontId="2" fillId="13" borderId="4" xfId="0" applyNumberFormat="1" applyFont="1" applyFill="1" applyBorder="1" applyAlignment="1">
      <alignment horizontal="center"/>
    </xf>
    <xf numFmtId="1" fontId="1" fillId="13" borderId="3" xfId="0" applyNumberFormat="1" applyFont="1" applyFill="1" applyBorder="1" applyAlignment="1">
      <alignment horizontal="center"/>
    </xf>
    <xf numFmtId="1" fontId="1" fillId="13" borderId="4" xfId="0" applyNumberFormat="1" applyFont="1" applyFill="1" applyBorder="1" applyAlignment="1">
      <alignment horizontal="center"/>
    </xf>
    <xf numFmtId="1" fontId="2" fillId="19" borderId="29" xfId="0" applyNumberFormat="1" applyFont="1" applyFill="1" applyBorder="1" applyAlignment="1">
      <alignment horizontal="center"/>
    </xf>
    <xf numFmtId="1" fontId="1" fillId="19" borderId="29" xfId="0" applyNumberFormat="1" applyFont="1" applyFill="1" applyBorder="1" applyAlignment="1">
      <alignment horizontal="center"/>
    </xf>
    <xf numFmtId="1" fontId="2" fillId="20" borderId="4" xfId="0" applyNumberFormat="1" applyFont="1" applyFill="1" applyBorder="1" applyAlignment="1">
      <alignment horizontal="center"/>
    </xf>
    <xf numFmtId="1" fontId="2" fillId="20" borderId="1" xfId="0" applyNumberFormat="1" applyFont="1" applyFill="1" applyBorder="1" applyAlignment="1">
      <alignment horizontal="center"/>
    </xf>
    <xf numFmtId="1" fontId="2" fillId="20" borderId="18" xfId="0" applyNumberFormat="1" applyFont="1" applyFill="1" applyBorder="1" applyAlignment="1">
      <alignment horizontal="center"/>
    </xf>
    <xf numFmtId="1" fontId="1" fillId="0" borderId="35" xfId="0" applyNumberFormat="1" applyFont="1" applyBorder="1" applyAlignment="1">
      <alignment horizontal="center"/>
    </xf>
    <xf numFmtId="1" fontId="1" fillId="0" borderId="36" xfId="0" applyNumberFormat="1" applyFont="1" applyBorder="1" applyAlignment="1">
      <alignment horizontal="center"/>
    </xf>
    <xf numFmtId="1" fontId="1" fillId="0" borderId="37" xfId="0" applyNumberFormat="1" applyFont="1" applyBorder="1" applyAlignment="1">
      <alignment horizontal="center"/>
    </xf>
    <xf numFmtId="1" fontId="1" fillId="0" borderId="38" xfId="0" applyNumberFormat="1" applyFont="1" applyBorder="1" applyAlignment="1">
      <alignment horizontal="center"/>
    </xf>
    <xf numFmtId="1" fontId="1" fillId="0" borderId="39" xfId="0" applyNumberFormat="1" applyFont="1" applyBorder="1" applyAlignment="1">
      <alignment horizontal="center"/>
    </xf>
    <xf numFmtId="1" fontId="1" fillId="0" borderId="40" xfId="0" applyNumberFormat="1" applyFont="1" applyBorder="1" applyAlignment="1">
      <alignment horizontal="center"/>
    </xf>
    <xf numFmtId="1" fontId="1" fillId="0" borderId="41" xfId="0" applyNumberFormat="1" applyFont="1" applyBorder="1" applyAlignment="1">
      <alignment horizontal="center"/>
    </xf>
    <xf numFmtId="1" fontId="1" fillId="0" borderId="42" xfId="0" applyNumberFormat="1" applyFont="1" applyBorder="1" applyAlignment="1">
      <alignment horizontal="center"/>
    </xf>
    <xf numFmtId="0" fontId="0" fillId="16" borderId="0" xfId="0" applyFill="1"/>
    <xf numFmtId="1" fontId="1" fillId="16" borderId="9" xfId="0" applyNumberFormat="1" applyFont="1" applyFill="1" applyBorder="1" applyAlignment="1">
      <alignment horizontal="center"/>
    </xf>
    <xf numFmtId="1" fontId="1" fillId="16" borderId="30" xfId="0" applyNumberFormat="1" applyFont="1" applyFill="1" applyBorder="1" applyAlignment="1">
      <alignment horizontal="center"/>
    </xf>
    <xf numFmtId="1" fontId="2" fillId="16" borderId="34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10" borderId="0" xfId="0" applyNumberFormat="1" applyFont="1" applyFill="1" applyAlignment="1">
      <alignment horizontal="center"/>
    </xf>
    <xf numFmtId="1" fontId="1" fillId="10" borderId="39" xfId="0" applyNumberFormat="1" applyFont="1" applyFill="1" applyBorder="1" applyAlignment="1">
      <alignment horizontal="center"/>
    </xf>
    <xf numFmtId="1" fontId="1" fillId="21" borderId="0" xfId="0" applyNumberFormat="1" applyFont="1" applyFill="1" applyAlignment="1">
      <alignment horizontal="center"/>
    </xf>
    <xf numFmtId="1" fontId="1" fillId="22" borderId="41" xfId="0" applyNumberFormat="1" applyFont="1" applyFill="1" applyBorder="1" applyAlignment="1">
      <alignment horizontal="center"/>
    </xf>
    <xf numFmtId="1" fontId="1" fillId="23" borderId="41" xfId="0" applyNumberFormat="1" applyFont="1" applyFill="1" applyBorder="1" applyAlignment="1">
      <alignment horizontal="center"/>
    </xf>
    <xf numFmtId="1" fontId="1" fillId="24" borderId="36" xfId="0" applyNumberFormat="1" applyFont="1" applyFill="1" applyBorder="1" applyAlignment="1">
      <alignment horizontal="center"/>
    </xf>
    <xf numFmtId="164" fontId="1" fillId="12" borderId="0" xfId="0" applyNumberFormat="1" applyFont="1" applyFill="1" applyAlignment="1">
      <alignment horizontal="center"/>
    </xf>
    <xf numFmtId="2" fontId="1" fillId="1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" fontId="9" fillId="2" borderId="1" xfId="1" applyNumberFormat="1" applyFont="1" applyFill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1" fillId="16" borderId="8" xfId="0" applyNumberFormat="1" applyFont="1" applyFill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11" fillId="0" borderId="44" xfId="0" applyNumberFormat="1" applyFont="1" applyBorder="1" applyAlignment="1">
      <alignment horizontal="center"/>
    </xf>
    <xf numFmtId="1" fontId="12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17" borderId="45" xfId="0" applyNumberFormat="1" applyFill="1" applyBorder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1" fillId="16" borderId="4" xfId="0" applyNumberFormat="1" applyFont="1" applyFill="1" applyBorder="1" applyAlignment="1">
      <alignment horizontal="center" vertical="center"/>
    </xf>
    <xf numFmtId="1" fontId="2" fillId="0" borderId="43" xfId="0" applyNumberFormat="1" applyFont="1" applyBorder="1" applyAlignment="1">
      <alignment horizontal="center"/>
    </xf>
    <xf numFmtId="1" fontId="2" fillId="9" borderId="40" xfId="0" applyNumberFormat="1" applyFont="1" applyFill="1" applyBorder="1" applyAlignment="1">
      <alignment horizontal="center"/>
    </xf>
    <xf numFmtId="1" fontId="2" fillId="9" borderId="41" xfId="0" applyNumberFormat="1" applyFont="1" applyFill="1" applyBorder="1" applyAlignment="1">
      <alignment horizontal="center"/>
    </xf>
    <xf numFmtId="1" fontId="1" fillId="0" borderId="46" xfId="0" applyNumberFormat="1" applyFont="1" applyBorder="1" applyAlignment="1">
      <alignment horizontal="center"/>
    </xf>
    <xf numFmtId="1" fontId="1" fillId="16" borderId="4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1" fontId="6" fillId="11" borderId="8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1" fontId="2" fillId="2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1" fontId="2" fillId="0" borderId="0" xfId="0" applyNumberFormat="1" applyFont="1" applyAlignment="1">
      <alignment horizontal="center"/>
    </xf>
    <xf numFmtId="1" fontId="2" fillId="10" borderId="25" xfId="0" applyNumberFormat="1" applyFont="1" applyFill="1" applyBorder="1" applyAlignment="1">
      <alignment horizontal="center" vertical="center"/>
    </xf>
    <xf numFmtId="1" fontId="2" fillId="10" borderId="26" xfId="0" applyNumberFormat="1" applyFont="1" applyFill="1" applyBorder="1" applyAlignment="1">
      <alignment horizontal="center" vertical="center"/>
    </xf>
    <xf numFmtId="1" fontId="2" fillId="10" borderId="27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3" xfId="0" applyFont="1" applyBorder="1" applyAlignme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5"/>
  <sheetViews>
    <sheetView tabSelected="1" zoomScaleNormal="100" workbookViewId="0">
      <pane xSplit="1" topLeftCell="B1" activePane="topRight" state="frozen"/>
      <selection pane="topRight" activeCell="H24" sqref="H24"/>
    </sheetView>
  </sheetViews>
  <sheetFormatPr defaultColWidth="14.42578125" defaultRowHeight="15.75" customHeight="1"/>
  <cols>
    <col min="1" max="1" width="15.5703125" bestFit="1" customWidth="1"/>
    <col min="2" max="2" width="24.140625" bestFit="1" customWidth="1"/>
    <col min="3" max="3" width="14.28515625" bestFit="1" customWidth="1"/>
    <col min="4" max="4" width="16.42578125" bestFit="1" customWidth="1"/>
    <col min="5" max="6" width="14.28515625" bestFit="1" customWidth="1"/>
    <col min="7" max="7" width="12.42578125" customWidth="1"/>
    <col min="8" max="8" width="11.140625" customWidth="1"/>
    <col min="9" max="9" width="10.5703125" customWidth="1"/>
    <col min="10" max="10" width="11.42578125" customWidth="1"/>
    <col min="11" max="11" width="11.5703125" style="72" customWidth="1"/>
    <col min="12" max="12" width="5.28515625" customWidth="1"/>
    <col min="13" max="13" width="7.28515625" customWidth="1"/>
    <col min="14" max="14" width="7.42578125" customWidth="1"/>
    <col min="15" max="15" width="8.42578125" customWidth="1"/>
    <col min="16" max="16" width="5.7109375" customWidth="1"/>
    <col min="17" max="17" width="6.28515625" customWidth="1"/>
    <col min="18" max="18" width="8.140625" customWidth="1"/>
    <col min="19" max="19" width="8" customWidth="1"/>
    <col min="20" max="20" width="6.28515625" customWidth="1"/>
    <col min="21" max="21" width="6.5703125" customWidth="1"/>
    <col min="22" max="23" width="6.7109375" customWidth="1"/>
    <col min="24" max="24" width="4.42578125" customWidth="1"/>
    <col min="25" max="25" width="12.42578125" customWidth="1"/>
    <col min="26" max="26" width="12" customWidth="1"/>
    <col min="27" max="27" width="12.28515625" customWidth="1"/>
    <col min="28" max="28" width="12.140625" customWidth="1"/>
    <col min="29" max="29" width="11.5703125" customWidth="1"/>
    <col min="30" max="30" width="10.7109375" customWidth="1"/>
    <col min="31" max="32" width="10.85546875" customWidth="1"/>
    <col min="33" max="33" width="9.42578125" customWidth="1"/>
    <col min="34" max="34" width="10.140625" customWidth="1"/>
    <col min="35" max="35" width="10.5703125" customWidth="1"/>
  </cols>
  <sheetData>
    <row r="1" spans="1:35" ht="20.25" customHeight="1">
      <c r="A1" s="137" t="s">
        <v>0</v>
      </c>
      <c r="B1" s="143" t="s">
        <v>1</v>
      </c>
      <c r="C1" s="144"/>
      <c r="D1" s="144"/>
      <c r="E1" s="144"/>
      <c r="F1" s="144"/>
      <c r="G1" s="144"/>
      <c r="H1" s="144"/>
      <c r="I1" s="144"/>
      <c r="J1" s="144"/>
      <c r="K1" s="145"/>
      <c r="L1" s="74"/>
      <c r="M1" s="139" t="s">
        <v>2</v>
      </c>
      <c r="N1" s="140"/>
      <c r="O1" s="140"/>
      <c r="P1" s="140"/>
      <c r="Q1" s="140"/>
      <c r="R1" s="140"/>
      <c r="S1" s="140"/>
      <c r="T1" s="140"/>
      <c r="U1" s="140"/>
      <c r="V1" s="141"/>
      <c r="W1" s="142"/>
      <c r="X1" s="146"/>
      <c r="Y1" s="132" t="s">
        <v>0</v>
      </c>
      <c r="Z1" s="134" t="s">
        <v>3</v>
      </c>
      <c r="AA1" s="134"/>
      <c r="AB1" s="134"/>
      <c r="AC1" s="134"/>
      <c r="AD1" s="134"/>
      <c r="AE1" s="134"/>
      <c r="AF1" s="134"/>
      <c r="AG1" s="134"/>
      <c r="AH1" s="134"/>
      <c r="AI1" s="134"/>
    </row>
    <row r="2" spans="1:35" ht="13.15">
      <c r="A2" s="138"/>
      <c r="B2" s="20" t="s">
        <v>4</v>
      </c>
      <c r="C2" s="29" t="s">
        <v>5</v>
      </c>
      <c r="D2" s="20" t="s">
        <v>6</v>
      </c>
      <c r="E2" s="29" t="s">
        <v>7</v>
      </c>
      <c r="F2" s="20" t="s">
        <v>8</v>
      </c>
      <c r="G2" s="29" t="s">
        <v>9</v>
      </c>
      <c r="H2" s="20" t="s">
        <v>10</v>
      </c>
      <c r="I2" s="34" t="s">
        <v>11</v>
      </c>
      <c r="J2" s="83" t="s">
        <v>12</v>
      </c>
      <c r="K2" s="86" t="s">
        <v>13</v>
      </c>
      <c r="L2" s="52"/>
      <c r="M2" s="47" t="s">
        <v>4</v>
      </c>
      <c r="N2" s="17" t="s">
        <v>5</v>
      </c>
      <c r="O2" s="17" t="s">
        <v>6</v>
      </c>
      <c r="P2" s="103" t="s">
        <v>7</v>
      </c>
      <c r="Q2" s="103" t="s">
        <v>14</v>
      </c>
      <c r="R2" s="17" t="s">
        <v>9</v>
      </c>
      <c r="S2" s="103" t="s">
        <v>10</v>
      </c>
      <c r="T2" s="88" t="s">
        <v>11</v>
      </c>
      <c r="U2" s="89" t="s">
        <v>12</v>
      </c>
      <c r="V2" s="90" t="s">
        <v>13</v>
      </c>
      <c r="W2" s="1"/>
      <c r="X2" s="1"/>
      <c r="Y2" s="133"/>
      <c r="Z2" s="18" t="s">
        <v>4</v>
      </c>
      <c r="AA2" s="18" t="s">
        <v>5</v>
      </c>
      <c r="AB2" s="18" t="s">
        <v>6</v>
      </c>
      <c r="AC2" s="18" t="s">
        <v>7</v>
      </c>
      <c r="AD2" s="18" t="s">
        <v>8</v>
      </c>
      <c r="AE2" s="18" t="s">
        <v>9</v>
      </c>
      <c r="AF2" s="18" t="s">
        <v>10</v>
      </c>
      <c r="AG2" s="18" t="s">
        <v>11</v>
      </c>
      <c r="AH2" s="18" t="s">
        <v>12</v>
      </c>
      <c r="AI2" s="18" t="s">
        <v>13</v>
      </c>
    </row>
    <row r="3" spans="1:35" ht="13.15">
      <c r="A3" s="75">
        <v>1</v>
      </c>
      <c r="B3" s="19">
        <v>-26</v>
      </c>
      <c r="C3" s="30">
        <v>187</v>
      </c>
      <c r="D3" s="19">
        <v>130.9</v>
      </c>
      <c r="E3" s="116">
        <v>9.3000000000000007</v>
      </c>
      <c r="F3" s="19"/>
      <c r="G3" s="30">
        <v>0</v>
      </c>
      <c r="H3" s="19">
        <v>-311.27</v>
      </c>
      <c r="I3" s="36">
        <v>-94.4</v>
      </c>
      <c r="J3" s="84">
        <v>55</v>
      </c>
      <c r="K3" s="87">
        <v>-50</v>
      </c>
      <c r="L3" s="59"/>
      <c r="M3" s="48"/>
      <c r="N3" s="4"/>
      <c r="O3" s="4"/>
      <c r="P3" s="4"/>
      <c r="Q3" s="4"/>
      <c r="R3" s="4"/>
      <c r="S3" s="4"/>
      <c r="T3" s="4"/>
      <c r="U3" s="56"/>
      <c r="V3" s="49"/>
      <c r="W3" s="1"/>
      <c r="X3" s="1"/>
      <c r="Y3" s="19">
        <v>1</v>
      </c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1:35" ht="13.15">
      <c r="A4" s="75">
        <v>2</v>
      </c>
      <c r="B4" s="19"/>
      <c r="C4" s="73"/>
      <c r="D4" s="19"/>
      <c r="E4" s="30"/>
      <c r="F4" s="19"/>
      <c r="G4" s="30"/>
      <c r="H4" s="19"/>
      <c r="I4" s="36"/>
      <c r="J4" s="84"/>
      <c r="K4" s="87"/>
      <c r="L4" s="59"/>
      <c r="M4" s="48"/>
      <c r="N4" s="4"/>
      <c r="O4" s="4"/>
      <c r="P4" s="4"/>
      <c r="Q4" s="4"/>
      <c r="R4" s="4"/>
      <c r="S4" s="4"/>
      <c r="T4" s="4"/>
      <c r="U4" s="56"/>
      <c r="V4" s="49"/>
      <c r="W4" s="1"/>
      <c r="X4" s="1"/>
      <c r="Y4" s="19">
        <v>2</v>
      </c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 ht="13.15">
      <c r="A5" s="75">
        <v>3</v>
      </c>
      <c r="B5" s="115"/>
      <c r="C5" s="121"/>
      <c r="D5" s="121"/>
      <c r="E5" s="115"/>
      <c r="F5" s="115"/>
      <c r="G5" s="115"/>
      <c r="H5" s="115"/>
      <c r="I5" s="121"/>
      <c r="J5" s="121"/>
      <c r="K5" s="121"/>
      <c r="L5" s="59"/>
      <c r="M5" s="48"/>
      <c r="N5" s="4"/>
      <c r="O5" s="4"/>
      <c r="P5" s="4"/>
      <c r="Q5" s="4"/>
      <c r="R5" s="4"/>
      <c r="S5" s="4"/>
      <c r="T5" s="4"/>
      <c r="U5" s="56"/>
      <c r="V5" s="49"/>
      <c r="W5" s="1"/>
      <c r="X5" s="1"/>
      <c r="Y5" s="19">
        <v>3</v>
      </c>
      <c r="Z5" s="19"/>
      <c r="AA5" s="122"/>
      <c r="AB5" s="19"/>
      <c r="AC5" s="19"/>
      <c r="AD5" s="19"/>
      <c r="AE5" s="19"/>
      <c r="AF5" s="19"/>
      <c r="AG5" s="19"/>
      <c r="AH5" s="19"/>
      <c r="AI5" s="19"/>
    </row>
    <row r="6" spans="1:35" ht="13.15">
      <c r="A6" s="75">
        <v>4</v>
      </c>
      <c r="B6" s="19"/>
      <c r="C6" s="30"/>
      <c r="D6" s="19"/>
      <c r="E6" s="30"/>
      <c r="F6" s="19"/>
      <c r="G6" s="31"/>
      <c r="H6" s="19"/>
      <c r="I6" s="36"/>
      <c r="J6" s="84"/>
      <c r="K6" s="87"/>
      <c r="L6" s="59"/>
      <c r="M6" s="48"/>
      <c r="N6" s="4"/>
      <c r="O6" s="4"/>
      <c r="P6" s="4"/>
      <c r="Q6" s="4"/>
      <c r="R6" s="4"/>
      <c r="S6" s="4"/>
      <c r="T6" s="4"/>
      <c r="U6" s="56"/>
      <c r="V6" s="49"/>
      <c r="W6" s="1"/>
      <c r="X6" s="1"/>
      <c r="Y6" s="19">
        <v>4</v>
      </c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s="46" customFormat="1" ht="13.15">
      <c r="A7" s="76">
        <v>5</v>
      </c>
      <c r="B7" s="38"/>
      <c r="C7" s="38"/>
      <c r="D7" s="38"/>
      <c r="E7" s="38"/>
      <c r="F7" s="38"/>
      <c r="G7" s="38"/>
      <c r="H7" s="38"/>
      <c r="I7" s="39"/>
      <c r="J7" s="39"/>
      <c r="K7" s="77"/>
      <c r="L7" s="60"/>
      <c r="M7" s="50"/>
      <c r="N7" s="45"/>
      <c r="O7" s="45"/>
      <c r="P7" s="45"/>
      <c r="Q7" s="45"/>
      <c r="R7" s="45"/>
      <c r="S7" s="45"/>
      <c r="T7" s="45"/>
      <c r="U7" s="57"/>
      <c r="V7" s="51"/>
      <c r="W7" s="37"/>
      <c r="X7" s="37"/>
      <c r="Y7" s="38">
        <v>5</v>
      </c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spans="1:35" ht="13.15">
      <c r="A8" s="75">
        <v>6</v>
      </c>
      <c r="B8" s="19"/>
      <c r="C8" s="30"/>
      <c r="D8" s="19"/>
      <c r="E8" s="30"/>
      <c r="F8" s="19"/>
      <c r="G8" s="30"/>
      <c r="H8" s="19"/>
      <c r="I8" s="36"/>
      <c r="J8" s="84"/>
      <c r="K8" s="87"/>
      <c r="L8" s="59"/>
      <c r="M8" s="48"/>
      <c r="N8" s="4"/>
      <c r="O8" s="4"/>
      <c r="P8" s="4"/>
      <c r="Q8" s="4"/>
      <c r="R8" s="4"/>
      <c r="S8" s="4"/>
      <c r="T8" s="4"/>
      <c r="U8" s="56"/>
      <c r="V8" s="49"/>
      <c r="W8" s="1"/>
      <c r="X8" s="1"/>
      <c r="Y8" s="19">
        <v>6</v>
      </c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5" ht="13.15">
      <c r="A9" s="75">
        <v>7</v>
      </c>
      <c r="B9" s="19"/>
      <c r="C9" s="30"/>
      <c r="D9" s="19"/>
      <c r="E9" s="30"/>
      <c r="F9" s="19"/>
      <c r="G9" s="30"/>
      <c r="H9" s="19"/>
      <c r="I9" s="36"/>
      <c r="J9" s="84"/>
      <c r="K9" s="87"/>
      <c r="L9" s="59"/>
      <c r="M9" s="48"/>
      <c r="N9" s="4"/>
      <c r="O9" s="4"/>
      <c r="P9" s="4"/>
      <c r="Q9" s="4"/>
      <c r="R9" s="4"/>
      <c r="S9" s="4"/>
      <c r="T9" s="4"/>
      <c r="U9" s="56"/>
      <c r="V9" s="49"/>
      <c r="W9" s="1"/>
      <c r="X9" s="1"/>
      <c r="Y9" s="19">
        <v>7</v>
      </c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1:35" ht="13.15">
      <c r="A10" s="75">
        <v>8</v>
      </c>
      <c r="B10" s="19"/>
      <c r="C10" s="30">
        <v>218</v>
      </c>
      <c r="D10" s="19"/>
      <c r="E10" s="30"/>
      <c r="F10" s="19"/>
      <c r="G10" s="30"/>
      <c r="H10" s="19"/>
      <c r="I10" s="36"/>
      <c r="J10" s="84"/>
      <c r="K10" s="87"/>
      <c r="L10" s="59"/>
      <c r="M10" s="48"/>
      <c r="N10" s="4"/>
      <c r="O10" s="4"/>
      <c r="P10" s="4"/>
      <c r="Q10" s="4"/>
      <c r="R10" s="4"/>
      <c r="S10" s="4"/>
      <c r="T10" s="4"/>
      <c r="U10" s="56"/>
      <c r="V10" s="49"/>
      <c r="W10" s="1"/>
      <c r="X10" s="1"/>
      <c r="Y10" s="19">
        <v>8</v>
      </c>
      <c r="Z10" s="19"/>
      <c r="AA10" s="19">
        <v>218</v>
      </c>
      <c r="AB10" s="19"/>
      <c r="AC10" s="19"/>
      <c r="AD10" s="19"/>
      <c r="AE10" s="19"/>
      <c r="AF10" s="19"/>
      <c r="AG10" s="19"/>
      <c r="AH10" s="19"/>
      <c r="AI10" s="19"/>
    </row>
    <row r="11" spans="1:35" ht="13.15">
      <c r="A11" s="75">
        <v>9</v>
      </c>
      <c r="B11" s="19"/>
      <c r="C11" s="38">
        <v>40</v>
      </c>
      <c r="D11" s="38">
        <v>40</v>
      </c>
      <c r="E11" s="30"/>
      <c r="F11" s="19"/>
      <c r="G11" s="30"/>
      <c r="H11" s="19"/>
      <c r="I11" s="36"/>
      <c r="J11" s="84"/>
      <c r="K11" s="87"/>
      <c r="L11" s="59"/>
      <c r="M11" s="48">
        <v>1</v>
      </c>
      <c r="N11" s="4">
        <v>1</v>
      </c>
      <c r="O11" s="4">
        <v>1</v>
      </c>
      <c r="P11" s="4"/>
      <c r="Q11" s="4"/>
      <c r="R11" s="4"/>
      <c r="S11" s="4"/>
      <c r="T11" s="4"/>
      <c r="U11" s="56"/>
      <c r="V11" s="49"/>
      <c r="W11" s="1"/>
      <c r="X11" s="1"/>
      <c r="Y11" s="19">
        <v>9</v>
      </c>
      <c r="Z11" s="19"/>
      <c r="AA11" s="19">
        <v>40</v>
      </c>
      <c r="AB11" s="19">
        <v>40</v>
      </c>
      <c r="AC11" s="19"/>
      <c r="AD11" s="19"/>
      <c r="AE11" s="19"/>
      <c r="AF11" s="19"/>
      <c r="AG11" s="19"/>
      <c r="AH11" s="19"/>
      <c r="AI11" s="19"/>
    </row>
    <row r="12" spans="1:35" s="46" customFormat="1" ht="13.15">
      <c r="A12" s="76">
        <v>10</v>
      </c>
      <c r="B12" s="123"/>
      <c r="C12" s="38"/>
      <c r="D12" s="124"/>
      <c r="E12" s="38"/>
      <c r="F12" s="38"/>
      <c r="G12" s="38"/>
      <c r="H12" s="38"/>
      <c r="I12" s="39"/>
      <c r="J12" s="39">
        <v>1000</v>
      </c>
      <c r="K12" s="77"/>
      <c r="L12" s="60"/>
      <c r="M12" s="50">
        <v>2</v>
      </c>
      <c r="N12" s="45">
        <v>2</v>
      </c>
      <c r="O12" s="45">
        <v>2</v>
      </c>
      <c r="P12" s="45"/>
      <c r="Q12" s="45"/>
      <c r="R12" s="45"/>
      <c r="S12" s="45">
        <v>2</v>
      </c>
      <c r="T12" s="45"/>
      <c r="U12" s="57">
        <v>1</v>
      </c>
      <c r="V12" s="51"/>
      <c r="W12" s="37"/>
      <c r="X12" s="37"/>
      <c r="Y12" s="38">
        <v>10</v>
      </c>
      <c r="Z12" s="38"/>
      <c r="AA12" s="38">
        <v>575</v>
      </c>
      <c r="AB12" s="38"/>
      <c r="AC12" s="38"/>
      <c r="AD12" s="38"/>
      <c r="AE12" s="38"/>
      <c r="AF12" s="38"/>
      <c r="AG12" s="38"/>
      <c r="AH12" s="38"/>
      <c r="AI12" s="38"/>
    </row>
    <row r="13" spans="1:35" ht="13.15">
      <c r="A13" s="75">
        <v>11</v>
      </c>
      <c r="B13" s="22">
        <v>120</v>
      </c>
      <c r="C13" s="30"/>
      <c r="D13" s="22">
        <v>110</v>
      </c>
      <c r="E13" s="35"/>
      <c r="F13" s="19"/>
      <c r="G13" s="30"/>
      <c r="H13" s="22">
        <v>1600</v>
      </c>
      <c r="I13" s="36"/>
      <c r="J13" s="84"/>
      <c r="K13" s="87"/>
      <c r="L13" s="59"/>
      <c r="M13" s="48">
        <v>2</v>
      </c>
      <c r="N13" s="4">
        <v>2</v>
      </c>
      <c r="O13" s="4">
        <v>2</v>
      </c>
      <c r="P13" s="4"/>
      <c r="Q13" s="4"/>
      <c r="R13" s="4"/>
      <c r="S13" s="4">
        <v>2</v>
      </c>
      <c r="T13" s="4">
        <v>1</v>
      </c>
      <c r="U13" s="56">
        <v>1</v>
      </c>
      <c r="V13" s="49"/>
      <c r="W13" s="1"/>
      <c r="X13" s="1"/>
      <c r="Y13" s="19">
        <v>11</v>
      </c>
      <c r="Z13" s="19">
        <v>120</v>
      </c>
      <c r="AA13" s="19"/>
      <c r="AB13" s="19">
        <v>110</v>
      </c>
      <c r="AC13" s="19"/>
      <c r="AD13" s="19"/>
      <c r="AE13" s="19"/>
      <c r="AF13" s="19">
        <v>110</v>
      </c>
      <c r="AG13" s="19"/>
      <c r="AH13" s="19"/>
      <c r="AI13" s="19"/>
    </row>
    <row r="14" spans="1:35" ht="13.15">
      <c r="A14" s="75">
        <v>12</v>
      </c>
      <c r="C14" s="32"/>
      <c r="E14" s="32"/>
      <c r="F14" s="22"/>
      <c r="G14" s="32"/>
      <c r="H14" s="131">
        <v>100</v>
      </c>
      <c r="I14" s="33">
        <v>-10</v>
      </c>
      <c r="J14" s="85"/>
      <c r="K14" s="87"/>
      <c r="L14" s="59"/>
      <c r="M14" s="48">
        <v>2</v>
      </c>
      <c r="N14" s="4">
        <v>3</v>
      </c>
      <c r="O14" s="4">
        <v>2</v>
      </c>
      <c r="P14" s="4"/>
      <c r="Q14" s="4"/>
      <c r="R14" s="4"/>
      <c r="S14" s="4">
        <v>2</v>
      </c>
      <c r="T14" s="4">
        <v>1</v>
      </c>
      <c r="U14" s="56">
        <v>1</v>
      </c>
      <c r="V14" s="49"/>
      <c r="W14" s="1"/>
      <c r="X14" s="1"/>
      <c r="Y14" s="19">
        <v>12</v>
      </c>
      <c r="AA14" s="19"/>
      <c r="AC14" s="19"/>
      <c r="AD14" s="19"/>
      <c r="AE14" s="19"/>
      <c r="AF14">
        <v>530</v>
      </c>
      <c r="AG14" s="19">
        <v>315</v>
      </c>
      <c r="AH14" s="19"/>
      <c r="AI14" s="19"/>
    </row>
    <row r="15" spans="1:35" ht="13.9">
      <c r="A15" s="75">
        <v>13</v>
      </c>
      <c r="B15" s="3">
        <v>375</v>
      </c>
      <c r="C15" s="33">
        <v>1000</v>
      </c>
      <c r="D15" s="3">
        <v>500</v>
      </c>
      <c r="E15" s="33"/>
      <c r="F15" s="3"/>
      <c r="G15" s="33"/>
      <c r="H15" s="3"/>
      <c r="I15" s="33">
        <v>400</v>
      </c>
      <c r="J15" s="85"/>
      <c r="K15" s="87"/>
      <c r="L15" s="59"/>
      <c r="M15" s="48">
        <v>2</v>
      </c>
      <c r="N15" s="4">
        <v>2</v>
      </c>
      <c r="O15" s="4">
        <v>2</v>
      </c>
      <c r="P15" s="4"/>
      <c r="Q15" s="4"/>
      <c r="R15" s="4"/>
      <c r="S15" s="4">
        <v>2</v>
      </c>
      <c r="T15" s="4">
        <v>2</v>
      </c>
      <c r="U15" s="113">
        <v>1</v>
      </c>
      <c r="V15" s="49"/>
      <c r="W15" s="1"/>
      <c r="X15" s="1"/>
      <c r="Y15" s="19">
        <v>13</v>
      </c>
      <c r="Z15" s="19">
        <v>425</v>
      </c>
      <c r="AA15" s="19"/>
      <c r="AB15" s="19"/>
      <c r="AC15" s="19"/>
      <c r="AD15" s="19"/>
      <c r="AE15" s="19"/>
      <c r="AF15" s="19"/>
      <c r="AG15" s="19"/>
      <c r="AH15" s="19">
        <v>393</v>
      </c>
      <c r="AI15" s="19"/>
    </row>
    <row r="16" spans="1:35" ht="13.15">
      <c r="A16" s="75">
        <v>14</v>
      </c>
      <c r="B16" s="131">
        <v>-500</v>
      </c>
      <c r="C16" s="33"/>
      <c r="E16" s="33"/>
      <c r="F16" s="3"/>
      <c r="G16" s="33"/>
      <c r="H16" s="3"/>
      <c r="I16" s="33"/>
      <c r="J16" s="85"/>
      <c r="K16" s="87">
        <v>1000</v>
      </c>
      <c r="L16" s="59"/>
      <c r="M16" s="48">
        <v>2</v>
      </c>
      <c r="N16" s="4">
        <v>2</v>
      </c>
      <c r="O16" s="4">
        <v>2</v>
      </c>
      <c r="P16" s="4"/>
      <c r="Q16" s="4"/>
      <c r="R16" s="4"/>
      <c r="S16" s="4">
        <v>2</v>
      </c>
      <c r="T16" s="4">
        <v>2</v>
      </c>
      <c r="U16" s="56">
        <v>1</v>
      </c>
      <c r="V16" s="49"/>
      <c r="W16" s="1"/>
      <c r="X16" s="1"/>
      <c r="Y16" s="19">
        <v>14</v>
      </c>
      <c r="AA16" s="19"/>
      <c r="AB16" s="19"/>
      <c r="AC16" s="19"/>
      <c r="AD16" s="19"/>
      <c r="AE16" s="19"/>
      <c r="AF16" s="19">
        <v>210</v>
      </c>
      <c r="AG16" s="19"/>
      <c r="AH16" s="19"/>
      <c r="AI16" s="19"/>
    </row>
    <row r="17" spans="1:35" s="46" customFormat="1" ht="13.15">
      <c r="A17" s="76">
        <v>15</v>
      </c>
      <c r="B17" s="3"/>
      <c r="C17" s="33"/>
      <c r="D17" s="40"/>
      <c r="E17" s="40"/>
      <c r="F17" s="40"/>
      <c r="G17" s="40"/>
      <c r="H17" s="40"/>
      <c r="I17" s="40"/>
      <c r="J17" s="40"/>
      <c r="K17" s="77"/>
      <c r="L17" s="60"/>
      <c r="M17" s="50">
        <v>2.5</v>
      </c>
      <c r="N17" s="45">
        <v>2.5</v>
      </c>
      <c r="O17" s="45">
        <v>2</v>
      </c>
      <c r="P17" s="45"/>
      <c r="Q17" s="45"/>
      <c r="R17" s="45"/>
      <c r="S17" s="45">
        <v>2</v>
      </c>
      <c r="T17" s="45">
        <v>2</v>
      </c>
      <c r="U17" s="57">
        <v>2</v>
      </c>
      <c r="V17" s="51"/>
      <c r="W17" s="37"/>
      <c r="X17" s="37"/>
      <c r="Y17" s="38">
        <v>15</v>
      </c>
      <c r="Z17" s="38">
        <v>115</v>
      </c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ht="13.15">
      <c r="A18" s="75">
        <v>16</v>
      </c>
      <c r="B18" s="3"/>
      <c r="C18" s="33"/>
      <c r="D18" s="3"/>
      <c r="E18" s="99"/>
      <c r="F18" s="3"/>
      <c r="G18" s="33"/>
      <c r="H18" s="3"/>
      <c r="I18" s="125">
        <v>-5</v>
      </c>
      <c r="J18" s="85"/>
      <c r="K18" s="87">
        <v>272</v>
      </c>
      <c r="L18" s="59"/>
      <c r="M18" s="48">
        <v>2</v>
      </c>
      <c r="N18" s="4">
        <v>2</v>
      </c>
      <c r="O18" s="4">
        <v>2</v>
      </c>
      <c r="P18" s="4"/>
      <c r="Q18" s="4"/>
      <c r="R18" s="4"/>
      <c r="S18" s="4">
        <v>2</v>
      </c>
      <c r="T18" s="4">
        <v>2</v>
      </c>
      <c r="U18" s="56"/>
      <c r="V18" s="49">
        <v>2</v>
      </c>
      <c r="W18" s="1"/>
      <c r="X18" s="1"/>
      <c r="Y18" s="19">
        <v>16</v>
      </c>
      <c r="Z18" s="19"/>
      <c r="AA18" s="19"/>
      <c r="AB18" s="19"/>
      <c r="AC18" s="19"/>
      <c r="AD18" s="19"/>
      <c r="AE18" s="19"/>
      <c r="AF18" s="19"/>
      <c r="AG18" s="19">
        <v>835</v>
      </c>
      <c r="AH18" s="19"/>
      <c r="AI18" s="19"/>
    </row>
    <row r="19" spans="1:35" ht="13.15">
      <c r="A19" s="75">
        <v>17</v>
      </c>
      <c r="B19" s="129"/>
      <c r="C19" s="130"/>
      <c r="D19" s="3"/>
      <c r="E19" s="33"/>
      <c r="F19" s="3"/>
      <c r="G19" s="33"/>
      <c r="H19" s="3"/>
      <c r="I19" s="33">
        <v>-10</v>
      </c>
      <c r="J19" s="85"/>
      <c r="K19" s="87">
        <v>-10</v>
      </c>
      <c r="L19" s="59"/>
      <c r="M19" s="48">
        <v>1</v>
      </c>
      <c r="N19" s="4">
        <v>1</v>
      </c>
      <c r="O19" s="4">
        <v>1</v>
      </c>
      <c r="P19" s="4"/>
      <c r="Q19" s="4"/>
      <c r="R19" s="4"/>
      <c r="S19" s="4"/>
      <c r="T19" s="4"/>
      <c r="U19" s="56"/>
      <c r="V19" s="49">
        <v>1</v>
      </c>
      <c r="W19" s="1"/>
      <c r="X19" s="1"/>
      <c r="Y19" s="19">
        <v>17</v>
      </c>
      <c r="Z19" s="19"/>
      <c r="AA19" s="19">
        <v>435</v>
      </c>
      <c r="AB19" s="19"/>
      <c r="AC19" s="19"/>
      <c r="AD19" s="19"/>
      <c r="AE19" s="19"/>
      <c r="AF19" s="19"/>
      <c r="AG19" s="19">
        <v>-10</v>
      </c>
      <c r="AH19" s="19"/>
      <c r="AI19" s="19">
        <v>-10</v>
      </c>
    </row>
    <row r="20" spans="1:35" ht="13.15">
      <c r="A20" s="75">
        <v>18</v>
      </c>
      <c r="B20" s="3"/>
      <c r="C20" s="33"/>
      <c r="D20" s="3"/>
      <c r="E20" s="33"/>
      <c r="F20" s="3"/>
      <c r="G20" s="33"/>
      <c r="H20" s="3"/>
      <c r="I20" s="33"/>
      <c r="J20" s="85"/>
      <c r="K20" s="87">
        <v>-20</v>
      </c>
      <c r="L20" s="59"/>
      <c r="M20" s="48">
        <v>2</v>
      </c>
      <c r="N20" s="4">
        <v>2</v>
      </c>
      <c r="O20" s="4">
        <v>2</v>
      </c>
      <c r="P20" s="4"/>
      <c r="Q20" s="4"/>
      <c r="R20" s="4"/>
      <c r="S20" s="4">
        <v>2</v>
      </c>
      <c r="T20" s="4"/>
      <c r="U20" s="56"/>
      <c r="V20" s="49">
        <v>2</v>
      </c>
      <c r="W20" s="1"/>
      <c r="X20" s="1"/>
      <c r="Y20" s="19">
        <v>18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>
        <v>272</v>
      </c>
    </row>
    <row r="21" spans="1:35" ht="13.15">
      <c r="A21" s="75">
        <v>19</v>
      </c>
      <c r="B21" s="3"/>
      <c r="C21" s="33"/>
      <c r="D21" s="3"/>
      <c r="E21" s="33"/>
      <c r="F21" s="3"/>
      <c r="G21" s="33"/>
      <c r="H21" s="3"/>
      <c r="I21" s="33"/>
      <c r="J21" s="85"/>
      <c r="K21" s="87">
        <v>-10</v>
      </c>
      <c r="L21" s="59"/>
      <c r="M21" s="48">
        <v>2</v>
      </c>
      <c r="N21" s="4">
        <v>2</v>
      </c>
      <c r="O21" s="4">
        <v>2</v>
      </c>
      <c r="P21" s="4"/>
      <c r="Q21" s="4"/>
      <c r="R21" s="4"/>
      <c r="S21" s="4">
        <v>1</v>
      </c>
      <c r="T21" s="4"/>
      <c r="U21" s="56"/>
      <c r="V21" s="49">
        <v>2</v>
      </c>
      <c r="W21" s="1"/>
      <c r="X21" s="1"/>
      <c r="Y21" s="19">
        <v>19</v>
      </c>
      <c r="Z21" s="19"/>
      <c r="AA21" s="19">
        <v>70</v>
      </c>
      <c r="AB21" s="19">
        <v>550</v>
      </c>
      <c r="AC21" s="19"/>
      <c r="AD21" s="19"/>
      <c r="AE21" s="19"/>
      <c r="AF21" s="19"/>
      <c r="AG21" s="19"/>
      <c r="AH21" s="19"/>
      <c r="AI21" s="19"/>
    </row>
    <row r="22" spans="1:35" s="46" customFormat="1" ht="13.15">
      <c r="A22" s="76">
        <v>20</v>
      </c>
      <c r="B22" s="40"/>
      <c r="C22" s="40">
        <v>20</v>
      </c>
      <c r="D22" s="40"/>
      <c r="E22" s="40"/>
      <c r="F22" s="40"/>
      <c r="G22" s="40"/>
      <c r="H22" s="40"/>
      <c r="I22" s="40"/>
      <c r="J22" s="40">
        <v>-500</v>
      </c>
      <c r="K22" s="77">
        <v>55</v>
      </c>
      <c r="L22" s="60"/>
      <c r="M22" s="50">
        <v>2</v>
      </c>
      <c r="N22" s="45">
        <v>2</v>
      </c>
      <c r="O22" s="45">
        <v>2</v>
      </c>
      <c r="P22" s="45"/>
      <c r="Q22" s="45">
        <v>6</v>
      </c>
      <c r="R22" s="45"/>
      <c r="S22" s="45">
        <v>2</v>
      </c>
      <c r="T22" s="45"/>
      <c r="U22" s="57"/>
      <c r="V22" s="51">
        <v>2</v>
      </c>
      <c r="W22" s="37"/>
      <c r="X22" s="37"/>
      <c r="Y22" s="38">
        <v>20</v>
      </c>
      <c r="Z22" s="38"/>
      <c r="AA22" s="38">
        <v>20</v>
      </c>
      <c r="AB22" s="38"/>
      <c r="AC22" s="38"/>
      <c r="AD22" s="38"/>
      <c r="AE22" s="38"/>
      <c r="AF22" s="38"/>
      <c r="AG22" s="38"/>
      <c r="AH22" s="38"/>
      <c r="AI22" s="38"/>
    </row>
    <row r="23" spans="1:35" ht="13.15">
      <c r="A23" s="75">
        <v>21</v>
      </c>
      <c r="B23" s="3"/>
      <c r="C23" s="33"/>
      <c r="D23" s="3"/>
      <c r="E23" s="33"/>
      <c r="F23" s="3">
        <v>617</v>
      </c>
      <c r="G23" s="33"/>
      <c r="H23" s="3">
        <v>-100</v>
      </c>
      <c r="I23" s="33"/>
      <c r="J23" s="85"/>
      <c r="K23" s="87"/>
      <c r="L23" s="59"/>
      <c r="M23" s="48">
        <v>2</v>
      </c>
      <c r="N23" s="4">
        <v>2</v>
      </c>
      <c r="O23" s="4">
        <v>2</v>
      </c>
      <c r="P23" s="4"/>
      <c r="Q23" s="4">
        <v>7</v>
      </c>
      <c r="R23" s="4"/>
      <c r="S23" s="4">
        <v>2</v>
      </c>
      <c r="T23" s="4"/>
      <c r="U23" s="56"/>
      <c r="V23" s="49">
        <v>2</v>
      </c>
      <c r="W23" s="1"/>
      <c r="X23" s="1"/>
      <c r="Y23" s="19">
        <v>21</v>
      </c>
      <c r="Z23" s="19"/>
      <c r="AA23" s="19"/>
      <c r="AB23" s="19"/>
      <c r="AC23" s="19"/>
      <c r="AD23" s="19">
        <v>1017</v>
      </c>
      <c r="AE23" s="19"/>
      <c r="AF23" s="19"/>
      <c r="AG23" s="19"/>
      <c r="AH23" s="19"/>
      <c r="AI23" s="19"/>
    </row>
    <row r="24" spans="1:35" ht="13.15">
      <c r="A24" s="75">
        <v>22</v>
      </c>
      <c r="B24" s="3">
        <v>1415</v>
      </c>
      <c r="C24" s="33">
        <v>500</v>
      </c>
      <c r="D24" s="3">
        <v>200</v>
      </c>
      <c r="E24" s="33"/>
      <c r="F24" s="3"/>
      <c r="G24" s="33"/>
      <c r="H24" s="3"/>
      <c r="I24" s="33"/>
      <c r="J24" s="85"/>
      <c r="K24" s="87"/>
      <c r="L24" s="59"/>
      <c r="M24" s="48">
        <v>1</v>
      </c>
      <c r="N24" s="4">
        <v>2</v>
      </c>
      <c r="O24" s="4">
        <v>2</v>
      </c>
      <c r="P24" s="4"/>
      <c r="Q24" s="4"/>
      <c r="R24" s="4"/>
      <c r="S24" s="4">
        <v>2</v>
      </c>
      <c r="T24" s="4"/>
      <c r="U24" s="56"/>
      <c r="V24" s="49">
        <v>2</v>
      </c>
      <c r="W24" s="1"/>
      <c r="X24" s="1"/>
      <c r="Y24" s="19">
        <v>22</v>
      </c>
      <c r="Z24" s="19">
        <v>115</v>
      </c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 ht="13.15">
      <c r="A25" s="75">
        <v>23</v>
      </c>
      <c r="B25" s="3"/>
      <c r="C25" s="33"/>
      <c r="D25" s="3"/>
      <c r="E25" s="33"/>
      <c r="F25" s="3"/>
      <c r="G25" s="33"/>
      <c r="H25" s="3"/>
      <c r="I25" s="33"/>
      <c r="J25" s="85"/>
      <c r="K25" s="87"/>
      <c r="L25" s="59"/>
      <c r="M25" s="48">
        <v>2</v>
      </c>
      <c r="N25" s="4">
        <v>2</v>
      </c>
      <c r="O25" s="4">
        <v>1</v>
      </c>
      <c r="P25" s="4"/>
      <c r="Q25" s="4"/>
      <c r="R25" s="4"/>
      <c r="S25" s="4">
        <v>2</v>
      </c>
      <c r="T25" s="4"/>
      <c r="U25" s="56"/>
      <c r="V25" s="49">
        <v>2</v>
      </c>
      <c r="W25" s="1"/>
      <c r="X25" s="1"/>
      <c r="Y25" s="19">
        <v>23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>
        <v>555</v>
      </c>
    </row>
    <row r="26" spans="1:35" ht="13.15">
      <c r="A26" s="75">
        <v>24</v>
      </c>
      <c r="B26" s="3"/>
      <c r="C26" s="33"/>
      <c r="D26" s="3"/>
      <c r="E26" s="33"/>
      <c r="F26" s="3"/>
      <c r="G26" s="33"/>
      <c r="H26" s="3"/>
      <c r="I26" s="33"/>
      <c r="J26" s="85"/>
      <c r="K26" s="87"/>
      <c r="L26" s="59"/>
      <c r="M26" s="48"/>
      <c r="N26" s="4"/>
      <c r="O26" s="4"/>
      <c r="P26" s="4"/>
      <c r="Q26" s="4"/>
      <c r="R26" s="4"/>
      <c r="S26" s="4"/>
      <c r="T26" s="4"/>
      <c r="U26" s="56"/>
      <c r="V26" s="49"/>
      <c r="W26" s="1"/>
      <c r="X26" s="1"/>
      <c r="Y26" s="19">
        <v>24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s="46" customFormat="1" ht="13.15">
      <c r="A27" s="76">
        <v>25</v>
      </c>
      <c r="B27" s="40"/>
      <c r="C27" s="40"/>
      <c r="D27" s="40" t="s">
        <v>15</v>
      </c>
      <c r="E27" s="40"/>
      <c r="F27" s="40"/>
      <c r="G27" s="40"/>
      <c r="H27" s="40"/>
      <c r="I27" s="40"/>
      <c r="J27" s="40"/>
      <c r="K27" s="77"/>
      <c r="L27" s="60"/>
      <c r="M27" s="50"/>
      <c r="N27" s="45"/>
      <c r="O27" s="45"/>
      <c r="P27" s="45"/>
      <c r="Q27" s="45"/>
      <c r="R27" s="45"/>
      <c r="S27" s="45"/>
      <c r="T27" s="45"/>
      <c r="U27" s="57"/>
      <c r="V27" s="51"/>
      <c r="W27" s="37"/>
      <c r="X27" s="37"/>
      <c r="Y27" s="38">
        <v>25</v>
      </c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ht="13.15">
      <c r="A28" s="75">
        <v>26</v>
      </c>
      <c r="B28" s="3"/>
      <c r="C28" s="33"/>
      <c r="D28" s="3"/>
      <c r="E28" s="33"/>
      <c r="F28" s="3"/>
      <c r="G28" s="33"/>
      <c r="H28" s="3"/>
      <c r="I28" s="33"/>
      <c r="J28" s="85"/>
      <c r="K28" s="87"/>
      <c r="L28" s="59"/>
      <c r="M28" s="48"/>
      <c r="N28" s="4"/>
      <c r="O28" s="4"/>
      <c r="P28" s="4"/>
      <c r="Q28" s="4"/>
      <c r="R28" s="4"/>
      <c r="S28" s="4"/>
      <c r="T28" s="4"/>
      <c r="U28" s="56"/>
      <c r="V28" s="49"/>
      <c r="W28" s="1"/>
      <c r="X28" s="1"/>
      <c r="Y28" s="19">
        <v>26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1:35" ht="13.15">
      <c r="A29" s="75">
        <v>27</v>
      </c>
      <c r="B29" s="3"/>
      <c r="C29" s="33"/>
      <c r="D29" s="3"/>
      <c r="E29" s="33"/>
      <c r="F29" s="3"/>
      <c r="G29" s="33"/>
      <c r="H29" s="3"/>
      <c r="I29" s="33"/>
      <c r="J29" s="85"/>
      <c r="K29" s="87"/>
      <c r="L29" s="59"/>
      <c r="M29" s="48"/>
      <c r="N29" s="4"/>
      <c r="O29" s="4"/>
      <c r="P29" s="4"/>
      <c r="Q29" s="4"/>
      <c r="R29" s="4"/>
      <c r="S29" s="4"/>
      <c r="T29" s="4"/>
      <c r="U29" s="56"/>
      <c r="V29" s="49"/>
      <c r="W29" s="1"/>
      <c r="X29" s="1"/>
      <c r="Y29" s="19">
        <v>27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ht="13.15">
      <c r="A30" s="75">
        <v>28</v>
      </c>
      <c r="B30" s="3"/>
      <c r="C30" s="33"/>
      <c r="D30" s="3"/>
      <c r="E30" s="33"/>
      <c r="F30" s="3"/>
      <c r="G30" s="33"/>
      <c r="H30" s="3"/>
      <c r="I30" s="33"/>
      <c r="J30" s="85"/>
      <c r="K30" s="87"/>
      <c r="L30" s="59"/>
      <c r="M30" s="48"/>
      <c r="N30" s="4"/>
      <c r="O30" s="4"/>
      <c r="P30" s="4"/>
      <c r="Q30" s="4"/>
      <c r="R30" s="4"/>
      <c r="S30" s="4"/>
      <c r="T30" s="4"/>
      <c r="U30" s="56"/>
      <c r="V30" s="49"/>
      <c r="W30" s="1"/>
      <c r="X30" s="1"/>
      <c r="Y30" s="19">
        <v>28</v>
      </c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ht="13.15">
      <c r="A31" s="75">
        <v>29</v>
      </c>
      <c r="B31" s="3"/>
      <c r="C31" s="33"/>
      <c r="D31" s="3"/>
      <c r="E31" s="33"/>
      <c r="F31" s="3"/>
      <c r="G31" s="33"/>
      <c r="H31" s="3"/>
      <c r="I31" s="33"/>
      <c r="J31" s="85"/>
      <c r="K31" s="87"/>
      <c r="L31" s="59"/>
      <c r="M31" s="48"/>
      <c r="N31" s="4"/>
      <c r="O31" s="4"/>
      <c r="P31" s="4"/>
      <c r="Q31" s="4"/>
      <c r="R31" s="4"/>
      <c r="S31" s="4"/>
      <c r="T31" s="4"/>
      <c r="U31" s="56"/>
      <c r="V31" s="49"/>
      <c r="W31" s="1"/>
      <c r="X31" s="1"/>
      <c r="Y31" s="19">
        <v>29</v>
      </c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s="46" customFormat="1" ht="13.15">
      <c r="A32" s="76">
        <v>30</v>
      </c>
      <c r="B32" s="40"/>
      <c r="C32" s="40"/>
      <c r="D32" s="40"/>
      <c r="E32" s="40"/>
      <c r="F32" s="40"/>
      <c r="G32" s="40"/>
      <c r="H32" s="40"/>
      <c r="I32" s="40"/>
      <c r="J32" s="40"/>
      <c r="K32" s="77"/>
      <c r="L32" s="60"/>
      <c r="M32" s="50"/>
      <c r="N32" s="45"/>
      <c r="O32" s="45"/>
      <c r="P32" s="45"/>
      <c r="Q32" s="45"/>
      <c r="R32" s="45"/>
      <c r="S32" s="45"/>
      <c r="T32" s="45"/>
      <c r="U32" s="57"/>
      <c r="V32" s="51"/>
      <c r="W32" s="37"/>
      <c r="X32" s="37"/>
      <c r="Y32" s="38">
        <v>30</v>
      </c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1:35" ht="13.9" thickBot="1">
      <c r="A33" s="78">
        <v>31</v>
      </c>
      <c r="B33" s="41"/>
      <c r="C33" s="100"/>
      <c r="D33" s="41"/>
      <c r="E33" s="100"/>
      <c r="F33" s="41"/>
      <c r="G33" s="100"/>
      <c r="H33" s="41"/>
      <c r="I33" s="100"/>
      <c r="J33" s="41"/>
      <c r="K33" s="101"/>
      <c r="L33" s="59"/>
      <c r="M33" s="53"/>
      <c r="N33" s="54"/>
      <c r="O33" s="54"/>
      <c r="P33" s="54"/>
      <c r="Q33" s="54"/>
      <c r="R33" s="54"/>
      <c r="S33" s="54"/>
      <c r="T33" s="54"/>
      <c r="U33" s="58"/>
      <c r="V33" s="55"/>
      <c r="W33" s="1"/>
      <c r="X33" s="1"/>
      <c r="Y33" s="19">
        <v>31</v>
      </c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ht="13.9" thickBot="1">
      <c r="A34" s="79" t="s">
        <v>16</v>
      </c>
      <c r="B34" s="80">
        <f t="shared" ref="B34:J34" si="0">SUM(B3:B33)</f>
        <v>1384</v>
      </c>
      <c r="C34" s="81">
        <f t="shared" si="0"/>
        <v>1965</v>
      </c>
      <c r="D34" s="80">
        <f t="shared" si="0"/>
        <v>980.9</v>
      </c>
      <c r="E34" s="81">
        <f t="shared" si="0"/>
        <v>9.3000000000000007</v>
      </c>
      <c r="F34" s="80">
        <f t="shared" si="0"/>
        <v>617</v>
      </c>
      <c r="G34" s="81">
        <f t="shared" si="0"/>
        <v>0</v>
      </c>
      <c r="H34" s="80">
        <f t="shared" si="0"/>
        <v>1288.73</v>
      </c>
      <c r="I34" s="81">
        <f t="shared" si="0"/>
        <v>280.60000000000002</v>
      </c>
      <c r="J34" s="82">
        <f t="shared" si="0"/>
        <v>555</v>
      </c>
      <c r="K34" s="102">
        <f>SUM(K3:K33)</f>
        <v>1237</v>
      </c>
      <c r="L34" s="52"/>
      <c r="M34" s="114">
        <f t="shared" ref="M34:V34" si="1">SUM(M3:M33)</f>
        <v>27.5</v>
      </c>
      <c r="N34" s="43">
        <f t="shared" si="1"/>
        <v>29.5</v>
      </c>
      <c r="O34" s="43">
        <f t="shared" si="1"/>
        <v>27</v>
      </c>
      <c r="P34" s="43">
        <f t="shared" si="1"/>
        <v>0</v>
      </c>
      <c r="Q34" s="43">
        <f t="shared" si="1"/>
        <v>13</v>
      </c>
      <c r="R34" s="43">
        <f t="shared" si="1"/>
        <v>0</v>
      </c>
      <c r="S34" s="43">
        <f t="shared" si="1"/>
        <v>25</v>
      </c>
      <c r="T34" s="43">
        <f t="shared" si="1"/>
        <v>10</v>
      </c>
      <c r="U34" s="43">
        <f t="shared" si="1"/>
        <v>7</v>
      </c>
      <c r="V34" s="44">
        <f t="shared" si="1"/>
        <v>15</v>
      </c>
      <c r="W34" s="2"/>
      <c r="X34" s="2"/>
      <c r="Y34" s="18" t="s">
        <v>16</v>
      </c>
      <c r="Z34" s="18">
        <f>SUM(Z3:Z33)</f>
        <v>775</v>
      </c>
      <c r="AA34" s="18">
        <f t="shared" ref="AA34:AI34" si="2">SUM(AA3:AA33)</f>
        <v>1358</v>
      </c>
      <c r="AB34" s="18">
        <f t="shared" si="2"/>
        <v>700</v>
      </c>
      <c r="AC34" s="18">
        <f t="shared" si="2"/>
        <v>0</v>
      </c>
      <c r="AD34" s="18">
        <f t="shared" si="2"/>
        <v>1017</v>
      </c>
      <c r="AE34" s="18">
        <f t="shared" si="2"/>
        <v>0</v>
      </c>
      <c r="AF34" s="18">
        <f t="shared" si="2"/>
        <v>850</v>
      </c>
      <c r="AG34" s="18">
        <f t="shared" si="2"/>
        <v>1140</v>
      </c>
      <c r="AH34" s="18">
        <f t="shared" si="2"/>
        <v>393</v>
      </c>
      <c r="AI34" s="18">
        <f t="shared" si="2"/>
        <v>817</v>
      </c>
    </row>
    <row r="35" spans="1:35" ht="13.15">
      <c r="A35" s="42" t="s">
        <v>17</v>
      </c>
      <c r="B35" s="42">
        <f>SUM(B34:K34)</f>
        <v>8317.5300000000007</v>
      </c>
      <c r="C35" s="2"/>
      <c r="F35" s="2"/>
      <c r="G35" s="2"/>
      <c r="H35" s="2"/>
      <c r="I35" s="2"/>
      <c r="J35" s="2"/>
      <c r="K35" s="6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3.15">
      <c r="A36" s="1"/>
      <c r="B36" s="1"/>
      <c r="C36" s="1"/>
      <c r="D36" s="21" t="s">
        <v>18</v>
      </c>
      <c r="E36" s="21">
        <f>B35-B37</f>
        <v>1267.5300000000007</v>
      </c>
      <c r="F36" s="1"/>
      <c r="G36" s="1"/>
      <c r="H36" s="1"/>
      <c r="I36" s="1"/>
      <c r="J36" s="1"/>
      <c r="K36" s="6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15">
      <c r="A37" s="5" t="s">
        <v>19</v>
      </c>
      <c r="B37" s="6">
        <f>SUM(Z34:AJ34)</f>
        <v>7050</v>
      </c>
      <c r="C37" s="2"/>
      <c r="D37" s="2"/>
      <c r="E37" s="2"/>
      <c r="F37" s="2"/>
      <c r="G37" s="2"/>
      <c r="H37" s="2"/>
      <c r="I37" s="2"/>
      <c r="J37" s="2"/>
      <c r="K37" s="6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15">
      <c r="A38" s="5" t="s">
        <v>20</v>
      </c>
      <c r="B38" s="6">
        <f>SUM(M34:V34)</f>
        <v>154</v>
      </c>
      <c r="C38" s="2"/>
      <c r="D38" s="2"/>
      <c r="E38" s="2"/>
      <c r="F38" s="2"/>
      <c r="G38" s="2"/>
      <c r="H38" s="2"/>
      <c r="I38" s="2"/>
      <c r="J38" s="2"/>
      <c r="K38" s="6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15">
      <c r="A39" s="5" t="s">
        <v>21</v>
      </c>
      <c r="B39" s="28">
        <f>IF(B38=0, "Zero Meal", (B37/B38))</f>
        <v>45.779220779220779</v>
      </c>
      <c r="C39" s="2"/>
      <c r="D39" s="2"/>
      <c r="E39" s="2"/>
      <c r="F39" s="2"/>
      <c r="G39" s="2"/>
      <c r="H39" s="2"/>
      <c r="I39" s="2"/>
      <c r="J39" s="2"/>
      <c r="K39" s="6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3.15">
      <c r="A40" s="23"/>
      <c r="B40" s="23" t="s">
        <v>4</v>
      </c>
      <c r="C40" s="23" t="s">
        <v>5</v>
      </c>
      <c r="D40" s="23" t="s">
        <v>6</v>
      </c>
      <c r="E40" s="23" t="s">
        <v>7</v>
      </c>
      <c r="F40" s="23" t="s">
        <v>22</v>
      </c>
      <c r="G40" s="23" t="s">
        <v>9</v>
      </c>
      <c r="H40" s="23" t="s">
        <v>10</v>
      </c>
      <c r="I40" s="23" t="s">
        <v>11</v>
      </c>
      <c r="J40" s="23" t="s">
        <v>12</v>
      </c>
      <c r="K40" s="63" t="s">
        <v>13</v>
      </c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3.15">
      <c r="A41" s="23" t="s">
        <v>23</v>
      </c>
      <c r="B41" s="24">
        <f t="shared" ref="B41:G41" si="3">IF($B$39="Zero Meal", 0, $B$39*M34)</f>
        <v>1258.9285714285713</v>
      </c>
      <c r="C41" s="24">
        <f t="shared" si="3"/>
        <v>1350.487012987013</v>
      </c>
      <c r="D41" s="24">
        <f t="shared" si="3"/>
        <v>1236.0389610389611</v>
      </c>
      <c r="E41" s="24">
        <f t="shared" si="3"/>
        <v>0</v>
      </c>
      <c r="F41" s="24">
        <f t="shared" si="3"/>
        <v>595.12987012987014</v>
      </c>
      <c r="G41" s="24">
        <f t="shared" si="3"/>
        <v>0</v>
      </c>
      <c r="H41" s="24">
        <f>IF($B$39="Zero Meal", 0, $B$39*S34)</f>
        <v>1144.4805194805194</v>
      </c>
      <c r="I41" s="24">
        <f>IF($B$39="Zero Meal", 0, $B$39*T34)</f>
        <v>457.79220779220782</v>
      </c>
      <c r="J41" s="24">
        <f>IF($B$39="Zero Meal", 0, $B$39*U34)</f>
        <v>320.45454545454544</v>
      </c>
      <c r="K41" s="64">
        <f t="shared" ref="K41" si="4">IF($B$39="Zero Meal", 0, $B$39*V34)</f>
        <v>686.68831168831173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3.15">
      <c r="A42" s="23" t="s">
        <v>24</v>
      </c>
      <c r="B42" s="24">
        <f t="shared" ref="B42:K42" si="5">B34-B41</f>
        <v>125.07142857142867</v>
      </c>
      <c r="C42" s="24">
        <f t="shared" si="5"/>
        <v>614.51298701298697</v>
      </c>
      <c r="D42" s="110">
        <f t="shared" si="5"/>
        <v>-255.13896103896116</v>
      </c>
      <c r="E42" s="111">
        <f t="shared" si="5"/>
        <v>9.3000000000000007</v>
      </c>
      <c r="F42" s="24">
        <f t="shared" si="5"/>
        <v>21.870129870129858</v>
      </c>
      <c r="G42" s="24">
        <f t="shared" si="5"/>
        <v>0</v>
      </c>
      <c r="H42" s="111">
        <f t="shared" si="5"/>
        <v>144.24948051948058</v>
      </c>
      <c r="I42" s="110">
        <f t="shared" si="5"/>
        <v>-177.1922077922078</v>
      </c>
      <c r="J42" s="110">
        <f t="shared" si="5"/>
        <v>234.54545454545456</v>
      </c>
      <c r="K42" s="64">
        <f t="shared" si="5"/>
        <v>550.31168831168827</v>
      </c>
      <c r="L42" s="1"/>
      <c r="M42" s="1"/>
      <c r="N42" s="1"/>
      <c r="O42" s="1"/>
      <c r="P42" s="1"/>
      <c r="Q42" s="1"/>
      <c r="R42" s="1"/>
      <c r="S42" s="1"/>
      <c r="T42" s="1"/>
      <c r="U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.15">
      <c r="B43" s="26"/>
      <c r="C43" s="26"/>
      <c r="D43" s="26"/>
      <c r="E43" s="26"/>
      <c r="F43" s="26"/>
      <c r="G43" s="26"/>
      <c r="H43" s="26"/>
      <c r="I43" s="26"/>
      <c r="J43" s="26"/>
      <c r="K43" s="6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.15">
      <c r="A44" s="25"/>
      <c r="B44" s="27"/>
      <c r="C44" s="26"/>
      <c r="D44" s="26"/>
      <c r="E44" s="26"/>
      <c r="F44" s="26"/>
      <c r="G44" s="26"/>
      <c r="H44" s="26"/>
      <c r="I44" s="26"/>
      <c r="J44" s="26"/>
      <c r="K44" s="6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X44" t="s">
        <v>25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.15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6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.15">
      <c r="A46" s="7"/>
      <c r="B46" s="7"/>
      <c r="C46" s="7"/>
      <c r="D46" s="7"/>
      <c r="E46" s="7"/>
      <c r="F46" s="7"/>
      <c r="G46" s="7"/>
      <c r="H46" s="7"/>
      <c r="I46" s="7"/>
      <c r="J46" s="7"/>
      <c r="K46" s="6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3.15">
      <c r="A47" s="1"/>
      <c r="B47" s="142"/>
      <c r="C47" s="147"/>
      <c r="D47" s="147"/>
      <c r="E47" s="147"/>
      <c r="F47" s="147"/>
      <c r="G47" s="147"/>
      <c r="H47" s="1"/>
      <c r="I47" s="1"/>
      <c r="J47" s="1"/>
      <c r="K47" s="6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3.15">
      <c r="A48" s="1"/>
      <c r="B48" s="2"/>
      <c r="C48" s="2"/>
      <c r="D48" s="2"/>
      <c r="E48" s="2"/>
      <c r="F48" s="2"/>
      <c r="G48" s="2"/>
      <c r="H48" s="1"/>
      <c r="I48" s="1"/>
      <c r="J48" s="1"/>
      <c r="K48" s="6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3.9" thickBot="1">
      <c r="A49" s="120" t="s">
        <v>26</v>
      </c>
      <c r="B49" s="119" t="s">
        <v>27</v>
      </c>
      <c r="C49" s="1"/>
      <c r="D49" s="1"/>
      <c r="E49" s="1"/>
      <c r="F49" s="1"/>
      <c r="G49" s="1"/>
      <c r="H49" s="1"/>
      <c r="I49" s="1"/>
      <c r="J49" s="1"/>
      <c r="K49" s="6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3.15">
      <c r="A50" s="117">
        <f>SUM(E36+N51+O53)</f>
        <v>1312.5300000000007</v>
      </c>
      <c r="B50" s="1"/>
      <c r="C50" s="1"/>
      <c r="D50" s="1"/>
      <c r="E50" s="91"/>
      <c r="F50" s="92"/>
      <c r="G50" s="92"/>
      <c r="H50" s="92"/>
      <c r="I50" s="109" t="s">
        <v>28</v>
      </c>
      <c r="J50" s="92"/>
      <c r="K50" s="93"/>
      <c r="L50" s="1"/>
      <c r="M50" s="1"/>
      <c r="N50" s="126" t="s">
        <v>29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3.9" thickBot="1">
      <c r="A51" s="1"/>
      <c r="B51" s="1"/>
      <c r="C51" s="1"/>
      <c r="D51" s="1"/>
      <c r="E51" s="94" t="s">
        <v>30</v>
      </c>
      <c r="F51" s="104"/>
      <c r="G51" s="1"/>
      <c r="H51" s="104"/>
      <c r="I51" s="104"/>
      <c r="J51" s="104"/>
      <c r="K51" s="105"/>
      <c r="L51" s="1"/>
      <c r="M51" s="1"/>
      <c r="N51" s="118">
        <v>0</v>
      </c>
      <c r="O51" s="1"/>
      <c r="P51" s="1" cm="1">
        <f t="array" aca="1" ref="P51" ca="1">P51:AA62</f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3.9" thickBot="1">
      <c r="A52" s="1"/>
      <c r="B52" s="1"/>
      <c r="C52" s="1"/>
      <c r="D52" s="1"/>
      <c r="E52" s="94"/>
      <c r="F52" s="104"/>
      <c r="G52" s="1"/>
      <c r="H52" s="104"/>
      <c r="I52" s="106"/>
      <c r="J52" s="104"/>
      <c r="K52" s="10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.15">
      <c r="A53" s="1"/>
      <c r="B53" s="1"/>
      <c r="C53" s="1"/>
      <c r="D53" s="1"/>
      <c r="E53" s="94"/>
      <c r="F53" s="104"/>
      <c r="G53" s="1"/>
      <c r="H53" s="104"/>
      <c r="I53" s="106"/>
      <c r="J53" s="104"/>
      <c r="K53" s="105"/>
      <c r="L53" s="1"/>
      <c r="M53" s="1"/>
      <c r="N53" s="91" t="s">
        <v>31</v>
      </c>
      <c r="O53" s="92">
        <v>45</v>
      </c>
      <c r="P53" s="92"/>
      <c r="Q53" s="92"/>
      <c r="R53" s="92"/>
      <c r="S53" s="92"/>
      <c r="T53" s="93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.9" thickBot="1">
      <c r="A54" s="1"/>
      <c r="B54" s="1"/>
      <c r="C54" s="1"/>
      <c r="D54" s="1"/>
      <c r="E54" s="94" t="s">
        <v>32</v>
      </c>
      <c r="F54" s="1"/>
      <c r="G54" s="1"/>
      <c r="H54" s="1"/>
      <c r="J54" s="1"/>
      <c r="K54" s="95"/>
      <c r="L54" s="1"/>
      <c r="M54" s="1"/>
      <c r="N54" s="94"/>
      <c r="O54" s="1"/>
      <c r="P54" s="1"/>
      <c r="Q54" s="1"/>
      <c r="R54" s="1"/>
      <c r="S54" s="1"/>
      <c r="T54" s="95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.15">
      <c r="A55" s="1"/>
      <c r="B55" s="1" t="s">
        <v>32</v>
      </c>
      <c r="C55" s="1"/>
      <c r="D55" s="1"/>
      <c r="E55" s="94"/>
      <c r="F55" s="1"/>
      <c r="G55" s="1"/>
      <c r="H55" s="1"/>
      <c r="I55" s="1"/>
      <c r="J55" s="1"/>
      <c r="K55" s="95"/>
      <c r="L55" s="1"/>
      <c r="M55" s="1"/>
      <c r="N55" s="94"/>
      <c r="O55" s="1"/>
      <c r="P55" s="1"/>
      <c r="Q55" s="1"/>
      <c r="R55" s="1"/>
      <c r="S55" s="1"/>
      <c r="T55" s="95"/>
      <c r="U55" s="1"/>
      <c r="V55" s="91"/>
      <c r="W55" s="92"/>
      <c r="X55" s="9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.9" thickBot="1">
      <c r="A56" s="1"/>
      <c r="B56" s="1"/>
      <c r="C56" s="1"/>
      <c r="D56" s="1"/>
      <c r="E56" s="94" t="s">
        <v>33</v>
      </c>
      <c r="F56" s="1"/>
      <c r="G56" s="1"/>
      <c r="H56" s="1"/>
      <c r="I56" s="1"/>
      <c r="J56" s="1"/>
      <c r="K56" s="95"/>
      <c r="L56" s="1"/>
      <c r="M56" s="1"/>
      <c r="N56" s="94" t="s">
        <v>34</v>
      </c>
      <c r="O56" s="1"/>
      <c r="P56" s="1"/>
      <c r="Q56" s="1"/>
      <c r="R56" s="1"/>
      <c r="T56" s="95"/>
      <c r="U56" s="1"/>
      <c r="V56" s="96"/>
      <c r="W56" s="97"/>
      <c r="X56" s="9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.9" thickBot="1">
      <c r="A57" s="1"/>
      <c r="B57" s="1"/>
      <c r="C57" s="1"/>
      <c r="D57" s="1"/>
      <c r="E57" s="96" t="s">
        <v>35</v>
      </c>
      <c r="F57" s="108">
        <f>F56/5</f>
        <v>0</v>
      </c>
      <c r="G57" s="107"/>
      <c r="H57" s="97"/>
      <c r="I57" s="97"/>
      <c r="J57" s="97"/>
      <c r="K57" s="98"/>
      <c r="L57" s="1"/>
      <c r="M57" s="1"/>
      <c r="N57" s="94"/>
      <c r="O57" s="1"/>
      <c r="P57" s="1"/>
      <c r="Q57" s="1"/>
      <c r="R57" s="1"/>
      <c r="S57" s="1"/>
      <c r="T57" s="95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15">
      <c r="A58" s="1"/>
      <c r="B58" s="1"/>
      <c r="C58" s="1"/>
      <c r="D58" s="1"/>
      <c r="E58" s="1"/>
      <c r="F58" s="1"/>
      <c r="G58" s="1"/>
      <c r="H58" s="1"/>
      <c r="I58" s="1"/>
      <c r="J58" s="1"/>
      <c r="K58" s="62"/>
      <c r="L58" s="1"/>
      <c r="M58" s="1"/>
      <c r="N58" s="94"/>
      <c r="O58" s="1"/>
      <c r="P58" s="1"/>
      <c r="Q58" s="1"/>
      <c r="R58" s="1"/>
      <c r="S58" s="1"/>
      <c r="T58" s="95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15">
      <c r="A59" s="112"/>
      <c r="B59" s="112"/>
      <c r="C59" s="112"/>
      <c r="D59" s="112"/>
      <c r="E59" s="112"/>
      <c r="F59" s="112"/>
      <c r="G59" s="1"/>
      <c r="H59" s="1"/>
      <c r="I59" s="1"/>
      <c r="J59" s="1"/>
      <c r="K59" s="62"/>
      <c r="L59" s="1"/>
      <c r="M59" s="1"/>
      <c r="N59" s="94"/>
      <c r="O59" s="1"/>
      <c r="P59" s="1"/>
      <c r="Q59" s="1"/>
      <c r="R59" s="1"/>
      <c r="S59" s="1"/>
      <c r="T59" s="95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15">
      <c r="A60" s="112"/>
      <c r="B60" s="112"/>
      <c r="C60" s="112"/>
      <c r="D60" s="112"/>
      <c r="E60" s="112"/>
      <c r="F60" s="112"/>
      <c r="G60" s="1"/>
      <c r="H60" s="1"/>
      <c r="I60" s="1"/>
      <c r="J60" s="1"/>
      <c r="K60" s="62"/>
      <c r="L60" s="1"/>
      <c r="M60" s="1"/>
      <c r="N60" s="94"/>
      <c r="O60" s="1"/>
      <c r="P60" s="1"/>
      <c r="Q60" s="1"/>
      <c r="R60" s="1"/>
      <c r="S60" s="1"/>
      <c r="T60" s="95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15">
      <c r="A61" s="112"/>
      <c r="B61" s="112"/>
      <c r="C61" s="112"/>
      <c r="D61" s="112"/>
      <c r="E61" s="112"/>
      <c r="F61" s="112"/>
      <c r="G61" s="1"/>
      <c r="H61" s="1"/>
      <c r="I61" s="1"/>
      <c r="J61" s="1"/>
      <c r="K61" s="62"/>
      <c r="L61" s="1"/>
      <c r="M61" s="1"/>
      <c r="N61" s="94"/>
      <c r="O61" s="1"/>
      <c r="P61" s="1"/>
      <c r="Q61" s="1"/>
      <c r="R61" s="1" t="s">
        <v>33</v>
      </c>
      <c r="S61" s="1">
        <f>+SUM(S53:S59)</f>
        <v>0</v>
      </c>
      <c r="T61" s="95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9" thickBot="1">
      <c r="A62" s="112"/>
      <c r="B62" s="112"/>
      <c r="C62" s="112"/>
      <c r="D62" s="112"/>
      <c r="E62" s="112"/>
      <c r="F62" s="112"/>
      <c r="G62" s="1"/>
      <c r="H62" s="1"/>
      <c r="I62" s="1"/>
      <c r="J62" s="1"/>
      <c r="K62" s="62"/>
      <c r="L62" s="1"/>
      <c r="M62" s="1"/>
      <c r="N62" s="127" t="s">
        <v>36</v>
      </c>
      <c r="O62" s="128">
        <f>E36+O56</f>
        <v>1267.5300000000007</v>
      </c>
      <c r="P62" s="97"/>
      <c r="Q62" s="97"/>
      <c r="R62" s="97"/>
      <c r="S62" s="97"/>
      <c r="T62" s="98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15">
      <c r="A63" s="112"/>
      <c r="B63" s="112"/>
      <c r="C63" s="112"/>
      <c r="D63" s="112"/>
      <c r="E63" s="112"/>
      <c r="F63" s="112"/>
      <c r="G63" s="1"/>
      <c r="H63" s="1"/>
      <c r="I63" s="1"/>
      <c r="J63" s="1"/>
      <c r="K63" s="6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15">
      <c r="A64" s="5"/>
      <c r="B64" s="6"/>
      <c r="C64" s="2"/>
      <c r="D64" s="2"/>
      <c r="E64" s="2"/>
      <c r="F64" s="2"/>
      <c r="G64" s="2"/>
      <c r="H64" s="1"/>
      <c r="I64" s="1"/>
      <c r="J64" s="1"/>
      <c r="K64" s="6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15">
      <c r="A65" s="5"/>
      <c r="B65" s="6"/>
      <c r="C65" s="2"/>
      <c r="D65" s="2"/>
      <c r="E65" s="2"/>
      <c r="F65" s="2"/>
      <c r="G65" s="2"/>
      <c r="H65" s="1"/>
      <c r="I65" s="1"/>
      <c r="J65" s="1"/>
      <c r="K65" s="6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15">
      <c r="A66" s="5"/>
      <c r="B66" s="5"/>
      <c r="C66" s="5"/>
      <c r="D66" s="5"/>
      <c r="E66" s="5"/>
      <c r="F66" s="5"/>
      <c r="G66" s="2"/>
      <c r="H66" s="2"/>
      <c r="I66" s="2"/>
      <c r="J66" s="2"/>
      <c r="K66" s="6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15">
      <c r="A67" s="5"/>
      <c r="B67" s="6"/>
      <c r="C67" s="6"/>
      <c r="D67" s="6"/>
      <c r="E67" s="6"/>
      <c r="F67" s="6"/>
      <c r="G67" s="1"/>
      <c r="H67" s="1"/>
      <c r="I67" s="1"/>
      <c r="J67" s="1"/>
      <c r="K67" s="6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15">
      <c r="A68" s="1"/>
      <c r="B68" s="1"/>
      <c r="C68" s="1"/>
      <c r="D68" s="1"/>
      <c r="E68" s="1"/>
      <c r="F68" s="1"/>
      <c r="G68" s="1"/>
      <c r="H68" s="1"/>
      <c r="I68" s="1"/>
      <c r="J68" s="1"/>
      <c r="K68" s="6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.75" customHeight="1">
      <c r="A69" s="1"/>
      <c r="B69" s="1"/>
      <c r="C69" s="135"/>
      <c r="D69" s="148"/>
      <c r="E69" s="1"/>
      <c r="F69" s="1"/>
      <c r="G69" s="1"/>
      <c r="H69" s="1"/>
      <c r="I69" s="1"/>
      <c r="J69" s="1"/>
      <c r="K69" s="6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customHeight="1">
      <c r="A70" s="8"/>
      <c r="B70" s="8"/>
      <c r="C70" s="8"/>
      <c r="D70" s="8"/>
      <c r="E70" s="8"/>
      <c r="F70" s="8"/>
      <c r="G70" s="2"/>
      <c r="H70" s="2"/>
      <c r="I70" s="2"/>
      <c r="J70" s="2"/>
      <c r="K70" s="6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customHeight="1">
      <c r="A71" s="8"/>
      <c r="B71" s="8"/>
      <c r="C71" s="8"/>
      <c r="D71" s="8"/>
      <c r="E71" s="8"/>
      <c r="F71" s="8"/>
      <c r="G71" s="1"/>
      <c r="H71" s="1"/>
      <c r="I71" s="1"/>
      <c r="J71" s="1"/>
      <c r="K71" s="6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15">
      <c r="A72" s="1"/>
      <c r="B72" s="1"/>
      <c r="C72" s="1"/>
      <c r="D72" s="1"/>
      <c r="E72" s="1"/>
      <c r="F72" s="1"/>
      <c r="G72" s="1"/>
      <c r="H72" s="1"/>
      <c r="I72" s="1"/>
      <c r="J72" s="1"/>
      <c r="K72" s="6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15">
      <c r="A73" s="1"/>
      <c r="B73" s="1"/>
      <c r="C73" s="1"/>
      <c r="D73" s="1"/>
      <c r="E73" s="1"/>
      <c r="F73" s="1"/>
      <c r="G73" s="1"/>
      <c r="H73" s="1"/>
      <c r="I73" s="1"/>
      <c r="J73" s="1"/>
      <c r="K73" s="6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6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15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6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15">
      <c r="A76" s="11"/>
      <c r="B76" s="11"/>
      <c r="C76" s="11"/>
      <c r="D76" s="11"/>
      <c r="E76" s="11"/>
      <c r="F76" s="11"/>
      <c r="G76" s="11"/>
      <c r="H76" s="11"/>
      <c r="I76" s="9"/>
      <c r="J76" s="9"/>
      <c r="K76" s="6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15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6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15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6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6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7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7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7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15">
      <c r="A83" s="1"/>
      <c r="B83" s="1"/>
      <c r="C83" s="1"/>
      <c r="D83" s="136"/>
      <c r="E83" s="149"/>
      <c r="F83" s="3"/>
      <c r="G83" s="1"/>
      <c r="H83" s="1"/>
      <c r="I83" s="1"/>
      <c r="J83" s="1"/>
      <c r="K83" s="6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.75" customHeight="1">
      <c r="A84" s="1"/>
      <c r="B84" s="1"/>
      <c r="C84" s="1"/>
      <c r="E84" s="3"/>
      <c r="F84" s="15"/>
      <c r="G84" s="1"/>
      <c r="H84" s="1"/>
      <c r="I84" s="1"/>
      <c r="J84" s="1"/>
      <c r="K84" s="6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15">
      <c r="A85" s="1"/>
      <c r="B85" s="1"/>
      <c r="C85" s="1"/>
      <c r="D85" s="1"/>
      <c r="E85" s="1"/>
      <c r="F85" s="1"/>
      <c r="G85" s="1"/>
      <c r="H85" s="1"/>
      <c r="I85" s="1"/>
      <c r="J85" s="1"/>
      <c r="K85" s="6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15">
      <c r="A86" s="1"/>
      <c r="B86" s="1"/>
      <c r="C86" s="1"/>
      <c r="D86" s="1"/>
      <c r="E86" s="1"/>
      <c r="F86" s="1"/>
      <c r="G86" s="1"/>
      <c r="H86" s="1"/>
      <c r="I86" s="1"/>
      <c r="J86" s="1"/>
      <c r="K86" s="6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15">
      <c r="A87" s="1"/>
      <c r="B87" s="1"/>
      <c r="C87" s="1"/>
      <c r="D87" s="1"/>
      <c r="E87" s="1"/>
      <c r="F87" s="1"/>
      <c r="G87" s="1"/>
      <c r="H87" s="1"/>
      <c r="I87" s="1"/>
      <c r="J87" s="1"/>
      <c r="K87" s="6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15">
      <c r="A88" s="1"/>
      <c r="B88" s="1"/>
      <c r="C88" s="1"/>
      <c r="D88" s="1"/>
      <c r="E88" s="1"/>
      <c r="F88" s="1"/>
      <c r="G88" s="1"/>
      <c r="H88" s="1"/>
      <c r="I88" s="1"/>
      <c r="J88" s="1"/>
      <c r="K88" s="6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15">
      <c r="A89" s="1"/>
      <c r="B89" s="1"/>
      <c r="C89" s="1"/>
      <c r="D89" s="1"/>
      <c r="E89" s="1"/>
      <c r="F89" s="1"/>
      <c r="G89" s="1"/>
      <c r="H89" s="1"/>
      <c r="I89" s="1"/>
      <c r="J89" s="1"/>
      <c r="K89" s="6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15">
      <c r="A90" s="1"/>
      <c r="B90" s="1"/>
      <c r="C90" s="1"/>
      <c r="D90" s="1"/>
      <c r="E90" s="1"/>
      <c r="F90" s="1"/>
      <c r="G90" s="1"/>
      <c r="H90" s="1"/>
      <c r="I90" s="1"/>
      <c r="J90" s="1"/>
      <c r="K90" s="6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15">
      <c r="A91" s="1"/>
      <c r="B91" s="1"/>
      <c r="C91" s="1"/>
      <c r="D91" s="1"/>
      <c r="E91" s="1"/>
      <c r="F91" s="1"/>
      <c r="G91" s="1"/>
      <c r="H91" s="1"/>
      <c r="I91" s="1"/>
      <c r="J91" s="1"/>
      <c r="K91" s="6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15">
      <c r="A92" s="1"/>
      <c r="B92" s="1"/>
      <c r="C92" s="1"/>
      <c r="D92" s="1"/>
      <c r="E92" s="1"/>
      <c r="F92" s="1"/>
      <c r="G92" s="1"/>
      <c r="H92" s="1"/>
      <c r="I92" s="1"/>
      <c r="J92" s="1"/>
      <c r="K92" s="6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15">
      <c r="A93" s="1"/>
      <c r="B93" s="1"/>
      <c r="C93" s="1"/>
      <c r="D93" s="1"/>
      <c r="E93" s="1"/>
      <c r="F93" s="1"/>
      <c r="G93" s="1"/>
      <c r="H93" s="1"/>
      <c r="I93" s="1"/>
      <c r="J93" s="1"/>
      <c r="K93" s="6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15">
      <c r="A94" s="1"/>
      <c r="B94" s="1"/>
      <c r="C94" s="1"/>
      <c r="D94" s="1"/>
      <c r="E94" s="1"/>
      <c r="F94" s="1"/>
      <c r="G94" s="1"/>
      <c r="H94" s="1"/>
      <c r="I94" s="1"/>
      <c r="J94" s="1"/>
      <c r="K94" s="6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15">
      <c r="A95" s="1"/>
      <c r="B95" s="1"/>
      <c r="C95" s="1"/>
      <c r="D95" s="1"/>
      <c r="E95" s="1"/>
      <c r="F95" s="1"/>
      <c r="G95" s="1"/>
      <c r="H95" s="1"/>
      <c r="I95" s="1"/>
      <c r="J95" s="1"/>
      <c r="K95" s="6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15">
      <c r="A96" s="1"/>
      <c r="B96" s="1"/>
      <c r="C96" s="1"/>
      <c r="D96" s="1"/>
      <c r="E96" s="1"/>
      <c r="F96" s="1"/>
      <c r="G96" s="1"/>
      <c r="H96" s="1"/>
      <c r="I96" s="1"/>
      <c r="J96" s="1"/>
      <c r="K96" s="6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15">
      <c r="A97" s="1"/>
      <c r="B97" s="1"/>
      <c r="C97" s="1"/>
      <c r="D97" s="1"/>
      <c r="E97" s="1"/>
      <c r="F97" s="1"/>
      <c r="G97" s="1"/>
      <c r="H97" s="1"/>
      <c r="I97" s="1"/>
      <c r="J97" s="1"/>
      <c r="K97" s="6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15">
      <c r="A98" s="1"/>
      <c r="B98" s="1"/>
      <c r="C98" s="1"/>
      <c r="D98" s="1"/>
      <c r="E98" s="1"/>
      <c r="F98" s="1"/>
      <c r="G98" s="1"/>
      <c r="H98" s="1"/>
      <c r="I98" s="1"/>
      <c r="J98" s="1"/>
      <c r="K98" s="6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15">
      <c r="A99" s="1"/>
      <c r="B99" s="1"/>
      <c r="C99" s="1"/>
      <c r="D99" s="1"/>
      <c r="E99" s="1"/>
      <c r="F99" s="1"/>
      <c r="G99" s="1"/>
      <c r="H99" s="1"/>
      <c r="I99" s="1"/>
      <c r="J99" s="1"/>
      <c r="K99" s="6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6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6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6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6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6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6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6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6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6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6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6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6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6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6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6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6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6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6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6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6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6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6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6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6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6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6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6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6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6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6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6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6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6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6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6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6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6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6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6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6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6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6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6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6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6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6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6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6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6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6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6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6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6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6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6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6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6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6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6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6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6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6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6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6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6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6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6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6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6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6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6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6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6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6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6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6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6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6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6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6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6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6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6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6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6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6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6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6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6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6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6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6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6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6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6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6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6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6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6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6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6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6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6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6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6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6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6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6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6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6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6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6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6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6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6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6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s">
        <v>37</v>
      </c>
      <c r="AC215" s="1"/>
      <c r="AD215" s="1"/>
      <c r="AE215" s="1"/>
      <c r="AF215" s="1"/>
      <c r="AG215" s="1"/>
      <c r="AH215" s="1"/>
      <c r="AI215" s="1"/>
    </row>
    <row r="216" spans="1:35" ht="13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6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6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6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6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6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6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6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6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6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6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6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38</v>
      </c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6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6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6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6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6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6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6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39</v>
      </c>
      <c r="AC233" s="1"/>
      <c r="AD233" s="1"/>
      <c r="AE233" s="1"/>
      <c r="AF233" s="1"/>
      <c r="AG233" s="1"/>
      <c r="AH233" s="1"/>
      <c r="AI233" s="1"/>
    </row>
    <row r="234" spans="1:35" ht="13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6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6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6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6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6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6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6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6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6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6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6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6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6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6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6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6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6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6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6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6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6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6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6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6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6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6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6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6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6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6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6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6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6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6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6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6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6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6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6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6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6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6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6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6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6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6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6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6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6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6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6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6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6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6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6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6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6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6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6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6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6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6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6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6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6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6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6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6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6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6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6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6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6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6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6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6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6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6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6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6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6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6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6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6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6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6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6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6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6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6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6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6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6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6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6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6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6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6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6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6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6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6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6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6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6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6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6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6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6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6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6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6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6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6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6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6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6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6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6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6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6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62"/>
      <c r="L355" s="1" t="s">
        <v>40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6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6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6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6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6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6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6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6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6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6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6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6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6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6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6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6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6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6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6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6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6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6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6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6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6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6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6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6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6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6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6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6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6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6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6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6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6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6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6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6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6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6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6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6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6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6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6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6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6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6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6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6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6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6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6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6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6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6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6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6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6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6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6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6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6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6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6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6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6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6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6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6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6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6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6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6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6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6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6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6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6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6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6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6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6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6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6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6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6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6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6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6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6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6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6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6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6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6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6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6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6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6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6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6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6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 t="s">
        <v>41</v>
      </c>
      <c r="AB460" s="1"/>
      <c r="AC460" s="1"/>
      <c r="AD460" s="1"/>
      <c r="AE460" s="1"/>
      <c r="AF460" s="1"/>
      <c r="AG460" s="1"/>
      <c r="AH460" s="1"/>
      <c r="AI460" s="1"/>
    </row>
    <row r="461" spans="1:35" ht="13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6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6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6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6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6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6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6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6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6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6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6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6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6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6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6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6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6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6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6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6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6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6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6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6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6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6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6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6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6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6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6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6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6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6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6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6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6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6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6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6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6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6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6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6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6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6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6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6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6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6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6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6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6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6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6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6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6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6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6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6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6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6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6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6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6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6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6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6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6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6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6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6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6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6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6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6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6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6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6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6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6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62"/>
      <c r="L542" s="1" t="s">
        <v>42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6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6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6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6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6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6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6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6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6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6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6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6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6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6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6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6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6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6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6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6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6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6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6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6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6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6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6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6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6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6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6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6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6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6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43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6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6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6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6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6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6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6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6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6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6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6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6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15">
      <c r="A589" s="1"/>
      <c r="B589" s="1"/>
      <c r="C589" s="1"/>
      <c r="D589" s="1"/>
      <c r="E589" s="1"/>
      <c r="F589" s="1"/>
      <c r="G589" s="1"/>
      <c r="H589" s="1"/>
      <c r="I589" s="1" t="s">
        <v>43</v>
      </c>
      <c r="J589" s="1"/>
      <c r="K589" s="6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6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6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 t="s">
        <v>44</v>
      </c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6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6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6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6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6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6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6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6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6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6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6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6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6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6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6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6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6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6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6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6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6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6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6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6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6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6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6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6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6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6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6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6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6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6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6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6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6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6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6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6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6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6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6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6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6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6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6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6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6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6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6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6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6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6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6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 t="s">
        <v>45</v>
      </c>
      <c r="AC646" s="1"/>
      <c r="AD646" s="1"/>
      <c r="AE646" s="1"/>
      <c r="AF646" s="1"/>
      <c r="AG646" s="1"/>
      <c r="AH646" s="1"/>
      <c r="AI646" s="1"/>
    </row>
    <row r="647" spans="1:35" ht="13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6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6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6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6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6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6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6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6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6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6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6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6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6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43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6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6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6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6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6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6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6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6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6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6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6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6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6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6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6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6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 t="s">
        <v>46</v>
      </c>
      <c r="AC675" s="1"/>
      <c r="AD675" s="1"/>
      <c r="AE675" s="1"/>
      <c r="AF675" s="1"/>
      <c r="AG675" s="1"/>
      <c r="AH675" s="1"/>
      <c r="AI675" s="1"/>
    </row>
    <row r="676" spans="1:35" ht="13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6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6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6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6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6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6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6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6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6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6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6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6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6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6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6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6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6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6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6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6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6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6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6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6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6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6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6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6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6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6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6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6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6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6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6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6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6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6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6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6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6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6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6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6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6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6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6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6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6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6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6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6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6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6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6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6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6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6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6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6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6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6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6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6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6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6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6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6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6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6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6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6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6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6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6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6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6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6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6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6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6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6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6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6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6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6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6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6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6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6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6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6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6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6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6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6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 t="s">
        <v>47</v>
      </c>
      <c r="AD771" s="1"/>
      <c r="AE771" s="1"/>
      <c r="AF771" s="1"/>
      <c r="AG771" s="1"/>
      <c r="AH771" s="1"/>
      <c r="AI771" s="1"/>
    </row>
    <row r="772" spans="1:35" ht="13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6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6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6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 t="s">
        <v>48</v>
      </c>
      <c r="AB774" s="1"/>
      <c r="AC774" s="1"/>
      <c r="AD774" s="1"/>
      <c r="AE774" s="1"/>
      <c r="AF774" s="1"/>
      <c r="AG774" s="1"/>
      <c r="AH774" s="1"/>
      <c r="AI774" s="1"/>
    </row>
    <row r="775" spans="1:35" ht="13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6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6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6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6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6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6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6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6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6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6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6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6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6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6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6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6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6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6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6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6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6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6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6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6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6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6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6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6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6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6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6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 t="s">
        <v>43</v>
      </c>
      <c r="X805" s="1"/>
      <c r="Y805" s="1"/>
      <c r="Z805" s="1" t="s">
        <v>45</v>
      </c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6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6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6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6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6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6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6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6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6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6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6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6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6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6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6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6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6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6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6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6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6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6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6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6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6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6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6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6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6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6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6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6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6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6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6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6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 t="s">
        <v>49</v>
      </c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6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6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6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6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6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6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6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6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6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6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 t="s">
        <v>50</v>
      </c>
      <c r="AD851" s="1"/>
      <c r="AE851" s="1"/>
      <c r="AF851" s="1"/>
      <c r="AG851" s="1"/>
      <c r="AH851" s="1"/>
      <c r="AI851" s="1"/>
    </row>
    <row r="852" spans="1:35" ht="13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6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6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6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6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6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6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6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6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6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6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6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6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6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6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6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6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6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62" t="s">
        <v>43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6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6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6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6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6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6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6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6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6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6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6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6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6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6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6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6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6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6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6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62"/>
      <c r="L889" s="1" t="s">
        <v>51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6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6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6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6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6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6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6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6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6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6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6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6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6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6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6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6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6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6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6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6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6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6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6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6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6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6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6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6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6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6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6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6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6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6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6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6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6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6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6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6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6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6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6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6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6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6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6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6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6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6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62"/>
      <c r="L940" s="1" t="s">
        <v>52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6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6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6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6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6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6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6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6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6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6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6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6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6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6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6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6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6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6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6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6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6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6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6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6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6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6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6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6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62"/>
      <c r="L969" s="1" t="s">
        <v>53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6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6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15">
      <c r="A972" s="1"/>
      <c r="B972" s="1"/>
      <c r="C972" s="1"/>
      <c r="D972" s="1"/>
      <c r="E972" s="1"/>
      <c r="F972" s="1"/>
      <c r="G972" s="1"/>
      <c r="H972" s="1" t="s">
        <v>54</v>
      </c>
      <c r="I972" s="1"/>
      <c r="J972" s="1"/>
      <c r="K972" s="6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6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6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6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6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6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6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6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6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6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6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6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6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6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6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6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6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6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6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6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6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6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6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6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6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6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 t="s">
        <v>55</v>
      </c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6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3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6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3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6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3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62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3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62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3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62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3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62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3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62"/>
      <c r="L1005" s="1"/>
      <c r="M1005" s="16"/>
      <c r="N1005" s="16"/>
      <c r="O1005" s="16"/>
      <c r="P1005" s="16"/>
      <c r="Q1005" s="16"/>
      <c r="R1005" s="16"/>
      <c r="S1005" s="16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</sheetData>
  <mergeCells count="9">
    <mergeCell ref="Y1:Y2"/>
    <mergeCell ref="Z1:AI1"/>
    <mergeCell ref="C69:D69"/>
    <mergeCell ref="D83:E83"/>
    <mergeCell ref="A1:A2"/>
    <mergeCell ref="M1:V1"/>
    <mergeCell ref="W1:X1"/>
    <mergeCell ref="B47:G47"/>
    <mergeCell ref="B1:K1"/>
  </mergeCells>
  <dataValidations count="7">
    <dataValidation type="list" allowBlank="1" showInputMessage="1" sqref="E60:E63" xr:uid="{00000000-0002-0000-0000-000000000000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A59" xr:uid="{00000000-0002-0000-0000-000001000000}"/>
    <dataValidation allowBlank="1" showInputMessage="1" showErrorMessage="1" promptTitle="Process Step Description" prompt="Enter text for the process step that will appear in the shape." sqref="B59" xr:uid="{00000000-0002-0000-0000-000002000000}"/>
    <dataValidation allowBlank="1" showInputMessage="1" showErrorMessage="1" promptTitle="Next Step ID" prompt="Enter the process step ID for the next step. Use commas to separate multiple next steps, such as &quot;P600,P700&quot;." sqref="C59" xr:uid="{00000000-0002-0000-0000-000003000000}"/>
    <dataValidation allowBlank="1" showInputMessage="1" showErrorMessage="1" promptTitle="Connector Label" prompt="If desired, label the connector to the next step. Use commas to separate multiple next steps, such as &quot;Yes,No&quot;." sqref="D59" xr:uid="{00000000-0002-0000-0000-000004000000}"/>
    <dataValidation allowBlank="1" showInputMessage="1" showErrorMessage="1" promptTitle="Shape Type" prompt="Enter the type of shape you'd like each process step to use." sqref="E59" xr:uid="{00000000-0002-0000-0000-000005000000}"/>
    <dataValidation allowBlank="1" showInputMessage="1" showErrorMessage="1" promptTitle="Alt Text" prompt="Alt Text helps people with visual impairments understand your diagram. Describe each process step." sqref="F59" xr:uid="{00000000-0002-0000-0000-000006000000}"/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59BCF33C4EB4BBF35DA81FA821A29" ma:contentTypeVersion="10" ma:contentTypeDescription="Create a new document." ma:contentTypeScope="" ma:versionID="24c614098ac5630c2989c45e87234619">
  <xsd:schema xmlns:xsd="http://www.w3.org/2001/XMLSchema" xmlns:xs="http://www.w3.org/2001/XMLSchema" xmlns:p="http://schemas.microsoft.com/office/2006/metadata/properties" xmlns:ns3="8ea31b95-8b16-4015-bce9-0bab7689a639" targetNamespace="http://schemas.microsoft.com/office/2006/metadata/properties" ma:root="true" ma:fieldsID="03692cabc0f573ac1c2759d7b0f39991" ns3:_="">
    <xsd:import namespace="8ea31b95-8b16-4015-bce9-0bab7689a6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31b95-8b16-4015-bce9-0bab7689a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655C13-AE07-463C-97A2-204B8F9C6516}"/>
</file>

<file path=customXml/itemProps2.xml><?xml version="1.0" encoding="utf-8"?>
<ds:datastoreItem xmlns:ds="http://schemas.openxmlformats.org/officeDocument/2006/customXml" ds:itemID="{901804C1-45CB-4708-BC7E-F0BFE0794282}"/>
</file>

<file path=customXml/itemProps3.xml><?xml version="1.0" encoding="utf-8"?>
<ds:datastoreItem xmlns:ds="http://schemas.openxmlformats.org/officeDocument/2006/customXml" ds:itemID="{9323B719-949E-425D-BCBE-5406F20F9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Porcupine's Kitchen</dc:creator>
  <cp:keywords/>
  <dc:description/>
  <cp:lastModifiedBy/>
  <cp:revision/>
  <dcterms:created xsi:type="dcterms:W3CDTF">2022-01-03T18:09:02Z</dcterms:created>
  <dcterms:modified xsi:type="dcterms:W3CDTF">2022-05-24T06:11:03Z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0x010100D2E59BCF33C4EB4BBF35DA81FA821A29</vt:lpwstr>
  </property>
</Properties>
</file>