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yashh\OneDrive\Desktop\"/>
    </mc:Choice>
  </mc:AlternateContent>
  <xr:revisionPtr revIDLastSave="0" documentId="13_ncr:1_{A042FE63-20DF-4C8E-AF9F-9FC4FDC7DBF8}" xr6:coauthVersionLast="47" xr6:coauthVersionMax="47" xr10:uidLastSave="{00000000-0000-0000-0000-000000000000}"/>
  <bookViews>
    <workbookView xWindow="-108" yWindow="-108" windowWidth="23256" windowHeight="12456" activeTab="2" xr2:uid="{0FB231A7-5755-4746-8D00-66CA99233FEB}"/>
  </bookViews>
  <sheets>
    <sheet name="samsung dataset" sheetId="1" r:id="rId1"/>
    <sheet name="Sheet1" sheetId="2" r:id="rId2"/>
    <sheet name="Dashboard" sheetId="3" r:id="rId3"/>
    <sheet name="Sheet2" sheetId="4" r:id="rId4"/>
  </sheets>
  <definedNames>
    <definedName name="Slicer_Quarter">#N/A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7" i="2" l="1"/>
  <c r="E127" i="2"/>
  <c r="D127" i="2"/>
  <c r="C127" i="2"/>
</calcChain>
</file>

<file path=xl/sharedStrings.xml><?xml version="1.0" encoding="utf-8"?>
<sst xmlns="http://schemas.openxmlformats.org/spreadsheetml/2006/main" count="4078" uniqueCount="51">
  <si>
    <t>Year</t>
  </si>
  <si>
    <t>Quarter</t>
  </si>
  <si>
    <t>Product Model</t>
  </si>
  <si>
    <t>5G Capability</t>
  </si>
  <si>
    <t>Units Sold</t>
  </si>
  <si>
    <t>Revenue ($)</t>
  </si>
  <si>
    <t>Market Share (%)</t>
  </si>
  <si>
    <t>Regional 5G Coverage (%)</t>
  </si>
  <si>
    <t>5G Subscribers (millions)</t>
  </si>
  <si>
    <t>Avg 5G Speed (Mbps)</t>
  </si>
  <si>
    <t>Preference for 5G (%)</t>
  </si>
  <si>
    <t>Region</t>
  </si>
  <si>
    <t>Q1</t>
  </si>
  <si>
    <t>Galaxy S10</t>
  </si>
  <si>
    <t>No</t>
  </si>
  <si>
    <t>Asia-Pacific</t>
  </si>
  <si>
    <t>Galaxy Note10</t>
  </si>
  <si>
    <t>Latin America</t>
  </si>
  <si>
    <t>Galaxy S20</t>
  </si>
  <si>
    <t>Middle East &amp; Africa</t>
  </si>
  <si>
    <t>Galaxy Note20</t>
  </si>
  <si>
    <t>North America</t>
  </si>
  <si>
    <t>Galaxy S21</t>
  </si>
  <si>
    <t>Galaxy A32 5G</t>
  </si>
  <si>
    <t>Yes</t>
  </si>
  <si>
    <t>Galaxy A52 5G</t>
  </si>
  <si>
    <t>Galaxy A73 5G</t>
  </si>
  <si>
    <t>Europe</t>
  </si>
  <si>
    <t>Galaxy Z Fold2 5G</t>
  </si>
  <si>
    <t>Galaxy Z Flip3 5G</t>
  </si>
  <si>
    <t>Galaxy S22 5G</t>
  </si>
  <si>
    <t>Galaxy Z Fold3 5G</t>
  </si>
  <si>
    <t>Galaxy A14 5G</t>
  </si>
  <si>
    <t>Galaxy S23 5G</t>
  </si>
  <si>
    <t>Galaxy Z Flip5 5G</t>
  </si>
  <si>
    <t>Q2</t>
  </si>
  <si>
    <t>Q3</t>
  </si>
  <si>
    <t>Q4</t>
  </si>
  <si>
    <t>Top Samsung Models by Revenue</t>
  </si>
  <si>
    <t>Row Labels</t>
  </si>
  <si>
    <t>Grand Total</t>
  </si>
  <si>
    <t>Sum of Revenue ($)</t>
  </si>
  <si>
    <t>Revenue &amp; Sales Trend Over Time</t>
  </si>
  <si>
    <t>Sum of Units Sold</t>
  </si>
  <si>
    <t>Regional Business Performance</t>
  </si>
  <si>
    <t>Average of Market Share (%)</t>
  </si>
  <si>
    <t>5G Compatible vs Non-5G Compatible Performance</t>
  </si>
  <si>
    <t>Impact of 5G Coverage on Revenue</t>
  </si>
  <si>
    <t>Sum of Regional 5G Coverage (%)</t>
  </si>
  <si>
    <t>Average of Regional 5G Coverage (%)</t>
  </si>
  <si>
    <t>Sum of 5G Subscribers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</si>
</sst>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B&quot;"/>
    <numFmt numFmtId="165" formatCode="0,,&quot;M&quot;"/>
    <numFmt numFmtId="166" formatCode="0&quot;M&quot;"/>
    <numFmt numFmtId="167" formatCode="0,&quot;%&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fill>
        <patternFill>
          <bgColor rgb="FF7030A0"/>
        </patternFill>
      </fill>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4" formatCode="0,,,&quot;B&quot;"/>
    </dxf>
    <dxf>
      <numFmt numFmtId="165" formatCode="0,,&quot;M&quot;"/>
    </dxf>
    <dxf>
      <numFmt numFmtId="167" formatCode="0,&quot;%&quot;"/>
    </dxf>
    <dxf>
      <numFmt numFmtId="166" formatCode="0&quot;M&quot;"/>
    </dxf>
    <dxf>
      <numFmt numFmtId="166" formatCode="0&quot;M&quot;"/>
    </dxf>
    <dxf>
      <numFmt numFmtId="167" formatCode="0,&quot;%&quot;"/>
    </dxf>
    <dxf>
      <numFmt numFmtId="165" formatCode="0,,&quot;M&quot;"/>
    </dxf>
    <dxf>
      <numFmt numFmtId="164" formatCode="0,,,&quot;B&quot;"/>
    </dxf>
  </dxfs>
  <tableStyles count="1" defaultTableStyle="TableStyleMedium2" defaultPivotStyle="PivotStyleLight16">
    <tableStyle name="Slicer Style 1" pivot="0" table="0" count="1" xr9:uid="{17B23D69-E3AE-46A3-8AD1-F547144F37B1}">
      <tableStyleElement type="wholeTable" dxfId="104"/>
    </tableStyle>
  </tableStyles>
  <colors>
    <mruColors>
      <color rgb="FFFF9966"/>
      <color rgb="FFFF33CC"/>
      <color rgb="FF6600FF"/>
      <color rgb="FFCC00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c:f>
              <c:strCache>
                <c:ptCount val="1"/>
                <c:pt idx="0">
                  <c:v>Total</c:v>
                </c:pt>
              </c:strCache>
            </c:strRef>
          </c:tx>
          <c:spPr>
            <a:solidFill>
              <a:schemeClr val="accent1"/>
            </a:solidFill>
            <a:ln>
              <a:noFill/>
            </a:ln>
            <a:effectLst/>
          </c:spPr>
          <c:invertIfNegative val="0"/>
          <c:cat>
            <c:strRef>
              <c:f>Sheet1!$B$6:$B$11</c:f>
              <c:strCache>
                <c:ptCount val="5"/>
                <c:pt idx="0">
                  <c:v>Galaxy S23 5G</c:v>
                </c:pt>
                <c:pt idx="1">
                  <c:v>Galaxy Z Fold2 5G</c:v>
                </c:pt>
                <c:pt idx="2">
                  <c:v>Galaxy A14 5G</c:v>
                </c:pt>
                <c:pt idx="3">
                  <c:v>Galaxy A52 5G</c:v>
                </c:pt>
                <c:pt idx="4">
                  <c:v>Galaxy S22 5G</c:v>
                </c:pt>
              </c:strCache>
            </c:strRef>
          </c:cat>
          <c:val>
            <c:numRef>
              <c:f>Sheet1!$C$6:$C$11</c:f>
              <c:numCache>
                <c:formatCode>General</c:formatCode>
                <c:ptCount val="5"/>
                <c:pt idx="0">
                  <c:v>2242308203.9180007</c:v>
                </c:pt>
                <c:pt idx="1">
                  <c:v>2253344206.3759999</c:v>
                </c:pt>
                <c:pt idx="2">
                  <c:v>2386603014.9079995</c:v>
                </c:pt>
                <c:pt idx="3">
                  <c:v>2595994545.7740002</c:v>
                </c:pt>
                <c:pt idx="4">
                  <c:v>2762722960.8040018</c:v>
                </c:pt>
              </c:numCache>
            </c:numRef>
          </c:val>
          <c:extLst>
            <c:ext xmlns:c16="http://schemas.microsoft.com/office/drawing/2014/chart" uri="{C3380CC4-5D6E-409C-BE32-E72D297353CC}">
              <c16:uniqueId val="{00000000-D3B1-461C-993C-62A21B0679E6}"/>
            </c:ext>
          </c:extLst>
        </c:ser>
        <c:dLbls>
          <c:showLegendKey val="0"/>
          <c:showVal val="0"/>
          <c:showCatName val="0"/>
          <c:showSerName val="0"/>
          <c:showPercent val="0"/>
          <c:showBubbleSize val="0"/>
        </c:dLbls>
        <c:gapWidth val="182"/>
        <c:axId val="2136413887"/>
        <c:axId val="2136412927"/>
      </c:barChart>
      <c:catAx>
        <c:axId val="213641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12927"/>
        <c:crosses val="autoZero"/>
        <c:auto val="1"/>
        <c:lblAlgn val="ctr"/>
        <c:lblOffset val="100"/>
        <c:noMultiLvlLbl val="0"/>
      </c:catAx>
      <c:valAx>
        <c:axId val="213641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13887"/>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dataset.xlsx]Sheet1!PivotTable2</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Sheet1!$B$28:$B$58</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2019</c:v>
                  </c:pt>
                  <c:pt idx="4">
                    <c:v>2020</c:v>
                  </c:pt>
                  <c:pt idx="8">
                    <c:v>2021</c:v>
                  </c:pt>
                  <c:pt idx="12">
                    <c:v>2022</c:v>
                  </c:pt>
                  <c:pt idx="16">
                    <c:v>2023</c:v>
                  </c:pt>
                  <c:pt idx="20">
                    <c:v>2024</c:v>
                  </c:pt>
                </c:lvl>
              </c:multiLvlStrCache>
            </c:multiLvlStrRef>
          </c:cat>
          <c:val>
            <c:numRef>
              <c:f>Sheet1!$C$28:$C$58</c:f>
              <c:numCache>
                <c:formatCode>General</c:formatCode>
                <c:ptCount val="24"/>
                <c:pt idx="0">
                  <c:v>1664567752.1040001</c:v>
                </c:pt>
                <c:pt idx="1">
                  <c:v>1206370910.8899996</c:v>
                </c:pt>
                <c:pt idx="2">
                  <c:v>1256432708.9919996</c:v>
                </c:pt>
                <c:pt idx="3">
                  <c:v>1479935189.9899998</c:v>
                </c:pt>
                <c:pt idx="4">
                  <c:v>1566494760.5399997</c:v>
                </c:pt>
                <c:pt idx="5">
                  <c:v>1652354749.526</c:v>
                </c:pt>
                <c:pt idx="6">
                  <c:v>1084845500.3639998</c:v>
                </c:pt>
                <c:pt idx="7">
                  <c:v>1122787404.7200003</c:v>
                </c:pt>
                <c:pt idx="8">
                  <c:v>1301516881.5020003</c:v>
                </c:pt>
                <c:pt idx="9">
                  <c:v>1500909704.1600006</c:v>
                </c:pt>
                <c:pt idx="10">
                  <c:v>1000834036.584</c:v>
                </c:pt>
                <c:pt idx="11">
                  <c:v>1324440933.4359999</c:v>
                </c:pt>
                <c:pt idx="12">
                  <c:v>1277133906.5979998</c:v>
                </c:pt>
                <c:pt idx="13">
                  <c:v>1270425501.7139997</c:v>
                </c:pt>
                <c:pt idx="14">
                  <c:v>1099264289.3040001</c:v>
                </c:pt>
                <c:pt idx="15">
                  <c:v>1157119215.7159998</c:v>
                </c:pt>
                <c:pt idx="16">
                  <c:v>1037095048.418</c:v>
                </c:pt>
                <c:pt idx="17">
                  <c:v>915454292.7640003</c:v>
                </c:pt>
                <c:pt idx="18">
                  <c:v>960109179.74199986</c:v>
                </c:pt>
                <c:pt idx="19">
                  <c:v>1259819495.0280001</c:v>
                </c:pt>
                <c:pt idx="20">
                  <c:v>1425821119.5500002</c:v>
                </c:pt>
                <c:pt idx="21">
                  <c:v>1279375863.0799997</c:v>
                </c:pt>
                <c:pt idx="22">
                  <c:v>1336572200.1399999</c:v>
                </c:pt>
                <c:pt idx="23">
                  <c:v>1017651252.553</c:v>
                </c:pt>
              </c:numCache>
            </c:numRef>
          </c:val>
          <c:smooth val="0"/>
          <c:extLst>
            <c:ext xmlns:c16="http://schemas.microsoft.com/office/drawing/2014/chart" uri="{C3380CC4-5D6E-409C-BE32-E72D297353CC}">
              <c16:uniqueId val="{00000000-85AB-4269-8EDB-4CE9F140D7D4}"/>
            </c:ext>
          </c:extLst>
        </c:ser>
        <c:dLbls>
          <c:showLegendKey val="0"/>
          <c:showVal val="0"/>
          <c:showCatName val="0"/>
          <c:showSerName val="0"/>
          <c:showPercent val="0"/>
          <c:showBubbleSize val="0"/>
        </c:dLbls>
        <c:marker val="1"/>
        <c:smooth val="0"/>
        <c:axId val="2141493967"/>
        <c:axId val="2141491567"/>
      </c:lineChart>
      <c:catAx>
        <c:axId val="214149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91567"/>
        <c:crosses val="autoZero"/>
        <c:auto val="1"/>
        <c:lblAlgn val="ctr"/>
        <c:lblOffset val="100"/>
        <c:noMultiLvlLbl val="0"/>
      </c:catAx>
      <c:valAx>
        <c:axId val="214149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9396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3044385425076E-2"/>
          <c:y val="5.6237218813905927E-2"/>
          <c:w val="0.59233833697979432"/>
          <c:h val="0.6591094633109511"/>
        </c:manualLayout>
      </c:layout>
      <c:barChart>
        <c:barDir val="col"/>
        <c:grouping val="clustered"/>
        <c:varyColors val="0"/>
        <c:ser>
          <c:idx val="0"/>
          <c:order val="0"/>
          <c:tx>
            <c:strRef>
              <c:f>Sheet1!$C$70</c:f>
              <c:strCache>
                <c:ptCount val="1"/>
                <c:pt idx="0">
                  <c:v>Sum of Revenue ($)</c:v>
                </c:pt>
              </c:strCache>
            </c:strRef>
          </c:tx>
          <c:spPr>
            <a:solidFill>
              <a:schemeClr val="accent1"/>
            </a:solidFill>
            <a:ln>
              <a:noFill/>
            </a:ln>
            <a:effectLst/>
          </c:spPr>
          <c:invertIfNegative val="0"/>
          <c:cat>
            <c:strRef>
              <c:f>Sheet1!$B$71:$B$76</c:f>
              <c:strCache>
                <c:ptCount val="5"/>
                <c:pt idx="0">
                  <c:v>Asia-Pacific</c:v>
                </c:pt>
                <c:pt idx="1">
                  <c:v>Europe</c:v>
                </c:pt>
                <c:pt idx="2">
                  <c:v>Latin America</c:v>
                </c:pt>
                <c:pt idx="3">
                  <c:v>Middle East &amp; Africa</c:v>
                </c:pt>
                <c:pt idx="4">
                  <c:v>North America</c:v>
                </c:pt>
              </c:strCache>
            </c:strRef>
          </c:cat>
          <c:val>
            <c:numRef>
              <c:f>Sheet1!$C$71:$C$76</c:f>
              <c:numCache>
                <c:formatCode>General</c:formatCode>
                <c:ptCount val="5"/>
                <c:pt idx="0">
                  <c:v>5685065892.9060001</c:v>
                </c:pt>
                <c:pt idx="1">
                  <c:v>5578138783.9279966</c:v>
                </c:pt>
                <c:pt idx="2">
                  <c:v>6892401888.6319981</c:v>
                </c:pt>
                <c:pt idx="3">
                  <c:v>5444651595.5169992</c:v>
                </c:pt>
                <c:pt idx="4">
                  <c:v>6597073736.4319983</c:v>
                </c:pt>
              </c:numCache>
            </c:numRef>
          </c:val>
          <c:extLst>
            <c:ext xmlns:c16="http://schemas.microsoft.com/office/drawing/2014/chart" uri="{C3380CC4-5D6E-409C-BE32-E72D297353CC}">
              <c16:uniqueId val="{00000000-D2CD-41BF-A42D-C519FC09D82C}"/>
            </c:ext>
          </c:extLst>
        </c:ser>
        <c:dLbls>
          <c:showLegendKey val="0"/>
          <c:showVal val="0"/>
          <c:showCatName val="0"/>
          <c:showSerName val="0"/>
          <c:showPercent val="0"/>
          <c:showBubbleSize val="0"/>
        </c:dLbls>
        <c:gapWidth val="219"/>
        <c:overlap val="-27"/>
        <c:axId val="209321487"/>
        <c:axId val="209317167"/>
      </c:barChart>
      <c:lineChart>
        <c:grouping val="standard"/>
        <c:varyColors val="0"/>
        <c:ser>
          <c:idx val="1"/>
          <c:order val="1"/>
          <c:tx>
            <c:strRef>
              <c:f>Sheet1!$D$70</c:f>
              <c:strCache>
                <c:ptCount val="1"/>
                <c:pt idx="0">
                  <c:v>Average of Market Share (%)</c:v>
                </c:pt>
              </c:strCache>
            </c:strRef>
          </c:tx>
          <c:spPr>
            <a:ln w="28575" cap="rnd">
              <a:solidFill>
                <a:schemeClr val="accent2"/>
              </a:solidFill>
              <a:round/>
            </a:ln>
            <a:effectLst/>
          </c:spPr>
          <c:marker>
            <c:symbol val="none"/>
          </c:marker>
          <c:cat>
            <c:strRef>
              <c:f>Sheet1!$B$71:$B$76</c:f>
              <c:strCache>
                <c:ptCount val="5"/>
                <c:pt idx="0">
                  <c:v>Asia-Pacific</c:v>
                </c:pt>
                <c:pt idx="1">
                  <c:v>Europe</c:v>
                </c:pt>
                <c:pt idx="2">
                  <c:v>Latin America</c:v>
                </c:pt>
                <c:pt idx="3">
                  <c:v>Middle East &amp; Africa</c:v>
                </c:pt>
                <c:pt idx="4">
                  <c:v>North America</c:v>
                </c:pt>
              </c:strCache>
            </c:strRef>
          </c:cat>
          <c:val>
            <c:numRef>
              <c:f>Sheet1!$D$71:$D$76</c:f>
              <c:numCache>
                <c:formatCode>General</c:formatCode>
                <c:ptCount val="5"/>
                <c:pt idx="0">
                  <c:v>3.6766101694915245</c:v>
                </c:pt>
                <c:pt idx="1">
                  <c:v>3.6762499999999974</c:v>
                </c:pt>
                <c:pt idx="2">
                  <c:v>4.1135609756097562</c:v>
                </c:pt>
                <c:pt idx="3">
                  <c:v>3.4443999999999999</c:v>
                </c:pt>
                <c:pt idx="4">
                  <c:v>3.6938495575221233</c:v>
                </c:pt>
              </c:numCache>
            </c:numRef>
          </c:val>
          <c:smooth val="0"/>
          <c:extLst>
            <c:ext xmlns:c16="http://schemas.microsoft.com/office/drawing/2014/chart" uri="{C3380CC4-5D6E-409C-BE32-E72D297353CC}">
              <c16:uniqueId val="{00000001-D2CD-41BF-A42D-C519FC09D82C}"/>
            </c:ext>
          </c:extLst>
        </c:ser>
        <c:dLbls>
          <c:showLegendKey val="0"/>
          <c:showVal val="0"/>
          <c:showCatName val="0"/>
          <c:showSerName val="0"/>
          <c:showPercent val="0"/>
          <c:showBubbleSize val="0"/>
        </c:dLbls>
        <c:marker val="1"/>
        <c:smooth val="0"/>
        <c:axId val="209311887"/>
        <c:axId val="209323407"/>
      </c:lineChart>
      <c:catAx>
        <c:axId val="20932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7167"/>
        <c:crosses val="autoZero"/>
        <c:auto val="1"/>
        <c:lblAlgn val="ctr"/>
        <c:lblOffset val="100"/>
        <c:noMultiLvlLbl val="0"/>
      </c:catAx>
      <c:valAx>
        <c:axId val="20931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14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093234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1887"/>
        <c:crosses val="max"/>
        <c:crossBetween val="between"/>
      </c:valAx>
      <c:catAx>
        <c:axId val="209311887"/>
        <c:scaling>
          <c:orientation val="minMax"/>
        </c:scaling>
        <c:delete val="1"/>
        <c:axPos val="b"/>
        <c:numFmt formatCode="General" sourceLinked="1"/>
        <c:majorTickMark val="out"/>
        <c:minorTickMark val="none"/>
        <c:tickLblPos val="nextTo"/>
        <c:crossAx val="209323407"/>
        <c:crosses val="autoZero"/>
        <c:auto val="1"/>
        <c:lblAlgn val="ctr"/>
        <c:lblOffset val="100"/>
        <c:noMultiLvlLbl val="0"/>
      </c:catAx>
      <c:spPr>
        <a:noFill/>
        <a:ln>
          <a:noFill/>
        </a:ln>
        <a:effectLst/>
      </c:spPr>
    </c:plotArea>
    <c:legend>
      <c:legendPos val="r"/>
      <c:layout>
        <c:manualLayout>
          <c:xMode val="edge"/>
          <c:yMode val="edge"/>
          <c:x val="0.77120602309555297"/>
          <c:y val="6.3639789626042637E-2"/>
          <c:w val="0.19479199572564571"/>
          <c:h val="0.50800524934383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Sheet1!$C$89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CE-40B6-A670-E4AACF5B1E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CE-40B6-A670-E4AACF5B1E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Sheet1!$B$90:$B$92</c:f>
              <c:strCache>
                <c:ptCount val="2"/>
                <c:pt idx="0">
                  <c:v>No</c:v>
                </c:pt>
                <c:pt idx="1">
                  <c:v>Yes</c:v>
                </c:pt>
              </c:strCache>
            </c:strRef>
          </c:cat>
          <c:val>
            <c:numRef>
              <c:f>Sheet1!$C$90:$C$92</c:f>
              <c:numCache>
                <c:formatCode>General</c:formatCode>
                <c:ptCount val="2"/>
                <c:pt idx="0">
                  <c:v>7802011068.2149954</c:v>
                </c:pt>
                <c:pt idx="1">
                  <c:v>22395320829.200035</c:v>
                </c:pt>
              </c:numCache>
            </c:numRef>
          </c:val>
          <c:extLst>
            <c:ext xmlns:c16="http://schemas.microsoft.com/office/drawing/2014/chart" uri="{C3380CC4-5D6E-409C-BE32-E72D297353CC}">
              <c16:uniqueId val="{00000000-B764-4D4D-BA23-79B0A67B08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Sheet1!$C$105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C4-446A-8DEA-D9F202495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C4-446A-8DEA-D9F202495C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C4-446A-8DEA-D9F202495C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C4-446A-8DEA-D9F202495C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C4-446A-8DEA-D9F202495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Sheet1!$B$106:$B$111</c:f>
              <c:strCache>
                <c:ptCount val="5"/>
                <c:pt idx="0">
                  <c:v>Asia-Pacific</c:v>
                </c:pt>
                <c:pt idx="1">
                  <c:v>Europe</c:v>
                </c:pt>
                <c:pt idx="2">
                  <c:v>Latin America</c:v>
                </c:pt>
                <c:pt idx="3">
                  <c:v>Middle East &amp; Africa</c:v>
                </c:pt>
                <c:pt idx="4">
                  <c:v>North America</c:v>
                </c:pt>
              </c:strCache>
            </c:strRef>
          </c:cat>
          <c:val>
            <c:numRef>
              <c:f>Sheet1!$C$106:$C$111</c:f>
              <c:numCache>
                <c:formatCode>General</c:formatCode>
                <c:ptCount val="5"/>
                <c:pt idx="0">
                  <c:v>69.691864406779658</c:v>
                </c:pt>
                <c:pt idx="1">
                  <c:v>65.705989583333348</c:v>
                </c:pt>
                <c:pt idx="2">
                  <c:v>67.568195121951149</c:v>
                </c:pt>
                <c:pt idx="3">
                  <c:v>62.994200000000006</c:v>
                </c:pt>
                <c:pt idx="4">
                  <c:v>68.532699115044252</c:v>
                </c:pt>
              </c:numCache>
            </c:numRef>
          </c:val>
          <c:extLst>
            <c:ext xmlns:c16="http://schemas.microsoft.com/office/drawing/2014/chart" uri="{C3380CC4-5D6E-409C-BE32-E72D297353CC}">
              <c16:uniqueId val="{00000000-AEAC-4169-8E80-1C0AB0B0C8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rgbClr val="FF33CC"/>
              </a:gs>
              <a:gs pos="83000">
                <a:srgbClr val="7030A0"/>
              </a:gs>
              <a:gs pos="100000">
                <a:srgbClr val="FF33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c:f>
              <c:strCache>
                <c:ptCount val="1"/>
                <c:pt idx="0">
                  <c:v>Total</c:v>
                </c:pt>
              </c:strCache>
            </c:strRef>
          </c:tx>
          <c:spPr>
            <a:gradFill>
              <a:gsLst>
                <a:gs pos="0">
                  <a:schemeClr val="accent1">
                    <a:lumMod val="5000"/>
                    <a:lumOff val="95000"/>
                  </a:schemeClr>
                </a:gs>
                <a:gs pos="74000">
                  <a:srgbClr val="FF33CC"/>
                </a:gs>
                <a:gs pos="83000">
                  <a:srgbClr val="7030A0"/>
                </a:gs>
                <a:gs pos="100000">
                  <a:srgbClr val="FF33CC"/>
                </a:gs>
              </a:gsLst>
              <a:lin ang="5400000" scaled="1"/>
            </a:gradFill>
            <a:ln>
              <a:noFill/>
            </a:ln>
            <a:effectLst/>
          </c:spPr>
          <c:invertIfNegative val="0"/>
          <c:cat>
            <c:strRef>
              <c:f>Sheet1!$B$6:$B$11</c:f>
              <c:strCache>
                <c:ptCount val="5"/>
                <c:pt idx="0">
                  <c:v>Galaxy S23 5G</c:v>
                </c:pt>
                <c:pt idx="1">
                  <c:v>Galaxy Z Fold2 5G</c:v>
                </c:pt>
                <c:pt idx="2">
                  <c:v>Galaxy A14 5G</c:v>
                </c:pt>
                <c:pt idx="3">
                  <c:v>Galaxy A52 5G</c:v>
                </c:pt>
                <c:pt idx="4">
                  <c:v>Galaxy S22 5G</c:v>
                </c:pt>
              </c:strCache>
            </c:strRef>
          </c:cat>
          <c:val>
            <c:numRef>
              <c:f>Sheet1!$C$6:$C$11</c:f>
              <c:numCache>
                <c:formatCode>General</c:formatCode>
                <c:ptCount val="5"/>
                <c:pt idx="0">
                  <c:v>2242308203.9180007</c:v>
                </c:pt>
                <c:pt idx="1">
                  <c:v>2253344206.3759999</c:v>
                </c:pt>
                <c:pt idx="2">
                  <c:v>2386603014.9079995</c:v>
                </c:pt>
                <c:pt idx="3">
                  <c:v>2595994545.7740002</c:v>
                </c:pt>
                <c:pt idx="4">
                  <c:v>2762722960.8040018</c:v>
                </c:pt>
              </c:numCache>
            </c:numRef>
          </c:val>
          <c:extLst>
            <c:ext xmlns:c16="http://schemas.microsoft.com/office/drawing/2014/chart" uri="{C3380CC4-5D6E-409C-BE32-E72D297353CC}">
              <c16:uniqueId val="{00000000-35A4-4925-BF60-5B705AA6CFC4}"/>
            </c:ext>
          </c:extLst>
        </c:ser>
        <c:dLbls>
          <c:showLegendKey val="0"/>
          <c:showVal val="0"/>
          <c:showCatName val="0"/>
          <c:showSerName val="0"/>
          <c:showPercent val="0"/>
          <c:showBubbleSize val="0"/>
        </c:dLbls>
        <c:gapWidth val="182"/>
        <c:axId val="2136413887"/>
        <c:axId val="2136412927"/>
      </c:barChart>
      <c:catAx>
        <c:axId val="213641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6412927"/>
        <c:crosses val="autoZero"/>
        <c:auto val="1"/>
        <c:lblAlgn val="ctr"/>
        <c:lblOffset val="100"/>
        <c:noMultiLvlLbl val="0"/>
      </c:catAx>
      <c:valAx>
        <c:axId val="213641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6413887"/>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dataset.xlsx]Sheet1!PivotTable2</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rgbClr val="FF0000"/>
                </a:gs>
                <a:gs pos="83000">
                  <a:srgbClr val="FF0000"/>
                </a:gs>
                <a:gs pos="100000">
                  <a:schemeClr val="accent1">
                    <a:lumMod val="30000"/>
                    <a:lumOff val="70000"/>
                  </a:schemeClr>
                </a:gs>
              </a:gsLst>
              <a:lin ang="5400000" scaled="1"/>
            </a:gradFill>
            <a:round/>
          </a:ln>
          <a:effectLst/>
        </c:spPr>
        <c:marker>
          <c:symbol val="circle"/>
          <c:size val="5"/>
          <c:spPr>
            <a:solidFill>
              <a:srgbClr val="FF33C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9800382095097"/>
          <c:y val="5.5555689741236321E-2"/>
          <c:w val="0.86498309919696759"/>
          <c:h val="0.76436789151356077"/>
        </c:manualLayout>
      </c:layout>
      <c:lineChart>
        <c:grouping val="standard"/>
        <c:varyColors val="0"/>
        <c:ser>
          <c:idx val="0"/>
          <c:order val="0"/>
          <c:tx>
            <c:strRef>
              <c:f>Sheet1!$C$27</c:f>
              <c:strCache>
                <c:ptCount val="1"/>
                <c:pt idx="0">
                  <c:v>Total</c:v>
                </c:pt>
              </c:strCache>
            </c:strRef>
          </c:tx>
          <c:spPr>
            <a:ln w="28575" cap="rnd">
              <a:gradFill>
                <a:gsLst>
                  <a:gs pos="0">
                    <a:schemeClr val="accent1">
                      <a:lumMod val="5000"/>
                      <a:lumOff val="95000"/>
                    </a:schemeClr>
                  </a:gs>
                  <a:gs pos="74000">
                    <a:srgbClr val="FF0000"/>
                  </a:gs>
                  <a:gs pos="83000">
                    <a:srgbClr val="FF0000"/>
                  </a:gs>
                  <a:gs pos="100000">
                    <a:schemeClr val="accent1">
                      <a:lumMod val="30000"/>
                      <a:lumOff val="70000"/>
                    </a:schemeClr>
                  </a:gs>
                </a:gsLst>
                <a:lin ang="5400000" scaled="1"/>
              </a:gradFill>
              <a:round/>
            </a:ln>
            <a:effectLst/>
          </c:spPr>
          <c:marker>
            <c:symbol val="circle"/>
            <c:size val="5"/>
            <c:spPr>
              <a:solidFill>
                <a:srgbClr val="FF33CC"/>
              </a:solidFill>
              <a:ln w="9525">
                <a:solidFill>
                  <a:schemeClr val="accent1"/>
                </a:solidFill>
              </a:ln>
              <a:effectLst/>
            </c:spPr>
          </c:marker>
          <c:cat>
            <c:multiLvlStrRef>
              <c:f>Sheet1!$B$28:$B$58</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2019</c:v>
                  </c:pt>
                  <c:pt idx="4">
                    <c:v>2020</c:v>
                  </c:pt>
                  <c:pt idx="8">
                    <c:v>2021</c:v>
                  </c:pt>
                  <c:pt idx="12">
                    <c:v>2022</c:v>
                  </c:pt>
                  <c:pt idx="16">
                    <c:v>2023</c:v>
                  </c:pt>
                  <c:pt idx="20">
                    <c:v>2024</c:v>
                  </c:pt>
                </c:lvl>
              </c:multiLvlStrCache>
            </c:multiLvlStrRef>
          </c:cat>
          <c:val>
            <c:numRef>
              <c:f>Sheet1!$C$28:$C$58</c:f>
              <c:numCache>
                <c:formatCode>General</c:formatCode>
                <c:ptCount val="24"/>
                <c:pt idx="0">
                  <c:v>1664567752.1040001</c:v>
                </c:pt>
                <c:pt idx="1">
                  <c:v>1206370910.8899996</c:v>
                </c:pt>
                <c:pt idx="2">
                  <c:v>1256432708.9919996</c:v>
                </c:pt>
                <c:pt idx="3">
                  <c:v>1479935189.9899998</c:v>
                </c:pt>
                <c:pt idx="4">
                  <c:v>1566494760.5399997</c:v>
                </c:pt>
                <c:pt idx="5">
                  <c:v>1652354749.526</c:v>
                </c:pt>
                <c:pt idx="6">
                  <c:v>1084845500.3639998</c:v>
                </c:pt>
                <c:pt idx="7">
                  <c:v>1122787404.7200003</c:v>
                </c:pt>
                <c:pt idx="8">
                  <c:v>1301516881.5020003</c:v>
                </c:pt>
                <c:pt idx="9">
                  <c:v>1500909704.1600006</c:v>
                </c:pt>
                <c:pt idx="10">
                  <c:v>1000834036.584</c:v>
                </c:pt>
                <c:pt idx="11">
                  <c:v>1324440933.4359999</c:v>
                </c:pt>
                <c:pt idx="12">
                  <c:v>1277133906.5979998</c:v>
                </c:pt>
                <c:pt idx="13">
                  <c:v>1270425501.7139997</c:v>
                </c:pt>
                <c:pt idx="14">
                  <c:v>1099264289.3040001</c:v>
                </c:pt>
                <c:pt idx="15">
                  <c:v>1157119215.7159998</c:v>
                </c:pt>
                <c:pt idx="16">
                  <c:v>1037095048.418</c:v>
                </c:pt>
                <c:pt idx="17">
                  <c:v>915454292.7640003</c:v>
                </c:pt>
                <c:pt idx="18">
                  <c:v>960109179.74199986</c:v>
                </c:pt>
                <c:pt idx="19">
                  <c:v>1259819495.0280001</c:v>
                </c:pt>
                <c:pt idx="20">
                  <c:v>1425821119.5500002</c:v>
                </c:pt>
                <c:pt idx="21">
                  <c:v>1279375863.0799997</c:v>
                </c:pt>
                <c:pt idx="22">
                  <c:v>1336572200.1399999</c:v>
                </c:pt>
                <c:pt idx="23">
                  <c:v>1017651252.553</c:v>
                </c:pt>
              </c:numCache>
            </c:numRef>
          </c:val>
          <c:smooth val="0"/>
          <c:extLst>
            <c:ext xmlns:c16="http://schemas.microsoft.com/office/drawing/2014/chart" uri="{C3380CC4-5D6E-409C-BE32-E72D297353CC}">
              <c16:uniqueId val="{00000000-3CF8-4A3F-B693-C7EB7CDE0751}"/>
            </c:ext>
          </c:extLst>
        </c:ser>
        <c:dLbls>
          <c:showLegendKey val="0"/>
          <c:showVal val="0"/>
          <c:showCatName val="0"/>
          <c:showSerName val="0"/>
          <c:showPercent val="0"/>
          <c:showBubbleSize val="0"/>
        </c:dLbls>
        <c:marker val="1"/>
        <c:smooth val="0"/>
        <c:axId val="2141493967"/>
        <c:axId val="2141491567"/>
      </c:lineChart>
      <c:catAx>
        <c:axId val="214149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1491567"/>
        <c:crosses val="autoZero"/>
        <c:auto val="1"/>
        <c:lblAlgn val="ctr"/>
        <c:lblOffset val="100"/>
        <c:noMultiLvlLbl val="0"/>
      </c:catAx>
      <c:valAx>
        <c:axId val="214149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149396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rgbClr val="6600FF"/>
              </a:gs>
              <a:gs pos="83000">
                <a:srgbClr val="6600FF"/>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3044385425076E-2"/>
          <c:y val="0.24563136994239357"/>
          <c:w val="0.59233833697979432"/>
          <c:h val="0.46971571735351264"/>
        </c:manualLayout>
      </c:layout>
      <c:barChart>
        <c:barDir val="col"/>
        <c:grouping val="clustered"/>
        <c:varyColors val="0"/>
        <c:ser>
          <c:idx val="0"/>
          <c:order val="0"/>
          <c:tx>
            <c:strRef>
              <c:f>Sheet1!$C$70</c:f>
              <c:strCache>
                <c:ptCount val="1"/>
                <c:pt idx="0">
                  <c:v>Sum of Revenue ($)</c:v>
                </c:pt>
              </c:strCache>
            </c:strRef>
          </c:tx>
          <c:spPr>
            <a:gradFill>
              <a:gsLst>
                <a:gs pos="0">
                  <a:schemeClr val="accent1">
                    <a:lumMod val="5000"/>
                    <a:lumOff val="95000"/>
                  </a:schemeClr>
                </a:gs>
                <a:gs pos="74000">
                  <a:srgbClr val="6600FF"/>
                </a:gs>
                <a:gs pos="83000">
                  <a:srgbClr val="6600FF"/>
                </a:gs>
                <a:gs pos="100000">
                  <a:schemeClr val="accent1">
                    <a:lumMod val="30000"/>
                    <a:lumOff val="70000"/>
                  </a:schemeClr>
                </a:gs>
              </a:gsLst>
              <a:lin ang="5400000" scaled="1"/>
            </a:gradFill>
            <a:ln>
              <a:noFill/>
            </a:ln>
            <a:effectLst/>
          </c:spPr>
          <c:invertIfNegative val="0"/>
          <c:cat>
            <c:strRef>
              <c:f>Sheet1!$B$71:$B$76</c:f>
              <c:strCache>
                <c:ptCount val="5"/>
                <c:pt idx="0">
                  <c:v>Asia-Pacific</c:v>
                </c:pt>
                <c:pt idx="1">
                  <c:v>Europe</c:v>
                </c:pt>
                <c:pt idx="2">
                  <c:v>Latin America</c:v>
                </c:pt>
                <c:pt idx="3">
                  <c:v>Middle East &amp; Africa</c:v>
                </c:pt>
                <c:pt idx="4">
                  <c:v>North America</c:v>
                </c:pt>
              </c:strCache>
            </c:strRef>
          </c:cat>
          <c:val>
            <c:numRef>
              <c:f>Sheet1!$C$71:$C$76</c:f>
              <c:numCache>
                <c:formatCode>General</c:formatCode>
                <c:ptCount val="5"/>
                <c:pt idx="0">
                  <c:v>5685065892.9060001</c:v>
                </c:pt>
                <c:pt idx="1">
                  <c:v>5578138783.9279966</c:v>
                </c:pt>
                <c:pt idx="2">
                  <c:v>6892401888.6319981</c:v>
                </c:pt>
                <c:pt idx="3">
                  <c:v>5444651595.5169992</c:v>
                </c:pt>
                <c:pt idx="4">
                  <c:v>6597073736.4319983</c:v>
                </c:pt>
              </c:numCache>
            </c:numRef>
          </c:val>
          <c:extLst>
            <c:ext xmlns:c16="http://schemas.microsoft.com/office/drawing/2014/chart" uri="{C3380CC4-5D6E-409C-BE32-E72D297353CC}">
              <c16:uniqueId val="{00000000-8643-45D3-9C91-707EA4CEA398}"/>
            </c:ext>
          </c:extLst>
        </c:ser>
        <c:dLbls>
          <c:showLegendKey val="0"/>
          <c:showVal val="0"/>
          <c:showCatName val="0"/>
          <c:showSerName val="0"/>
          <c:showPercent val="0"/>
          <c:showBubbleSize val="0"/>
        </c:dLbls>
        <c:gapWidth val="219"/>
        <c:overlap val="-27"/>
        <c:axId val="209321487"/>
        <c:axId val="209317167"/>
      </c:barChart>
      <c:lineChart>
        <c:grouping val="standard"/>
        <c:varyColors val="0"/>
        <c:ser>
          <c:idx val="1"/>
          <c:order val="1"/>
          <c:tx>
            <c:strRef>
              <c:f>Sheet1!$D$70</c:f>
              <c:strCache>
                <c:ptCount val="1"/>
                <c:pt idx="0">
                  <c:v>Average of Market Share (%)</c:v>
                </c:pt>
              </c:strCache>
            </c:strRef>
          </c:tx>
          <c:spPr>
            <a:ln w="28575" cap="rnd">
              <a:solidFill>
                <a:schemeClr val="accent2"/>
              </a:solidFill>
              <a:round/>
            </a:ln>
            <a:effectLst/>
          </c:spPr>
          <c:marker>
            <c:symbol val="none"/>
          </c:marker>
          <c:cat>
            <c:strRef>
              <c:f>Sheet1!$B$71:$B$76</c:f>
              <c:strCache>
                <c:ptCount val="5"/>
                <c:pt idx="0">
                  <c:v>Asia-Pacific</c:v>
                </c:pt>
                <c:pt idx="1">
                  <c:v>Europe</c:v>
                </c:pt>
                <c:pt idx="2">
                  <c:v>Latin America</c:v>
                </c:pt>
                <c:pt idx="3">
                  <c:v>Middle East &amp; Africa</c:v>
                </c:pt>
                <c:pt idx="4">
                  <c:v>North America</c:v>
                </c:pt>
              </c:strCache>
            </c:strRef>
          </c:cat>
          <c:val>
            <c:numRef>
              <c:f>Sheet1!$D$71:$D$76</c:f>
              <c:numCache>
                <c:formatCode>General</c:formatCode>
                <c:ptCount val="5"/>
                <c:pt idx="0">
                  <c:v>3.6766101694915245</c:v>
                </c:pt>
                <c:pt idx="1">
                  <c:v>3.6762499999999974</c:v>
                </c:pt>
                <c:pt idx="2">
                  <c:v>4.1135609756097562</c:v>
                </c:pt>
                <c:pt idx="3">
                  <c:v>3.4443999999999999</c:v>
                </c:pt>
                <c:pt idx="4">
                  <c:v>3.6938495575221233</c:v>
                </c:pt>
              </c:numCache>
            </c:numRef>
          </c:val>
          <c:smooth val="0"/>
          <c:extLst>
            <c:ext xmlns:c16="http://schemas.microsoft.com/office/drawing/2014/chart" uri="{C3380CC4-5D6E-409C-BE32-E72D297353CC}">
              <c16:uniqueId val="{00000001-8643-45D3-9C91-707EA4CEA398}"/>
            </c:ext>
          </c:extLst>
        </c:ser>
        <c:dLbls>
          <c:showLegendKey val="0"/>
          <c:showVal val="0"/>
          <c:showCatName val="0"/>
          <c:showSerName val="0"/>
          <c:showPercent val="0"/>
          <c:showBubbleSize val="0"/>
        </c:dLbls>
        <c:marker val="1"/>
        <c:smooth val="0"/>
        <c:axId val="209311887"/>
        <c:axId val="209323407"/>
      </c:lineChart>
      <c:catAx>
        <c:axId val="20932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9317167"/>
        <c:crosses val="autoZero"/>
        <c:auto val="1"/>
        <c:lblAlgn val="ctr"/>
        <c:lblOffset val="100"/>
        <c:noMultiLvlLbl val="0"/>
      </c:catAx>
      <c:valAx>
        <c:axId val="20931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093214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093234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311887"/>
        <c:crosses val="max"/>
        <c:crossBetween val="between"/>
      </c:valAx>
      <c:catAx>
        <c:axId val="209311887"/>
        <c:scaling>
          <c:orientation val="minMax"/>
        </c:scaling>
        <c:delete val="1"/>
        <c:axPos val="b"/>
        <c:numFmt formatCode="General" sourceLinked="1"/>
        <c:majorTickMark val="out"/>
        <c:minorTickMark val="none"/>
        <c:tickLblPos val="nextTo"/>
        <c:crossAx val="209323407"/>
        <c:crosses val="autoZero"/>
        <c:auto val="1"/>
        <c:lblAlgn val="ctr"/>
        <c:lblOffset val="100"/>
        <c:noMultiLvlLbl val="0"/>
      </c:catAx>
      <c:spPr>
        <a:noFill/>
        <a:ln>
          <a:noFill/>
        </a:ln>
        <a:effectLst/>
      </c:spPr>
    </c:plotArea>
    <c:legend>
      <c:legendPos val="r"/>
      <c:layout>
        <c:manualLayout>
          <c:xMode val="edge"/>
          <c:yMode val="edge"/>
          <c:x val="0.78283064962900395"/>
          <c:y val="7.677548118985128E-2"/>
          <c:w val="0.19479199572564571"/>
          <c:h val="0.78163709013985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chemeClr val="accent1">
                  <a:lumMod val="5000"/>
                  <a:lumOff val="95000"/>
                </a:schemeClr>
              </a:gs>
              <a:gs pos="74000">
                <a:srgbClr val="6600FF"/>
              </a:gs>
              <a:gs pos="83000">
                <a:srgbClr val="6600FF"/>
              </a:gs>
              <a:gs pos="100000">
                <a:schemeClr val="accent2">
                  <a:lumMod val="60000"/>
                  <a:lumOff val="40000"/>
                </a:schemeClr>
              </a:gs>
            </a:gsLst>
            <a:lin ang="5400000" scaled="1"/>
          </a:gradFill>
          <a:ln w="19050">
            <a:solidFill>
              <a:schemeClr val="lt1"/>
            </a:solidFill>
          </a:ln>
          <a:effectLst/>
        </c:spPr>
      </c:pivotFmt>
      <c:pivotFmt>
        <c:idx val="7"/>
        <c:spPr>
          <a:gradFill>
            <a:gsLst>
              <a:gs pos="0">
                <a:schemeClr val="accent1">
                  <a:lumMod val="5000"/>
                  <a:lumOff val="95000"/>
                </a:schemeClr>
              </a:gs>
              <a:gs pos="74000">
                <a:srgbClr val="CC0099"/>
              </a:gs>
              <a:gs pos="83000">
                <a:srgbClr val="CC0099"/>
              </a:gs>
              <a:gs pos="100000">
                <a:srgbClr val="FF33CC"/>
              </a:gs>
            </a:gsLst>
            <a:lin ang="5400000" scaled="1"/>
          </a:gradFill>
          <a:ln w="19050">
            <a:solidFill>
              <a:schemeClr val="lt1"/>
            </a:solidFill>
          </a:ln>
          <a:effectLst/>
        </c:spPr>
      </c:pivotFmt>
    </c:pivotFmts>
    <c:plotArea>
      <c:layout/>
      <c:pieChart>
        <c:varyColors val="1"/>
        <c:ser>
          <c:idx val="0"/>
          <c:order val="0"/>
          <c:tx>
            <c:strRef>
              <c:f>Sheet1!$C$89</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accent1">
                      <a:lumMod val="5000"/>
                      <a:lumOff val="95000"/>
                    </a:schemeClr>
                  </a:gs>
                  <a:gs pos="74000">
                    <a:srgbClr val="6600FF"/>
                  </a:gs>
                  <a:gs pos="83000">
                    <a:srgbClr val="6600FF"/>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1-6A6F-4F0C-88F2-4A0C13FDE4A7}"/>
              </c:ext>
            </c:extLst>
          </c:dPt>
          <c:dPt>
            <c:idx val="1"/>
            <c:bubble3D val="0"/>
            <c:spPr>
              <a:gradFill>
                <a:gsLst>
                  <a:gs pos="0">
                    <a:schemeClr val="accent1">
                      <a:lumMod val="5000"/>
                      <a:lumOff val="95000"/>
                    </a:schemeClr>
                  </a:gs>
                  <a:gs pos="74000">
                    <a:srgbClr val="CC0099"/>
                  </a:gs>
                  <a:gs pos="83000">
                    <a:srgbClr val="CC0099"/>
                  </a:gs>
                  <a:gs pos="100000">
                    <a:srgbClr val="FF33CC"/>
                  </a:gs>
                </a:gsLst>
                <a:lin ang="5400000" scaled="1"/>
              </a:gradFill>
              <a:ln w="19050">
                <a:solidFill>
                  <a:schemeClr val="lt1"/>
                </a:solidFill>
              </a:ln>
              <a:effectLst/>
            </c:spPr>
            <c:extLst>
              <c:ext xmlns:c16="http://schemas.microsoft.com/office/drawing/2014/chart" uri="{C3380CC4-5D6E-409C-BE32-E72D297353CC}">
                <c16:uniqueId val="{00000003-6A6F-4F0C-88F2-4A0C13FDE4A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Sheet1!$B$90:$B$92</c:f>
              <c:strCache>
                <c:ptCount val="2"/>
                <c:pt idx="0">
                  <c:v>No</c:v>
                </c:pt>
                <c:pt idx="1">
                  <c:v>Yes</c:v>
                </c:pt>
              </c:strCache>
            </c:strRef>
          </c:cat>
          <c:val>
            <c:numRef>
              <c:f>Sheet1!$C$90:$C$92</c:f>
              <c:numCache>
                <c:formatCode>General</c:formatCode>
                <c:ptCount val="2"/>
                <c:pt idx="0">
                  <c:v>7802011068.2149954</c:v>
                </c:pt>
                <c:pt idx="1">
                  <c:v>22395320829.200035</c:v>
                </c:pt>
              </c:numCache>
            </c:numRef>
          </c:val>
          <c:extLst>
            <c:ext xmlns:c16="http://schemas.microsoft.com/office/drawing/2014/chart" uri="{C3380CC4-5D6E-409C-BE32-E72D297353CC}">
              <c16:uniqueId val="{00000004-6A6F-4F0C-88F2-4A0C13FDE4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64340126274022"/>
          <c:y val="0.22939204610293279"/>
          <c:w val="0.14958094410173248"/>
          <c:h val="0.50498402373616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 dataset.xlsx]Sheet1!PivotTable5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a:gsLst>
              <a:gs pos="0">
                <a:schemeClr val="accent1">
                  <a:lumMod val="5000"/>
                  <a:lumOff val="95000"/>
                </a:schemeClr>
              </a:gs>
              <a:gs pos="74000">
                <a:srgbClr val="6600FF"/>
              </a:gs>
              <a:gs pos="83000">
                <a:srgbClr val="6600FF"/>
              </a:gs>
              <a:gs pos="100000">
                <a:schemeClr val="accent2">
                  <a:lumMod val="60000"/>
                  <a:lumOff val="40000"/>
                </a:schemeClr>
              </a:gs>
            </a:gsLst>
            <a:lin ang="5400000" scaled="1"/>
          </a:gradFill>
          <a:ln w="19050">
            <a:solidFill>
              <a:schemeClr val="lt1"/>
            </a:solidFill>
          </a:ln>
          <a:effectLst/>
        </c:spPr>
      </c:pivotFmt>
      <c:pivotFmt>
        <c:idx val="14"/>
        <c:spPr>
          <a:gradFill>
            <a:gsLst>
              <a:gs pos="0">
                <a:schemeClr val="accent1">
                  <a:lumMod val="5000"/>
                  <a:lumOff val="95000"/>
                </a:schemeClr>
              </a:gs>
              <a:gs pos="74000">
                <a:srgbClr val="FF0000"/>
              </a:gs>
              <a:gs pos="83000">
                <a:srgbClr val="FF0000"/>
              </a:gs>
              <a:gs pos="100000">
                <a:schemeClr val="accent2">
                  <a:lumMod val="60000"/>
                  <a:lumOff val="40000"/>
                </a:schemeClr>
              </a:gs>
            </a:gsLst>
            <a:lin ang="5400000" scaled="1"/>
          </a:gradFill>
          <a:ln w="19050">
            <a:solidFill>
              <a:schemeClr val="lt1"/>
            </a:solidFill>
          </a:ln>
          <a:effectLst/>
        </c:spPr>
      </c:pivotFmt>
      <c:pivotFmt>
        <c:idx val="15"/>
        <c:spPr>
          <a:gradFill>
            <a:gsLst>
              <a:gs pos="0">
                <a:schemeClr val="accent1">
                  <a:lumMod val="5000"/>
                  <a:lumOff val="95000"/>
                </a:schemeClr>
              </a:gs>
              <a:gs pos="74000">
                <a:srgbClr val="FF9966"/>
              </a:gs>
              <a:gs pos="83000">
                <a:schemeClr val="accent2"/>
              </a:gs>
              <a:gs pos="100000">
                <a:schemeClr val="accent2">
                  <a:lumMod val="60000"/>
                  <a:lumOff val="40000"/>
                </a:schemeClr>
              </a:gs>
            </a:gsLst>
            <a:lin ang="5400000" scaled="1"/>
          </a:gradFill>
          <a:ln w="19050">
            <a:solidFill>
              <a:schemeClr val="lt1"/>
            </a:solidFill>
          </a:ln>
          <a:effectLst/>
        </c:spPr>
      </c:pivotFmt>
      <c:pivotFmt>
        <c:idx val="16"/>
        <c:spPr>
          <a:gradFill>
            <a:gsLst>
              <a:gs pos="0">
                <a:schemeClr val="accent1">
                  <a:lumMod val="5000"/>
                  <a:lumOff val="95000"/>
                </a:schemeClr>
              </a:gs>
              <a:gs pos="74000">
                <a:srgbClr val="FF33CC"/>
              </a:gs>
              <a:gs pos="83000">
                <a:srgbClr val="FF33CC"/>
              </a:gs>
              <a:gs pos="100000">
                <a:schemeClr val="accent2">
                  <a:lumMod val="60000"/>
                  <a:lumOff val="40000"/>
                </a:schemeClr>
              </a:gs>
            </a:gsLst>
            <a:lin ang="5400000" scaled="1"/>
          </a:gradFill>
          <a:ln w="19050">
            <a:solidFill>
              <a:schemeClr val="lt1"/>
            </a:solidFill>
          </a:ln>
          <a:effectLst/>
        </c:spPr>
      </c:pivotFmt>
      <c:pivotFmt>
        <c:idx val="17"/>
        <c:spPr>
          <a:gradFill>
            <a:gsLst>
              <a:gs pos="0">
                <a:schemeClr val="accent1">
                  <a:lumMod val="5000"/>
                  <a:lumOff val="95000"/>
                </a:schemeClr>
              </a:gs>
              <a:gs pos="74000">
                <a:srgbClr val="7030A0"/>
              </a:gs>
              <a:gs pos="83000">
                <a:srgbClr val="7030A0"/>
              </a:gs>
              <a:gs pos="100000">
                <a:schemeClr val="accent2">
                  <a:lumMod val="60000"/>
                  <a:lumOff val="40000"/>
                </a:schemeClr>
              </a:gs>
            </a:gsLst>
            <a:lin ang="5400000" scaled="1"/>
          </a:gradFill>
          <a:ln w="19050">
            <a:solidFill>
              <a:schemeClr val="lt1"/>
            </a:solidFill>
          </a:ln>
          <a:effectLst/>
        </c:spPr>
      </c:pivotFmt>
    </c:pivotFmts>
    <c:plotArea>
      <c:layout>
        <c:manualLayout>
          <c:layoutTarget val="inner"/>
          <c:xMode val="edge"/>
          <c:yMode val="edge"/>
          <c:x val="0.20038247891222624"/>
          <c:y val="7.1557971014492738E-2"/>
          <c:w val="0.33491686460807596"/>
          <c:h val="0.76630434782608681"/>
        </c:manualLayout>
      </c:layout>
      <c:doughnutChart>
        <c:varyColors val="1"/>
        <c:ser>
          <c:idx val="0"/>
          <c:order val="0"/>
          <c:tx>
            <c:strRef>
              <c:f>Sheet1!$C$105</c:f>
              <c:strCache>
                <c:ptCount val="1"/>
                <c:pt idx="0">
                  <c:v>Total</c:v>
                </c:pt>
              </c:strCache>
            </c:strRef>
          </c:tx>
          <c:dPt>
            <c:idx val="0"/>
            <c:bubble3D val="0"/>
            <c:spPr>
              <a:gradFill>
                <a:gsLst>
                  <a:gs pos="0">
                    <a:schemeClr val="accent1">
                      <a:lumMod val="5000"/>
                      <a:lumOff val="95000"/>
                    </a:schemeClr>
                  </a:gs>
                  <a:gs pos="74000">
                    <a:srgbClr val="6600FF"/>
                  </a:gs>
                  <a:gs pos="83000">
                    <a:srgbClr val="6600FF"/>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1-000A-4653-BDB9-164D84485203}"/>
              </c:ext>
            </c:extLst>
          </c:dPt>
          <c:dPt>
            <c:idx val="1"/>
            <c:bubble3D val="0"/>
            <c:spPr>
              <a:gradFill>
                <a:gsLst>
                  <a:gs pos="0">
                    <a:schemeClr val="accent1">
                      <a:lumMod val="5000"/>
                      <a:lumOff val="95000"/>
                    </a:schemeClr>
                  </a:gs>
                  <a:gs pos="74000">
                    <a:srgbClr val="FF0000"/>
                  </a:gs>
                  <a:gs pos="83000">
                    <a:srgbClr val="FF0000"/>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3-000A-4653-BDB9-164D84485203}"/>
              </c:ext>
            </c:extLst>
          </c:dPt>
          <c:dPt>
            <c:idx val="2"/>
            <c:bubble3D val="0"/>
            <c:spPr>
              <a:gradFill>
                <a:gsLst>
                  <a:gs pos="0">
                    <a:schemeClr val="accent1">
                      <a:lumMod val="5000"/>
                      <a:lumOff val="95000"/>
                    </a:schemeClr>
                  </a:gs>
                  <a:gs pos="74000">
                    <a:srgbClr val="FF9966"/>
                  </a:gs>
                  <a:gs pos="83000">
                    <a:schemeClr val="accent2"/>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5-000A-4653-BDB9-164D84485203}"/>
              </c:ext>
            </c:extLst>
          </c:dPt>
          <c:dPt>
            <c:idx val="3"/>
            <c:bubble3D val="0"/>
            <c:spPr>
              <a:gradFill>
                <a:gsLst>
                  <a:gs pos="0">
                    <a:schemeClr val="accent1">
                      <a:lumMod val="5000"/>
                      <a:lumOff val="95000"/>
                    </a:schemeClr>
                  </a:gs>
                  <a:gs pos="74000">
                    <a:srgbClr val="FF33CC"/>
                  </a:gs>
                  <a:gs pos="83000">
                    <a:srgbClr val="FF33CC"/>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7-000A-4653-BDB9-164D84485203}"/>
              </c:ext>
            </c:extLst>
          </c:dPt>
          <c:dPt>
            <c:idx val="4"/>
            <c:bubble3D val="0"/>
            <c:spPr>
              <a:gradFill>
                <a:gsLst>
                  <a:gs pos="0">
                    <a:schemeClr val="accent1">
                      <a:lumMod val="5000"/>
                      <a:lumOff val="95000"/>
                    </a:schemeClr>
                  </a:gs>
                  <a:gs pos="74000">
                    <a:srgbClr val="7030A0"/>
                  </a:gs>
                  <a:gs pos="83000">
                    <a:srgbClr val="7030A0"/>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9-000A-4653-BDB9-164D844852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Sheet1!$B$106:$B$111</c:f>
              <c:strCache>
                <c:ptCount val="5"/>
                <c:pt idx="0">
                  <c:v>Asia-Pacific</c:v>
                </c:pt>
                <c:pt idx="1">
                  <c:v>Europe</c:v>
                </c:pt>
                <c:pt idx="2">
                  <c:v>Latin America</c:v>
                </c:pt>
                <c:pt idx="3">
                  <c:v>Middle East &amp; Africa</c:v>
                </c:pt>
                <c:pt idx="4">
                  <c:v>North America</c:v>
                </c:pt>
              </c:strCache>
            </c:strRef>
          </c:cat>
          <c:val>
            <c:numRef>
              <c:f>Sheet1!$C$106:$C$111</c:f>
              <c:numCache>
                <c:formatCode>General</c:formatCode>
                <c:ptCount val="5"/>
                <c:pt idx="0">
                  <c:v>69.691864406779658</c:v>
                </c:pt>
                <c:pt idx="1">
                  <c:v>65.705989583333348</c:v>
                </c:pt>
                <c:pt idx="2">
                  <c:v>67.568195121951149</c:v>
                </c:pt>
                <c:pt idx="3">
                  <c:v>62.994200000000006</c:v>
                </c:pt>
                <c:pt idx="4">
                  <c:v>68.532699115044252</c:v>
                </c:pt>
              </c:numCache>
            </c:numRef>
          </c:val>
          <c:extLst>
            <c:ext xmlns:c16="http://schemas.microsoft.com/office/drawing/2014/chart" uri="{C3380CC4-5D6E-409C-BE32-E72D297353CC}">
              <c16:uniqueId val="{0000000A-000A-4653-BDB9-164D84485203}"/>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0189337971708401"/>
          <c:y val="0.17142807282068465"/>
          <c:w val="0.37435365116177582"/>
          <c:h val="0.728065840174233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426720</xdr:colOff>
      <xdr:row>1</xdr:row>
      <xdr:rowOff>125730</xdr:rowOff>
    </xdr:from>
    <xdr:to>
      <xdr:col>8</xdr:col>
      <xdr:colOff>266700</xdr:colOff>
      <xdr:row>16</xdr:row>
      <xdr:rowOff>125730</xdr:rowOff>
    </xdr:to>
    <xdr:graphicFrame macro="">
      <xdr:nvGraphicFramePr>
        <xdr:cNvPr id="2" name="Chart 1">
          <a:extLst>
            <a:ext uri="{FF2B5EF4-FFF2-40B4-BE49-F238E27FC236}">
              <a16:creationId xmlns:a16="http://schemas.microsoft.com/office/drawing/2014/main" id="{86E697A9-A7F9-2D14-C2C4-9094C0179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20</xdr:row>
      <xdr:rowOff>11430</xdr:rowOff>
    </xdr:from>
    <xdr:to>
      <xdr:col>8</xdr:col>
      <xdr:colOff>342900</xdr:colOff>
      <xdr:row>35</xdr:row>
      <xdr:rowOff>11430</xdr:rowOff>
    </xdr:to>
    <xdr:graphicFrame macro="">
      <xdr:nvGraphicFramePr>
        <xdr:cNvPr id="3" name="Chart 2">
          <a:extLst>
            <a:ext uri="{FF2B5EF4-FFF2-40B4-BE49-F238E27FC236}">
              <a16:creationId xmlns:a16="http://schemas.microsoft.com/office/drawing/2014/main" id="{F308E731-9289-B7E3-5D36-FE023E195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63</xdr:row>
      <xdr:rowOff>167640</xdr:rowOff>
    </xdr:from>
    <xdr:to>
      <xdr:col>9</xdr:col>
      <xdr:colOff>731520</xdr:colOff>
      <xdr:row>77</xdr:row>
      <xdr:rowOff>91440</xdr:rowOff>
    </xdr:to>
    <xdr:graphicFrame macro="">
      <xdr:nvGraphicFramePr>
        <xdr:cNvPr id="5" name="Chart 4">
          <a:extLst>
            <a:ext uri="{FF2B5EF4-FFF2-40B4-BE49-F238E27FC236}">
              <a16:creationId xmlns:a16="http://schemas.microsoft.com/office/drawing/2014/main" id="{C745AA60-9D79-09E9-957A-925322FE4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81</xdr:row>
      <xdr:rowOff>3810</xdr:rowOff>
    </xdr:from>
    <xdr:to>
      <xdr:col>9</xdr:col>
      <xdr:colOff>205740</xdr:colOff>
      <xdr:row>96</xdr:row>
      <xdr:rowOff>3810</xdr:rowOff>
    </xdr:to>
    <xdr:graphicFrame macro="">
      <xdr:nvGraphicFramePr>
        <xdr:cNvPr id="6" name="Chart 5">
          <a:extLst>
            <a:ext uri="{FF2B5EF4-FFF2-40B4-BE49-F238E27FC236}">
              <a16:creationId xmlns:a16="http://schemas.microsoft.com/office/drawing/2014/main" id="{B264F9D5-BBCB-59F1-54E9-0A18233CE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1866900</xdr:colOff>
      <xdr:row>102</xdr:row>
      <xdr:rowOff>83820</xdr:rowOff>
    </xdr:from>
    <xdr:to>
      <xdr:col>6</xdr:col>
      <xdr:colOff>274320</xdr:colOff>
      <xdr:row>116</xdr:row>
      <xdr:rowOff>41910</xdr:rowOff>
    </xdr:to>
    <xdr:graphicFrame macro="">
      <xdr:nvGraphicFramePr>
        <xdr:cNvPr id="7" name="Chart 6">
          <a:extLst>
            <a:ext uri="{FF2B5EF4-FFF2-40B4-BE49-F238E27FC236}">
              <a16:creationId xmlns:a16="http://schemas.microsoft.com/office/drawing/2014/main" id="{295129CF-3A9D-68AF-9688-038E61913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198120</xdr:colOff>
      <xdr:row>100</xdr:row>
      <xdr:rowOff>144780</xdr:rowOff>
    </xdr:from>
    <xdr:to>
      <xdr:col>8</xdr:col>
      <xdr:colOff>929640</xdr:colOff>
      <xdr:row>114</xdr:row>
      <xdr:rowOff>51435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1736CB0-2DC1-64B8-C836-00369E7A3A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41280" y="18432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94</xdr:row>
      <xdr:rowOff>45720</xdr:rowOff>
    </xdr:from>
    <xdr:to>
      <xdr:col>3</xdr:col>
      <xdr:colOff>1897380</xdr:colOff>
      <xdr:row>107</xdr:row>
      <xdr:rowOff>135255</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F673C731-62F8-38E5-B826-E5FDA1C4ACB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994660" y="17236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21</xdr:col>
      <xdr:colOff>7620</xdr:colOff>
      <xdr:row>34</xdr:row>
      <xdr:rowOff>7620</xdr:rowOff>
    </xdr:to>
    <xdr:pic>
      <xdr:nvPicPr>
        <xdr:cNvPr id="3" name="Picture 2">
          <a:extLst>
            <a:ext uri="{FF2B5EF4-FFF2-40B4-BE49-F238E27FC236}">
              <a16:creationId xmlns:a16="http://schemas.microsoft.com/office/drawing/2014/main" id="{B7AC4A5F-2DDE-F815-405E-976B8E13AA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0"/>
          <a:ext cx="11590020" cy="6225540"/>
        </a:xfrm>
        <a:prstGeom prst="rect">
          <a:avLst/>
        </a:prstGeom>
      </xdr:spPr>
    </xdr:pic>
    <xdr:clientData/>
  </xdr:twoCellAnchor>
  <xdr:twoCellAnchor>
    <xdr:from>
      <xdr:col>4</xdr:col>
      <xdr:colOff>556260</xdr:colOff>
      <xdr:row>9</xdr:row>
      <xdr:rowOff>45720</xdr:rowOff>
    </xdr:from>
    <xdr:to>
      <xdr:col>10</xdr:col>
      <xdr:colOff>106680</xdr:colOff>
      <xdr:row>17</xdr:row>
      <xdr:rowOff>7620</xdr:rowOff>
    </xdr:to>
    <xdr:graphicFrame macro="">
      <xdr:nvGraphicFramePr>
        <xdr:cNvPr id="4" name="Chart 3">
          <a:extLst>
            <a:ext uri="{FF2B5EF4-FFF2-40B4-BE49-F238E27FC236}">
              <a16:creationId xmlns:a16="http://schemas.microsoft.com/office/drawing/2014/main" id="{78C29932-1176-4105-A625-25B4A5928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45720</xdr:colOff>
      <xdr:row>10</xdr:row>
      <xdr:rowOff>121920</xdr:rowOff>
    </xdr:from>
    <xdr:to>
      <xdr:col>11</xdr:col>
      <xdr:colOff>228600</xdr:colOff>
      <xdr:row>15</xdr:row>
      <xdr:rowOff>114376</xdr:rowOff>
    </xdr:to>
    <xdr:pic>
      <xdr:nvPicPr>
        <xdr:cNvPr id="5" name="Picture 4">
          <a:extLst>
            <a:ext uri="{FF2B5EF4-FFF2-40B4-BE49-F238E27FC236}">
              <a16:creationId xmlns:a16="http://schemas.microsoft.com/office/drawing/2014/main" id="{28136B39-4BD3-D56F-2EE6-EF0FE6D05F34}"/>
            </a:ext>
          </a:extLst>
        </xdr:cNvPr>
        <xdr:cNvPicPr>
          <a:picLocks noChangeAspect="1"/>
        </xdr:cNvPicPr>
      </xdr:nvPicPr>
      <xdr:blipFill>
        <a:blip xmlns:r="http://schemas.openxmlformats.org/officeDocument/2006/relationships" r:embed="rId3"/>
        <a:stretch>
          <a:fillRect/>
        </a:stretch>
      </xdr:blipFill>
      <xdr:spPr>
        <a:xfrm>
          <a:off x="6141720" y="1950720"/>
          <a:ext cx="792480" cy="906856"/>
        </a:xfrm>
        <a:prstGeom prst="rect">
          <a:avLst/>
        </a:prstGeom>
      </xdr:spPr>
    </xdr:pic>
    <xdr:clientData/>
  </xdr:twoCellAnchor>
  <xdr:twoCellAnchor>
    <xdr:from>
      <xdr:col>12</xdr:col>
      <xdr:colOff>152400</xdr:colOff>
      <xdr:row>9</xdr:row>
      <xdr:rowOff>99060</xdr:rowOff>
    </xdr:from>
    <xdr:to>
      <xdr:col>20</xdr:col>
      <xdr:colOff>274320</xdr:colOff>
      <xdr:row>16</xdr:row>
      <xdr:rowOff>53340</xdr:rowOff>
    </xdr:to>
    <xdr:graphicFrame macro="">
      <xdr:nvGraphicFramePr>
        <xdr:cNvPr id="6" name="Chart 5">
          <a:extLst>
            <a:ext uri="{FF2B5EF4-FFF2-40B4-BE49-F238E27FC236}">
              <a16:creationId xmlns:a16="http://schemas.microsoft.com/office/drawing/2014/main" id="{84D90733-CD42-4F6B-8827-D9C186D6E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510540</xdr:colOff>
      <xdr:row>17</xdr:row>
      <xdr:rowOff>15240</xdr:rowOff>
    </xdr:from>
    <xdr:to>
      <xdr:col>11</xdr:col>
      <xdr:colOff>579120</xdr:colOff>
      <xdr:row>25</xdr:row>
      <xdr:rowOff>83820</xdr:rowOff>
    </xdr:to>
    <xdr:graphicFrame macro="">
      <xdr:nvGraphicFramePr>
        <xdr:cNvPr id="7" name="Chart 6">
          <a:extLst>
            <a:ext uri="{FF2B5EF4-FFF2-40B4-BE49-F238E27FC236}">
              <a16:creationId xmlns:a16="http://schemas.microsoft.com/office/drawing/2014/main" id="{23C0B3D8-DB2F-4471-AF3C-A6816210B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419100</xdr:colOff>
      <xdr:row>26</xdr:row>
      <xdr:rowOff>53340</xdr:rowOff>
    </xdr:from>
    <xdr:to>
      <xdr:col>10</xdr:col>
      <xdr:colOff>68580</xdr:colOff>
      <xdr:row>34</xdr:row>
      <xdr:rowOff>15240</xdr:rowOff>
    </xdr:to>
    <xdr:graphicFrame macro="">
      <xdr:nvGraphicFramePr>
        <xdr:cNvPr id="8" name="Chart 7">
          <a:extLst>
            <a:ext uri="{FF2B5EF4-FFF2-40B4-BE49-F238E27FC236}">
              <a16:creationId xmlns:a16="http://schemas.microsoft.com/office/drawing/2014/main" id="{30201D3F-E134-4D91-90E2-A38458175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419100</xdr:colOff>
      <xdr:row>26</xdr:row>
      <xdr:rowOff>106680</xdr:rowOff>
    </xdr:from>
    <xdr:to>
      <xdr:col>15</xdr:col>
      <xdr:colOff>579120</xdr:colOff>
      <xdr:row>34</xdr:row>
      <xdr:rowOff>0</xdr:rowOff>
    </xdr:to>
    <xdr:graphicFrame macro="">
      <xdr:nvGraphicFramePr>
        <xdr:cNvPr id="10" name="Chart 9">
          <a:extLst>
            <a:ext uri="{FF2B5EF4-FFF2-40B4-BE49-F238E27FC236}">
              <a16:creationId xmlns:a16="http://schemas.microsoft.com/office/drawing/2014/main" id="{8E134378-6282-4985-97E0-7E1993DF3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243840</xdr:colOff>
      <xdr:row>25</xdr:row>
      <xdr:rowOff>114300</xdr:rowOff>
    </xdr:from>
    <xdr:to>
      <xdr:col>16</xdr:col>
      <xdr:colOff>289828</xdr:colOff>
      <xdr:row>26</xdr:row>
      <xdr:rowOff>167640</xdr:rowOff>
    </xdr:to>
    <xdr:pic>
      <xdr:nvPicPr>
        <xdr:cNvPr id="21" name="Picture 20">
          <a:extLst>
            <a:ext uri="{FF2B5EF4-FFF2-40B4-BE49-F238E27FC236}">
              <a16:creationId xmlns:a16="http://schemas.microsoft.com/office/drawing/2014/main" id="{740ECC41-70A0-CC6C-FD15-6F0EFE01123C}"/>
            </a:ext>
          </a:extLst>
        </xdr:cNvPr>
        <xdr:cNvPicPr>
          <a:picLocks noChangeAspect="1"/>
        </xdr:cNvPicPr>
      </xdr:nvPicPr>
      <xdr:blipFill>
        <a:blip xmlns:r="http://schemas.openxmlformats.org/officeDocument/2006/relationships" r:embed="rId8"/>
        <a:stretch>
          <a:fillRect/>
        </a:stretch>
      </xdr:blipFill>
      <xdr:spPr>
        <a:xfrm>
          <a:off x="6949440" y="4686300"/>
          <a:ext cx="3093988" cy="236220"/>
        </a:xfrm>
        <a:prstGeom prst="rect">
          <a:avLst/>
        </a:prstGeom>
      </xdr:spPr>
    </xdr:pic>
    <xdr:clientData/>
  </xdr:twoCellAnchor>
  <xdr:twoCellAnchor editAs="oneCell">
    <xdr:from>
      <xdr:col>11</xdr:col>
      <xdr:colOff>533400</xdr:colOff>
      <xdr:row>16</xdr:row>
      <xdr:rowOff>160020</xdr:rowOff>
    </xdr:from>
    <xdr:to>
      <xdr:col>20</xdr:col>
      <xdr:colOff>571500</xdr:colOff>
      <xdr:row>25</xdr:row>
      <xdr:rowOff>99060</xdr:rowOff>
    </xdr:to>
    <xdr:pic>
      <xdr:nvPicPr>
        <xdr:cNvPr id="23" name="Picture 22">
          <a:extLst>
            <a:ext uri="{FF2B5EF4-FFF2-40B4-BE49-F238E27FC236}">
              <a16:creationId xmlns:a16="http://schemas.microsoft.com/office/drawing/2014/main" id="{D7832942-8608-8765-DAE1-26605FD20AA3}"/>
            </a:ext>
          </a:extLst>
        </xdr:cNvPr>
        <xdr:cNvPicPr>
          <a:picLocks noChangeAspect="1"/>
        </xdr:cNvPicPr>
      </xdr:nvPicPr>
      <xdr:blipFill>
        <a:blip xmlns:r="http://schemas.openxmlformats.org/officeDocument/2006/relationships" r:embed="rId9"/>
        <a:stretch>
          <a:fillRect/>
        </a:stretch>
      </xdr:blipFill>
      <xdr:spPr>
        <a:xfrm>
          <a:off x="7239000" y="3086100"/>
          <a:ext cx="5524500" cy="1584960"/>
        </a:xfrm>
        <a:prstGeom prst="rect">
          <a:avLst/>
        </a:prstGeom>
      </xdr:spPr>
    </xdr:pic>
    <xdr:clientData/>
  </xdr:twoCellAnchor>
  <xdr:twoCellAnchor>
    <xdr:from>
      <xdr:col>6</xdr:col>
      <xdr:colOff>99060</xdr:colOff>
      <xdr:row>3</xdr:row>
      <xdr:rowOff>106680</xdr:rowOff>
    </xdr:from>
    <xdr:to>
      <xdr:col>8</xdr:col>
      <xdr:colOff>91440</xdr:colOff>
      <xdr:row>5</xdr:row>
      <xdr:rowOff>0</xdr:rowOff>
    </xdr:to>
    <xdr:sp macro="" textlink="">
      <xdr:nvSpPr>
        <xdr:cNvPr id="26" name="TextBox 25">
          <a:extLst>
            <a:ext uri="{FF2B5EF4-FFF2-40B4-BE49-F238E27FC236}">
              <a16:creationId xmlns:a16="http://schemas.microsoft.com/office/drawing/2014/main" id="{104106B4-53DB-1B70-E33C-2895DCE4C4D2}"/>
            </a:ext>
          </a:extLst>
        </xdr:cNvPr>
        <xdr:cNvSpPr txBox="1"/>
      </xdr:nvSpPr>
      <xdr:spPr>
        <a:xfrm>
          <a:off x="3756660" y="655320"/>
          <a:ext cx="12115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REVENUE</a:t>
          </a:r>
          <a:endParaRPr lang="en-IN" sz="1100">
            <a:solidFill>
              <a:schemeClr val="bg1"/>
            </a:solidFill>
          </a:endParaRPr>
        </a:p>
      </xdr:txBody>
    </xdr:sp>
    <xdr:clientData/>
  </xdr:twoCellAnchor>
  <xdr:twoCellAnchor>
    <xdr:from>
      <xdr:col>10</xdr:col>
      <xdr:colOff>297180</xdr:colOff>
      <xdr:row>3</xdr:row>
      <xdr:rowOff>114300</xdr:rowOff>
    </xdr:from>
    <xdr:to>
      <xdr:col>12</xdr:col>
      <xdr:colOff>60960</xdr:colOff>
      <xdr:row>5</xdr:row>
      <xdr:rowOff>7620</xdr:rowOff>
    </xdr:to>
    <xdr:sp macro="" textlink="">
      <xdr:nvSpPr>
        <xdr:cNvPr id="27" name="TextBox 26">
          <a:extLst>
            <a:ext uri="{FF2B5EF4-FFF2-40B4-BE49-F238E27FC236}">
              <a16:creationId xmlns:a16="http://schemas.microsoft.com/office/drawing/2014/main" id="{DFB58AF5-5EF2-4B63-84C7-037AD5901728}"/>
            </a:ext>
          </a:extLst>
        </xdr:cNvPr>
        <xdr:cNvSpPr txBox="1"/>
      </xdr:nvSpPr>
      <xdr:spPr>
        <a:xfrm>
          <a:off x="6393180" y="662940"/>
          <a:ext cx="9829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UNITS</a:t>
          </a:r>
          <a:r>
            <a:rPr lang="en-IN" sz="1100" baseline="0">
              <a:solidFill>
                <a:schemeClr val="bg1"/>
              </a:solidFill>
            </a:rPr>
            <a:t> SOLD</a:t>
          </a:r>
          <a:endParaRPr lang="en-IN" sz="1100">
            <a:solidFill>
              <a:schemeClr val="bg1"/>
            </a:solidFill>
          </a:endParaRPr>
        </a:p>
      </xdr:txBody>
    </xdr:sp>
    <xdr:clientData/>
  </xdr:twoCellAnchor>
  <xdr:twoCellAnchor>
    <xdr:from>
      <xdr:col>13</xdr:col>
      <xdr:colOff>502920</xdr:colOff>
      <xdr:row>3</xdr:row>
      <xdr:rowOff>129540</xdr:rowOff>
    </xdr:from>
    <xdr:to>
      <xdr:col>16</xdr:col>
      <xdr:colOff>358140</xdr:colOff>
      <xdr:row>5</xdr:row>
      <xdr:rowOff>22860</xdr:rowOff>
    </xdr:to>
    <xdr:sp macro="" textlink="">
      <xdr:nvSpPr>
        <xdr:cNvPr id="28" name="TextBox 27">
          <a:extLst>
            <a:ext uri="{FF2B5EF4-FFF2-40B4-BE49-F238E27FC236}">
              <a16:creationId xmlns:a16="http://schemas.microsoft.com/office/drawing/2014/main" id="{B9EE71BD-D2CB-4104-B284-847947C441F8}"/>
            </a:ext>
          </a:extLst>
        </xdr:cNvPr>
        <xdr:cNvSpPr txBox="1"/>
      </xdr:nvSpPr>
      <xdr:spPr>
        <a:xfrm>
          <a:off x="8427720" y="678180"/>
          <a:ext cx="16840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REGIONAL</a:t>
          </a:r>
          <a:r>
            <a:rPr lang="en-IN" sz="1100" baseline="0">
              <a:solidFill>
                <a:schemeClr val="bg1"/>
              </a:solidFill>
            </a:rPr>
            <a:t> 5G COVERAGE</a:t>
          </a:r>
          <a:endParaRPr lang="en-IN" sz="1100">
            <a:solidFill>
              <a:schemeClr val="bg1"/>
            </a:solidFill>
          </a:endParaRPr>
        </a:p>
      </xdr:txBody>
    </xdr:sp>
    <xdr:clientData/>
  </xdr:twoCellAnchor>
  <xdr:twoCellAnchor>
    <xdr:from>
      <xdr:col>17</xdr:col>
      <xdr:colOff>449580</xdr:colOff>
      <xdr:row>3</xdr:row>
      <xdr:rowOff>106680</xdr:rowOff>
    </xdr:from>
    <xdr:to>
      <xdr:col>20</xdr:col>
      <xdr:colOff>472440</xdr:colOff>
      <xdr:row>5</xdr:row>
      <xdr:rowOff>0</xdr:rowOff>
    </xdr:to>
    <xdr:sp macro="" textlink="">
      <xdr:nvSpPr>
        <xdr:cNvPr id="29" name="TextBox 28">
          <a:extLst>
            <a:ext uri="{FF2B5EF4-FFF2-40B4-BE49-F238E27FC236}">
              <a16:creationId xmlns:a16="http://schemas.microsoft.com/office/drawing/2014/main" id="{9669C545-BB2E-4488-BD40-894A153D79D9}"/>
            </a:ext>
          </a:extLst>
        </xdr:cNvPr>
        <xdr:cNvSpPr txBox="1"/>
      </xdr:nvSpPr>
      <xdr:spPr>
        <a:xfrm>
          <a:off x="10812780" y="655320"/>
          <a:ext cx="1851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5G</a:t>
          </a:r>
          <a:r>
            <a:rPr lang="en-IN" sz="1100" baseline="0">
              <a:solidFill>
                <a:schemeClr val="bg1"/>
              </a:solidFill>
            </a:rPr>
            <a:t> SUBSCRIBERS IN WORLD</a:t>
          </a:r>
          <a:endParaRPr lang="en-IN" sz="1100">
            <a:solidFill>
              <a:schemeClr val="bg1"/>
            </a:solidFill>
          </a:endParaRPr>
        </a:p>
      </xdr:txBody>
    </xdr:sp>
    <xdr:clientData/>
  </xdr:twoCellAnchor>
  <xdr:twoCellAnchor>
    <xdr:from>
      <xdr:col>6</xdr:col>
      <xdr:colOff>38100</xdr:colOff>
      <xdr:row>5</xdr:row>
      <xdr:rowOff>30480</xdr:rowOff>
    </xdr:from>
    <xdr:to>
      <xdr:col>8</xdr:col>
      <xdr:colOff>114300</xdr:colOff>
      <xdr:row>7</xdr:row>
      <xdr:rowOff>30480</xdr:rowOff>
    </xdr:to>
    <xdr:sp macro="" textlink="Sheet1!B127">
      <xdr:nvSpPr>
        <xdr:cNvPr id="30" name="TextBox 29">
          <a:extLst>
            <a:ext uri="{FF2B5EF4-FFF2-40B4-BE49-F238E27FC236}">
              <a16:creationId xmlns:a16="http://schemas.microsoft.com/office/drawing/2014/main" id="{81CBFCDD-8C33-C90A-7EDE-C105D4A54FB0}"/>
            </a:ext>
          </a:extLst>
        </xdr:cNvPr>
        <xdr:cNvSpPr txBox="1"/>
      </xdr:nvSpPr>
      <xdr:spPr>
        <a:xfrm>
          <a:off x="3695700" y="944880"/>
          <a:ext cx="1295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C8C27-430A-4323-83CB-7EE6A6B8F8BE}" type="TxLink">
            <a:rPr lang="en-US" sz="1400" b="1" i="0" u="none" strike="noStrike">
              <a:solidFill>
                <a:schemeClr val="bg1"/>
              </a:solidFill>
              <a:latin typeface="Calibri"/>
              <a:ea typeface="Calibri"/>
              <a:cs typeface="Calibri"/>
            </a:rPr>
            <a:t>30B</a:t>
          </a:fld>
          <a:endParaRPr lang="en-IN" sz="1400" b="1">
            <a:solidFill>
              <a:schemeClr val="bg1"/>
            </a:solidFill>
          </a:endParaRPr>
        </a:p>
      </xdr:txBody>
    </xdr:sp>
    <xdr:clientData/>
  </xdr:twoCellAnchor>
  <xdr:twoCellAnchor>
    <xdr:from>
      <xdr:col>10</xdr:col>
      <xdr:colOff>60960</xdr:colOff>
      <xdr:row>4</xdr:row>
      <xdr:rowOff>175260</xdr:rowOff>
    </xdr:from>
    <xdr:to>
      <xdr:col>12</xdr:col>
      <xdr:colOff>137160</xdr:colOff>
      <xdr:row>6</xdr:row>
      <xdr:rowOff>175260</xdr:rowOff>
    </xdr:to>
    <xdr:sp macro="" textlink="Sheet1!C127">
      <xdr:nvSpPr>
        <xdr:cNvPr id="31" name="TextBox 30">
          <a:extLst>
            <a:ext uri="{FF2B5EF4-FFF2-40B4-BE49-F238E27FC236}">
              <a16:creationId xmlns:a16="http://schemas.microsoft.com/office/drawing/2014/main" id="{541CAE2D-DF1E-4781-8FC0-389533ACCA8A}"/>
            </a:ext>
          </a:extLst>
        </xdr:cNvPr>
        <xdr:cNvSpPr txBox="1"/>
      </xdr:nvSpPr>
      <xdr:spPr>
        <a:xfrm>
          <a:off x="6156960" y="906780"/>
          <a:ext cx="1295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74EFD4-CBBD-40D0-A897-8D70AE134231}" type="TxLink">
            <a:rPr lang="en-US" sz="1400" b="1" i="0" u="none" strike="noStrike">
              <a:solidFill>
                <a:schemeClr val="bg1"/>
              </a:solidFill>
              <a:latin typeface="Calibri"/>
              <a:ea typeface="Calibri"/>
              <a:cs typeface="Calibri"/>
            </a:rPr>
            <a:pPr marL="0" indent="0" algn="ctr"/>
            <a:t>33M</a:t>
          </a:fld>
          <a:endParaRPr lang="en-IN" sz="1400" b="1" i="0" u="none" strike="noStrike">
            <a:solidFill>
              <a:schemeClr val="bg1"/>
            </a:solidFill>
            <a:latin typeface="Calibri"/>
            <a:ea typeface="Calibri"/>
            <a:cs typeface="Calibri"/>
          </a:endParaRPr>
        </a:p>
      </xdr:txBody>
    </xdr:sp>
    <xdr:clientData/>
  </xdr:twoCellAnchor>
  <xdr:twoCellAnchor>
    <xdr:from>
      <xdr:col>13</xdr:col>
      <xdr:colOff>579120</xdr:colOff>
      <xdr:row>5</xdr:row>
      <xdr:rowOff>22860</xdr:rowOff>
    </xdr:from>
    <xdr:to>
      <xdr:col>16</xdr:col>
      <xdr:colOff>45720</xdr:colOff>
      <xdr:row>7</xdr:row>
      <xdr:rowOff>22860</xdr:rowOff>
    </xdr:to>
    <xdr:sp macro="" textlink="Sheet1!D127">
      <xdr:nvSpPr>
        <xdr:cNvPr id="32" name="TextBox 31">
          <a:extLst>
            <a:ext uri="{FF2B5EF4-FFF2-40B4-BE49-F238E27FC236}">
              <a16:creationId xmlns:a16="http://schemas.microsoft.com/office/drawing/2014/main" id="{A76AF360-9174-40C2-94E3-5030E45FDC66}"/>
            </a:ext>
          </a:extLst>
        </xdr:cNvPr>
        <xdr:cNvSpPr txBox="1"/>
      </xdr:nvSpPr>
      <xdr:spPr>
        <a:xfrm>
          <a:off x="8503920" y="937260"/>
          <a:ext cx="1295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472E00-F39C-4080-B2D4-166F1EA64BD7}" type="TxLink">
            <a:rPr lang="en-US" sz="1400" b="1" i="0" u="none" strike="noStrike">
              <a:solidFill>
                <a:schemeClr val="bg1"/>
              </a:solidFill>
              <a:latin typeface="Calibri"/>
              <a:ea typeface="Calibri"/>
              <a:cs typeface="Calibri"/>
            </a:rPr>
            <a:pPr marL="0" indent="0" algn="ctr"/>
            <a:t>67%</a:t>
          </a:fld>
          <a:endParaRPr lang="en-IN" sz="1400" b="1" i="0" u="none" strike="noStrike">
            <a:solidFill>
              <a:schemeClr val="bg1"/>
            </a:solidFill>
            <a:latin typeface="Calibri"/>
            <a:ea typeface="Calibri"/>
            <a:cs typeface="Calibri"/>
          </a:endParaRPr>
        </a:p>
      </xdr:txBody>
    </xdr:sp>
    <xdr:clientData/>
  </xdr:twoCellAnchor>
  <xdr:twoCellAnchor>
    <xdr:from>
      <xdr:col>18</xdr:col>
      <xdr:colOff>45720</xdr:colOff>
      <xdr:row>4</xdr:row>
      <xdr:rowOff>152400</xdr:rowOff>
    </xdr:from>
    <xdr:to>
      <xdr:col>20</xdr:col>
      <xdr:colOff>121920</xdr:colOff>
      <xdr:row>6</xdr:row>
      <xdr:rowOff>152400</xdr:rowOff>
    </xdr:to>
    <xdr:sp macro="" textlink="Sheet1!E127">
      <xdr:nvSpPr>
        <xdr:cNvPr id="33" name="TextBox 32">
          <a:extLst>
            <a:ext uri="{FF2B5EF4-FFF2-40B4-BE49-F238E27FC236}">
              <a16:creationId xmlns:a16="http://schemas.microsoft.com/office/drawing/2014/main" id="{75127437-965A-4EEB-9009-95A3D538F502}"/>
            </a:ext>
          </a:extLst>
        </xdr:cNvPr>
        <xdr:cNvSpPr txBox="1"/>
      </xdr:nvSpPr>
      <xdr:spPr>
        <a:xfrm>
          <a:off x="11018520" y="883920"/>
          <a:ext cx="1295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EE0401-D821-4C41-AEB1-9C3852C45E22}" type="TxLink">
            <a:rPr lang="en-US" sz="1400" b="1" i="0" u="none" strike="noStrike">
              <a:solidFill>
                <a:schemeClr val="bg1"/>
              </a:solidFill>
              <a:latin typeface="Calibri"/>
              <a:ea typeface="Calibri"/>
              <a:cs typeface="Calibri"/>
            </a:rPr>
            <a:pPr marL="0" indent="0" algn="ctr"/>
            <a:t>30152M</a:t>
          </a:fld>
          <a:endParaRPr lang="en-IN" sz="1400" b="1" i="0" u="none" strike="noStrike">
            <a:solidFill>
              <a:schemeClr val="bg1"/>
            </a:solidFill>
            <a:latin typeface="Calibri"/>
            <a:ea typeface="Calibri"/>
            <a:cs typeface="Calibri"/>
          </a:endParaRPr>
        </a:p>
      </xdr:txBody>
    </xdr:sp>
    <xdr:clientData/>
  </xdr:twoCellAnchor>
  <xdr:twoCellAnchor editAs="oneCell">
    <xdr:from>
      <xdr:col>2</xdr:col>
      <xdr:colOff>60960</xdr:colOff>
      <xdr:row>5</xdr:row>
      <xdr:rowOff>152399</xdr:rowOff>
    </xdr:from>
    <xdr:to>
      <xdr:col>4</xdr:col>
      <xdr:colOff>304800</xdr:colOff>
      <xdr:row>11</xdr:row>
      <xdr:rowOff>167640</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2705514D-4F5F-4F5D-9FE2-65E3E86E8A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80160" y="1066799"/>
              <a:ext cx="1463040" cy="1112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68580</xdr:colOff>
      <xdr:row>11</xdr:row>
      <xdr:rowOff>167641</xdr:rowOff>
    </xdr:from>
    <xdr:to>
      <xdr:col>4</xdr:col>
      <xdr:colOff>320040</xdr:colOff>
      <xdr:row>18</xdr:row>
      <xdr:rowOff>60960</xdr:rowOff>
    </xdr:to>
    <mc:AlternateContent xmlns:mc="http://schemas.openxmlformats.org/markup-compatibility/2006">
      <mc:Choice xmlns:a14="http://schemas.microsoft.com/office/drawing/2010/main" Requires="a14">
        <xdr:graphicFrame macro="">
          <xdr:nvGraphicFramePr>
            <xdr:cNvPr id="35" name="Quarter 1">
              <a:extLst>
                <a:ext uri="{FF2B5EF4-FFF2-40B4-BE49-F238E27FC236}">
                  <a16:creationId xmlns:a16="http://schemas.microsoft.com/office/drawing/2014/main" id="{AE18C3D6-F9A9-4250-BA59-BAC492884C0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287780" y="2179321"/>
              <a:ext cx="14706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30480</xdr:colOff>
      <xdr:row>24</xdr:row>
      <xdr:rowOff>99060</xdr:rowOff>
    </xdr:to>
    <xdr:pic>
      <xdr:nvPicPr>
        <xdr:cNvPr id="2" name="Picture 1">
          <a:extLst>
            <a:ext uri="{FF2B5EF4-FFF2-40B4-BE49-F238E27FC236}">
              <a16:creationId xmlns:a16="http://schemas.microsoft.com/office/drawing/2014/main" id="{2A95C0C0-6263-4EE3-8F51-65796C588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736080" cy="44881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TALREJA" refreshedDate="46288.78147465278" createdVersion="8" refreshedVersion="8" minRefreshableVersion="3" recordCount="1000" xr:uid="{9EB51497-F93C-42D1-A010-96E8AC13692A}">
  <cacheSource type="worksheet">
    <worksheetSource name="Table1"/>
  </cacheSource>
  <cacheFields count="12">
    <cacheField name="Year" numFmtId="0">
      <sharedItems containsSemiMixedTypes="0" containsString="0" containsNumber="1" containsInteger="1" minValue="2019" maxValue="2024" count="6">
        <n v="2019"/>
        <n v="2020"/>
        <n v="2021"/>
        <n v="2022"/>
        <n v="2023"/>
        <n v="2024"/>
      </sharedItems>
    </cacheField>
    <cacheField name="Quarter" numFmtId="0">
      <sharedItems count="4">
        <s v="Q1"/>
        <s v="Q2"/>
        <s v="Q3"/>
        <s v="Q4"/>
      </sharedItems>
    </cacheField>
    <cacheField name="Product Model" numFmtId="0">
      <sharedItems count="15">
        <s v="Galaxy S10"/>
        <s v="Galaxy Note10"/>
        <s v="Galaxy S20"/>
        <s v="Galaxy Note20"/>
        <s v="Galaxy S21"/>
        <s v="Galaxy A32 5G"/>
        <s v="Galaxy A52 5G"/>
        <s v="Galaxy A73 5G"/>
        <s v="Galaxy Z Fold2 5G"/>
        <s v="Galaxy Z Flip3 5G"/>
        <s v="Galaxy S22 5G"/>
        <s v="Galaxy Z Fold3 5G"/>
        <s v="Galaxy A14 5G"/>
        <s v="Galaxy S23 5G"/>
        <s v="Galaxy Z Flip5 5G"/>
      </sharedItems>
    </cacheField>
    <cacheField name="5G Capability" numFmtId="0">
      <sharedItems count="2">
        <s v="No"/>
        <s v="Yes"/>
      </sharedItems>
    </cacheField>
    <cacheField name="Units Sold" numFmtId="0">
      <sharedItems containsSemiMixedTypes="0" containsString="0" containsNumber="1" containsInteger="1" minValue="5309" maxValue="64883"/>
    </cacheField>
    <cacheField name="Revenue ($)" numFmtId="0">
      <sharedItems containsSemiMixedTypes="0" containsString="0" containsNumber="1" minValue="2987436.3840000001" maxValue="84264943.840000004"/>
    </cacheField>
    <cacheField name="Market Share (%)" numFmtId="0">
      <sharedItems containsSemiMixedTypes="0" containsString="0" containsNumber="1" minValue="-0.49" maxValue="6.95" count="274">
        <n v="1.04"/>
        <n v="2.82"/>
        <n v="-0.03"/>
        <n v="0.84"/>
        <n v="2.36"/>
        <n v="5.41"/>
        <n v="5.9"/>
        <n v="4.92"/>
        <n v="2.64"/>
        <n v="6.84"/>
        <n v="4.66"/>
        <n v="5.67"/>
        <n v="3.24"/>
        <n v="2.88"/>
        <n v="3.48"/>
        <n v="1.56"/>
        <n v="-0.05"/>
        <n v="2.5099999999999998"/>
        <n v="3.96"/>
        <n v="4.6399999999999997"/>
        <n v="2.76"/>
        <n v="3.35"/>
        <n v="5.99"/>
        <n v="4.7699999999999996"/>
        <n v="2.95"/>
        <n v="6"/>
        <n v="6.11"/>
        <n v="3.25"/>
        <n v="5.82"/>
        <n v="3.78"/>
        <n v="1.38"/>
        <n v="1.23"/>
        <n v="2.09"/>
        <n v="0.34"/>
        <n v="6.12"/>
        <n v="3.5"/>
        <n v="2.72"/>
        <n v="6.33"/>
        <n v="3.58"/>
        <n v="6.91"/>
        <n v="3.44"/>
        <n v="6.45"/>
        <n v="6.48"/>
        <n v="1.57"/>
        <n v="1.89"/>
        <n v="2.29"/>
        <n v="3.74"/>
        <n v="3.76"/>
        <n v="6.1"/>
        <n v="2.5299999999999998"/>
        <n v="4.8600000000000003"/>
        <n v="4.03"/>
        <n v="5.38"/>
        <n v="6.62"/>
        <n v="3.21"/>
        <n v="4.6100000000000003"/>
        <n v="0.16"/>
        <n v="0.25"/>
        <n v="3.88"/>
        <n v="0.53"/>
        <n v="1.81"/>
        <n v="6.37"/>
        <n v="2.9"/>
        <n v="3.75"/>
        <n v="5.66"/>
        <n v="3.04"/>
        <n v="4.96"/>
        <n v="6.6"/>
        <n v="5.25"/>
        <n v="4.21"/>
        <n v="1.84"/>
        <n v="-0.36"/>
        <n v="2.71"/>
        <n v="2.59"/>
        <n v="2.99"/>
        <n v="6.19"/>
        <n v="4.99"/>
        <n v="3.59"/>
        <n v="4.79"/>
        <n v="2.65"/>
        <n v="5.78"/>
        <n v="6.83"/>
        <n v="3.17"/>
        <n v="3.46"/>
        <n v="-0.42"/>
        <n v="1.48"/>
        <n v="0.36"/>
        <n v="2.66"/>
        <n v="5.1100000000000003"/>
        <n v="6.22"/>
        <n v="2.94"/>
        <n v="6.61"/>
        <n v="6.02"/>
        <n v="6.58"/>
        <n v="3.67"/>
        <n v="0.73"/>
        <n v="-0.49"/>
        <n v="-0.35"/>
        <n v="4.42"/>
        <n v="4.6500000000000004"/>
        <n v="2.83"/>
        <n v="3.06"/>
        <n v="5.19"/>
        <n v="3.84"/>
        <n v="5.36"/>
        <n v="6.5"/>
        <n v="6.07"/>
        <n v="0.65"/>
        <n v="0.49"/>
        <n v="0.4"/>
        <n v="3.54"/>
        <n v="3.86"/>
        <n v="4.43"/>
        <n v="5.07"/>
        <n v="2.69"/>
        <n v="3.62"/>
        <n v="6.06"/>
        <n v="4.38"/>
        <n v="-0.14000000000000001"/>
        <n v="3.45"/>
        <n v="-0.39"/>
        <n v="0.71"/>
        <n v="-0.2"/>
        <n v="2.97"/>
        <n v="4.34"/>
        <n v="4.58"/>
        <n v="5.28"/>
        <n v="3.11"/>
        <n v="5.89"/>
        <n v="4.3600000000000003"/>
        <n v="6.65"/>
        <n v="3.81"/>
        <n v="2.0499999999999998"/>
        <n v="3.53"/>
        <n v="-0.47"/>
        <n v="0.66"/>
        <n v="4.1100000000000003"/>
        <n v="4.72"/>
        <n v="2.87"/>
        <n v="5.93"/>
        <n v="3.7"/>
        <n v="2.81"/>
        <n v="-0.17"/>
        <n v="2.4300000000000002"/>
        <n v="3.22"/>
        <n v="0.44"/>
        <n v="3.98"/>
        <n v="6.67"/>
        <n v="6.26"/>
        <n v="3.36"/>
        <n v="5.33"/>
        <n v="5.16"/>
        <n v="0.57999999999999996"/>
        <n v="3.89"/>
        <n v="-0.1"/>
        <n v="3.4"/>
        <n v="2.0099999999999998"/>
        <n v="4.5599999999999996"/>
        <n v="4.01"/>
        <n v="2.56"/>
        <n v="4.93"/>
        <n v="6.4"/>
        <n v="5.73"/>
        <n v="4.54"/>
        <n v="3.15"/>
        <n v="1.97"/>
        <n v="2.12"/>
        <n v="-0.23"/>
        <n v="2.84"/>
        <n v="6.81"/>
        <n v="3.51"/>
        <n v="2.85"/>
        <n v="5.91"/>
        <n v="3.68"/>
        <n v="4.28"/>
        <n v="1.18"/>
        <n v="4"/>
        <n v="0.13"/>
        <n v="6.82"/>
        <n v="4.97"/>
        <n v="3.64"/>
        <n v="4.5999999999999996"/>
        <n v="3.14"/>
        <n v="6.71"/>
        <n v="3.6"/>
        <n v="4.88"/>
        <n v="6.51"/>
        <n v="3.47"/>
        <n v="-0.25"/>
        <n v="3.16"/>
        <n v="-0.06"/>
        <n v="0.7"/>
        <n v="4.18"/>
        <n v="2.86"/>
        <n v="3.07"/>
        <n v="5.64"/>
        <n v="3.42"/>
        <n v="5.17"/>
        <n v="1.66"/>
        <n v="2.4500000000000002"/>
        <n v="-0.11"/>
        <n v="1.86"/>
        <n v="3.87"/>
        <n v="4.8499999999999996"/>
        <n v="4.9000000000000004"/>
        <n v="5.29"/>
        <n v="5.53"/>
        <n v="4.8099999999999996"/>
        <n v="3.99"/>
        <n v="1.67"/>
        <n v="2.93"/>
        <n v="1.78"/>
        <n v="0"/>
        <n v="6.09"/>
        <n v="5.12"/>
        <n v="3.37"/>
        <n v="5.04"/>
        <n v="6.32"/>
        <n v="0.26"/>
        <n v="3.39"/>
        <n v="0.59"/>
        <n v="2.5"/>
        <n v="0.35"/>
        <n v="5.27"/>
        <n v="3.43"/>
        <n v="5.49"/>
        <n v="6.52"/>
        <n v="4.71"/>
        <n v="2.8"/>
        <n v="6.95"/>
        <n v="1.06"/>
        <n v="2.4900000000000002"/>
        <n v="1.68"/>
        <n v="6.92"/>
        <n v="5.92"/>
        <n v="3.82"/>
        <n v="5.15"/>
        <n v="4.47"/>
        <n v="2.0299999999999998"/>
        <n v="-0.12"/>
        <n v="3.72"/>
        <n v="2.75"/>
        <n v="6.53"/>
        <n v="3.27"/>
        <n v="2.61"/>
        <n v="2.2400000000000002"/>
        <n v="0.48"/>
        <n v="1.47"/>
        <n v="4.3"/>
        <n v="6.27"/>
        <n v="5.42"/>
        <n v="5.79"/>
        <n v="4.95"/>
        <n v="2.77"/>
        <n v="0.14000000000000001"/>
        <n v="3.41"/>
        <n v="2.62"/>
        <n v="4.04"/>
        <n v="3.28"/>
        <n v="6.42"/>
        <n v="6.75"/>
        <n v="6.3"/>
        <n v="4.33"/>
        <n v="6.15"/>
        <n v="0.27"/>
        <n v="1.95"/>
        <n v="3.55"/>
        <n v="0.23"/>
        <n v="5.68"/>
        <n v="5.35"/>
        <n v="4.0599999999999996"/>
        <n v="6.7"/>
        <n v="6.39"/>
        <n v="4.9400000000000004"/>
      </sharedItems>
    </cacheField>
    <cacheField name="Regional 5G Coverage (%)" numFmtId="0">
      <sharedItems containsSemiMixedTypes="0" containsString="0" containsNumber="1" minValue="25.34" maxValue="103.92" count="344">
        <n v="57.36"/>
        <n v="85.8"/>
        <n v="47.02"/>
        <n v="25.7"/>
        <n v="89.13"/>
        <n v="59.12"/>
        <n v="52.94"/>
        <n v="79.95"/>
        <n v="44.77"/>
        <n v="51.21"/>
        <n v="56.5"/>
        <n v="76.62"/>
        <n v="64.48"/>
        <n v="87.12"/>
        <n v="72.73"/>
        <n v="67.69"/>
        <n v="76.73"/>
        <n v="38.86"/>
        <n v="75.22"/>
        <n v="45.75"/>
        <n v="67.39"/>
        <n v="55.56"/>
        <n v="100.83"/>
        <n v="50.12"/>
        <n v="93.04"/>
        <n v="40.549999999999997"/>
        <n v="55.76"/>
        <n v="70.959999999999994"/>
        <n v="83.96"/>
        <n v="48.62"/>
        <n v="61.35"/>
        <n v="25.88"/>
        <n v="57.98"/>
        <n v="55.61"/>
        <n v="30.32"/>
        <n v="83.5"/>
        <n v="102.54"/>
        <n v="88.84"/>
        <n v="55.58"/>
        <n v="45.56"/>
        <n v="76.64"/>
        <n v="54.03"/>
        <n v="41.17"/>
        <n v="80"/>
        <n v="91.79"/>
        <n v="28.49"/>
        <n v="39.979999999999997"/>
        <n v="69.900000000000006"/>
        <n v="80.900000000000006"/>
        <n v="33.06"/>
        <n v="50.13"/>
        <n v="95.93"/>
        <n v="66.459999999999994"/>
        <n v="61.44"/>
        <n v="59.35"/>
        <n v="42.55"/>
        <n v="79.48"/>
        <n v="88.89"/>
        <n v="42.8"/>
        <n v="48.26"/>
        <n v="62.97"/>
        <n v="49.22"/>
        <n v="60.51"/>
        <n v="72.69"/>
        <n v="58.09"/>
        <n v="72.87"/>
        <n v="96.42"/>
        <n v="41.49"/>
        <n v="93.95"/>
        <n v="42.96"/>
        <n v="47.56"/>
        <n v="54.96"/>
        <n v="70"/>
        <n v="98.77"/>
        <n v="103.57"/>
        <n v="39.26"/>
        <n v="50.5"/>
        <n v="42.03"/>
        <n v="47.84"/>
        <n v="82.16"/>
        <n v="98.74"/>
        <n v="46.93"/>
        <n v="43.38"/>
        <n v="88.79"/>
        <n v="51.77"/>
        <n v="62.02"/>
        <n v="89.44"/>
        <n v="69.099999999999994"/>
        <n v="75.16"/>
        <n v="58.97"/>
        <n v="68.61"/>
        <n v="60.92"/>
        <n v="60"/>
        <n v="81.98"/>
        <n v="65.67"/>
        <n v="88.32"/>
        <n v="66.150000000000006"/>
        <n v="91.44"/>
        <n v="88.63"/>
        <n v="77.650000000000006"/>
        <n v="102.49"/>
        <n v="47.8"/>
        <n v="41.01"/>
        <n v="48.66"/>
        <n v="53.23"/>
        <n v="68.38"/>
        <n v="44.22"/>
        <n v="32.090000000000003"/>
        <n v="74.66"/>
        <n v="64.459999999999994"/>
        <n v="87.81"/>
        <n v="99.33"/>
        <n v="62.42"/>
        <n v="73.069999999999993"/>
        <n v="46.41"/>
        <n v="92.87"/>
        <n v="40.71"/>
        <n v="74.28"/>
        <n v="49.19"/>
        <n v="51.07"/>
        <n v="61.11"/>
        <n v="63.01"/>
        <n v="60.6"/>
        <n v="67.05"/>
        <n v="71.27"/>
        <n v="40.51"/>
        <n v="45.27"/>
        <n v="66.56"/>
        <n v="94.68"/>
        <n v="90.08"/>
        <n v="82.85"/>
        <n v="54.88"/>
        <n v="97.44"/>
        <n v="68.56"/>
        <n v="76.13"/>
        <n v="69.319999999999993"/>
        <n v="77.709999999999994"/>
        <n v="45.74"/>
        <n v="72.25"/>
        <n v="67"/>
        <n v="45.93"/>
        <n v="88.65"/>
        <n v="59.36"/>
        <n v="74.459999999999994"/>
        <n v="93.07"/>
        <n v="41.23"/>
        <n v="73.37"/>
        <n v="96.44"/>
        <n v="61.27"/>
        <n v="33.54"/>
        <n v="53.32"/>
        <n v="37.57"/>
        <n v="68.239999999999995"/>
        <n v="41.69"/>
        <n v="68.8"/>
        <n v="54.57"/>
        <n v="98.62"/>
        <n v="89.43"/>
        <n v="97.24"/>
        <n v="48.4"/>
        <n v="53.85"/>
        <n v="82.65"/>
        <n v="91.77"/>
        <n v="47.52"/>
        <n v="38.35"/>
        <n v="72.400000000000006"/>
        <n v="37.340000000000003"/>
        <n v="52.55"/>
        <n v="52.43"/>
        <n v="66.02"/>
        <n v="40.869999999999997"/>
        <n v="74.63"/>
        <n v="63.71"/>
        <n v="56.79"/>
        <n v="48.75"/>
        <n v="73.7"/>
        <n v="57.73"/>
        <n v="95.98"/>
        <n v="68.44"/>
        <n v="45.61"/>
        <n v="65.349999999999994"/>
        <n v="66.77"/>
        <n v="60.4"/>
        <n v="84.7"/>
        <n v="73.91"/>
        <n v="57.41"/>
        <n v="91.45"/>
        <n v="91.48"/>
        <n v="52.04"/>
        <n v="103.73"/>
        <n v="101.07"/>
        <n v="42.86"/>
        <n v="51.7"/>
        <n v="59.94"/>
        <n v="87.8"/>
        <n v="73.540000000000006"/>
        <n v="60.31"/>
        <n v="77.31"/>
        <n v="95.15"/>
        <n v="93.42"/>
        <n v="87.84"/>
        <n v="101.8"/>
        <n v="41.36"/>
        <n v="79.25"/>
        <n v="88.11"/>
        <n v="83.47"/>
        <n v="89.68"/>
        <n v="50.83"/>
        <n v="70.180000000000007"/>
        <n v="73.87"/>
        <n v="27.27"/>
        <n v="48.95"/>
        <n v="70.25"/>
        <n v="41.86"/>
        <n v="61.16"/>
        <n v="93.12"/>
        <n v="88.73"/>
        <n v="55.45"/>
        <n v="62.85"/>
        <n v="102.8"/>
        <n v="95.55"/>
        <n v="89.2"/>
        <n v="68.67"/>
        <n v="68.23"/>
        <n v="53.51"/>
        <n v="89.07"/>
        <n v="99.95"/>
        <n v="42.87"/>
        <n v="42.69"/>
        <n v="87.55"/>
        <n v="82.21"/>
        <n v="62.4"/>
        <n v="70.69"/>
        <n v="92.95"/>
        <n v="80.3"/>
        <n v="93.8"/>
        <n v="31.64"/>
        <n v="62.66"/>
        <n v="62.18"/>
        <n v="81.72"/>
        <n v="55.39"/>
        <n v="85.47"/>
        <n v="62.48"/>
        <n v="98.22"/>
        <n v="103.92"/>
        <n v="78.09"/>
        <n v="65.56"/>
        <n v="67.62"/>
        <n v="64.150000000000006"/>
        <n v="46.8"/>
        <n v="65.23"/>
        <n v="73.150000000000006"/>
        <n v="61.9"/>
        <n v="36.06"/>
        <n v="77.17"/>
        <n v="94.2"/>
        <n v="79.73"/>
        <n v="86.05"/>
        <n v="98.87"/>
        <n v="52.48"/>
        <n v="65.650000000000006"/>
        <n v="77.760000000000005"/>
        <n v="86.63"/>
        <n v="50.76"/>
        <n v="49.36"/>
        <n v="87.76"/>
        <n v="44.49"/>
        <n v="38.79"/>
        <n v="41.64"/>
        <n v="49.54"/>
        <n v="67.709999999999994"/>
        <n v="92.55"/>
        <n v="48.11"/>
        <n v="59.53"/>
        <n v="52.51"/>
        <n v="77.37"/>
        <n v="102.38"/>
        <n v="71.89"/>
        <n v="40.090000000000003"/>
        <n v="36.549999999999997"/>
        <n v="25.34"/>
        <n v="83.21"/>
        <n v="47.63"/>
        <n v="72.16"/>
        <n v="79.39"/>
        <n v="85.64"/>
        <n v="98.31"/>
        <n v="70.59"/>
        <n v="71.88"/>
        <n v="96.7"/>
        <n v="63.99"/>
        <n v="83.06"/>
        <n v="51.05"/>
        <n v="69.33"/>
        <n v="41.13"/>
        <n v="69.89"/>
        <n v="91.81"/>
        <n v="66.33"/>
        <n v="45.54"/>
        <n v="93.86"/>
        <n v="90.7"/>
        <n v="73.38"/>
        <n v="54.55"/>
        <n v="30.37"/>
        <n v="67.36"/>
        <n v="88.91"/>
        <n v="84.26"/>
        <n v="44.98"/>
        <n v="81.540000000000006"/>
        <n v="82.09"/>
        <n v="53.66"/>
        <n v="64.38"/>
        <n v="51.96"/>
        <n v="94.18"/>
        <n v="53.54"/>
        <n v="84.33"/>
        <n v="80.56"/>
        <n v="78.31"/>
        <n v="27.94"/>
        <n v="87.83"/>
        <n v="48.6"/>
        <n v="61.77"/>
        <n v="72.989999999999995"/>
        <n v="46.76"/>
        <n v="87.64"/>
        <n v="52.62"/>
        <n v="103.82"/>
        <n v="62.89"/>
        <n v="103.78"/>
        <n v="40.78"/>
        <n v="59.49"/>
        <n v="50.4"/>
        <n v="47.5"/>
        <n v="86.28"/>
        <n v="46.1"/>
        <n v="69.98"/>
        <n v="41.87"/>
        <n v="68.180000000000007"/>
        <n v="44.48"/>
        <n v="79.11"/>
        <n v="47.78"/>
        <n v="86.4"/>
        <n v="73.66"/>
        <n v="92.65"/>
      </sharedItems>
    </cacheField>
    <cacheField name="5G Subscribers (millions)" numFmtId="0">
      <sharedItems containsSemiMixedTypes="0" containsString="0" containsNumber="1" minValue="-0.89" maxValue="54.94"/>
    </cacheField>
    <cacheField name="Avg 5G Speed (Mbps)" numFmtId="0">
      <sharedItems containsSemiMixedTypes="0" containsString="0" containsNumber="1" minValue="50.37" maxValue="298.7"/>
    </cacheField>
    <cacheField name="Preference for 5G (%)" numFmtId="0">
      <sharedItems containsSemiMixedTypes="0" containsString="0" containsNumber="1" minValue="37.14" maxValue="94.84"/>
    </cacheField>
    <cacheField name="Region" numFmtId="0">
      <sharedItems count="5">
        <s v="Asia-Pacific"/>
        <s v="Latin America"/>
        <s v="Middle East &amp; Africa"/>
        <s v="North America"/>
        <s v="Europe"/>
      </sharedItems>
    </cacheField>
  </cacheFields>
  <extLst>
    <ext xmlns:x14="http://schemas.microsoft.com/office/spreadsheetml/2009/9/main" uri="{725AE2AE-9491-48be-B2B4-4EB974FC3084}">
      <x14:pivotCacheDefinition pivotCacheId="1230863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6396"/>
    <n v="4212951.0480000004"/>
    <x v="0"/>
    <x v="0"/>
    <n v="39.549999999999997"/>
    <n v="293.10000000000002"/>
    <n v="55.87"/>
    <x v="0"/>
  </r>
  <r>
    <x v="0"/>
    <x v="0"/>
    <x v="1"/>
    <x v="0"/>
    <n v="25671"/>
    <n v="7240265.6040000003"/>
    <x v="1"/>
    <x v="1"/>
    <n v="42.58"/>
    <n v="67.459999999999994"/>
    <n v="37.26"/>
    <x v="1"/>
  </r>
  <r>
    <x v="0"/>
    <x v="0"/>
    <x v="2"/>
    <x v="0"/>
    <n v="16573"/>
    <n v="25608331.510000002"/>
    <x v="2"/>
    <x v="2"/>
    <n v="3.78"/>
    <n v="77.25"/>
    <n v="84.66"/>
    <x v="2"/>
  </r>
  <r>
    <x v="0"/>
    <x v="0"/>
    <x v="3"/>
    <x v="0"/>
    <n v="7177"/>
    <n v="21984415.829999998"/>
    <x v="3"/>
    <x v="3"/>
    <n v="23.41"/>
    <n v="105.27"/>
    <n v="40.03"/>
    <x v="3"/>
  </r>
  <r>
    <x v="0"/>
    <x v="0"/>
    <x v="4"/>
    <x v="0"/>
    <n v="45633"/>
    <n v="16342437.5"/>
    <x v="4"/>
    <x v="4"/>
    <n v="44.43"/>
    <n v="206.17"/>
    <n v="76.88"/>
    <x v="1"/>
  </r>
  <r>
    <x v="0"/>
    <x v="0"/>
    <x v="5"/>
    <x v="1"/>
    <n v="15912"/>
    <n v="17178326.899999999"/>
    <x v="5"/>
    <x v="5"/>
    <n v="12.14"/>
    <n v="179.15"/>
    <n v="80.790000000000006"/>
    <x v="2"/>
  </r>
  <r>
    <x v="0"/>
    <x v="0"/>
    <x v="6"/>
    <x v="1"/>
    <n v="7231"/>
    <n v="48639810.189999998"/>
    <x v="6"/>
    <x v="6"/>
    <n v="44.36"/>
    <n v="259.16000000000003"/>
    <n v="77.55"/>
    <x v="1"/>
  </r>
  <r>
    <x v="0"/>
    <x v="0"/>
    <x v="7"/>
    <x v="1"/>
    <n v="58711"/>
    <n v="70175779.069999993"/>
    <x v="7"/>
    <x v="7"/>
    <n v="49.7"/>
    <n v="191.42"/>
    <n v="74.83"/>
    <x v="4"/>
  </r>
  <r>
    <x v="0"/>
    <x v="0"/>
    <x v="8"/>
    <x v="1"/>
    <n v="40641"/>
    <n v="51959555.759999998"/>
    <x v="8"/>
    <x v="8"/>
    <n v="31.27"/>
    <n v="151.18"/>
    <n v="66.510000000000005"/>
    <x v="3"/>
  </r>
  <r>
    <x v="0"/>
    <x v="0"/>
    <x v="9"/>
    <x v="1"/>
    <n v="38119"/>
    <n v="49899540.799999997"/>
    <x v="9"/>
    <x v="9"/>
    <n v="38.33"/>
    <n v="284.33"/>
    <n v="87.01"/>
    <x v="1"/>
  </r>
  <r>
    <x v="0"/>
    <x v="0"/>
    <x v="10"/>
    <x v="1"/>
    <n v="36255"/>
    <n v="12091673.939999999"/>
    <x v="10"/>
    <x v="10"/>
    <n v="9.77"/>
    <n v="81.430000000000007"/>
    <n v="85.88"/>
    <x v="2"/>
  </r>
  <r>
    <x v="0"/>
    <x v="0"/>
    <x v="11"/>
    <x v="1"/>
    <n v="19643"/>
    <n v="36029498.520000003"/>
    <x v="11"/>
    <x v="11"/>
    <n v="22.84"/>
    <n v="220.82"/>
    <n v="88.16"/>
    <x v="0"/>
  </r>
  <r>
    <x v="0"/>
    <x v="0"/>
    <x v="12"/>
    <x v="1"/>
    <n v="12612"/>
    <n v="57161551.82"/>
    <x v="12"/>
    <x v="12"/>
    <n v="14.98"/>
    <n v="161.49"/>
    <n v="85.67"/>
    <x v="2"/>
  </r>
  <r>
    <x v="0"/>
    <x v="0"/>
    <x v="13"/>
    <x v="1"/>
    <n v="22722"/>
    <n v="45310946.810000002"/>
    <x v="13"/>
    <x v="13"/>
    <n v="19.04"/>
    <n v="233.87"/>
    <n v="45.66"/>
    <x v="4"/>
  </r>
  <r>
    <x v="0"/>
    <x v="0"/>
    <x v="14"/>
    <x v="1"/>
    <n v="8453"/>
    <n v="46937282.289999999"/>
    <x v="14"/>
    <x v="14"/>
    <n v="23.32"/>
    <n v="130.87"/>
    <n v="53.81"/>
    <x v="1"/>
  </r>
  <r>
    <x v="0"/>
    <x v="1"/>
    <x v="0"/>
    <x v="0"/>
    <n v="19160"/>
    <n v="6660064.7999999998"/>
    <x v="15"/>
    <x v="15"/>
    <n v="14.6"/>
    <n v="156.93"/>
    <n v="64.040000000000006"/>
    <x v="2"/>
  </r>
  <r>
    <x v="0"/>
    <x v="1"/>
    <x v="1"/>
    <x v="0"/>
    <n v="38253"/>
    <n v="53195937"/>
    <x v="16"/>
    <x v="16"/>
    <n v="31.96"/>
    <n v="273.85000000000002"/>
    <n v="38.28"/>
    <x v="2"/>
  </r>
  <r>
    <x v="0"/>
    <x v="1"/>
    <x v="2"/>
    <x v="0"/>
    <n v="17404"/>
    <n v="14950208.85"/>
    <x v="17"/>
    <x v="17"/>
    <n v="36.380000000000003"/>
    <n v="105.21"/>
    <n v="67.78"/>
    <x v="2"/>
  </r>
  <r>
    <x v="0"/>
    <x v="1"/>
    <x v="3"/>
    <x v="0"/>
    <n v="27841"/>
    <n v="9787426.5150000006"/>
    <x v="18"/>
    <x v="18"/>
    <n v="46.41"/>
    <n v="283.25"/>
    <n v="44.96"/>
    <x v="2"/>
  </r>
  <r>
    <x v="0"/>
    <x v="1"/>
    <x v="4"/>
    <x v="0"/>
    <n v="10047"/>
    <n v="10691516.9"/>
    <x v="15"/>
    <x v="19"/>
    <n v="15.36"/>
    <n v="112.81"/>
    <n v="85.33"/>
    <x v="2"/>
  </r>
  <r>
    <x v="0"/>
    <x v="1"/>
    <x v="5"/>
    <x v="1"/>
    <n v="25054"/>
    <n v="40495943.740000002"/>
    <x v="19"/>
    <x v="20"/>
    <n v="21.03"/>
    <n v="212.78"/>
    <n v="63.69"/>
    <x v="4"/>
  </r>
  <r>
    <x v="0"/>
    <x v="1"/>
    <x v="6"/>
    <x v="1"/>
    <n v="37263"/>
    <n v="29763310.309999999"/>
    <x v="20"/>
    <x v="21"/>
    <n v="16.03"/>
    <n v="263.32"/>
    <n v="64.63"/>
    <x v="0"/>
  </r>
  <r>
    <x v="0"/>
    <x v="1"/>
    <x v="7"/>
    <x v="1"/>
    <n v="39191"/>
    <n v="19631909.34"/>
    <x v="21"/>
    <x v="22"/>
    <n v="49.18"/>
    <n v="59.84"/>
    <n v="53.2"/>
    <x v="3"/>
  </r>
  <r>
    <x v="0"/>
    <x v="1"/>
    <x v="8"/>
    <x v="1"/>
    <n v="11320"/>
    <n v="36678245.920000002"/>
    <x v="22"/>
    <x v="23"/>
    <n v="43.18"/>
    <n v="251.51"/>
    <n v="88.81"/>
    <x v="3"/>
  </r>
  <r>
    <x v="0"/>
    <x v="1"/>
    <x v="9"/>
    <x v="1"/>
    <n v="31105"/>
    <n v="12818738.02"/>
    <x v="23"/>
    <x v="24"/>
    <n v="20.52"/>
    <n v="110.55"/>
    <n v="73.069999999999993"/>
    <x v="3"/>
  </r>
  <r>
    <x v="0"/>
    <x v="1"/>
    <x v="10"/>
    <x v="1"/>
    <n v="24185"/>
    <n v="52192972.549999997"/>
    <x v="24"/>
    <x v="25"/>
    <n v="46.73"/>
    <n v="200.47"/>
    <n v="83.06"/>
    <x v="2"/>
  </r>
  <r>
    <x v="0"/>
    <x v="1"/>
    <x v="11"/>
    <x v="1"/>
    <n v="8422"/>
    <n v="11292488.050000001"/>
    <x v="25"/>
    <x v="26"/>
    <n v="30.55"/>
    <n v="170.31"/>
    <n v="78.44"/>
    <x v="1"/>
  </r>
  <r>
    <x v="0"/>
    <x v="1"/>
    <x v="12"/>
    <x v="1"/>
    <n v="56397"/>
    <n v="18390883.850000001"/>
    <x v="26"/>
    <x v="27"/>
    <n v="23.8"/>
    <n v="167.75"/>
    <n v="55.21"/>
    <x v="3"/>
  </r>
  <r>
    <x v="0"/>
    <x v="1"/>
    <x v="13"/>
    <x v="1"/>
    <n v="36613"/>
    <n v="63070767.789999999"/>
    <x v="27"/>
    <x v="28"/>
    <n v="13.22"/>
    <n v="280.73"/>
    <n v="75.510000000000005"/>
    <x v="3"/>
  </r>
  <r>
    <x v="0"/>
    <x v="1"/>
    <x v="14"/>
    <x v="1"/>
    <n v="12030"/>
    <n v="33549565.920000002"/>
    <x v="28"/>
    <x v="29"/>
    <n v="36.32"/>
    <n v="227.63"/>
    <n v="91.79"/>
    <x v="1"/>
  </r>
  <r>
    <x v="0"/>
    <x v="2"/>
    <x v="0"/>
    <x v="0"/>
    <n v="27112"/>
    <n v="27051337.739999998"/>
    <x v="29"/>
    <x v="30"/>
    <n v="47.48"/>
    <n v="152"/>
    <n v="50.23"/>
    <x v="3"/>
  </r>
  <r>
    <x v="0"/>
    <x v="2"/>
    <x v="1"/>
    <x v="0"/>
    <n v="28788"/>
    <n v="10130230.560000001"/>
    <x v="30"/>
    <x v="31"/>
    <n v="6.92"/>
    <n v="129.04"/>
    <n v="46.41"/>
    <x v="2"/>
  </r>
  <r>
    <x v="0"/>
    <x v="2"/>
    <x v="2"/>
    <x v="0"/>
    <n v="29329"/>
    <n v="11066723.119999999"/>
    <x v="31"/>
    <x v="32"/>
    <n v="32.340000000000003"/>
    <n v="132.81"/>
    <n v="77.31"/>
    <x v="0"/>
  </r>
  <r>
    <x v="0"/>
    <x v="2"/>
    <x v="3"/>
    <x v="0"/>
    <n v="12535"/>
    <n v="28466176.109999999"/>
    <x v="32"/>
    <x v="33"/>
    <n v="31.12"/>
    <n v="111.28"/>
    <n v="47.14"/>
    <x v="1"/>
  </r>
  <r>
    <x v="0"/>
    <x v="2"/>
    <x v="4"/>
    <x v="0"/>
    <n v="20683"/>
    <n v="15828498.960000001"/>
    <x v="33"/>
    <x v="34"/>
    <n v="-0.65"/>
    <n v="239.67"/>
    <n v="46.13"/>
    <x v="4"/>
  </r>
  <r>
    <x v="0"/>
    <x v="2"/>
    <x v="5"/>
    <x v="1"/>
    <n v="57404"/>
    <n v="22248956.960000001"/>
    <x v="34"/>
    <x v="35"/>
    <n v="46.57"/>
    <n v="211.08"/>
    <n v="58.89"/>
    <x v="4"/>
  </r>
  <r>
    <x v="0"/>
    <x v="2"/>
    <x v="6"/>
    <x v="1"/>
    <n v="56869"/>
    <n v="78970161.310000002"/>
    <x v="34"/>
    <x v="36"/>
    <n v="21.09"/>
    <n v="83.18"/>
    <n v="94.7"/>
    <x v="1"/>
  </r>
  <r>
    <x v="0"/>
    <x v="2"/>
    <x v="7"/>
    <x v="1"/>
    <n v="6542"/>
    <n v="13222480.68"/>
    <x v="35"/>
    <x v="37"/>
    <n v="26.74"/>
    <n v="115.63"/>
    <n v="54.75"/>
    <x v="0"/>
  </r>
  <r>
    <x v="0"/>
    <x v="2"/>
    <x v="8"/>
    <x v="1"/>
    <n v="57951"/>
    <n v="41600297.390000001"/>
    <x v="36"/>
    <x v="38"/>
    <n v="17.57"/>
    <n v="184.77"/>
    <n v="67.900000000000006"/>
    <x v="0"/>
  </r>
  <r>
    <x v="0"/>
    <x v="2"/>
    <x v="9"/>
    <x v="1"/>
    <n v="25004"/>
    <n v="28940719.489999998"/>
    <x v="37"/>
    <x v="39"/>
    <n v="44.29"/>
    <n v="124.19"/>
    <n v="54.15"/>
    <x v="4"/>
  </r>
  <r>
    <x v="0"/>
    <x v="2"/>
    <x v="10"/>
    <x v="1"/>
    <n v="15756"/>
    <n v="19796585.920000002"/>
    <x v="38"/>
    <x v="40"/>
    <n v="36.22"/>
    <n v="206.39"/>
    <n v="88.16"/>
    <x v="2"/>
  </r>
  <r>
    <x v="0"/>
    <x v="2"/>
    <x v="11"/>
    <x v="1"/>
    <n v="56418"/>
    <n v="53656997.799999997"/>
    <x v="39"/>
    <x v="41"/>
    <n v="24.27"/>
    <n v="61.49"/>
    <n v="87.97"/>
    <x v="2"/>
  </r>
  <r>
    <x v="0"/>
    <x v="2"/>
    <x v="12"/>
    <x v="1"/>
    <n v="30819"/>
    <n v="60274563.340000004"/>
    <x v="40"/>
    <x v="42"/>
    <n v="26.42"/>
    <n v="199.68"/>
    <n v="61.6"/>
    <x v="3"/>
  </r>
  <r>
    <x v="0"/>
    <x v="2"/>
    <x v="13"/>
    <x v="1"/>
    <n v="18284"/>
    <n v="26788292.559999999"/>
    <x v="41"/>
    <x v="43"/>
    <n v="23.63"/>
    <n v="137.72999999999999"/>
    <n v="81.319999999999993"/>
    <x v="1"/>
  </r>
  <r>
    <x v="0"/>
    <x v="2"/>
    <x v="14"/>
    <x v="1"/>
    <n v="48617"/>
    <n v="6134803.4639999997"/>
    <x v="42"/>
    <x v="44"/>
    <n v="54.94"/>
    <n v="88.28"/>
    <n v="82.55"/>
    <x v="1"/>
  </r>
  <r>
    <x v="0"/>
    <x v="3"/>
    <x v="0"/>
    <x v="0"/>
    <n v="30040"/>
    <n v="34166065.189999998"/>
    <x v="43"/>
    <x v="45"/>
    <n v="47.01"/>
    <n v="243.47"/>
    <n v="58.24"/>
    <x v="3"/>
  </r>
  <r>
    <x v="0"/>
    <x v="3"/>
    <x v="1"/>
    <x v="0"/>
    <n v="40978"/>
    <n v="52202051.460000001"/>
    <x v="33"/>
    <x v="46"/>
    <n v="44.96"/>
    <n v="130.25"/>
    <n v="45.44"/>
    <x v="4"/>
  </r>
  <r>
    <x v="0"/>
    <x v="3"/>
    <x v="2"/>
    <x v="0"/>
    <n v="46113"/>
    <n v="23485210.48"/>
    <x v="44"/>
    <x v="47"/>
    <n v="13.34"/>
    <n v="167.31"/>
    <n v="45.48"/>
    <x v="4"/>
  </r>
  <r>
    <x v="0"/>
    <x v="3"/>
    <x v="3"/>
    <x v="0"/>
    <n v="8438"/>
    <n v="35324703.520000003"/>
    <x v="45"/>
    <x v="48"/>
    <n v="10.53"/>
    <n v="80.150000000000006"/>
    <n v="75.72"/>
    <x v="2"/>
  </r>
  <r>
    <x v="0"/>
    <x v="3"/>
    <x v="4"/>
    <x v="0"/>
    <n v="23500"/>
    <n v="33337345.93"/>
    <x v="46"/>
    <x v="49"/>
    <n v="18.7"/>
    <n v="73.31"/>
    <n v="70.739999999999995"/>
    <x v="4"/>
  </r>
  <r>
    <x v="0"/>
    <x v="3"/>
    <x v="5"/>
    <x v="1"/>
    <n v="40164"/>
    <n v="21739755.84"/>
    <x v="47"/>
    <x v="50"/>
    <n v="13.99"/>
    <n v="210.05"/>
    <n v="58.83"/>
    <x v="1"/>
  </r>
  <r>
    <x v="0"/>
    <x v="3"/>
    <x v="6"/>
    <x v="1"/>
    <n v="53367"/>
    <n v="69827344.420000002"/>
    <x v="48"/>
    <x v="51"/>
    <n v="47.57"/>
    <n v="185.7"/>
    <n v="93.45"/>
    <x v="3"/>
  </r>
  <r>
    <x v="0"/>
    <x v="3"/>
    <x v="7"/>
    <x v="1"/>
    <n v="37612"/>
    <n v="34802846.640000001"/>
    <x v="49"/>
    <x v="52"/>
    <n v="24.02"/>
    <n v="120.07"/>
    <n v="87.24"/>
    <x v="2"/>
  </r>
  <r>
    <x v="0"/>
    <x v="3"/>
    <x v="8"/>
    <x v="1"/>
    <n v="31445"/>
    <n v="62662104.5"/>
    <x v="50"/>
    <x v="53"/>
    <n v="27.46"/>
    <n v="183.03"/>
    <n v="72.209999999999994"/>
    <x v="0"/>
  </r>
  <r>
    <x v="0"/>
    <x v="3"/>
    <x v="9"/>
    <x v="1"/>
    <n v="34541"/>
    <n v="23308775.82"/>
    <x v="51"/>
    <x v="54"/>
    <n v="8.3699999999999992"/>
    <n v="138.66999999999999"/>
    <n v="80.349999999999994"/>
    <x v="1"/>
  </r>
  <r>
    <x v="0"/>
    <x v="3"/>
    <x v="10"/>
    <x v="1"/>
    <n v="6719"/>
    <n v="38311286.359999999"/>
    <x v="52"/>
    <x v="55"/>
    <n v="50.32"/>
    <n v="110.97"/>
    <n v="87.8"/>
    <x v="0"/>
  </r>
  <r>
    <x v="0"/>
    <x v="3"/>
    <x v="11"/>
    <x v="1"/>
    <n v="32919"/>
    <n v="38143238.390000001"/>
    <x v="53"/>
    <x v="56"/>
    <n v="45.85"/>
    <n v="295.62"/>
    <n v="58.71"/>
    <x v="3"/>
  </r>
  <r>
    <x v="0"/>
    <x v="3"/>
    <x v="12"/>
    <x v="1"/>
    <n v="46371"/>
    <n v="71988709.969999999"/>
    <x v="54"/>
    <x v="57"/>
    <n v="48.87"/>
    <n v="265.70999999999998"/>
    <n v="90.81"/>
    <x v="4"/>
  </r>
  <r>
    <x v="0"/>
    <x v="3"/>
    <x v="13"/>
    <x v="1"/>
    <n v="40084"/>
    <n v="17163852.829999998"/>
    <x v="37"/>
    <x v="58"/>
    <n v="48.55"/>
    <n v="156.88"/>
    <n v="53.55"/>
    <x v="0"/>
  </r>
  <r>
    <x v="0"/>
    <x v="3"/>
    <x v="14"/>
    <x v="1"/>
    <n v="20192"/>
    <n v="14639182.699999999"/>
    <x v="55"/>
    <x v="59"/>
    <n v="50.86"/>
    <n v="195.2"/>
    <n v="60.91"/>
    <x v="1"/>
  </r>
  <r>
    <x v="1"/>
    <x v="0"/>
    <x v="0"/>
    <x v="0"/>
    <n v="17825"/>
    <n v="37347187.770000003"/>
    <x v="56"/>
    <x v="60"/>
    <n v="26.44"/>
    <n v="245.48"/>
    <n v="75.23"/>
    <x v="4"/>
  </r>
  <r>
    <x v="1"/>
    <x v="0"/>
    <x v="1"/>
    <x v="0"/>
    <n v="21472"/>
    <n v="34965645.310000002"/>
    <x v="57"/>
    <x v="61"/>
    <n v="24.99"/>
    <n v="247.01"/>
    <n v="80.17"/>
    <x v="1"/>
  </r>
  <r>
    <x v="1"/>
    <x v="0"/>
    <x v="2"/>
    <x v="0"/>
    <n v="35641"/>
    <n v="48775290.390000001"/>
    <x v="58"/>
    <x v="62"/>
    <n v="6.1"/>
    <n v="196.59"/>
    <n v="78.94"/>
    <x v="3"/>
  </r>
  <r>
    <x v="1"/>
    <x v="0"/>
    <x v="3"/>
    <x v="0"/>
    <n v="18960"/>
    <n v="25972084.140000001"/>
    <x v="59"/>
    <x v="63"/>
    <n v="26.51"/>
    <n v="157.1"/>
    <n v="53.68"/>
    <x v="1"/>
  </r>
  <r>
    <x v="1"/>
    <x v="0"/>
    <x v="4"/>
    <x v="0"/>
    <n v="18546"/>
    <n v="42315159.990000002"/>
    <x v="60"/>
    <x v="64"/>
    <n v="33.08"/>
    <n v="110.9"/>
    <n v="49.63"/>
    <x v="1"/>
  </r>
  <r>
    <x v="1"/>
    <x v="0"/>
    <x v="5"/>
    <x v="1"/>
    <n v="42883"/>
    <n v="18588730.370000001"/>
    <x v="61"/>
    <x v="65"/>
    <n v="45.86"/>
    <n v="273.58999999999997"/>
    <n v="52.9"/>
    <x v="0"/>
  </r>
  <r>
    <x v="1"/>
    <x v="0"/>
    <x v="6"/>
    <x v="1"/>
    <n v="49662"/>
    <n v="52134225.079999998"/>
    <x v="62"/>
    <x v="66"/>
    <n v="52.2"/>
    <n v="187.23"/>
    <n v="76.5"/>
    <x v="2"/>
  </r>
  <r>
    <x v="1"/>
    <x v="0"/>
    <x v="7"/>
    <x v="1"/>
    <n v="48484"/>
    <n v="10752134.16"/>
    <x v="63"/>
    <x v="67"/>
    <n v="10.67"/>
    <n v="87.88"/>
    <n v="79.09"/>
    <x v="2"/>
  </r>
  <r>
    <x v="1"/>
    <x v="0"/>
    <x v="8"/>
    <x v="1"/>
    <n v="11438"/>
    <n v="56002244.289999999"/>
    <x v="37"/>
    <x v="68"/>
    <n v="52.02"/>
    <n v="168.24"/>
    <n v="63.04"/>
    <x v="0"/>
  </r>
  <r>
    <x v="1"/>
    <x v="0"/>
    <x v="9"/>
    <x v="1"/>
    <n v="58199"/>
    <n v="35481161.409999996"/>
    <x v="64"/>
    <x v="69"/>
    <n v="27.95"/>
    <n v="151.66"/>
    <n v="52.29"/>
    <x v="1"/>
  </r>
  <r>
    <x v="1"/>
    <x v="0"/>
    <x v="10"/>
    <x v="1"/>
    <n v="40807"/>
    <n v="28409469.32"/>
    <x v="65"/>
    <x v="70"/>
    <n v="33.590000000000003"/>
    <n v="95.38"/>
    <n v="57.91"/>
    <x v="1"/>
  </r>
  <r>
    <x v="1"/>
    <x v="0"/>
    <x v="11"/>
    <x v="1"/>
    <n v="27476"/>
    <n v="29188076.98"/>
    <x v="66"/>
    <x v="71"/>
    <n v="34.619999999999997"/>
    <n v="228.07"/>
    <n v="69.239999999999995"/>
    <x v="3"/>
  </r>
  <r>
    <x v="1"/>
    <x v="0"/>
    <x v="12"/>
    <x v="1"/>
    <n v="25491"/>
    <n v="13470114.800000001"/>
    <x v="67"/>
    <x v="72"/>
    <n v="41.55"/>
    <n v="54.56"/>
    <n v="66.45"/>
    <x v="2"/>
  </r>
  <r>
    <x v="1"/>
    <x v="0"/>
    <x v="13"/>
    <x v="1"/>
    <n v="57319"/>
    <n v="64038833.049999997"/>
    <x v="68"/>
    <x v="73"/>
    <n v="44.44"/>
    <n v="187.76"/>
    <n v="51.45"/>
    <x v="3"/>
  </r>
  <r>
    <x v="1"/>
    <x v="0"/>
    <x v="14"/>
    <x v="1"/>
    <n v="53118"/>
    <n v="71564619.920000002"/>
    <x v="69"/>
    <x v="74"/>
    <n v="52.17"/>
    <n v="120.41"/>
    <n v="76.81"/>
    <x v="3"/>
  </r>
  <r>
    <x v="1"/>
    <x v="1"/>
    <x v="0"/>
    <x v="0"/>
    <n v="21197"/>
    <n v="22480526.16"/>
    <x v="70"/>
    <x v="75"/>
    <n v="10.62"/>
    <n v="193.23"/>
    <n v="38.5"/>
    <x v="1"/>
  </r>
  <r>
    <x v="1"/>
    <x v="1"/>
    <x v="1"/>
    <x v="0"/>
    <n v="8785"/>
    <n v="16339172.24"/>
    <x v="71"/>
    <x v="76"/>
    <n v="16.16"/>
    <n v="96.06"/>
    <n v="70.489999999999995"/>
    <x v="4"/>
  </r>
  <r>
    <x v="1"/>
    <x v="1"/>
    <x v="2"/>
    <x v="0"/>
    <n v="43775"/>
    <n v="10852645.859999999"/>
    <x v="72"/>
    <x v="77"/>
    <n v="29.43"/>
    <n v="282.82"/>
    <n v="64.08"/>
    <x v="4"/>
  </r>
  <r>
    <x v="1"/>
    <x v="1"/>
    <x v="3"/>
    <x v="0"/>
    <n v="29178"/>
    <n v="41803911.049999997"/>
    <x v="73"/>
    <x v="78"/>
    <n v="16.52"/>
    <n v="134.32"/>
    <n v="74.930000000000007"/>
    <x v="1"/>
  </r>
  <r>
    <x v="1"/>
    <x v="1"/>
    <x v="4"/>
    <x v="0"/>
    <n v="8601"/>
    <n v="32922566.239999998"/>
    <x v="74"/>
    <x v="79"/>
    <n v="47.56"/>
    <n v="139.41999999999999"/>
    <n v="52.96"/>
    <x v="0"/>
  </r>
  <r>
    <x v="1"/>
    <x v="1"/>
    <x v="5"/>
    <x v="1"/>
    <n v="51214"/>
    <n v="22604101.449999999"/>
    <x v="58"/>
    <x v="80"/>
    <n v="29.87"/>
    <n v="153.44999999999999"/>
    <n v="54.94"/>
    <x v="3"/>
  </r>
  <r>
    <x v="1"/>
    <x v="1"/>
    <x v="6"/>
    <x v="1"/>
    <n v="58086"/>
    <n v="50254952.18"/>
    <x v="75"/>
    <x v="81"/>
    <n v="40.93"/>
    <n v="130.68"/>
    <n v="54.46"/>
    <x v="4"/>
  </r>
  <r>
    <x v="1"/>
    <x v="1"/>
    <x v="7"/>
    <x v="1"/>
    <n v="63974"/>
    <n v="66783552.340000004"/>
    <x v="76"/>
    <x v="82"/>
    <n v="39.44"/>
    <n v="264.14999999999998"/>
    <n v="79.22"/>
    <x v="2"/>
  </r>
  <r>
    <x v="1"/>
    <x v="1"/>
    <x v="8"/>
    <x v="1"/>
    <n v="47829"/>
    <n v="6077295.0480000004"/>
    <x v="77"/>
    <x v="83"/>
    <n v="32.57"/>
    <n v="175.9"/>
    <n v="45.25"/>
    <x v="3"/>
  </r>
  <r>
    <x v="1"/>
    <x v="1"/>
    <x v="9"/>
    <x v="1"/>
    <n v="41163"/>
    <n v="19005446.109999999"/>
    <x v="78"/>
    <x v="84"/>
    <n v="44.26"/>
    <n v="210.86"/>
    <n v="88.02"/>
    <x v="4"/>
  </r>
  <r>
    <x v="1"/>
    <x v="1"/>
    <x v="10"/>
    <x v="1"/>
    <n v="27381"/>
    <n v="65294982.829999998"/>
    <x v="79"/>
    <x v="85"/>
    <n v="25.37"/>
    <n v="130.24"/>
    <n v="86.46"/>
    <x v="3"/>
  </r>
  <r>
    <x v="1"/>
    <x v="1"/>
    <x v="11"/>
    <x v="1"/>
    <n v="61462"/>
    <n v="55137531.490000002"/>
    <x v="80"/>
    <x v="86"/>
    <n v="51.04"/>
    <n v="280.82"/>
    <n v="85.04"/>
    <x v="1"/>
  </r>
  <r>
    <x v="1"/>
    <x v="1"/>
    <x v="12"/>
    <x v="1"/>
    <n v="10455"/>
    <n v="27982805.100000001"/>
    <x v="81"/>
    <x v="87"/>
    <n v="10.39"/>
    <n v="105.02"/>
    <n v="75.930000000000007"/>
    <x v="1"/>
  </r>
  <r>
    <x v="1"/>
    <x v="1"/>
    <x v="13"/>
    <x v="1"/>
    <n v="53896"/>
    <n v="47982928.729999997"/>
    <x v="82"/>
    <x v="88"/>
    <n v="22.74"/>
    <n v="92.93"/>
    <n v="86.89"/>
    <x v="1"/>
  </r>
  <r>
    <x v="1"/>
    <x v="1"/>
    <x v="14"/>
    <x v="1"/>
    <n v="47830"/>
    <n v="79207664.340000004"/>
    <x v="83"/>
    <x v="89"/>
    <n v="52.43"/>
    <n v="236.28"/>
    <n v="50.08"/>
    <x v="0"/>
  </r>
  <r>
    <x v="1"/>
    <x v="2"/>
    <x v="0"/>
    <x v="0"/>
    <n v="27328"/>
    <n v="31739575.949999999"/>
    <x v="84"/>
    <x v="90"/>
    <n v="19.37"/>
    <n v="57.25"/>
    <n v="41.31"/>
    <x v="2"/>
  </r>
  <r>
    <x v="1"/>
    <x v="2"/>
    <x v="1"/>
    <x v="0"/>
    <n v="38772"/>
    <n v="27841226.879999999"/>
    <x v="14"/>
    <x v="91"/>
    <n v="27.62"/>
    <n v="136.07"/>
    <n v="84.47"/>
    <x v="4"/>
  </r>
  <r>
    <x v="1"/>
    <x v="2"/>
    <x v="2"/>
    <x v="0"/>
    <n v="7511"/>
    <n v="31385211.280000001"/>
    <x v="85"/>
    <x v="92"/>
    <n v="1.68"/>
    <n v="52.52"/>
    <n v="85.45"/>
    <x v="3"/>
  </r>
  <r>
    <x v="1"/>
    <x v="2"/>
    <x v="3"/>
    <x v="0"/>
    <n v="16212"/>
    <n v="59842662.149999999"/>
    <x v="86"/>
    <x v="93"/>
    <n v="6.72"/>
    <n v="59.98"/>
    <n v="45.43"/>
    <x v="2"/>
  </r>
  <r>
    <x v="1"/>
    <x v="2"/>
    <x v="4"/>
    <x v="0"/>
    <n v="44767"/>
    <n v="6397386.2189999996"/>
    <x v="87"/>
    <x v="94"/>
    <n v="24.92"/>
    <n v="94.9"/>
    <n v="53.63"/>
    <x v="2"/>
  </r>
  <r>
    <x v="1"/>
    <x v="2"/>
    <x v="5"/>
    <x v="1"/>
    <n v="29628"/>
    <n v="50812407.280000001"/>
    <x v="88"/>
    <x v="95"/>
    <n v="13.49"/>
    <n v="66.69"/>
    <n v="63.04"/>
    <x v="0"/>
  </r>
  <r>
    <x v="1"/>
    <x v="2"/>
    <x v="6"/>
    <x v="1"/>
    <n v="63137"/>
    <n v="23567297.829999998"/>
    <x v="78"/>
    <x v="96"/>
    <n v="49.64"/>
    <n v="94.47"/>
    <n v="82.6"/>
    <x v="3"/>
  </r>
  <r>
    <x v="1"/>
    <x v="2"/>
    <x v="7"/>
    <x v="1"/>
    <n v="56115"/>
    <n v="16158944.449999999"/>
    <x v="89"/>
    <x v="97"/>
    <n v="29.96"/>
    <n v="193.54"/>
    <n v="89.31"/>
    <x v="4"/>
  </r>
  <r>
    <x v="1"/>
    <x v="2"/>
    <x v="8"/>
    <x v="1"/>
    <n v="33872"/>
    <n v="60050676.799999997"/>
    <x v="90"/>
    <x v="98"/>
    <n v="27.11"/>
    <n v="186.09"/>
    <n v="61.17"/>
    <x v="2"/>
  </r>
  <r>
    <x v="1"/>
    <x v="2"/>
    <x v="9"/>
    <x v="1"/>
    <n v="56598"/>
    <n v="9650777.5319999997"/>
    <x v="91"/>
    <x v="99"/>
    <n v="26.15"/>
    <n v="69.040000000000006"/>
    <n v="88.7"/>
    <x v="1"/>
  </r>
  <r>
    <x v="1"/>
    <x v="2"/>
    <x v="10"/>
    <x v="1"/>
    <n v="8082"/>
    <n v="53518254.119999997"/>
    <x v="21"/>
    <x v="100"/>
    <n v="49.53"/>
    <n v="289.41000000000003"/>
    <n v="93.02"/>
    <x v="4"/>
  </r>
  <r>
    <x v="1"/>
    <x v="2"/>
    <x v="11"/>
    <x v="1"/>
    <n v="53108"/>
    <n v="8982957.7799999993"/>
    <x v="92"/>
    <x v="101"/>
    <n v="32.450000000000003"/>
    <n v="100.39"/>
    <n v="59.44"/>
    <x v="1"/>
  </r>
  <r>
    <x v="1"/>
    <x v="2"/>
    <x v="12"/>
    <x v="1"/>
    <n v="42820"/>
    <n v="5518854.4560000002"/>
    <x v="93"/>
    <x v="102"/>
    <n v="18.12"/>
    <n v="169.67"/>
    <n v="79.56"/>
    <x v="4"/>
  </r>
  <r>
    <x v="1"/>
    <x v="2"/>
    <x v="13"/>
    <x v="1"/>
    <n v="55164"/>
    <n v="9027240.9240000006"/>
    <x v="23"/>
    <x v="103"/>
    <n v="29.6"/>
    <n v="94.48"/>
    <n v="55.85"/>
    <x v="4"/>
  </r>
  <r>
    <x v="1"/>
    <x v="2"/>
    <x v="14"/>
    <x v="1"/>
    <n v="12993"/>
    <n v="7444019.2560000001"/>
    <x v="94"/>
    <x v="104"/>
    <n v="49.96"/>
    <n v="236.45"/>
    <n v="87.73"/>
    <x v="3"/>
  </r>
  <r>
    <x v="1"/>
    <x v="3"/>
    <x v="0"/>
    <x v="0"/>
    <n v="49522"/>
    <n v="13749933.390000001"/>
    <x v="95"/>
    <x v="105"/>
    <n v="46.89"/>
    <n v="221.54"/>
    <n v="67.28"/>
    <x v="3"/>
  </r>
  <r>
    <x v="1"/>
    <x v="3"/>
    <x v="1"/>
    <x v="0"/>
    <n v="35672"/>
    <n v="43822054.960000001"/>
    <x v="3"/>
    <x v="106"/>
    <n v="46.9"/>
    <n v="285.05"/>
    <n v="50.09"/>
    <x v="0"/>
  </r>
  <r>
    <x v="1"/>
    <x v="3"/>
    <x v="2"/>
    <x v="0"/>
    <n v="23896"/>
    <n v="18747121.280000001"/>
    <x v="96"/>
    <x v="107"/>
    <n v="10.83"/>
    <n v="225.49"/>
    <n v="56.78"/>
    <x v="2"/>
  </r>
  <r>
    <x v="1"/>
    <x v="3"/>
    <x v="3"/>
    <x v="0"/>
    <n v="7473"/>
    <n v="19621770.609999999"/>
    <x v="58"/>
    <x v="108"/>
    <n v="27.55"/>
    <n v="177.22"/>
    <n v="72.36"/>
    <x v="3"/>
  </r>
  <r>
    <x v="1"/>
    <x v="3"/>
    <x v="4"/>
    <x v="0"/>
    <n v="11913"/>
    <n v="41627181.200000003"/>
    <x v="97"/>
    <x v="109"/>
    <n v="0.84"/>
    <n v="155.16"/>
    <n v="44.89"/>
    <x v="1"/>
  </r>
  <r>
    <x v="1"/>
    <x v="3"/>
    <x v="5"/>
    <x v="1"/>
    <n v="39692"/>
    <n v="34859771.57"/>
    <x v="53"/>
    <x v="110"/>
    <n v="39.64"/>
    <n v="189.6"/>
    <n v="62.18"/>
    <x v="0"/>
  </r>
  <r>
    <x v="1"/>
    <x v="3"/>
    <x v="6"/>
    <x v="1"/>
    <n v="48805"/>
    <n v="32349455.399999999"/>
    <x v="98"/>
    <x v="111"/>
    <n v="33.79"/>
    <n v="96.26"/>
    <n v="57.17"/>
    <x v="3"/>
  </r>
  <r>
    <x v="1"/>
    <x v="3"/>
    <x v="7"/>
    <x v="1"/>
    <n v="8115"/>
    <n v="44826833.530000001"/>
    <x v="99"/>
    <x v="112"/>
    <n v="41.52"/>
    <n v="295.85000000000002"/>
    <n v="48.71"/>
    <x v="0"/>
  </r>
  <r>
    <x v="1"/>
    <x v="3"/>
    <x v="8"/>
    <x v="1"/>
    <n v="52951"/>
    <n v="13524137.65"/>
    <x v="100"/>
    <x v="113"/>
    <n v="27.79"/>
    <n v="52.85"/>
    <n v="70.84"/>
    <x v="4"/>
  </r>
  <r>
    <x v="1"/>
    <x v="3"/>
    <x v="9"/>
    <x v="1"/>
    <n v="40353"/>
    <n v="16476389.24"/>
    <x v="101"/>
    <x v="114"/>
    <n v="21.11"/>
    <n v="194.98"/>
    <n v="54.61"/>
    <x v="2"/>
  </r>
  <r>
    <x v="1"/>
    <x v="3"/>
    <x v="10"/>
    <x v="1"/>
    <n v="26015"/>
    <n v="13548942.439999999"/>
    <x v="102"/>
    <x v="115"/>
    <n v="45.67"/>
    <n v="248.52"/>
    <n v="85.87"/>
    <x v="3"/>
  </r>
  <r>
    <x v="1"/>
    <x v="3"/>
    <x v="11"/>
    <x v="1"/>
    <n v="11163"/>
    <n v="12032304.640000001"/>
    <x v="103"/>
    <x v="116"/>
    <n v="45.09"/>
    <n v="122.22"/>
    <n v="83.63"/>
    <x v="3"/>
  </r>
  <r>
    <x v="1"/>
    <x v="3"/>
    <x v="12"/>
    <x v="1"/>
    <n v="36975"/>
    <n v="33358884.739999998"/>
    <x v="104"/>
    <x v="117"/>
    <n v="33.57"/>
    <n v="72.540000000000006"/>
    <n v="57.77"/>
    <x v="3"/>
  </r>
  <r>
    <x v="1"/>
    <x v="3"/>
    <x v="13"/>
    <x v="1"/>
    <n v="28163"/>
    <n v="76740547.760000005"/>
    <x v="105"/>
    <x v="118"/>
    <n v="23.05"/>
    <n v="154.41999999999999"/>
    <n v="78.77"/>
    <x v="1"/>
  </r>
  <r>
    <x v="1"/>
    <x v="3"/>
    <x v="14"/>
    <x v="1"/>
    <n v="49246"/>
    <n v="5030391.84"/>
    <x v="106"/>
    <x v="119"/>
    <n v="47.75"/>
    <n v="137.41999999999999"/>
    <n v="71.5"/>
    <x v="2"/>
  </r>
  <r>
    <x v="2"/>
    <x v="0"/>
    <x v="0"/>
    <x v="0"/>
    <n v="44456"/>
    <n v="14331275.99"/>
    <x v="107"/>
    <x v="120"/>
    <n v="40.369999999999997"/>
    <n v="129.5"/>
    <n v="66.930000000000007"/>
    <x v="3"/>
  </r>
  <r>
    <x v="2"/>
    <x v="0"/>
    <x v="1"/>
    <x v="0"/>
    <n v="6548"/>
    <n v="54168172.520000003"/>
    <x v="8"/>
    <x v="121"/>
    <n v="17.850000000000001"/>
    <n v="279.58"/>
    <n v="73.97"/>
    <x v="4"/>
  </r>
  <r>
    <x v="2"/>
    <x v="0"/>
    <x v="2"/>
    <x v="0"/>
    <n v="36129"/>
    <n v="28657040.440000001"/>
    <x v="108"/>
    <x v="122"/>
    <n v="1.57"/>
    <n v="209.38"/>
    <n v="62.41"/>
    <x v="2"/>
  </r>
  <r>
    <x v="2"/>
    <x v="0"/>
    <x v="3"/>
    <x v="0"/>
    <n v="36476"/>
    <n v="9769649.4360000007"/>
    <x v="109"/>
    <x v="123"/>
    <n v="29.96"/>
    <n v="138.12"/>
    <n v="52.54"/>
    <x v="4"/>
  </r>
  <r>
    <x v="2"/>
    <x v="0"/>
    <x v="4"/>
    <x v="0"/>
    <n v="34090"/>
    <n v="7777936.3679999998"/>
    <x v="110"/>
    <x v="124"/>
    <n v="41.68"/>
    <n v="171.59"/>
    <n v="50.17"/>
    <x v="2"/>
  </r>
  <r>
    <x v="2"/>
    <x v="0"/>
    <x v="5"/>
    <x v="1"/>
    <n v="30278"/>
    <n v="12377641.48"/>
    <x v="111"/>
    <x v="125"/>
    <n v="51.79"/>
    <n v="184.8"/>
    <n v="61.75"/>
    <x v="2"/>
  </r>
  <r>
    <x v="2"/>
    <x v="0"/>
    <x v="6"/>
    <x v="1"/>
    <n v="57898"/>
    <n v="19848318.309999999"/>
    <x v="112"/>
    <x v="126"/>
    <n v="23.12"/>
    <n v="277.64999999999998"/>
    <n v="55.07"/>
    <x v="1"/>
  </r>
  <r>
    <x v="2"/>
    <x v="0"/>
    <x v="7"/>
    <x v="1"/>
    <n v="44847"/>
    <n v="14310727.310000001"/>
    <x v="113"/>
    <x v="127"/>
    <n v="16.829999999999998"/>
    <n v="97.53"/>
    <n v="53.5"/>
    <x v="4"/>
  </r>
  <r>
    <x v="2"/>
    <x v="0"/>
    <x v="8"/>
    <x v="1"/>
    <n v="6557"/>
    <n v="41433407.509999998"/>
    <x v="114"/>
    <x v="128"/>
    <n v="54.35"/>
    <n v="127.45"/>
    <n v="85.11"/>
    <x v="0"/>
  </r>
  <r>
    <x v="2"/>
    <x v="0"/>
    <x v="9"/>
    <x v="1"/>
    <n v="58334"/>
    <n v="67042799.399999999"/>
    <x v="92"/>
    <x v="129"/>
    <n v="10.35"/>
    <n v="102.66"/>
    <n v="60.11"/>
    <x v="4"/>
  </r>
  <r>
    <x v="2"/>
    <x v="0"/>
    <x v="10"/>
    <x v="1"/>
    <n v="42025"/>
    <n v="46339655.030000001"/>
    <x v="10"/>
    <x v="130"/>
    <n v="36.11"/>
    <n v="176.96"/>
    <n v="71.11"/>
    <x v="3"/>
  </r>
  <r>
    <x v="2"/>
    <x v="0"/>
    <x v="11"/>
    <x v="1"/>
    <n v="8612"/>
    <n v="30287874.850000001"/>
    <x v="115"/>
    <x v="131"/>
    <n v="52.25"/>
    <n v="288.87"/>
    <n v="72.55"/>
    <x v="0"/>
  </r>
  <r>
    <x v="2"/>
    <x v="0"/>
    <x v="12"/>
    <x v="1"/>
    <n v="33689"/>
    <n v="37582037.579999998"/>
    <x v="116"/>
    <x v="132"/>
    <n v="25.59"/>
    <n v="133.77000000000001"/>
    <n v="92.93"/>
    <x v="4"/>
  </r>
  <r>
    <x v="2"/>
    <x v="0"/>
    <x v="13"/>
    <x v="1"/>
    <n v="60093"/>
    <n v="79592293.159999996"/>
    <x v="12"/>
    <x v="133"/>
    <n v="48.17"/>
    <n v="130.83000000000001"/>
    <n v="75.69"/>
    <x v="1"/>
  </r>
  <r>
    <x v="2"/>
    <x v="0"/>
    <x v="14"/>
    <x v="1"/>
    <n v="50612"/>
    <n v="24547804.329999998"/>
    <x v="117"/>
    <x v="134"/>
    <n v="16.43"/>
    <n v="58.21"/>
    <n v="60.85"/>
    <x v="0"/>
  </r>
  <r>
    <x v="2"/>
    <x v="1"/>
    <x v="0"/>
    <x v="0"/>
    <n v="33392"/>
    <n v="40200175.950000003"/>
    <x v="118"/>
    <x v="135"/>
    <n v="24.76"/>
    <n v="255.14"/>
    <n v="39.33"/>
    <x v="3"/>
  </r>
  <r>
    <x v="2"/>
    <x v="1"/>
    <x v="1"/>
    <x v="0"/>
    <n v="20351"/>
    <n v="10720475.02"/>
    <x v="119"/>
    <x v="136"/>
    <n v="3.3"/>
    <n v="285.13"/>
    <n v="73.56"/>
    <x v="3"/>
  </r>
  <r>
    <x v="2"/>
    <x v="1"/>
    <x v="2"/>
    <x v="0"/>
    <n v="9689"/>
    <n v="18237818.16"/>
    <x v="120"/>
    <x v="137"/>
    <n v="39.58"/>
    <n v="291.06"/>
    <n v="65.819999999999993"/>
    <x v="3"/>
  </r>
  <r>
    <x v="2"/>
    <x v="1"/>
    <x v="3"/>
    <x v="0"/>
    <n v="19360"/>
    <n v="21067765.940000001"/>
    <x v="121"/>
    <x v="138"/>
    <n v="24.64"/>
    <n v="119.68"/>
    <n v="71.099999999999994"/>
    <x v="1"/>
  </r>
  <r>
    <x v="2"/>
    <x v="1"/>
    <x v="4"/>
    <x v="0"/>
    <n v="41937"/>
    <n v="10442280.66"/>
    <x v="122"/>
    <x v="139"/>
    <n v="23.33"/>
    <n v="106.63"/>
    <n v="42.6"/>
    <x v="0"/>
  </r>
  <r>
    <x v="2"/>
    <x v="1"/>
    <x v="5"/>
    <x v="1"/>
    <n v="26634"/>
    <n v="17977115.149999999"/>
    <x v="123"/>
    <x v="140"/>
    <n v="52.08"/>
    <n v="238.86"/>
    <n v="74.08"/>
    <x v="2"/>
  </r>
  <r>
    <x v="2"/>
    <x v="1"/>
    <x v="6"/>
    <x v="1"/>
    <n v="36653"/>
    <n v="38555751.189999998"/>
    <x v="124"/>
    <x v="141"/>
    <n v="27.12"/>
    <n v="280.3"/>
    <n v="66"/>
    <x v="2"/>
  </r>
  <r>
    <x v="2"/>
    <x v="1"/>
    <x v="7"/>
    <x v="1"/>
    <n v="61958"/>
    <n v="56094433.859999999"/>
    <x v="125"/>
    <x v="142"/>
    <n v="24.48"/>
    <n v="62.63"/>
    <n v="92.83"/>
    <x v="0"/>
  </r>
  <r>
    <x v="2"/>
    <x v="1"/>
    <x v="8"/>
    <x v="1"/>
    <n v="6501"/>
    <n v="38321092.719999999"/>
    <x v="126"/>
    <x v="143"/>
    <n v="32.11"/>
    <n v="93.6"/>
    <n v="93.25"/>
    <x v="1"/>
  </r>
  <r>
    <x v="2"/>
    <x v="1"/>
    <x v="9"/>
    <x v="1"/>
    <n v="31267"/>
    <n v="31015491.109999999"/>
    <x v="127"/>
    <x v="18"/>
    <n v="36.29"/>
    <n v="75.66"/>
    <n v="48.08"/>
    <x v="4"/>
  </r>
  <r>
    <x v="2"/>
    <x v="1"/>
    <x v="10"/>
    <x v="1"/>
    <n v="27446"/>
    <n v="66537700.600000001"/>
    <x v="128"/>
    <x v="144"/>
    <n v="25.38"/>
    <n v="199.61"/>
    <n v="89.51"/>
    <x v="3"/>
  </r>
  <r>
    <x v="2"/>
    <x v="1"/>
    <x v="11"/>
    <x v="1"/>
    <n v="60479"/>
    <n v="80946999.25"/>
    <x v="129"/>
    <x v="145"/>
    <n v="45.34"/>
    <n v="215.46"/>
    <n v="49.82"/>
    <x v="1"/>
  </r>
  <r>
    <x v="2"/>
    <x v="1"/>
    <x v="12"/>
    <x v="1"/>
    <n v="33576"/>
    <n v="15758344.550000001"/>
    <x v="130"/>
    <x v="146"/>
    <n v="14.85"/>
    <n v="69.650000000000006"/>
    <n v="58.52"/>
    <x v="4"/>
  </r>
  <r>
    <x v="2"/>
    <x v="1"/>
    <x v="13"/>
    <x v="1"/>
    <n v="53719"/>
    <n v="32766472.260000002"/>
    <x v="1"/>
    <x v="147"/>
    <n v="40.479999999999997"/>
    <n v="160.44999999999999"/>
    <n v="71.77"/>
    <x v="1"/>
  </r>
  <r>
    <x v="2"/>
    <x v="1"/>
    <x v="14"/>
    <x v="1"/>
    <n v="34710"/>
    <n v="17998844.949999999"/>
    <x v="126"/>
    <x v="148"/>
    <n v="11.75"/>
    <n v="237.56"/>
    <n v="76.8"/>
    <x v="2"/>
  </r>
  <r>
    <x v="2"/>
    <x v="2"/>
    <x v="0"/>
    <x v="0"/>
    <n v="39031"/>
    <n v="18608941.010000002"/>
    <x v="131"/>
    <x v="149"/>
    <n v="15.3"/>
    <n v="107.98"/>
    <n v="58.3"/>
    <x v="0"/>
  </r>
  <r>
    <x v="2"/>
    <x v="2"/>
    <x v="1"/>
    <x v="0"/>
    <n v="34903"/>
    <n v="18518248.489999998"/>
    <x v="132"/>
    <x v="150"/>
    <n v="5.41"/>
    <n v="217.97"/>
    <n v="54.81"/>
    <x v="4"/>
  </r>
  <r>
    <x v="2"/>
    <x v="2"/>
    <x v="2"/>
    <x v="0"/>
    <n v="35996"/>
    <n v="23537405.350000001"/>
    <x v="133"/>
    <x v="151"/>
    <n v="31.68"/>
    <n v="291.12"/>
    <n v="85.21"/>
    <x v="1"/>
  </r>
  <r>
    <x v="2"/>
    <x v="2"/>
    <x v="3"/>
    <x v="0"/>
    <n v="42820"/>
    <n v="29532856.460000001"/>
    <x v="134"/>
    <x v="152"/>
    <n v="19.11"/>
    <n v="188.16"/>
    <n v="46.5"/>
    <x v="1"/>
  </r>
  <r>
    <x v="2"/>
    <x v="2"/>
    <x v="4"/>
    <x v="0"/>
    <n v="28881"/>
    <n v="21441364.649999999"/>
    <x v="135"/>
    <x v="153"/>
    <n v="44.53"/>
    <n v="269.38"/>
    <n v="59.06"/>
    <x v="2"/>
  </r>
  <r>
    <x v="2"/>
    <x v="2"/>
    <x v="5"/>
    <x v="1"/>
    <n v="55419"/>
    <n v="10737537.960000001"/>
    <x v="73"/>
    <x v="154"/>
    <n v="35.979999999999997"/>
    <n v="196.85"/>
    <n v="72.959999999999994"/>
    <x v="2"/>
  </r>
  <r>
    <x v="2"/>
    <x v="2"/>
    <x v="6"/>
    <x v="1"/>
    <n v="7872"/>
    <n v="5221237.3320000004"/>
    <x v="136"/>
    <x v="155"/>
    <n v="44.85"/>
    <n v="202.32"/>
    <n v="88.65"/>
    <x v="4"/>
  </r>
  <r>
    <x v="2"/>
    <x v="2"/>
    <x v="7"/>
    <x v="1"/>
    <n v="24758"/>
    <n v="51101597.950000003"/>
    <x v="137"/>
    <x v="156"/>
    <n v="35.630000000000003"/>
    <n v="259.73"/>
    <n v="81.14"/>
    <x v="2"/>
  </r>
  <r>
    <x v="2"/>
    <x v="2"/>
    <x v="8"/>
    <x v="1"/>
    <n v="50384"/>
    <n v="16798329.649999999"/>
    <x v="129"/>
    <x v="157"/>
    <n v="51.51"/>
    <n v="132.01"/>
    <n v="80.989999999999995"/>
    <x v="0"/>
  </r>
  <r>
    <x v="2"/>
    <x v="2"/>
    <x v="9"/>
    <x v="1"/>
    <n v="8281"/>
    <n v="15827206.449999999"/>
    <x v="138"/>
    <x v="158"/>
    <n v="49.02"/>
    <n v="297.81"/>
    <n v="77.33"/>
    <x v="3"/>
  </r>
  <r>
    <x v="2"/>
    <x v="2"/>
    <x v="10"/>
    <x v="1"/>
    <n v="54330"/>
    <n v="37269680.390000001"/>
    <x v="92"/>
    <x v="159"/>
    <n v="15.34"/>
    <n v="212.64"/>
    <n v="88.87"/>
    <x v="2"/>
  </r>
  <r>
    <x v="2"/>
    <x v="2"/>
    <x v="11"/>
    <x v="1"/>
    <n v="32683"/>
    <n v="17951923.899999999"/>
    <x v="50"/>
    <x v="160"/>
    <n v="21.86"/>
    <n v="99.2"/>
    <n v="71.55"/>
    <x v="4"/>
  </r>
  <r>
    <x v="2"/>
    <x v="2"/>
    <x v="12"/>
    <x v="1"/>
    <n v="58052"/>
    <n v="45303231.340000004"/>
    <x v="139"/>
    <x v="161"/>
    <n v="33.54"/>
    <n v="271.18"/>
    <n v="90.26"/>
    <x v="0"/>
  </r>
  <r>
    <x v="2"/>
    <x v="2"/>
    <x v="13"/>
    <x v="1"/>
    <n v="28022"/>
    <n v="33044277.48"/>
    <x v="140"/>
    <x v="162"/>
    <n v="8.11"/>
    <n v="274.8"/>
    <n v="87"/>
    <x v="4"/>
  </r>
  <r>
    <x v="2"/>
    <x v="2"/>
    <x v="14"/>
    <x v="1"/>
    <n v="55987"/>
    <n v="5330566.68"/>
    <x v="141"/>
    <x v="163"/>
    <n v="46.97"/>
    <n v="166.12"/>
    <n v="82.49"/>
    <x v="0"/>
  </r>
  <r>
    <x v="2"/>
    <x v="3"/>
    <x v="0"/>
    <x v="0"/>
    <n v="5309"/>
    <n v="30375439.559999999"/>
    <x v="142"/>
    <x v="164"/>
    <n v="33.49"/>
    <n v="297.3"/>
    <n v="66.819999999999993"/>
    <x v="0"/>
  </r>
  <r>
    <x v="2"/>
    <x v="3"/>
    <x v="1"/>
    <x v="0"/>
    <n v="39415"/>
    <n v="15774523.4"/>
    <x v="40"/>
    <x v="165"/>
    <n v="38.090000000000003"/>
    <n v="242.8"/>
    <n v="86.48"/>
    <x v="3"/>
  </r>
  <r>
    <x v="2"/>
    <x v="3"/>
    <x v="2"/>
    <x v="0"/>
    <n v="7734"/>
    <n v="10384187.42"/>
    <x v="143"/>
    <x v="166"/>
    <n v="20.93"/>
    <n v="122.97"/>
    <n v="82.42"/>
    <x v="1"/>
  </r>
  <r>
    <x v="2"/>
    <x v="3"/>
    <x v="3"/>
    <x v="0"/>
    <n v="40180"/>
    <n v="8451472.2210000008"/>
    <x v="144"/>
    <x v="167"/>
    <n v="44.45"/>
    <n v="97.8"/>
    <n v="53.34"/>
    <x v="4"/>
  </r>
  <r>
    <x v="2"/>
    <x v="3"/>
    <x v="4"/>
    <x v="0"/>
    <n v="39509"/>
    <n v="57709591.710000001"/>
    <x v="145"/>
    <x v="168"/>
    <n v="9.26"/>
    <n v="214.47"/>
    <n v="84.68"/>
    <x v="2"/>
  </r>
  <r>
    <x v="2"/>
    <x v="3"/>
    <x v="5"/>
    <x v="1"/>
    <n v="7653"/>
    <n v="25848407.75"/>
    <x v="37"/>
    <x v="169"/>
    <n v="9.81"/>
    <n v="183.48"/>
    <n v="54.28"/>
    <x v="2"/>
  </r>
  <r>
    <x v="2"/>
    <x v="3"/>
    <x v="6"/>
    <x v="1"/>
    <n v="10112"/>
    <n v="41338291.909999996"/>
    <x v="40"/>
    <x v="170"/>
    <n v="37.22"/>
    <n v="93.6"/>
    <n v="72.67"/>
    <x v="0"/>
  </r>
  <r>
    <x v="2"/>
    <x v="3"/>
    <x v="7"/>
    <x v="1"/>
    <n v="63494"/>
    <n v="10304716.720000001"/>
    <x v="146"/>
    <x v="171"/>
    <n v="53.48"/>
    <n v="296.12"/>
    <n v="93.14"/>
    <x v="3"/>
  </r>
  <r>
    <x v="2"/>
    <x v="3"/>
    <x v="8"/>
    <x v="1"/>
    <n v="40197"/>
    <n v="47733241.810000002"/>
    <x v="69"/>
    <x v="172"/>
    <n v="37.93"/>
    <n v="70.52"/>
    <n v="74.59"/>
    <x v="4"/>
  </r>
  <r>
    <x v="2"/>
    <x v="3"/>
    <x v="9"/>
    <x v="1"/>
    <n v="28000"/>
    <n v="39976458.880000003"/>
    <x v="147"/>
    <x v="173"/>
    <n v="11.35"/>
    <n v="240.77"/>
    <n v="51.48"/>
    <x v="0"/>
  </r>
  <r>
    <x v="2"/>
    <x v="3"/>
    <x v="10"/>
    <x v="1"/>
    <n v="30537"/>
    <n v="33782555.280000001"/>
    <x v="148"/>
    <x v="174"/>
    <n v="15.75"/>
    <n v="162.28"/>
    <n v="64.739999999999995"/>
    <x v="1"/>
  </r>
  <r>
    <x v="2"/>
    <x v="3"/>
    <x v="11"/>
    <x v="1"/>
    <n v="16890"/>
    <n v="10789418.34"/>
    <x v="149"/>
    <x v="175"/>
    <n v="27.02"/>
    <n v="202.39"/>
    <n v="52.08"/>
    <x v="4"/>
  </r>
  <r>
    <x v="2"/>
    <x v="3"/>
    <x v="12"/>
    <x v="1"/>
    <n v="50895"/>
    <n v="58673135.229999997"/>
    <x v="150"/>
    <x v="176"/>
    <n v="31.67"/>
    <n v="226.07"/>
    <n v="94.36"/>
    <x v="0"/>
  </r>
  <r>
    <x v="2"/>
    <x v="3"/>
    <x v="13"/>
    <x v="1"/>
    <n v="14293"/>
    <n v="84264943.840000004"/>
    <x v="103"/>
    <x v="177"/>
    <n v="19.39"/>
    <n v="139.82"/>
    <n v="81.790000000000006"/>
    <x v="0"/>
  </r>
  <r>
    <x v="2"/>
    <x v="3"/>
    <x v="14"/>
    <x v="1"/>
    <n v="18172"/>
    <n v="7206944.6519999998"/>
    <x v="151"/>
    <x v="178"/>
    <n v="22.27"/>
    <n v="184.61"/>
    <n v="68.86"/>
    <x v="4"/>
  </r>
  <r>
    <x v="3"/>
    <x v="0"/>
    <x v="0"/>
    <x v="0"/>
    <n v="23678"/>
    <n v="23302026.23"/>
    <x v="152"/>
    <x v="179"/>
    <n v="43.79"/>
    <n v="156.56"/>
    <n v="72.06"/>
    <x v="4"/>
  </r>
  <r>
    <x v="3"/>
    <x v="0"/>
    <x v="1"/>
    <x v="0"/>
    <n v="24682"/>
    <n v="30388420.879999999"/>
    <x v="153"/>
    <x v="180"/>
    <n v="41.22"/>
    <n v="202.74"/>
    <n v="65.05"/>
    <x v="1"/>
  </r>
  <r>
    <x v="3"/>
    <x v="0"/>
    <x v="2"/>
    <x v="0"/>
    <n v="49869"/>
    <n v="25015561.710000001"/>
    <x v="154"/>
    <x v="181"/>
    <n v="25.65"/>
    <n v="137.77000000000001"/>
    <n v="75.23"/>
    <x v="3"/>
  </r>
  <r>
    <x v="3"/>
    <x v="0"/>
    <x v="3"/>
    <x v="0"/>
    <n v="5718"/>
    <n v="47611430.590000004"/>
    <x v="155"/>
    <x v="182"/>
    <n v="15.37"/>
    <n v="128.61000000000001"/>
    <n v="41.67"/>
    <x v="3"/>
  </r>
  <r>
    <x v="3"/>
    <x v="0"/>
    <x v="4"/>
    <x v="0"/>
    <n v="35233"/>
    <n v="10414206.279999999"/>
    <x v="156"/>
    <x v="183"/>
    <n v="12.7"/>
    <n v="92.35"/>
    <n v="51.97"/>
    <x v="3"/>
  </r>
  <r>
    <x v="3"/>
    <x v="0"/>
    <x v="5"/>
    <x v="1"/>
    <n v="41857"/>
    <n v="71129083.790000007"/>
    <x v="50"/>
    <x v="184"/>
    <n v="45.53"/>
    <n v="173.38"/>
    <n v="53.59"/>
    <x v="4"/>
  </r>
  <r>
    <x v="3"/>
    <x v="0"/>
    <x v="6"/>
    <x v="1"/>
    <n v="33814"/>
    <n v="62983632.700000003"/>
    <x v="157"/>
    <x v="185"/>
    <n v="21.53"/>
    <n v="170.67"/>
    <n v="72.61"/>
    <x v="4"/>
  </r>
  <r>
    <x v="3"/>
    <x v="0"/>
    <x v="7"/>
    <x v="1"/>
    <n v="35418"/>
    <n v="14482116.279999999"/>
    <x v="158"/>
    <x v="186"/>
    <n v="6.56"/>
    <n v="157.75"/>
    <n v="57.04"/>
    <x v="4"/>
  </r>
  <r>
    <x v="3"/>
    <x v="0"/>
    <x v="8"/>
    <x v="1"/>
    <n v="39933"/>
    <n v="18632947.100000001"/>
    <x v="159"/>
    <x v="187"/>
    <n v="41.08"/>
    <n v="272.72000000000003"/>
    <n v="57.82"/>
    <x v="4"/>
  </r>
  <r>
    <x v="3"/>
    <x v="0"/>
    <x v="9"/>
    <x v="1"/>
    <n v="6800"/>
    <n v="6213699.6119999997"/>
    <x v="48"/>
    <x v="188"/>
    <n v="54.21"/>
    <n v="81.93"/>
    <n v="52.88"/>
    <x v="2"/>
  </r>
  <r>
    <x v="3"/>
    <x v="0"/>
    <x v="10"/>
    <x v="1"/>
    <n v="6787"/>
    <n v="52571041.670000002"/>
    <x v="160"/>
    <x v="189"/>
    <n v="29.49"/>
    <n v="274.81"/>
    <n v="47.7"/>
    <x v="1"/>
  </r>
  <r>
    <x v="3"/>
    <x v="0"/>
    <x v="11"/>
    <x v="1"/>
    <n v="34677"/>
    <n v="15661456.58"/>
    <x v="26"/>
    <x v="190"/>
    <n v="48.06"/>
    <n v="165.76"/>
    <n v="55.31"/>
    <x v="1"/>
  </r>
  <r>
    <x v="3"/>
    <x v="0"/>
    <x v="12"/>
    <x v="1"/>
    <n v="27735"/>
    <n v="60038350.75"/>
    <x v="161"/>
    <x v="191"/>
    <n v="50.44"/>
    <n v="118.36"/>
    <n v="80.72"/>
    <x v="3"/>
  </r>
  <r>
    <x v="3"/>
    <x v="0"/>
    <x v="13"/>
    <x v="1"/>
    <n v="51810"/>
    <n v="14517045.84"/>
    <x v="162"/>
    <x v="192"/>
    <n v="7.36"/>
    <n v="174.15"/>
    <n v="73.56"/>
    <x v="0"/>
  </r>
  <r>
    <x v="3"/>
    <x v="0"/>
    <x v="14"/>
    <x v="1"/>
    <n v="46166"/>
    <n v="19455487.420000002"/>
    <x v="163"/>
    <x v="193"/>
    <n v="13.25"/>
    <n v="195.16"/>
    <n v="74.459999999999994"/>
    <x v="1"/>
  </r>
  <r>
    <x v="3"/>
    <x v="1"/>
    <x v="0"/>
    <x v="0"/>
    <n v="47075"/>
    <n v="9011313.3599999994"/>
    <x v="164"/>
    <x v="194"/>
    <n v="23.96"/>
    <n v="79.959999999999994"/>
    <n v="66.239999999999995"/>
    <x v="1"/>
  </r>
  <r>
    <x v="3"/>
    <x v="1"/>
    <x v="1"/>
    <x v="0"/>
    <n v="5465"/>
    <n v="14185149.880000001"/>
    <x v="165"/>
    <x v="195"/>
    <n v="45.99"/>
    <n v="292.18"/>
    <n v="37.14"/>
    <x v="3"/>
  </r>
  <r>
    <x v="3"/>
    <x v="1"/>
    <x v="2"/>
    <x v="0"/>
    <n v="22036"/>
    <n v="14156370.640000001"/>
    <x v="166"/>
    <x v="196"/>
    <n v="-0.89"/>
    <n v="298.7"/>
    <n v="43.46"/>
    <x v="0"/>
  </r>
  <r>
    <x v="3"/>
    <x v="1"/>
    <x v="3"/>
    <x v="0"/>
    <n v="31388"/>
    <n v="15148576.49"/>
    <x v="40"/>
    <x v="139"/>
    <n v="45.8"/>
    <n v="92.32"/>
    <n v="39.57"/>
    <x v="4"/>
  </r>
  <r>
    <x v="3"/>
    <x v="1"/>
    <x v="4"/>
    <x v="0"/>
    <n v="33806"/>
    <n v="23699378.710000001"/>
    <x v="167"/>
    <x v="197"/>
    <n v="47.51"/>
    <n v="129.69999999999999"/>
    <n v="78.41"/>
    <x v="3"/>
  </r>
  <r>
    <x v="3"/>
    <x v="1"/>
    <x v="5"/>
    <x v="1"/>
    <n v="46798"/>
    <n v="34010964.590000004"/>
    <x v="168"/>
    <x v="198"/>
    <n v="47.23"/>
    <n v="287.88"/>
    <n v="87.65"/>
    <x v="2"/>
  </r>
  <r>
    <x v="3"/>
    <x v="1"/>
    <x v="6"/>
    <x v="1"/>
    <n v="15007"/>
    <n v="56176071.659999996"/>
    <x v="169"/>
    <x v="28"/>
    <n v="44.71"/>
    <n v="258.98"/>
    <n v="59.6"/>
    <x v="1"/>
  </r>
  <r>
    <x v="3"/>
    <x v="1"/>
    <x v="7"/>
    <x v="1"/>
    <n v="10585"/>
    <n v="29685804.23"/>
    <x v="170"/>
    <x v="199"/>
    <n v="38.630000000000003"/>
    <n v="171.64"/>
    <n v="87.93"/>
    <x v="4"/>
  </r>
  <r>
    <x v="3"/>
    <x v="1"/>
    <x v="8"/>
    <x v="1"/>
    <n v="10415"/>
    <n v="16056993.77"/>
    <x v="171"/>
    <x v="200"/>
    <n v="42.48"/>
    <n v="160.24"/>
    <n v="51.79"/>
    <x v="0"/>
  </r>
  <r>
    <x v="3"/>
    <x v="1"/>
    <x v="9"/>
    <x v="1"/>
    <n v="54159"/>
    <n v="43416974.450000003"/>
    <x v="172"/>
    <x v="201"/>
    <n v="45.27"/>
    <n v="232.71"/>
    <n v="51.01"/>
    <x v="1"/>
  </r>
  <r>
    <x v="3"/>
    <x v="1"/>
    <x v="10"/>
    <x v="1"/>
    <n v="17217"/>
    <n v="31929959.75"/>
    <x v="173"/>
    <x v="202"/>
    <n v="32"/>
    <n v="291.72000000000003"/>
    <n v="45.78"/>
    <x v="2"/>
  </r>
  <r>
    <x v="3"/>
    <x v="1"/>
    <x v="11"/>
    <x v="1"/>
    <n v="53719"/>
    <n v="15328592.42"/>
    <x v="58"/>
    <x v="203"/>
    <n v="36.07"/>
    <n v="286.49"/>
    <n v="48.06"/>
    <x v="3"/>
  </r>
  <r>
    <x v="3"/>
    <x v="1"/>
    <x v="12"/>
    <x v="1"/>
    <n v="58156"/>
    <n v="45419753.700000003"/>
    <x v="174"/>
    <x v="204"/>
    <n v="44.95"/>
    <n v="232.59"/>
    <n v="86.74"/>
    <x v="2"/>
  </r>
  <r>
    <x v="3"/>
    <x v="1"/>
    <x v="13"/>
    <x v="1"/>
    <n v="33117"/>
    <n v="5432435.6040000003"/>
    <x v="93"/>
    <x v="205"/>
    <n v="38.520000000000003"/>
    <n v="282.72000000000003"/>
    <n v="86.09"/>
    <x v="0"/>
  </r>
  <r>
    <x v="3"/>
    <x v="1"/>
    <x v="14"/>
    <x v="1"/>
    <n v="24948"/>
    <n v="7564107.5760000004"/>
    <x v="170"/>
    <x v="206"/>
    <n v="53.4"/>
    <n v="284.12"/>
    <n v="72.56"/>
    <x v="1"/>
  </r>
  <r>
    <x v="3"/>
    <x v="2"/>
    <x v="0"/>
    <x v="0"/>
    <n v="10671"/>
    <n v="9842035.3650000002"/>
    <x v="57"/>
    <x v="207"/>
    <n v="26.94"/>
    <n v="249.36"/>
    <n v="77.13"/>
    <x v="0"/>
  </r>
  <r>
    <x v="3"/>
    <x v="2"/>
    <x v="1"/>
    <x v="0"/>
    <n v="27006"/>
    <n v="5136019.5420000004"/>
    <x v="86"/>
    <x v="208"/>
    <n v="-0.05"/>
    <n v="179.88"/>
    <n v="63.62"/>
    <x v="2"/>
  </r>
  <r>
    <x v="3"/>
    <x v="2"/>
    <x v="2"/>
    <x v="0"/>
    <n v="35658"/>
    <n v="14607494.42"/>
    <x v="175"/>
    <x v="149"/>
    <n v="9.9600000000000009"/>
    <n v="232.38"/>
    <n v="66.959999999999994"/>
    <x v="0"/>
  </r>
  <r>
    <x v="3"/>
    <x v="2"/>
    <x v="3"/>
    <x v="0"/>
    <n v="8330"/>
    <n v="26191927.649999999"/>
    <x v="176"/>
    <x v="209"/>
    <n v="24.35"/>
    <n v="169.49"/>
    <n v="53.29"/>
    <x v="3"/>
  </r>
  <r>
    <x v="3"/>
    <x v="2"/>
    <x v="4"/>
    <x v="0"/>
    <n v="32243"/>
    <n v="28519800.440000001"/>
    <x v="177"/>
    <x v="210"/>
    <n v="22.56"/>
    <n v="82.24"/>
    <n v="53.9"/>
    <x v="3"/>
  </r>
  <r>
    <x v="3"/>
    <x v="2"/>
    <x v="5"/>
    <x v="1"/>
    <n v="49871"/>
    <n v="8902985.2440000009"/>
    <x v="178"/>
    <x v="211"/>
    <n v="18.68"/>
    <n v="240.7"/>
    <n v="53.91"/>
    <x v="3"/>
  </r>
  <r>
    <x v="3"/>
    <x v="2"/>
    <x v="6"/>
    <x v="1"/>
    <n v="39287"/>
    <n v="21438284.870000001"/>
    <x v="179"/>
    <x v="212"/>
    <n v="52.39"/>
    <n v="215.78"/>
    <n v="74.819999999999993"/>
    <x v="3"/>
  </r>
  <r>
    <x v="3"/>
    <x v="2"/>
    <x v="7"/>
    <x v="1"/>
    <n v="43668"/>
    <n v="32615703.949999999"/>
    <x v="180"/>
    <x v="213"/>
    <n v="25.87"/>
    <n v="164.53"/>
    <n v="62.1"/>
    <x v="2"/>
  </r>
  <r>
    <x v="3"/>
    <x v="2"/>
    <x v="8"/>
    <x v="1"/>
    <n v="64883"/>
    <n v="70601769.769999996"/>
    <x v="181"/>
    <x v="214"/>
    <n v="31.32"/>
    <n v="154.51"/>
    <n v="92.8"/>
    <x v="1"/>
  </r>
  <r>
    <x v="3"/>
    <x v="2"/>
    <x v="9"/>
    <x v="1"/>
    <n v="29698"/>
    <n v="9547956.3839999996"/>
    <x v="182"/>
    <x v="215"/>
    <n v="34.76"/>
    <n v="246.75"/>
    <n v="65.459999999999994"/>
    <x v="2"/>
  </r>
  <r>
    <x v="3"/>
    <x v="2"/>
    <x v="10"/>
    <x v="1"/>
    <n v="16005"/>
    <n v="41833223.630000003"/>
    <x v="183"/>
    <x v="216"/>
    <n v="39.93"/>
    <n v="281.7"/>
    <n v="86.82"/>
    <x v="2"/>
  </r>
  <r>
    <x v="3"/>
    <x v="2"/>
    <x v="11"/>
    <x v="1"/>
    <n v="55071"/>
    <n v="52340365.75"/>
    <x v="184"/>
    <x v="217"/>
    <n v="51.49"/>
    <n v="279.27"/>
    <n v="73.87"/>
    <x v="4"/>
  </r>
  <r>
    <x v="3"/>
    <x v="2"/>
    <x v="12"/>
    <x v="1"/>
    <n v="55853"/>
    <n v="6813706.7280000001"/>
    <x v="185"/>
    <x v="218"/>
    <n v="33.76"/>
    <n v="63.15"/>
    <n v="69.849999999999994"/>
    <x v="3"/>
  </r>
  <r>
    <x v="3"/>
    <x v="2"/>
    <x v="13"/>
    <x v="1"/>
    <n v="47291"/>
    <n v="19328484.68"/>
    <x v="186"/>
    <x v="219"/>
    <n v="36.28"/>
    <n v="222.44"/>
    <n v="74.489999999999995"/>
    <x v="0"/>
  </r>
  <r>
    <x v="3"/>
    <x v="2"/>
    <x v="14"/>
    <x v="1"/>
    <n v="30901"/>
    <n v="11882936.57"/>
    <x v="187"/>
    <x v="220"/>
    <n v="15.87"/>
    <n v="182.47"/>
    <n v="50.98"/>
    <x v="0"/>
  </r>
  <r>
    <x v="3"/>
    <x v="3"/>
    <x v="0"/>
    <x v="0"/>
    <n v="8330"/>
    <n v="4252116.8880000003"/>
    <x v="156"/>
    <x v="221"/>
    <n v="17.57"/>
    <n v="213.49"/>
    <n v="61.07"/>
    <x v="3"/>
  </r>
  <r>
    <x v="3"/>
    <x v="3"/>
    <x v="1"/>
    <x v="0"/>
    <n v="16902"/>
    <n v="45919818.68"/>
    <x v="188"/>
    <x v="222"/>
    <n v="2.5299999999999998"/>
    <n v="66.34"/>
    <n v="47.23"/>
    <x v="0"/>
  </r>
  <r>
    <x v="3"/>
    <x v="3"/>
    <x v="2"/>
    <x v="0"/>
    <n v="10352"/>
    <n v="10351376.890000001"/>
    <x v="189"/>
    <x v="223"/>
    <n v="24.33"/>
    <n v="137.24"/>
    <n v="49.71"/>
    <x v="0"/>
  </r>
  <r>
    <x v="3"/>
    <x v="3"/>
    <x v="3"/>
    <x v="0"/>
    <n v="20904"/>
    <n v="41945284.640000001"/>
    <x v="190"/>
    <x v="224"/>
    <n v="35.450000000000003"/>
    <n v="63.87"/>
    <n v="78.05"/>
    <x v="0"/>
  </r>
  <r>
    <x v="3"/>
    <x v="3"/>
    <x v="4"/>
    <x v="0"/>
    <n v="32799"/>
    <n v="30084811.850000001"/>
    <x v="191"/>
    <x v="225"/>
    <n v="45.08"/>
    <n v="253.23"/>
    <n v="61.38"/>
    <x v="4"/>
  </r>
  <r>
    <x v="3"/>
    <x v="3"/>
    <x v="5"/>
    <x v="1"/>
    <n v="17884"/>
    <n v="11319455.1"/>
    <x v="192"/>
    <x v="226"/>
    <n v="7.17"/>
    <n v="265.77999999999997"/>
    <n v="86.45"/>
    <x v="3"/>
  </r>
  <r>
    <x v="3"/>
    <x v="3"/>
    <x v="6"/>
    <x v="1"/>
    <n v="40963"/>
    <n v="10902531.08"/>
    <x v="193"/>
    <x v="227"/>
    <n v="21.56"/>
    <n v="281.31"/>
    <n v="81.510000000000005"/>
    <x v="2"/>
  </r>
  <r>
    <x v="3"/>
    <x v="3"/>
    <x v="7"/>
    <x v="1"/>
    <n v="15691"/>
    <n v="21823040.170000002"/>
    <x v="194"/>
    <x v="228"/>
    <n v="42.69"/>
    <n v="135.63"/>
    <n v="72.27"/>
    <x v="3"/>
  </r>
  <r>
    <x v="3"/>
    <x v="3"/>
    <x v="8"/>
    <x v="1"/>
    <n v="23653"/>
    <n v="24085328.149999999"/>
    <x v="195"/>
    <x v="229"/>
    <n v="41.3"/>
    <n v="170.64"/>
    <n v="46.15"/>
    <x v="4"/>
  </r>
  <r>
    <x v="3"/>
    <x v="3"/>
    <x v="9"/>
    <x v="1"/>
    <n v="56264"/>
    <n v="11515465.800000001"/>
    <x v="196"/>
    <x v="230"/>
    <n v="39.950000000000003"/>
    <n v="68.7"/>
    <n v="94.84"/>
    <x v="4"/>
  </r>
  <r>
    <x v="3"/>
    <x v="3"/>
    <x v="10"/>
    <x v="1"/>
    <n v="47629"/>
    <n v="40258147.689999998"/>
    <x v="73"/>
    <x v="231"/>
    <n v="46.2"/>
    <n v="174.55"/>
    <n v="88.86"/>
    <x v="1"/>
  </r>
  <r>
    <x v="3"/>
    <x v="3"/>
    <x v="11"/>
    <x v="1"/>
    <n v="22829"/>
    <n v="33124655.16"/>
    <x v="161"/>
    <x v="232"/>
    <n v="26.25"/>
    <n v="125.31"/>
    <n v="93.2"/>
    <x v="3"/>
  </r>
  <r>
    <x v="3"/>
    <x v="3"/>
    <x v="12"/>
    <x v="1"/>
    <n v="33785"/>
    <n v="47573854.619999997"/>
    <x v="195"/>
    <x v="233"/>
    <n v="33.130000000000003"/>
    <n v="109.94"/>
    <n v="93.28"/>
    <x v="1"/>
  </r>
  <r>
    <x v="3"/>
    <x v="3"/>
    <x v="13"/>
    <x v="1"/>
    <n v="28676"/>
    <n v="33319538.640000001"/>
    <x v="197"/>
    <x v="234"/>
    <n v="30.76"/>
    <n v="213.39"/>
    <n v="76.2"/>
    <x v="0"/>
  </r>
  <r>
    <x v="3"/>
    <x v="3"/>
    <x v="14"/>
    <x v="1"/>
    <n v="62215"/>
    <n v="44729535.659999996"/>
    <x v="65"/>
    <x v="235"/>
    <n v="38.79"/>
    <n v="253.73"/>
    <n v="45.63"/>
    <x v="1"/>
  </r>
  <r>
    <x v="4"/>
    <x v="0"/>
    <x v="0"/>
    <x v="0"/>
    <n v="40947"/>
    <n v="29431350.050000001"/>
    <x v="45"/>
    <x v="236"/>
    <n v="20.82"/>
    <n v="272.01"/>
    <n v="80.790000000000006"/>
    <x v="4"/>
  </r>
  <r>
    <x v="4"/>
    <x v="0"/>
    <x v="1"/>
    <x v="0"/>
    <n v="14664"/>
    <n v="15195950.99"/>
    <x v="198"/>
    <x v="237"/>
    <n v="1.47"/>
    <n v="171.98"/>
    <n v="74.11"/>
    <x v="3"/>
  </r>
  <r>
    <x v="4"/>
    <x v="0"/>
    <x v="2"/>
    <x v="0"/>
    <n v="43817"/>
    <n v="24176526.140000001"/>
    <x v="199"/>
    <x v="29"/>
    <n v="20.28"/>
    <n v="175.27"/>
    <n v="73.89"/>
    <x v="4"/>
  </r>
  <r>
    <x v="4"/>
    <x v="0"/>
    <x v="3"/>
    <x v="0"/>
    <n v="41459"/>
    <n v="13687954.880000001"/>
    <x v="200"/>
    <x v="238"/>
    <n v="11.77"/>
    <n v="287.5"/>
    <n v="41.54"/>
    <x v="1"/>
  </r>
  <r>
    <x v="4"/>
    <x v="0"/>
    <x v="4"/>
    <x v="0"/>
    <n v="32918"/>
    <n v="22481075.41"/>
    <x v="201"/>
    <x v="239"/>
    <n v="33.4"/>
    <n v="108.49"/>
    <n v="65.459999999999994"/>
    <x v="3"/>
  </r>
  <r>
    <x v="4"/>
    <x v="0"/>
    <x v="5"/>
    <x v="1"/>
    <n v="42266"/>
    <n v="25950100.260000002"/>
    <x v="92"/>
    <x v="240"/>
    <n v="39.53"/>
    <n v="262.25"/>
    <n v="45.63"/>
    <x v="0"/>
  </r>
  <r>
    <x v="4"/>
    <x v="0"/>
    <x v="6"/>
    <x v="1"/>
    <n v="35503"/>
    <n v="31844795.27"/>
    <x v="202"/>
    <x v="241"/>
    <n v="48.17"/>
    <n v="262.83999999999997"/>
    <n v="68"/>
    <x v="0"/>
  </r>
  <r>
    <x v="4"/>
    <x v="0"/>
    <x v="7"/>
    <x v="1"/>
    <n v="47694"/>
    <n v="18903891.32"/>
    <x v="6"/>
    <x v="242"/>
    <n v="29.12"/>
    <n v="227.77"/>
    <n v="87.07"/>
    <x v="4"/>
  </r>
  <r>
    <x v="4"/>
    <x v="0"/>
    <x v="8"/>
    <x v="1"/>
    <n v="36500"/>
    <n v="11340925.859999999"/>
    <x v="193"/>
    <x v="243"/>
    <n v="46.72"/>
    <n v="177.9"/>
    <n v="65.83"/>
    <x v="0"/>
  </r>
  <r>
    <x v="4"/>
    <x v="0"/>
    <x v="9"/>
    <x v="1"/>
    <n v="31535"/>
    <n v="75369161.280000001"/>
    <x v="203"/>
    <x v="244"/>
    <n v="6.42"/>
    <n v="256.02999999999997"/>
    <n v="54.7"/>
    <x v="0"/>
  </r>
  <r>
    <x v="4"/>
    <x v="0"/>
    <x v="10"/>
    <x v="1"/>
    <n v="25428"/>
    <n v="41184238.579999998"/>
    <x v="204"/>
    <x v="245"/>
    <n v="24.18"/>
    <n v="262.01"/>
    <n v="54.8"/>
    <x v="3"/>
  </r>
  <r>
    <x v="4"/>
    <x v="0"/>
    <x v="11"/>
    <x v="1"/>
    <n v="58459"/>
    <n v="6197608.4639999997"/>
    <x v="205"/>
    <x v="246"/>
    <n v="52.82"/>
    <n v="231.91"/>
    <n v="69.150000000000006"/>
    <x v="2"/>
  </r>
  <r>
    <x v="4"/>
    <x v="0"/>
    <x v="12"/>
    <x v="1"/>
    <n v="39916"/>
    <n v="30964782.02"/>
    <x v="206"/>
    <x v="78"/>
    <n v="15.23"/>
    <n v="260.8"/>
    <n v="82.88"/>
    <x v="2"/>
  </r>
  <r>
    <x v="4"/>
    <x v="0"/>
    <x v="13"/>
    <x v="1"/>
    <n v="56785"/>
    <n v="37101918.729999997"/>
    <x v="69"/>
    <x v="247"/>
    <n v="43.79"/>
    <n v="240.21"/>
    <n v="75.959999999999994"/>
    <x v="0"/>
  </r>
  <r>
    <x v="4"/>
    <x v="0"/>
    <x v="14"/>
    <x v="1"/>
    <n v="11658"/>
    <n v="14130688.68"/>
    <x v="207"/>
    <x v="248"/>
    <n v="50.51"/>
    <n v="117.92"/>
    <n v="62.56"/>
    <x v="4"/>
  </r>
  <r>
    <x v="4"/>
    <x v="1"/>
    <x v="0"/>
    <x v="0"/>
    <n v="28445"/>
    <n v="23846107.199999999"/>
    <x v="208"/>
    <x v="249"/>
    <n v="37.909999999999997"/>
    <n v="175.6"/>
    <n v="66.599999999999994"/>
    <x v="4"/>
  </r>
  <r>
    <x v="4"/>
    <x v="1"/>
    <x v="1"/>
    <x v="0"/>
    <n v="12074"/>
    <n v="10953765.789999999"/>
    <x v="209"/>
    <x v="250"/>
    <n v="47.14"/>
    <n v="106.03"/>
    <n v="70.52"/>
    <x v="4"/>
  </r>
  <r>
    <x v="4"/>
    <x v="1"/>
    <x v="2"/>
    <x v="0"/>
    <n v="24787"/>
    <n v="11158722.59"/>
    <x v="210"/>
    <x v="251"/>
    <n v="29.28"/>
    <n v="138"/>
    <n v="68.94"/>
    <x v="4"/>
  </r>
  <r>
    <x v="4"/>
    <x v="1"/>
    <x v="3"/>
    <x v="0"/>
    <n v="40418"/>
    <n v="32030342.59"/>
    <x v="211"/>
    <x v="252"/>
    <n v="24.69"/>
    <n v="160.97999999999999"/>
    <n v="45.26"/>
    <x v="3"/>
  </r>
  <r>
    <x v="4"/>
    <x v="1"/>
    <x v="4"/>
    <x v="0"/>
    <n v="34655"/>
    <n v="5500615.1399999997"/>
    <x v="212"/>
    <x v="253"/>
    <n v="47.06"/>
    <n v="75.69"/>
    <n v="57.66"/>
    <x v="2"/>
  </r>
  <r>
    <x v="4"/>
    <x v="1"/>
    <x v="5"/>
    <x v="1"/>
    <n v="18720"/>
    <n v="45175723.359999999"/>
    <x v="213"/>
    <x v="254"/>
    <n v="13.16"/>
    <n v="95.71"/>
    <n v="54.69"/>
    <x v="1"/>
  </r>
  <r>
    <x v="4"/>
    <x v="1"/>
    <x v="6"/>
    <x v="1"/>
    <n v="7111"/>
    <n v="38171299.740000002"/>
    <x v="204"/>
    <x v="255"/>
    <n v="53.26"/>
    <n v="269.75"/>
    <n v="52.92"/>
    <x v="0"/>
  </r>
  <r>
    <x v="4"/>
    <x v="1"/>
    <x v="7"/>
    <x v="1"/>
    <n v="22044"/>
    <n v="31012290.23"/>
    <x v="214"/>
    <x v="256"/>
    <n v="37.979999999999997"/>
    <n v="63.5"/>
    <n v="81.510000000000005"/>
    <x v="1"/>
  </r>
  <r>
    <x v="4"/>
    <x v="1"/>
    <x v="8"/>
    <x v="1"/>
    <n v="14004"/>
    <n v="7989841.6200000001"/>
    <x v="215"/>
    <x v="257"/>
    <n v="18.510000000000002"/>
    <n v="249.43"/>
    <n v="45.62"/>
    <x v="3"/>
  </r>
  <r>
    <x v="4"/>
    <x v="1"/>
    <x v="9"/>
    <x v="1"/>
    <n v="55851"/>
    <n v="19401460.379999999"/>
    <x v="216"/>
    <x v="258"/>
    <n v="14.29"/>
    <n v="187.41"/>
    <n v="45.43"/>
    <x v="1"/>
  </r>
  <r>
    <x v="4"/>
    <x v="1"/>
    <x v="10"/>
    <x v="1"/>
    <n v="43275"/>
    <n v="7555516.4280000003"/>
    <x v="192"/>
    <x v="8"/>
    <n v="25.77"/>
    <n v="214.9"/>
    <n v="48.3"/>
    <x v="1"/>
  </r>
  <r>
    <x v="4"/>
    <x v="1"/>
    <x v="11"/>
    <x v="1"/>
    <n v="14970"/>
    <n v="18515548.91"/>
    <x v="217"/>
    <x v="259"/>
    <n v="25"/>
    <n v="57.27"/>
    <n v="51.12"/>
    <x v="1"/>
  </r>
  <r>
    <x v="4"/>
    <x v="1"/>
    <x v="12"/>
    <x v="1"/>
    <n v="37850"/>
    <n v="11674638.720000001"/>
    <x v="186"/>
    <x v="260"/>
    <n v="35.799999999999997"/>
    <n v="210.17"/>
    <n v="70.25"/>
    <x v="2"/>
  </r>
  <r>
    <x v="4"/>
    <x v="1"/>
    <x v="13"/>
    <x v="1"/>
    <n v="12105"/>
    <n v="51838068.950000003"/>
    <x v="126"/>
    <x v="261"/>
    <n v="52.15"/>
    <n v="51.12"/>
    <n v="86.82"/>
    <x v="1"/>
  </r>
  <r>
    <x v="4"/>
    <x v="1"/>
    <x v="14"/>
    <x v="1"/>
    <n v="43400"/>
    <n v="25193544.600000001"/>
    <x v="123"/>
    <x v="262"/>
    <n v="52.81"/>
    <n v="178.32"/>
    <n v="45.09"/>
    <x v="1"/>
  </r>
  <r>
    <x v="4"/>
    <x v="2"/>
    <x v="0"/>
    <x v="0"/>
    <n v="45735"/>
    <n v="2987436.3840000001"/>
    <x v="218"/>
    <x v="263"/>
    <n v="9.67"/>
    <n v="280.41000000000003"/>
    <n v="64.86"/>
    <x v="0"/>
  </r>
  <r>
    <x v="4"/>
    <x v="2"/>
    <x v="1"/>
    <x v="0"/>
    <n v="14799"/>
    <n v="4874859.7379999999"/>
    <x v="219"/>
    <x v="264"/>
    <n v="15.58"/>
    <n v="220.38"/>
    <n v="51.94"/>
    <x v="2"/>
  </r>
  <r>
    <x v="4"/>
    <x v="2"/>
    <x v="2"/>
    <x v="0"/>
    <n v="42940"/>
    <n v="4424999.4989999998"/>
    <x v="220"/>
    <x v="265"/>
    <n v="46.41"/>
    <n v="87.57"/>
    <n v="83.22"/>
    <x v="4"/>
  </r>
  <r>
    <x v="4"/>
    <x v="2"/>
    <x v="3"/>
    <x v="0"/>
    <n v="46321"/>
    <n v="12172734.050000001"/>
    <x v="221"/>
    <x v="266"/>
    <n v="12.73"/>
    <n v="238.14"/>
    <n v="47.82"/>
    <x v="4"/>
  </r>
  <r>
    <x v="4"/>
    <x v="2"/>
    <x v="4"/>
    <x v="0"/>
    <n v="22101"/>
    <n v="45898246.390000001"/>
    <x v="222"/>
    <x v="267"/>
    <n v="27.92"/>
    <n v="77.87"/>
    <n v="49.98"/>
    <x v="4"/>
  </r>
  <r>
    <x v="4"/>
    <x v="2"/>
    <x v="5"/>
    <x v="1"/>
    <n v="18578"/>
    <n v="35842354.880000003"/>
    <x v="223"/>
    <x v="268"/>
    <n v="13.95"/>
    <n v="192.01"/>
    <n v="73.64"/>
    <x v="3"/>
  </r>
  <r>
    <x v="4"/>
    <x v="2"/>
    <x v="6"/>
    <x v="1"/>
    <n v="63804"/>
    <n v="26099538.280000001"/>
    <x v="49"/>
    <x v="269"/>
    <n v="36.479999999999997"/>
    <n v="168.21"/>
    <n v="88.53"/>
    <x v="3"/>
  </r>
  <r>
    <x v="4"/>
    <x v="2"/>
    <x v="7"/>
    <x v="1"/>
    <n v="60353"/>
    <n v="10771600.52"/>
    <x v="224"/>
    <x v="270"/>
    <n v="35.68"/>
    <n v="79.34"/>
    <n v="58.28"/>
    <x v="3"/>
  </r>
  <r>
    <x v="4"/>
    <x v="2"/>
    <x v="8"/>
    <x v="1"/>
    <n v="56014"/>
    <n v="38203293.829999998"/>
    <x v="216"/>
    <x v="271"/>
    <n v="22.12"/>
    <n v="50.37"/>
    <n v="45.65"/>
    <x v="0"/>
  </r>
  <r>
    <x v="4"/>
    <x v="2"/>
    <x v="9"/>
    <x v="1"/>
    <n v="30009"/>
    <n v="27935761.68"/>
    <x v="225"/>
    <x v="272"/>
    <n v="22.61"/>
    <n v="157"/>
    <n v="94.16"/>
    <x v="4"/>
  </r>
  <r>
    <x v="4"/>
    <x v="2"/>
    <x v="10"/>
    <x v="1"/>
    <n v="11176"/>
    <n v="41387013.969999999"/>
    <x v="226"/>
    <x v="273"/>
    <n v="7.36"/>
    <n v="246.52"/>
    <n v="46.97"/>
    <x v="3"/>
  </r>
  <r>
    <x v="4"/>
    <x v="2"/>
    <x v="11"/>
    <x v="1"/>
    <n v="35816"/>
    <n v="11652906.140000001"/>
    <x v="81"/>
    <x v="274"/>
    <n v="23.96"/>
    <n v="85.44"/>
    <n v="54.57"/>
    <x v="3"/>
  </r>
  <r>
    <x v="4"/>
    <x v="2"/>
    <x v="12"/>
    <x v="1"/>
    <n v="51399"/>
    <n v="42332669.409999996"/>
    <x v="227"/>
    <x v="275"/>
    <n v="33.159999999999997"/>
    <n v="212.73"/>
    <n v="87.94"/>
    <x v="1"/>
  </r>
  <r>
    <x v="4"/>
    <x v="2"/>
    <x v="13"/>
    <x v="1"/>
    <n v="25724"/>
    <n v="4967036.6160000004"/>
    <x v="228"/>
    <x v="276"/>
    <n v="45.67"/>
    <n v="52.28"/>
    <n v="75.87"/>
    <x v="0"/>
  </r>
  <r>
    <x v="4"/>
    <x v="2"/>
    <x v="14"/>
    <x v="1"/>
    <n v="19229"/>
    <n v="37535867.520000003"/>
    <x v="229"/>
    <x v="277"/>
    <n v="44.75"/>
    <n v="122.87"/>
    <n v="91.72"/>
    <x v="1"/>
  </r>
  <r>
    <x v="4"/>
    <x v="3"/>
    <x v="0"/>
    <x v="0"/>
    <n v="40560"/>
    <n v="10240842.15"/>
    <x v="230"/>
    <x v="278"/>
    <n v="30.86"/>
    <n v="154.81"/>
    <n v="68.239999999999995"/>
    <x v="3"/>
  </r>
  <r>
    <x v="4"/>
    <x v="3"/>
    <x v="1"/>
    <x v="0"/>
    <n v="35697"/>
    <n v="19462564.98"/>
    <x v="231"/>
    <x v="279"/>
    <n v="36.44"/>
    <n v="236.39"/>
    <n v="47.11"/>
    <x v="3"/>
  </r>
  <r>
    <x v="4"/>
    <x v="3"/>
    <x v="2"/>
    <x v="0"/>
    <n v="47421"/>
    <n v="4828393.0619999999"/>
    <x v="33"/>
    <x v="135"/>
    <n v="14.16"/>
    <n v="174.21"/>
    <n v="73.78"/>
    <x v="1"/>
  </r>
  <r>
    <x v="4"/>
    <x v="3"/>
    <x v="3"/>
    <x v="0"/>
    <n v="36328"/>
    <n v="33957658.93"/>
    <x v="232"/>
    <x v="280"/>
    <n v="10.88"/>
    <n v="248.93"/>
    <n v="80.819999999999993"/>
    <x v="2"/>
  </r>
  <r>
    <x v="4"/>
    <x v="3"/>
    <x v="4"/>
    <x v="0"/>
    <n v="7177"/>
    <n v="12756979.869999999"/>
    <x v="103"/>
    <x v="281"/>
    <n v="46.58"/>
    <n v="244.75"/>
    <n v="58.59"/>
    <x v="1"/>
  </r>
  <r>
    <x v="4"/>
    <x v="3"/>
    <x v="5"/>
    <x v="1"/>
    <n v="26543"/>
    <n v="22616882.710000001"/>
    <x v="233"/>
    <x v="282"/>
    <n v="35.93"/>
    <n v="142.99"/>
    <n v="65.489999999999995"/>
    <x v="4"/>
  </r>
  <r>
    <x v="4"/>
    <x v="3"/>
    <x v="6"/>
    <x v="1"/>
    <n v="56191"/>
    <n v="12240588.060000001"/>
    <x v="183"/>
    <x v="283"/>
    <n v="7.12"/>
    <n v="152.26"/>
    <n v="87.72"/>
    <x v="0"/>
  </r>
  <r>
    <x v="4"/>
    <x v="3"/>
    <x v="7"/>
    <x v="1"/>
    <n v="31159"/>
    <n v="41780958.789999999"/>
    <x v="157"/>
    <x v="284"/>
    <n v="20.12"/>
    <n v="294.91000000000003"/>
    <n v="53.57"/>
    <x v="2"/>
  </r>
  <r>
    <x v="4"/>
    <x v="3"/>
    <x v="8"/>
    <x v="1"/>
    <n v="61064"/>
    <n v="65387195.350000001"/>
    <x v="225"/>
    <x v="285"/>
    <n v="26.68"/>
    <n v="170.74"/>
    <n v="59.27"/>
    <x v="0"/>
  </r>
  <r>
    <x v="4"/>
    <x v="3"/>
    <x v="9"/>
    <x v="1"/>
    <n v="34138"/>
    <n v="54539172.82"/>
    <x v="234"/>
    <x v="286"/>
    <n v="21.34"/>
    <n v="195.17"/>
    <n v="79.73"/>
    <x v="0"/>
  </r>
  <r>
    <x v="4"/>
    <x v="3"/>
    <x v="10"/>
    <x v="1"/>
    <n v="36216"/>
    <n v="29959374.23"/>
    <x v="235"/>
    <x v="287"/>
    <n v="46.92"/>
    <n v="177.43"/>
    <n v="63.86"/>
    <x v="1"/>
  </r>
  <r>
    <x v="4"/>
    <x v="3"/>
    <x v="11"/>
    <x v="1"/>
    <n v="56470"/>
    <n v="29368072.66"/>
    <x v="236"/>
    <x v="288"/>
    <n v="21.15"/>
    <n v="192.3"/>
    <n v="46.87"/>
    <x v="3"/>
  </r>
  <r>
    <x v="4"/>
    <x v="3"/>
    <x v="12"/>
    <x v="1"/>
    <n v="50544"/>
    <n v="43782286.43"/>
    <x v="19"/>
    <x v="289"/>
    <n v="13.78"/>
    <n v="184.26"/>
    <n v="51.56"/>
    <x v="3"/>
  </r>
  <r>
    <x v="4"/>
    <x v="3"/>
    <x v="13"/>
    <x v="1"/>
    <n v="8752"/>
    <n v="38989375.219999999"/>
    <x v="87"/>
    <x v="281"/>
    <n v="28.99"/>
    <n v="286.82"/>
    <n v="62.63"/>
    <x v="4"/>
  </r>
  <r>
    <x v="4"/>
    <x v="3"/>
    <x v="14"/>
    <x v="1"/>
    <n v="52161"/>
    <n v="28251610.309999999"/>
    <x v="237"/>
    <x v="290"/>
    <n v="48.56"/>
    <n v="255.02"/>
    <n v="48.38"/>
    <x v="2"/>
  </r>
  <r>
    <x v="5"/>
    <x v="0"/>
    <x v="0"/>
    <x v="0"/>
    <n v="37131"/>
    <n v="45587127.689999998"/>
    <x v="220"/>
    <x v="291"/>
    <n v="0.34"/>
    <n v="274.2"/>
    <n v="42.93"/>
    <x v="3"/>
  </r>
  <r>
    <x v="5"/>
    <x v="0"/>
    <x v="1"/>
    <x v="0"/>
    <n v="22947"/>
    <n v="10581556.07"/>
    <x v="238"/>
    <x v="292"/>
    <n v="13.99"/>
    <n v="62.01"/>
    <n v="43.39"/>
    <x v="4"/>
  </r>
  <r>
    <x v="5"/>
    <x v="0"/>
    <x v="2"/>
    <x v="0"/>
    <n v="32783"/>
    <n v="24954402.68"/>
    <x v="239"/>
    <x v="105"/>
    <n v="18.52"/>
    <n v="165.62"/>
    <n v="84.08"/>
    <x v="0"/>
  </r>
  <r>
    <x v="5"/>
    <x v="0"/>
    <x v="3"/>
    <x v="0"/>
    <n v="11825"/>
    <n v="26416166.620000001"/>
    <x v="240"/>
    <x v="174"/>
    <n v="13.42"/>
    <n v="267.68"/>
    <n v="82.48"/>
    <x v="0"/>
  </r>
  <r>
    <x v="5"/>
    <x v="0"/>
    <x v="4"/>
    <x v="0"/>
    <n v="11094"/>
    <n v="32422221.329999998"/>
    <x v="241"/>
    <x v="293"/>
    <n v="8.1999999999999993"/>
    <n v="259.14999999999998"/>
    <n v="73.14"/>
    <x v="2"/>
  </r>
  <r>
    <x v="5"/>
    <x v="0"/>
    <x v="5"/>
    <x v="1"/>
    <n v="54883"/>
    <n v="29105714.760000002"/>
    <x v="41"/>
    <x v="294"/>
    <n v="51.34"/>
    <n v="117.64"/>
    <n v="58.15"/>
    <x v="3"/>
  </r>
  <r>
    <x v="5"/>
    <x v="0"/>
    <x v="6"/>
    <x v="1"/>
    <n v="31220"/>
    <n v="36722606.380000003"/>
    <x v="242"/>
    <x v="125"/>
    <n v="32.24"/>
    <n v="130.35"/>
    <n v="80.87"/>
    <x v="1"/>
  </r>
  <r>
    <x v="5"/>
    <x v="0"/>
    <x v="7"/>
    <x v="1"/>
    <n v="11255"/>
    <n v="40448789.530000001"/>
    <x v="39"/>
    <x v="295"/>
    <n v="14.95"/>
    <n v="211"/>
    <n v="67.67"/>
    <x v="3"/>
  </r>
  <r>
    <x v="5"/>
    <x v="0"/>
    <x v="8"/>
    <x v="1"/>
    <n v="62968"/>
    <n v="36037742.340000004"/>
    <x v="243"/>
    <x v="296"/>
    <n v="35.090000000000003"/>
    <n v="236.61"/>
    <n v="93.38"/>
    <x v="2"/>
  </r>
  <r>
    <x v="5"/>
    <x v="0"/>
    <x v="9"/>
    <x v="1"/>
    <n v="57073"/>
    <n v="27851665.91"/>
    <x v="244"/>
    <x v="297"/>
    <n v="8.11"/>
    <n v="196.33"/>
    <n v="89.62"/>
    <x v="1"/>
  </r>
  <r>
    <x v="5"/>
    <x v="0"/>
    <x v="10"/>
    <x v="1"/>
    <n v="43911"/>
    <n v="45501962.539999999"/>
    <x v="69"/>
    <x v="298"/>
    <n v="47.18"/>
    <n v="293.87"/>
    <n v="46.55"/>
    <x v="4"/>
  </r>
  <r>
    <x v="5"/>
    <x v="0"/>
    <x v="11"/>
    <x v="1"/>
    <n v="6628"/>
    <n v="36995468.590000004"/>
    <x v="207"/>
    <x v="299"/>
    <n v="26.43"/>
    <n v="157.51"/>
    <n v="45.53"/>
    <x v="4"/>
  </r>
  <r>
    <x v="5"/>
    <x v="0"/>
    <x v="12"/>
    <x v="1"/>
    <n v="54366"/>
    <n v="58337180.299999997"/>
    <x v="138"/>
    <x v="300"/>
    <n v="13.54"/>
    <n v="83.75"/>
    <n v="56.88"/>
    <x v="0"/>
  </r>
  <r>
    <x v="5"/>
    <x v="0"/>
    <x v="13"/>
    <x v="1"/>
    <n v="43162"/>
    <n v="43400860.600000001"/>
    <x v="127"/>
    <x v="301"/>
    <n v="46.43"/>
    <n v="195.74"/>
    <n v="49.58"/>
    <x v="2"/>
  </r>
  <r>
    <x v="5"/>
    <x v="0"/>
    <x v="14"/>
    <x v="1"/>
    <n v="24624"/>
    <n v="36547057.850000001"/>
    <x v="233"/>
    <x v="302"/>
    <n v="50.77"/>
    <n v="120.07"/>
    <n v="50.72"/>
    <x v="3"/>
  </r>
  <r>
    <x v="5"/>
    <x v="1"/>
    <x v="0"/>
    <x v="0"/>
    <n v="26237"/>
    <n v="30930455.539999999"/>
    <x v="36"/>
    <x v="303"/>
    <n v="43.72"/>
    <n v="205.74"/>
    <n v="48.09"/>
    <x v="2"/>
  </r>
  <r>
    <x v="5"/>
    <x v="1"/>
    <x v="1"/>
    <x v="0"/>
    <n v="22269"/>
    <n v="16275671.49"/>
    <x v="245"/>
    <x v="304"/>
    <n v="2.27"/>
    <n v="216.59"/>
    <n v="73.239999999999995"/>
    <x v="3"/>
  </r>
  <r>
    <x v="5"/>
    <x v="1"/>
    <x v="2"/>
    <x v="0"/>
    <n v="27314"/>
    <n v="25415808.77"/>
    <x v="246"/>
    <x v="305"/>
    <n v="13.08"/>
    <n v="84.12"/>
    <n v="40.119999999999997"/>
    <x v="4"/>
  </r>
  <r>
    <x v="5"/>
    <x v="1"/>
    <x v="3"/>
    <x v="0"/>
    <n v="18938"/>
    <n v="16203612.710000001"/>
    <x v="65"/>
    <x v="306"/>
    <n v="14.97"/>
    <n v="201.33"/>
    <n v="75.69"/>
    <x v="4"/>
  </r>
  <r>
    <x v="5"/>
    <x v="1"/>
    <x v="4"/>
    <x v="0"/>
    <n v="14478"/>
    <n v="46356728.390000001"/>
    <x v="247"/>
    <x v="307"/>
    <n v="31.83"/>
    <n v="190.4"/>
    <n v="78.16"/>
    <x v="1"/>
  </r>
  <r>
    <x v="5"/>
    <x v="1"/>
    <x v="5"/>
    <x v="1"/>
    <n v="64381"/>
    <n v="8891741.3399999999"/>
    <x v="83"/>
    <x v="308"/>
    <n v="25.48"/>
    <n v="147.47999999999999"/>
    <n v="52.94"/>
    <x v="3"/>
  </r>
  <r>
    <x v="5"/>
    <x v="1"/>
    <x v="6"/>
    <x v="1"/>
    <n v="33515"/>
    <n v="35787763.82"/>
    <x v="248"/>
    <x v="309"/>
    <n v="44.83"/>
    <n v="256.14"/>
    <n v="51.86"/>
    <x v="1"/>
  </r>
  <r>
    <x v="5"/>
    <x v="1"/>
    <x v="7"/>
    <x v="1"/>
    <n v="14587"/>
    <n v="28041204.800000001"/>
    <x v="171"/>
    <x v="310"/>
    <n v="51.8"/>
    <n v="126.75"/>
    <n v="94.43"/>
    <x v="0"/>
  </r>
  <r>
    <x v="5"/>
    <x v="1"/>
    <x v="8"/>
    <x v="1"/>
    <n v="47712"/>
    <n v="18117011.059999999"/>
    <x v="115"/>
    <x v="311"/>
    <n v="33.69"/>
    <n v="172.94"/>
    <n v="72.78"/>
    <x v="3"/>
  </r>
  <r>
    <x v="5"/>
    <x v="1"/>
    <x v="9"/>
    <x v="1"/>
    <n v="24276"/>
    <n v="82025137.200000003"/>
    <x v="249"/>
    <x v="312"/>
    <n v="37.97"/>
    <n v="177.35"/>
    <n v="73.86"/>
    <x v="1"/>
  </r>
  <r>
    <x v="5"/>
    <x v="1"/>
    <x v="10"/>
    <x v="1"/>
    <n v="28349"/>
    <n v="29473665.23"/>
    <x v="186"/>
    <x v="313"/>
    <n v="34.270000000000003"/>
    <n v="103.77"/>
    <n v="65.41"/>
    <x v="0"/>
  </r>
  <r>
    <x v="5"/>
    <x v="1"/>
    <x v="11"/>
    <x v="1"/>
    <n v="33169"/>
    <n v="35954900.030000001"/>
    <x v="250"/>
    <x v="314"/>
    <n v="26.02"/>
    <n v="294.86"/>
    <n v="54.66"/>
    <x v="4"/>
  </r>
  <r>
    <x v="5"/>
    <x v="1"/>
    <x v="12"/>
    <x v="1"/>
    <n v="7463"/>
    <n v="54322194.789999999"/>
    <x v="196"/>
    <x v="315"/>
    <n v="29.05"/>
    <n v="82.85"/>
    <n v="88.18"/>
    <x v="3"/>
  </r>
  <r>
    <x v="5"/>
    <x v="1"/>
    <x v="13"/>
    <x v="1"/>
    <n v="16723"/>
    <n v="10462398.76"/>
    <x v="251"/>
    <x v="316"/>
    <n v="28.87"/>
    <n v="162.51"/>
    <n v="72.81"/>
    <x v="2"/>
  </r>
  <r>
    <x v="5"/>
    <x v="1"/>
    <x v="14"/>
    <x v="1"/>
    <n v="44327"/>
    <n v="51331262.539999999"/>
    <x v="252"/>
    <x v="317"/>
    <n v="41.66"/>
    <n v="198.84"/>
    <n v="46.44"/>
    <x v="2"/>
  </r>
  <r>
    <x v="5"/>
    <x v="2"/>
    <x v="0"/>
    <x v="0"/>
    <n v="32671"/>
    <n v="47591496.990000002"/>
    <x v="253"/>
    <x v="318"/>
    <n v="32.880000000000003"/>
    <n v="71.209999999999994"/>
    <n v="82.95"/>
    <x v="0"/>
  </r>
  <r>
    <x v="5"/>
    <x v="2"/>
    <x v="1"/>
    <x v="0"/>
    <n v="40214"/>
    <n v="41136987.82"/>
    <x v="254"/>
    <x v="319"/>
    <n v="40.29"/>
    <n v="259.95"/>
    <n v="42.51"/>
    <x v="0"/>
  </r>
  <r>
    <x v="5"/>
    <x v="2"/>
    <x v="2"/>
    <x v="0"/>
    <n v="5564"/>
    <n v="59801417.460000001"/>
    <x v="35"/>
    <x v="320"/>
    <n v="29.86"/>
    <n v="213.04"/>
    <n v="46.39"/>
    <x v="4"/>
  </r>
  <r>
    <x v="5"/>
    <x v="2"/>
    <x v="3"/>
    <x v="0"/>
    <n v="19903"/>
    <n v="17437926.68"/>
    <x v="255"/>
    <x v="321"/>
    <n v="2.81"/>
    <n v="289.86"/>
    <n v="52.2"/>
    <x v="2"/>
  </r>
  <r>
    <x v="5"/>
    <x v="2"/>
    <x v="4"/>
    <x v="0"/>
    <n v="21386"/>
    <n v="36904339.770000003"/>
    <x v="74"/>
    <x v="322"/>
    <n v="35.39"/>
    <n v="296.75"/>
    <n v="75.59"/>
    <x v="1"/>
  </r>
  <r>
    <x v="5"/>
    <x v="2"/>
    <x v="5"/>
    <x v="1"/>
    <n v="27969"/>
    <n v="70164647.829999998"/>
    <x v="256"/>
    <x v="323"/>
    <n v="43.61"/>
    <n v="103.25"/>
    <n v="63.21"/>
    <x v="2"/>
  </r>
  <r>
    <x v="5"/>
    <x v="2"/>
    <x v="6"/>
    <x v="1"/>
    <n v="37433"/>
    <n v="18338586.460000001"/>
    <x v="257"/>
    <x v="324"/>
    <n v="53.76"/>
    <n v="101.77"/>
    <n v="50.02"/>
    <x v="2"/>
  </r>
  <r>
    <x v="5"/>
    <x v="2"/>
    <x v="7"/>
    <x v="1"/>
    <n v="39286"/>
    <n v="60220617.189999998"/>
    <x v="258"/>
    <x v="325"/>
    <n v="54.48"/>
    <n v="284.67"/>
    <n v="72.09"/>
    <x v="4"/>
  </r>
  <r>
    <x v="5"/>
    <x v="2"/>
    <x v="8"/>
    <x v="1"/>
    <n v="53528"/>
    <n v="21387152.239999998"/>
    <x v="259"/>
    <x v="326"/>
    <n v="51.01"/>
    <n v="130.55000000000001"/>
    <n v="85.26"/>
    <x v="2"/>
  </r>
  <r>
    <x v="5"/>
    <x v="2"/>
    <x v="9"/>
    <x v="1"/>
    <n v="35291"/>
    <n v="49226395.399999999"/>
    <x v="260"/>
    <x v="327"/>
    <n v="24.49"/>
    <n v="220.65"/>
    <n v="89.72"/>
    <x v="3"/>
  </r>
  <r>
    <x v="5"/>
    <x v="2"/>
    <x v="10"/>
    <x v="1"/>
    <n v="59709"/>
    <n v="24247149.039999999"/>
    <x v="261"/>
    <x v="328"/>
    <n v="12.99"/>
    <n v="284.37"/>
    <n v="67.069999999999993"/>
    <x v="2"/>
  </r>
  <r>
    <x v="5"/>
    <x v="2"/>
    <x v="11"/>
    <x v="1"/>
    <n v="43568"/>
    <n v="7815666.2520000003"/>
    <x v="216"/>
    <x v="143"/>
    <n v="45.39"/>
    <n v="255.35"/>
    <n v="72.28"/>
    <x v="3"/>
  </r>
  <r>
    <x v="5"/>
    <x v="2"/>
    <x v="12"/>
    <x v="1"/>
    <n v="14266"/>
    <n v="34815441.960000001"/>
    <x v="262"/>
    <x v="329"/>
    <n v="17.489999999999998"/>
    <n v="190.78"/>
    <n v="88.08"/>
    <x v="1"/>
  </r>
  <r>
    <x v="5"/>
    <x v="2"/>
    <x v="13"/>
    <x v="1"/>
    <n v="15763"/>
    <n v="7376208.852"/>
    <x v="128"/>
    <x v="143"/>
    <n v="50.36"/>
    <n v="173.23"/>
    <n v="52.39"/>
    <x v="3"/>
  </r>
  <r>
    <x v="5"/>
    <x v="2"/>
    <x v="14"/>
    <x v="1"/>
    <n v="37683"/>
    <n v="25975311.579999998"/>
    <x v="263"/>
    <x v="319"/>
    <n v="29.56"/>
    <n v="270.57"/>
    <n v="63.33"/>
    <x v="4"/>
  </r>
  <r>
    <x v="5"/>
    <x v="3"/>
    <x v="0"/>
    <x v="0"/>
    <n v="9805"/>
    <n v="4494602.4929999998"/>
    <x v="264"/>
    <x v="330"/>
    <n v="16.98"/>
    <n v="203.22"/>
    <n v="57.32"/>
    <x v="2"/>
  </r>
  <r>
    <x v="5"/>
    <x v="3"/>
    <x v="1"/>
    <x v="0"/>
    <n v="39017"/>
    <n v="15031174.35"/>
    <x v="265"/>
    <x v="331"/>
    <n v="25.44"/>
    <n v="268.60000000000002"/>
    <n v="38.07"/>
    <x v="0"/>
  </r>
  <r>
    <x v="5"/>
    <x v="3"/>
    <x v="2"/>
    <x v="0"/>
    <n v="7534"/>
    <n v="29771391.219999999"/>
    <x v="266"/>
    <x v="332"/>
    <n v="12.56"/>
    <n v="51.73"/>
    <n v="74.44"/>
    <x v="4"/>
  </r>
  <r>
    <x v="5"/>
    <x v="3"/>
    <x v="3"/>
    <x v="0"/>
    <n v="42266"/>
    <n v="23557754.829999998"/>
    <x v="33"/>
    <x v="333"/>
    <n v="26.49"/>
    <n v="294.81"/>
    <n v="51.79"/>
    <x v="1"/>
  </r>
  <r>
    <x v="5"/>
    <x v="3"/>
    <x v="4"/>
    <x v="0"/>
    <n v="28852"/>
    <n v="14365866.470000001"/>
    <x v="267"/>
    <x v="334"/>
    <n v="3.47"/>
    <n v="194.32"/>
    <n v="86.51"/>
    <x v="2"/>
  </r>
  <r>
    <x v="5"/>
    <x v="3"/>
    <x v="5"/>
    <x v="1"/>
    <n v="25724"/>
    <n v="57565236.579999998"/>
    <x v="268"/>
    <x v="335"/>
    <n v="34.17"/>
    <n v="231.5"/>
    <n v="84.08"/>
    <x v="1"/>
  </r>
  <r>
    <x v="5"/>
    <x v="3"/>
    <x v="6"/>
    <x v="1"/>
    <n v="10554"/>
    <n v="21897425.739999998"/>
    <x v="269"/>
    <x v="336"/>
    <n v="19.649999999999999"/>
    <n v="187.87"/>
    <n v="87.11"/>
    <x v="0"/>
  </r>
  <r>
    <x v="5"/>
    <x v="3"/>
    <x v="7"/>
    <x v="1"/>
    <n v="63966"/>
    <n v="35148376"/>
    <x v="111"/>
    <x v="337"/>
    <n v="37.299999999999997"/>
    <n v="171.35"/>
    <n v="81.11"/>
    <x v="3"/>
  </r>
  <r>
    <x v="5"/>
    <x v="3"/>
    <x v="8"/>
    <x v="1"/>
    <n v="50336"/>
    <n v="24239867.16"/>
    <x v="270"/>
    <x v="338"/>
    <n v="16.75"/>
    <n v="205.63"/>
    <n v="73.459999999999994"/>
    <x v="2"/>
  </r>
  <r>
    <x v="5"/>
    <x v="3"/>
    <x v="9"/>
    <x v="1"/>
    <n v="35834"/>
    <n v="8672653.0079999994"/>
    <x v="187"/>
    <x v="339"/>
    <n v="20.48"/>
    <n v="97.86"/>
    <n v="49"/>
    <x v="2"/>
  </r>
  <r>
    <x v="5"/>
    <x v="3"/>
    <x v="10"/>
    <x v="1"/>
    <n v="28368"/>
    <n v="17639255.890000001"/>
    <x v="251"/>
    <x v="340"/>
    <n v="35.700000000000003"/>
    <n v="99.55"/>
    <n v="92.85"/>
    <x v="4"/>
  </r>
  <r>
    <x v="5"/>
    <x v="3"/>
    <x v="11"/>
    <x v="1"/>
    <n v="31313"/>
    <n v="33616387.43"/>
    <x v="271"/>
    <x v="5"/>
    <n v="51.35"/>
    <n v="229.94"/>
    <n v="66.099999999999994"/>
    <x v="3"/>
  </r>
  <r>
    <x v="5"/>
    <x v="3"/>
    <x v="12"/>
    <x v="1"/>
    <n v="10175"/>
    <n v="31584423.949999999"/>
    <x v="272"/>
    <x v="341"/>
    <n v="6.87"/>
    <n v="170.92"/>
    <n v="87.54"/>
    <x v="0"/>
  </r>
  <r>
    <x v="5"/>
    <x v="3"/>
    <x v="13"/>
    <x v="1"/>
    <n v="27459"/>
    <n v="48297091.18"/>
    <x v="79"/>
    <x v="342"/>
    <n v="17.95"/>
    <n v="186.37"/>
    <n v="92.94"/>
    <x v="3"/>
  </r>
  <r>
    <x v="5"/>
    <x v="3"/>
    <x v="14"/>
    <x v="1"/>
    <n v="23576"/>
    <n v="7378715.04"/>
    <x v="273"/>
    <x v="343"/>
    <n v="27.65"/>
    <n v="261.8"/>
    <n v="75.180000000000007"/>
    <x v="0"/>
  </r>
  <r>
    <x v="0"/>
    <x v="0"/>
    <x v="0"/>
    <x v="0"/>
    <n v="26396"/>
    <n v="4212951.0480000004"/>
    <x v="0"/>
    <x v="0"/>
    <n v="39.549999999999997"/>
    <n v="293.10000000000002"/>
    <n v="55.87"/>
    <x v="0"/>
  </r>
  <r>
    <x v="0"/>
    <x v="0"/>
    <x v="1"/>
    <x v="0"/>
    <n v="25671"/>
    <n v="7240265.6040000003"/>
    <x v="1"/>
    <x v="1"/>
    <n v="42.58"/>
    <n v="67.459999999999994"/>
    <n v="37.26"/>
    <x v="1"/>
  </r>
  <r>
    <x v="0"/>
    <x v="0"/>
    <x v="2"/>
    <x v="0"/>
    <n v="16573"/>
    <n v="25608331.510000002"/>
    <x v="2"/>
    <x v="2"/>
    <n v="3.78"/>
    <n v="77.25"/>
    <n v="84.66"/>
    <x v="2"/>
  </r>
  <r>
    <x v="0"/>
    <x v="0"/>
    <x v="3"/>
    <x v="0"/>
    <n v="7177"/>
    <n v="21984415.829999998"/>
    <x v="3"/>
    <x v="3"/>
    <n v="23.41"/>
    <n v="105.27"/>
    <n v="40.03"/>
    <x v="3"/>
  </r>
  <r>
    <x v="0"/>
    <x v="0"/>
    <x v="4"/>
    <x v="0"/>
    <n v="45633"/>
    <n v="16342437.5"/>
    <x v="4"/>
    <x v="4"/>
    <n v="44.43"/>
    <n v="206.17"/>
    <n v="76.88"/>
    <x v="1"/>
  </r>
  <r>
    <x v="0"/>
    <x v="0"/>
    <x v="5"/>
    <x v="1"/>
    <n v="15912"/>
    <n v="17178326.899999999"/>
    <x v="5"/>
    <x v="5"/>
    <n v="12.14"/>
    <n v="179.15"/>
    <n v="80.790000000000006"/>
    <x v="2"/>
  </r>
  <r>
    <x v="0"/>
    <x v="0"/>
    <x v="6"/>
    <x v="1"/>
    <n v="7231"/>
    <n v="48639810.189999998"/>
    <x v="6"/>
    <x v="6"/>
    <n v="44.36"/>
    <n v="259.16000000000003"/>
    <n v="77.55"/>
    <x v="1"/>
  </r>
  <r>
    <x v="0"/>
    <x v="0"/>
    <x v="7"/>
    <x v="1"/>
    <n v="58711"/>
    <n v="70175779.069999993"/>
    <x v="7"/>
    <x v="7"/>
    <n v="49.7"/>
    <n v="191.42"/>
    <n v="74.83"/>
    <x v="4"/>
  </r>
  <r>
    <x v="0"/>
    <x v="0"/>
    <x v="8"/>
    <x v="1"/>
    <n v="40641"/>
    <n v="51959555.759999998"/>
    <x v="8"/>
    <x v="8"/>
    <n v="31.27"/>
    <n v="151.18"/>
    <n v="66.510000000000005"/>
    <x v="3"/>
  </r>
  <r>
    <x v="0"/>
    <x v="0"/>
    <x v="9"/>
    <x v="1"/>
    <n v="38119"/>
    <n v="49899540.799999997"/>
    <x v="9"/>
    <x v="9"/>
    <n v="38.33"/>
    <n v="284.33"/>
    <n v="87.01"/>
    <x v="1"/>
  </r>
  <r>
    <x v="0"/>
    <x v="0"/>
    <x v="10"/>
    <x v="1"/>
    <n v="36255"/>
    <n v="12091673.939999999"/>
    <x v="10"/>
    <x v="10"/>
    <n v="9.77"/>
    <n v="81.430000000000007"/>
    <n v="85.88"/>
    <x v="2"/>
  </r>
  <r>
    <x v="0"/>
    <x v="0"/>
    <x v="11"/>
    <x v="1"/>
    <n v="19643"/>
    <n v="36029498.520000003"/>
    <x v="11"/>
    <x v="11"/>
    <n v="22.84"/>
    <n v="220.82"/>
    <n v="88.16"/>
    <x v="0"/>
  </r>
  <r>
    <x v="0"/>
    <x v="0"/>
    <x v="12"/>
    <x v="1"/>
    <n v="12612"/>
    <n v="57161551.82"/>
    <x v="12"/>
    <x v="12"/>
    <n v="14.98"/>
    <n v="161.49"/>
    <n v="85.67"/>
    <x v="2"/>
  </r>
  <r>
    <x v="0"/>
    <x v="0"/>
    <x v="13"/>
    <x v="1"/>
    <n v="22722"/>
    <n v="45310946.810000002"/>
    <x v="13"/>
    <x v="13"/>
    <n v="19.04"/>
    <n v="233.87"/>
    <n v="45.66"/>
    <x v="4"/>
  </r>
  <r>
    <x v="0"/>
    <x v="0"/>
    <x v="14"/>
    <x v="1"/>
    <n v="8453"/>
    <n v="46937282.289999999"/>
    <x v="14"/>
    <x v="14"/>
    <n v="23.32"/>
    <n v="130.87"/>
    <n v="53.81"/>
    <x v="1"/>
  </r>
  <r>
    <x v="0"/>
    <x v="1"/>
    <x v="0"/>
    <x v="0"/>
    <n v="19160"/>
    <n v="6660064.7999999998"/>
    <x v="15"/>
    <x v="15"/>
    <n v="14.6"/>
    <n v="156.93"/>
    <n v="64.040000000000006"/>
    <x v="2"/>
  </r>
  <r>
    <x v="0"/>
    <x v="1"/>
    <x v="1"/>
    <x v="0"/>
    <n v="38253"/>
    <n v="53195937"/>
    <x v="16"/>
    <x v="16"/>
    <n v="31.96"/>
    <n v="273.85000000000002"/>
    <n v="38.28"/>
    <x v="2"/>
  </r>
  <r>
    <x v="0"/>
    <x v="1"/>
    <x v="2"/>
    <x v="0"/>
    <n v="17404"/>
    <n v="14950208.85"/>
    <x v="17"/>
    <x v="17"/>
    <n v="36.380000000000003"/>
    <n v="105.21"/>
    <n v="67.78"/>
    <x v="2"/>
  </r>
  <r>
    <x v="0"/>
    <x v="1"/>
    <x v="3"/>
    <x v="0"/>
    <n v="27841"/>
    <n v="9787426.5150000006"/>
    <x v="18"/>
    <x v="18"/>
    <n v="46.41"/>
    <n v="283.25"/>
    <n v="44.96"/>
    <x v="2"/>
  </r>
  <r>
    <x v="0"/>
    <x v="1"/>
    <x v="4"/>
    <x v="0"/>
    <n v="10047"/>
    <n v="10691516.9"/>
    <x v="15"/>
    <x v="19"/>
    <n v="15.36"/>
    <n v="112.81"/>
    <n v="85.33"/>
    <x v="2"/>
  </r>
  <r>
    <x v="0"/>
    <x v="1"/>
    <x v="5"/>
    <x v="1"/>
    <n v="25054"/>
    <n v="40495943.740000002"/>
    <x v="19"/>
    <x v="20"/>
    <n v="21.03"/>
    <n v="212.78"/>
    <n v="63.69"/>
    <x v="4"/>
  </r>
  <r>
    <x v="0"/>
    <x v="1"/>
    <x v="6"/>
    <x v="1"/>
    <n v="37263"/>
    <n v="29763310.309999999"/>
    <x v="20"/>
    <x v="21"/>
    <n v="16.03"/>
    <n v="263.32"/>
    <n v="64.63"/>
    <x v="0"/>
  </r>
  <r>
    <x v="0"/>
    <x v="1"/>
    <x v="7"/>
    <x v="1"/>
    <n v="39191"/>
    <n v="19631909.34"/>
    <x v="21"/>
    <x v="22"/>
    <n v="49.18"/>
    <n v="59.84"/>
    <n v="53.2"/>
    <x v="3"/>
  </r>
  <r>
    <x v="0"/>
    <x v="1"/>
    <x v="8"/>
    <x v="1"/>
    <n v="11320"/>
    <n v="36678245.920000002"/>
    <x v="22"/>
    <x v="23"/>
    <n v="43.18"/>
    <n v="251.51"/>
    <n v="88.81"/>
    <x v="3"/>
  </r>
  <r>
    <x v="0"/>
    <x v="1"/>
    <x v="9"/>
    <x v="1"/>
    <n v="31105"/>
    <n v="12818738.02"/>
    <x v="23"/>
    <x v="24"/>
    <n v="20.52"/>
    <n v="110.55"/>
    <n v="73.069999999999993"/>
    <x v="3"/>
  </r>
  <r>
    <x v="0"/>
    <x v="1"/>
    <x v="10"/>
    <x v="1"/>
    <n v="24185"/>
    <n v="52192972.549999997"/>
    <x v="24"/>
    <x v="25"/>
    <n v="46.73"/>
    <n v="200.47"/>
    <n v="83.06"/>
    <x v="2"/>
  </r>
  <r>
    <x v="0"/>
    <x v="1"/>
    <x v="11"/>
    <x v="1"/>
    <n v="8422"/>
    <n v="11292488.050000001"/>
    <x v="25"/>
    <x v="26"/>
    <n v="30.55"/>
    <n v="170.31"/>
    <n v="78.44"/>
    <x v="1"/>
  </r>
  <r>
    <x v="0"/>
    <x v="1"/>
    <x v="12"/>
    <x v="1"/>
    <n v="56397"/>
    <n v="18390883.850000001"/>
    <x v="26"/>
    <x v="27"/>
    <n v="23.8"/>
    <n v="167.75"/>
    <n v="55.21"/>
    <x v="3"/>
  </r>
  <r>
    <x v="0"/>
    <x v="1"/>
    <x v="13"/>
    <x v="1"/>
    <n v="36613"/>
    <n v="63070767.789999999"/>
    <x v="27"/>
    <x v="28"/>
    <n v="13.22"/>
    <n v="280.73"/>
    <n v="75.510000000000005"/>
    <x v="3"/>
  </r>
  <r>
    <x v="0"/>
    <x v="1"/>
    <x v="14"/>
    <x v="1"/>
    <n v="12030"/>
    <n v="33549565.920000002"/>
    <x v="28"/>
    <x v="29"/>
    <n v="36.32"/>
    <n v="227.63"/>
    <n v="91.79"/>
    <x v="1"/>
  </r>
  <r>
    <x v="0"/>
    <x v="2"/>
    <x v="0"/>
    <x v="0"/>
    <n v="27112"/>
    <n v="27051337.739999998"/>
    <x v="29"/>
    <x v="30"/>
    <n v="47.48"/>
    <n v="152"/>
    <n v="50.23"/>
    <x v="3"/>
  </r>
  <r>
    <x v="0"/>
    <x v="2"/>
    <x v="1"/>
    <x v="0"/>
    <n v="28788"/>
    <n v="10130230.560000001"/>
    <x v="30"/>
    <x v="31"/>
    <n v="6.92"/>
    <n v="129.04"/>
    <n v="46.41"/>
    <x v="2"/>
  </r>
  <r>
    <x v="0"/>
    <x v="2"/>
    <x v="2"/>
    <x v="0"/>
    <n v="29329"/>
    <n v="11066723.119999999"/>
    <x v="31"/>
    <x v="32"/>
    <n v="32.340000000000003"/>
    <n v="132.81"/>
    <n v="77.31"/>
    <x v="0"/>
  </r>
  <r>
    <x v="0"/>
    <x v="2"/>
    <x v="3"/>
    <x v="0"/>
    <n v="12535"/>
    <n v="28466176.109999999"/>
    <x v="32"/>
    <x v="33"/>
    <n v="31.12"/>
    <n v="111.28"/>
    <n v="47.14"/>
    <x v="1"/>
  </r>
  <r>
    <x v="0"/>
    <x v="2"/>
    <x v="4"/>
    <x v="0"/>
    <n v="20683"/>
    <n v="15828498.960000001"/>
    <x v="33"/>
    <x v="34"/>
    <n v="-0.65"/>
    <n v="239.67"/>
    <n v="46.13"/>
    <x v="4"/>
  </r>
  <r>
    <x v="0"/>
    <x v="2"/>
    <x v="5"/>
    <x v="1"/>
    <n v="57404"/>
    <n v="22248956.960000001"/>
    <x v="34"/>
    <x v="35"/>
    <n v="46.57"/>
    <n v="211.08"/>
    <n v="58.89"/>
    <x v="4"/>
  </r>
  <r>
    <x v="0"/>
    <x v="2"/>
    <x v="6"/>
    <x v="1"/>
    <n v="56869"/>
    <n v="78970161.310000002"/>
    <x v="34"/>
    <x v="36"/>
    <n v="21.09"/>
    <n v="83.18"/>
    <n v="94.7"/>
    <x v="1"/>
  </r>
  <r>
    <x v="0"/>
    <x v="2"/>
    <x v="7"/>
    <x v="1"/>
    <n v="6542"/>
    <n v="13222480.68"/>
    <x v="35"/>
    <x v="37"/>
    <n v="26.74"/>
    <n v="115.63"/>
    <n v="54.75"/>
    <x v="0"/>
  </r>
  <r>
    <x v="0"/>
    <x v="2"/>
    <x v="8"/>
    <x v="1"/>
    <n v="57951"/>
    <n v="41600297.390000001"/>
    <x v="36"/>
    <x v="38"/>
    <n v="17.57"/>
    <n v="184.77"/>
    <n v="67.900000000000006"/>
    <x v="0"/>
  </r>
  <r>
    <x v="0"/>
    <x v="2"/>
    <x v="9"/>
    <x v="1"/>
    <n v="25004"/>
    <n v="28940719.489999998"/>
    <x v="37"/>
    <x v="39"/>
    <n v="44.29"/>
    <n v="124.19"/>
    <n v="54.15"/>
    <x v="4"/>
  </r>
  <r>
    <x v="0"/>
    <x v="2"/>
    <x v="10"/>
    <x v="1"/>
    <n v="15756"/>
    <n v="19796585.920000002"/>
    <x v="38"/>
    <x v="40"/>
    <n v="36.22"/>
    <n v="206.39"/>
    <n v="88.16"/>
    <x v="2"/>
  </r>
  <r>
    <x v="0"/>
    <x v="2"/>
    <x v="11"/>
    <x v="1"/>
    <n v="56418"/>
    <n v="53656997.799999997"/>
    <x v="39"/>
    <x v="41"/>
    <n v="24.27"/>
    <n v="61.49"/>
    <n v="87.97"/>
    <x v="2"/>
  </r>
  <r>
    <x v="0"/>
    <x v="2"/>
    <x v="12"/>
    <x v="1"/>
    <n v="30819"/>
    <n v="60274563.340000004"/>
    <x v="40"/>
    <x v="42"/>
    <n v="26.42"/>
    <n v="199.68"/>
    <n v="61.6"/>
    <x v="3"/>
  </r>
  <r>
    <x v="0"/>
    <x v="2"/>
    <x v="13"/>
    <x v="1"/>
    <n v="18284"/>
    <n v="26788292.559999999"/>
    <x v="41"/>
    <x v="43"/>
    <n v="23.63"/>
    <n v="137.72999999999999"/>
    <n v="81.319999999999993"/>
    <x v="1"/>
  </r>
  <r>
    <x v="0"/>
    <x v="2"/>
    <x v="14"/>
    <x v="1"/>
    <n v="48617"/>
    <n v="6134803.4639999997"/>
    <x v="42"/>
    <x v="44"/>
    <n v="54.94"/>
    <n v="88.28"/>
    <n v="82.55"/>
    <x v="1"/>
  </r>
  <r>
    <x v="0"/>
    <x v="3"/>
    <x v="0"/>
    <x v="0"/>
    <n v="30040"/>
    <n v="34166065.189999998"/>
    <x v="43"/>
    <x v="45"/>
    <n v="47.01"/>
    <n v="243.47"/>
    <n v="58.24"/>
    <x v="3"/>
  </r>
  <r>
    <x v="0"/>
    <x v="3"/>
    <x v="1"/>
    <x v="0"/>
    <n v="40978"/>
    <n v="52202051.460000001"/>
    <x v="33"/>
    <x v="46"/>
    <n v="44.96"/>
    <n v="130.25"/>
    <n v="45.44"/>
    <x v="4"/>
  </r>
  <r>
    <x v="0"/>
    <x v="3"/>
    <x v="2"/>
    <x v="0"/>
    <n v="46113"/>
    <n v="23485210.48"/>
    <x v="44"/>
    <x v="47"/>
    <n v="13.34"/>
    <n v="167.31"/>
    <n v="45.48"/>
    <x v="4"/>
  </r>
  <r>
    <x v="0"/>
    <x v="3"/>
    <x v="3"/>
    <x v="0"/>
    <n v="8438"/>
    <n v="35324703.520000003"/>
    <x v="45"/>
    <x v="48"/>
    <n v="10.53"/>
    <n v="80.150000000000006"/>
    <n v="75.72"/>
    <x v="2"/>
  </r>
  <r>
    <x v="0"/>
    <x v="3"/>
    <x v="4"/>
    <x v="0"/>
    <n v="23500"/>
    <n v="33337345.93"/>
    <x v="46"/>
    <x v="49"/>
    <n v="18.7"/>
    <n v="73.31"/>
    <n v="70.739999999999995"/>
    <x v="4"/>
  </r>
  <r>
    <x v="0"/>
    <x v="3"/>
    <x v="5"/>
    <x v="1"/>
    <n v="40164"/>
    <n v="21739755.84"/>
    <x v="47"/>
    <x v="50"/>
    <n v="13.99"/>
    <n v="210.05"/>
    <n v="58.83"/>
    <x v="1"/>
  </r>
  <r>
    <x v="0"/>
    <x v="3"/>
    <x v="6"/>
    <x v="1"/>
    <n v="53367"/>
    <n v="69827344.420000002"/>
    <x v="48"/>
    <x v="51"/>
    <n v="47.57"/>
    <n v="185.7"/>
    <n v="93.45"/>
    <x v="3"/>
  </r>
  <r>
    <x v="0"/>
    <x v="3"/>
    <x v="7"/>
    <x v="1"/>
    <n v="37612"/>
    <n v="34802846.640000001"/>
    <x v="49"/>
    <x v="52"/>
    <n v="24.02"/>
    <n v="120.07"/>
    <n v="87.24"/>
    <x v="2"/>
  </r>
  <r>
    <x v="0"/>
    <x v="3"/>
    <x v="8"/>
    <x v="1"/>
    <n v="31445"/>
    <n v="62662104.5"/>
    <x v="50"/>
    <x v="53"/>
    <n v="27.46"/>
    <n v="183.03"/>
    <n v="72.209999999999994"/>
    <x v="0"/>
  </r>
  <r>
    <x v="0"/>
    <x v="3"/>
    <x v="9"/>
    <x v="1"/>
    <n v="34541"/>
    <n v="23308775.82"/>
    <x v="51"/>
    <x v="54"/>
    <n v="8.3699999999999992"/>
    <n v="138.66999999999999"/>
    <n v="80.349999999999994"/>
    <x v="1"/>
  </r>
  <r>
    <x v="0"/>
    <x v="3"/>
    <x v="10"/>
    <x v="1"/>
    <n v="6719"/>
    <n v="38311286.359999999"/>
    <x v="52"/>
    <x v="55"/>
    <n v="50.32"/>
    <n v="110.97"/>
    <n v="87.8"/>
    <x v="0"/>
  </r>
  <r>
    <x v="0"/>
    <x v="3"/>
    <x v="11"/>
    <x v="1"/>
    <n v="32919"/>
    <n v="38143238.390000001"/>
    <x v="53"/>
    <x v="56"/>
    <n v="45.85"/>
    <n v="295.62"/>
    <n v="58.71"/>
    <x v="3"/>
  </r>
  <r>
    <x v="0"/>
    <x v="3"/>
    <x v="12"/>
    <x v="1"/>
    <n v="46371"/>
    <n v="71988709.969999999"/>
    <x v="54"/>
    <x v="57"/>
    <n v="48.87"/>
    <n v="265.70999999999998"/>
    <n v="90.81"/>
    <x v="4"/>
  </r>
  <r>
    <x v="0"/>
    <x v="3"/>
    <x v="13"/>
    <x v="1"/>
    <n v="40084"/>
    <n v="17163852.829999998"/>
    <x v="37"/>
    <x v="58"/>
    <n v="48.55"/>
    <n v="156.88"/>
    <n v="53.55"/>
    <x v="0"/>
  </r>
  <r>
    <x v="0"/>
    <x v="3"/>
    <x v="14"/>
    <x v="1"/>
    <n v="20192"/>
    <n v="14639182.699999999"/>
    <x v="55"/>
    <x v="59"/>
    <n v="50.86"/>
    <n v="195.2"/>
    <n v="60.91"/>
    <x v="1"/>
  </r>
  <r>
    <x v="1"/>
    <x v="0"/>
    <x v="0"/>
    <x v="0"/>
    <n v="17825"/>
    <n v="37347187.770000003"/>
    <x v="56"/>
    <x v="60"/>
    <n v="26.44"/>
    <n v="245.48"/>
    <n v="75.23"/>
    <x v="4"/>
  </r>
  <r>
    <x v="1"/>
    <x v="0"/>
    <x v="1"/>
    <x v="0"/>
    <n v="21472"/>
    <n v="34965645.310000002"/>
    <x v="57"/>
    <x v="61"/>
    <n v="24.99"/>
    <n v="247.01"/>
    <n v="80.17"/>
    <x v="1"/>
  </r>
  <r>
    <x v="1"/>
    <x v="0"/>
    <x v="2"/>
    <x v="0"/>
    <n v="35641"/>
    <n v="48775290.390000001"/>
    <x v="58"/>
    <x v="62"/>
    <n v="6.1"/>
    <n v="196.59"/>
    <n v="78.94"/>
    <x v="3"/>
  </r>
  <r>
    <x v="1"/>
    <x v="0"/>
    <x v="3"/>
    <x v="0"/>
    <n v="18960"/>
    <n v="25972084.140000001"/>
    <x v="59"/>
    <x v="63"/>
    <n v="26.51"/>
    <n v="157.1"/>
    <n v="53.68"/>
    <x v="1"/>
  </r>
  <r>
    <x v="1"/>
    <x v="0"/>
    <x v="4"/>
    <x v="0"/>
    <n v="18546"/>
    <n v="42315159.990000002"/>
    <x v="60"/>
    <x v="64"/>
    <n v="33.08"/>
    <n v="110.9"/>
    <n v="49.63"/>
    <x v="1"/>
  </r>
  <r>
    <x v="1"/>
    <x v="0"/>
    <x v="5"/>
    <x v="1"/>
    <n v="42883"/>
    <n v="18588730.370000001"/>
    <x v="61"/>
    <x v="65"/>
    <n v="45.86"/>
    <n v="273.58999999999997"/>
    <n v="52.9"/>
    <x v="0"/>
  </r>
  <r>
    <x v="1"/>
    <x v="0"/>
    <x v="6"/>
    <x v="1"/>
    <n v="49662"/>
    <n v="52134225.079999998"/>
    <x v="62"/>
    <x v="66"/>
    <n v="52.2"/>
    <n v="187.23"/>
    <n v="76.5"/>
    <x v="2"/>
  </r>
  <r>
    <x v="1"/>
    <x v="0"/>
    <x v="7"/>
    <x v="1"/>
    <n v="48484"/>
    <n v="10752134.16"/>
    <x v="63"/>
    <x v="67"/>
    <n v="10.67"/>
    <n v="87.88"/>
    <n v="79.09"/>
    <x v="2"/>
  </r>
  <r>
    <x v="1"/>
    <x v="0"/>
    <x v="8"/>
    <x v="1"/>
    <n v="11438"/>
    <n v="56002244.289999999"/>
    <x v="37"/>
    <x v="68"/>
    <n v="52.02"/>
    <n v="168.24"/>
    <n v="63.04"/>
    <x v="0"/>
  </r>
  <r>
    <x v="1"/>
    <x v="0"/>
    <x v="9"/>
    <x v="1"/>
    <n v="58199"/>
    <n v="35481161.409999996"/>
    <x v="64"/>
    <x v="69"/>
    <n v="27.95"/>
    <n v="151.66"/>
    <n v="52.29"/>
    <x v="1"/>
  </r>
  <r>
    <x v="1"/>
    <x v="0"/>
    <x v="10"/>
    <x v="1"/>
    <n v="40807"/>
    <n v="28409469.32"/>
    <x v="65"/>
    <x v="70"/>
    <n v="33.590000000000003"/>
    <n v="95.38"/>
    <n v="57.91"/>
    <x v="1"/>
  </r>
  <r>
    <x v="1"/>
    <x v="0"/>
    <x v="11"/>
    <x v="1"/>
    <n v="27476"/>
    <n v="29188076.98"/>
    <x v="66"/>
    <x v="71"/>
    <n v="34.619999999999997"/>
    <n v="228.07"/>
    <n v="69.239999999999995"/>
    <x v="3"/>
  </r>
  <r>
    <x v="1"/>
    <x v="0"/>
    <x v="12"/>
    <x v="1"/>
    <n v="25491"/>
    <n v="13470114.800000001"/>
    <x v="67"/>
    <x v="72"/>
    <n v="41.55"/>
    <n v="54.56"/>
    <n v="66.45"/>
    <x v="2"/>
  </r>
  <r>
    <x v="1"/>
    <x v="0"/>
    <x v="13"/>
    <x v="1"/>
    <n v="57319"/>
    <n v="64038833.049999997"/>
    <x v="68"/>
    <x v="73"/>
    <n v="44.44"/>
    <n v="187.76"/>
    <n v="51.45"/>
    <x v="3"/>
  </r>
  <r>
    <x v="1"/>
    <x v="0"/>
    <x v="14"/>
    <x v="1"/>
    <n v="53118"/>
    <n v="71564619.920000002"/>
    <x v="69"/>
    <x v="74"/>
    <n v="52.17"/>
    <n v="120.41"/>
    <n v="76.81"/>
    <x v="3"/>
  </r>
  <r>
    <x v="1"/>
    <x v="1"/>
    <x v="0"/>
    <x v="0"/>
    <n v="21197"/>
    <n v="22480526.16"/>
    <x v="70"/>
    <x v="75"/>
    <n v="10.62"/>
    <n v="193.23"/>
    <n v="38.5"/>
    <x v="1"/>
  </r>
  <r>
    <x v="1"/>
    <x v="1"/>
    <x v="1"/>
    <x v="0"/>
    <n v="8785"/>
    <n v="16339172.24"/>
    <x v="71"/>
    <x v="76"/>
    <n v="16.16"/>
    <n v="96.06"/>
    <n v="70.489999999999995"/>
    <x v="4"/>
  </r>
  <r>
    <x v="1"/>
    <x v="1"/>
    <x v="2"/>
    <x v="0"/>
    <n v="43775"/>
    <n v="10852645.859999999"/>
    <x v="72"/>
    <x v="77"/>
    <n v="29.43"/>
    <n v="282.82"/>
    <n v="64.08"/>
    <x v="4"/>
  </r>
  <r>
    <x v="1"/>
    <x v="1"/>
    <x v="3"/>
    <x v="0"/>
    <n v="29178"/>
    <n v="41803911.049999997"/>
    <x v="73"/>
    <x v="78"/>
    <n v="16.52"/>
    <n v="134.32"/>
    <n v="74.930000000000007"/>
    <x v="1"/>
  </r>
  <r>
    <x v="1"/>
    <x v="1"/>
    <x v="4"/>
    <x v="0"/>
    <n v="8601"/>
    <n v="32922566.239999998"/>
    <x v="74"/>
    <x v="79"/>
    <n v="47.56"/>
    <n v="139.41999999999999"/>
    <n v="52.96"/>
    <x v="0"/>
  </r>
  <r>
    <x v="1"/>
    <x v="1"/>
    <x v="5"/>
    <x v="1"/>
    <n v="51214"/>
    <n v="22604101.449999999"/>
    <x v="58"/>
    <x v="80"/>
    <n v="29.87"/>
    <n v="153.44999999999999"/>
    <n v="54.94"/>
    <x v="3"/>
  </r>
  <r>
    <x v="1"/>
    <x v="1"/>
    <x v="6"/>
    <x v="1"/>
    <n v="58086"/>
    <n v="50254952.18"/>
    <x v="75"/>
    <x v="81"/>
    <n v="40.93"/>
    <n v="130.68"/>
    <n v="54.46"/>
    <x v="4"/>
  </r>
  <r>
    <x v="1"/>
    <x v="1"/>
    <x v="7"/>
    <x v="1"/>
    <n v="63974"/>
    <n v="66783552.340000004"/>
    <x v="76"/>
    <x v="82"/>
    <n v="39.44"/>
    <n v="264.14999999999998"/>
    <n v="79.22"/>
    <x v="2"/>
  </r>
  <r>
    <x v="1"/>
    <x v="1"/>
    <x v="8"/>
    <x v="1"/>
    <n v="47829"/>
    <n v="6077295.0480000004"/>
    <x v="77"/>
    <x v="83"/>
    <n v="32.57"/>
    <n v="175.9"/>
    <n v="45.25"/>
    <x v="3"/>
  </r>
  <r>
    <x v="1"/>
    <x v="1"/>
    <x v="9"/>
    <x v="1"/>
    <n v="41163"/>
    <n v="19005446.109999999"/>
    <x v="78"/>
    <x v="84"/>
    <n v="44.26"/>
    <n v="210.86"/>
    <n v="88.02"/>
    <x v="4"/>
  </r>
  <r>
    <x v="1"/>
    <x v="1"/>
    <x v="10"/>
    <x v="1"/>
    <n v="27381"/>
    <n v="65294982.829999998"/>
    <x v="79"/>
    <x v="85"/>
    <n v="25.37"/>
    <n v="130.24"/>
    <n v="86.46"/>
    <x v="3"/>
  </r>
  <r>
    <x v="1"/>
    <x v="1"/>
    <x v="11"/>
    <x v="1"/>
    <n v="61462"/>
    <n v="55137531.490000002"/>
    <x v="80"/>
    <x v="86"/>
    <n v="51.04"/>
    <n v="280.82"/>
    <n v="85.04"/>
    <x v="1"/>
  </r>
  <r>
    <x v="1"/>
    <x v="1"/>
    <x v="12"/>
    <x v="1"/>
    <n v="10455"/>
    <n v="27982805.100000001"/>
    <x v="81"/>
    <x v="87"/>
    <n v="10.39"/>
    <n v="105.02"/>
    <n v="75.930000000000007"/>
    <x v="1"/>
  </r>
  <r>
    <x v="1"/>
    <x v="1"/>
    <x v="13"/>
    <x v="1"/>
    <n v="53896"/>
    <n v="47982928.729999997"/>
    <x v="82"/>
    <x v="88"/>
    <n v="22.74"/>
    <n v="92.93"/>
    <n v="86.89"/>
    <x v="1"/>
  </r>
  <r>
    <x v="1"/>
    <x v="1"/>
    <x v="14"/>
    <x v="1"/>
    <n v="47830"/>
    <n v="79207664.340000004"/>
    <x v="83"/>
    <x v="89"/>
    <n v="52.43"/>
    <n v="236.28"/>
    <n v="50.08"/>
    <x v="0"/>
  </r>
  <r>
    <x v="1"/>
    <x v="2"/>
    <x v="0"/>
    <x v="0"/>
    <n v="27328"/>
    <n v="31739575.949999999"/>
    <x v="84"/>
    <x v="90"/>
    <n v="19.37"/>
    <n v="57.25"/>
    <n v="41.31"/>
    <x v="2"/>
  </r>
  <r>
    <x v="1"/>
    <x v="2"/>
    <x v="1"/>
    <x v="0"/>
    <n v="38772"/>
    <n v="27841226.879999999"/>
    <x v="14"/>
    <x v="91"/>
    <n v="27.62"/>
    <n v="136.07"/>
    <n v="84.47"/>
    <x v="4"/>
  </r>
  <r>
    <x v="1"/>
    <x v="2"/>
    <x v="2"/>
    <x v="0"/>
    <n v="7511"/>
    <n v="31385211.280000001"/>
    <x v="85"/>
    <x v="92"/>
    <n v="1.68"/>
    <n v="52.52"/>
    <n v="85.45"/>
    <x v="3"/>
  </r>
  <r>
    <x v="1"/>
    <x v="2"/>
    <x v="3"/>
    <x v="0"/>
    <n v="16212"/>
    <n v="59842662.149999999"/>
    <x v="86"/>
    <x v="93"/>
    <n v="6.72"/>
    <n v="59.98"/>
    <n v="45.43"/>
    <x v="2"/>
  </r>
  <r>
    <x v="1"/>
    <x v="2"/>
    <x v="4"/>
    <x v="0"/>
    <n v="44767"/>
    <n v="6397386.2189999996"/>
    <x v="87"/>
    <x v="94"/>
    <n v="24.92"/>
    <n v="94.9"/>
    <n v="53.63"/>
    <x v="2"/>
  </r>
  <r>
    <x v="1"/>
    <x v="2"/>
    <x v="5"/>
    <x v="1"/>
    <n v="29628"/>
    <n v="50812407.280000001"/>
    <x v="88"/>
    <x v="95"/>
    <n v="13.49"/>
    <n v="66.69"/>
    <n v="63.04"/>
    <x v="0"/>
  </r>
  <r>
    <x v="1"/>
    <x v="2"/>
    <x v="6"/>
    <x v="1"/>
    <n v="63137"/>
    <n v="23567297.829999998"/>
    <x v="78"/>
    <x v="96"/>
    <n v="49.64"/>
    <n v="94.47"/>
    <n v="82.6"/>
    <x v="3"/>
  </r>
  <r>
    <x v="1"/>
    <x v="2"/>
    <x v="7"/>
    <x v="1"/>
    <n v="56115"/>
    <n v="16158944.449999999"/>
    <x v="89"/>
    <x v="97"/>
    <n v="29.96"/>
    <n v="193.54"/>
    <n v="89.31"/>
    <x v="4"/>
  </r>
  <r>
    <x v="1"/>
    <x v="2"/>
    <x v="8"/>
    <x v="1"/>
    <n v="33872"/>
    <n v="60050676.799999997"/>
    <x v="90"/>
    <x v="98"/>
    <n v="27.11"/>
    <n v="186.09"/>
    <n v="61.17"/>
    <x v="2"/>
  </r>
  <r>
    <x v="1"/>
    <x v="2"/>
    <x v="9"/>
    <x v="1"/>
    <n v="56598"/>
    <n v="9650777.5319999997"/>
    <x v="91"/>
    <x v="99"/>
    <n v="26.15"/>
    <n v="69.040000000000006"/>
    <n v="88.7"/>
    <x v="1"/>
  </r>
  <r>
    <x v="1"/>
    <x v="2"/>
    <x v="10"/>
    <x v="1"/>
    <n v="8082"/>
    <n v="53518254.119999997"/>
    <x v="21"/>
    <x v="100"/>
    <n v="49.53"/>
    <n v="289.41000000000003"/>
    <n v="93.02"/>
    <x v="4"/>
  </r>
  <r>
    <x v="1"/>
    <x v="2"/>
    <x v="11"/>
    <x v="1"/>
    <n v="53108"/>
    <n v="8982957.7799999993"/>
    <x v="92"/>
    <x v="101"/>
    <n v="32.450000000000003"/>
    <n v="100.39"/>
    <n v="59.44"/>
    <x v="1"/>
  </r>
  <r>
    <x v="1"/>
    <x v="2"/>
    <x v="12"/>
    <x v="1"/>
    <n v="42820"/>
    <n v="5518854.4560000002"/>
    <x v="93"/>
    <x v="102"/>
    <n v="18.12"/>
    <n v="169.67"/>
    <n v="79.56"/>
    <x v="4"/>
  </r>
  <r>
    <x v="1"/>
    <x v="2"/>
    <x v="13"/>
    <x v="1"/>
    <n v="55164"/>
    <n v="9027240.9240000006"/>
    <x v="23"/>
    <x v="103"/>
    <n v="29.6"/>
    <n v="94.48"/>
    <n v="55.85"/>
    <x v="4"/>
  </r>
  <r>
    <x v="1"/>
    <x v="2"/>
    <x v="14"/>
    <x v="1"/>
    <n v="12993"/>
    <n v="7444019.2560000001"/>
    <x v="94"/>
    <x v="104"/>
    <n v="49.96"/>
    <n v="236.45"/>
    <n v="87.73"/>
    <x v="3"/>
  </r>
  <r>
    <x v="1"/>
    <x v="3"/>
    <x v="0"/>
    <x v="0"/>
    <n v="49522"/>
    <n v="13749933.390000001"/>
    <x v="95"/>
    <x v="105"/>
    <n v="46.89"/>
    <n v="221.54"/>
    <n v="67.28"/>
    <x v="3"/>
  </r>
  <r>
    <x v="1"/>
    <x v="3"/>
    <x v="1"/>
    <x v="0"/>
    <n v="35672"/>
    <n v="43822054.960000001"/>
    <x v="3"/>
    <x v="106"/>
    <n v="46.9"/>
    <n v="285.05"/>
    <n v="50.09"/>
    <x v="0"/>
  </r>
  <r>
    <x v="1"/>
    <x v="3"/>
    <x v="2"/>
    <x v="0"/>
    <n v="23896"/>
    <n v="18747121.280000001"/>
    <x v="96"/>
    <x v="107"/>
    <n v="10.83"/>
    <n v="225.49"/>
    <n v="56.78"/>
    <x v="2"/>
  </r>
  <r>
    <x v="1"/>
    <x v="3"/>
    <x v="3"/>
    <x v="0"/>
    <n v="7473"/>
    <n v="19621770.609999999"/>
    <x v="58"/>
    <x v="108"/>
    <n v="27.55"/>
    <n v="177.22"/>
    <n v="72.36"/>
    <x v="3"/>
  </r>
  <r>
    <x v="1"/>
    <x v="3"/>
    <x v="4"/>
    <x v="0"/>
    <n v="11913"/>
    <n v="41627181.200000003"/>
    <x v="97"/>
    <x v="109"/>
    <n v="0.84"/>
    <n v="155.16"/>
    <n v="44.89"/>
    <x v="1"/>
  </r>
  <r>
    <x v="1"/>
    <x v="3"/>
    <x v="5"/>
    <x v="1"/>
    <n v="39692"/>
    <n v="34859771.57"/>
    <x v="53"/>
    <x v="110"/>
    <n v="39.64"/>
    <n v="189.6"/>
    <n v="62.18"/>
    <x v="0"/>
  </r>
  <r>
    <x v="1"/>
    <x v="3"/>
    <x v="6"/>
    <x v="1"/>
    <n v="48805"/>
    <n v="32349455.399999999"/>
    <x v="98"/>
    <x v="111"/>
    <n v="33.79"/>
    <n v="96.26"/>
    <n v="57.17"/>
    <x v="3"/>
  </r>
  <r>
    <x v="1"/>
    <x v="3"/>
    <x v="7"/>
    <x v="1"/>
    <n v="8115"/>
    <n v="44826833.530000001"/>
    <x v="99"/>
    <x v="112"/>
    <n v="41.52"/>
    <n v="295.85000000000002"/>
    <n v="48.71"/>
    <x v="0"/>
  </r>
  <r>
    <x v="1"/>
    <x v="3"/>
    <x v="8"/>
    <x v="1"/>
    <n v="52951"/>
    <n v="13524137.65"/>
    <x v="100"/>
    <x v="113"/>
    <n v="27.79"/>
    <n v="52.85"/>
    <n v="70.84"/>
    <x v="4"/>
  </r>
  <r>
    <x v="1"/>
    <x v="3"/>
    <x v="9"/>
    <x v="1"/>
    <n v="40353"/>
    <n v="16476389.24"/>
    <x v="101"/>
    <x v="114"/>
    <n v="21.11"/>
    <n v="194.98"/>
    <n v="54.61"/>
    <x v="2"/>
  </r>
  <r>
    <x v="1"/>
    <x v="3"/>
    <x v="10"/>
    <x v="1"/>
    <n v="26015"/>
    <n v="13548942.439999999"/>
    <x v="102"/>
    <x v="115"/>
    <n v="45.67"/>
    <n v="248.52"/>
    <n v="85.87"/>
    <x v="3"/>
  </r>
  <r>
    <x v="1"/>
    <x v="3"/>
    <x v="11"/>
    <x v="1"/>
    <n v="11163"/>
    <n v="12032304.640000001"/>
    <x v="103"/>
    <x v="116"/>
    <n v="45.09"/>
    <n v="122.22"/>
    <n v="83.63"/>
    <x v="3"/>
  </r>
  <r>
    <x v="1"/>
    <x v="3"/>
    <x v="12"/>
    <x v="1"/>
    <n v="36975"/>
    <n v="33358884.739999998"/>
    <x v="104"/>
    <x v="117"/>
    <n v="33.57"/>
    <n v="72.540000000000006"/>
    <n v="57.77"/>
    <x v="3"/>
  </r>
  <r>
    <x v="1"/>
    <x v="3"/>
    <x v="13"/>
    <x v="1"/>
    <n v="28163"/>
    <n v="76740547.760000005"/>
    <x v="105"/>
    <x v="118"/>
    <n v="23.05"/>
    <n v="154.41999999999999"/>
    <n v="78.77"/>
    <x v="1"/>
  </r>
  <r>
    <x v="1"/>
    <x v="3"/>
    <x v="14"/>
    <x v="1"/>
    <n v="49246"/>
    <n v="5030391.84"/>
    <x v="106"/>
    <x v="119"/>
    <n v="47.75"/>
    <n v="137.41999999999999"/>
    <n v="71.5"/>
    <x v="2"/>
  </r>
  <r>
    <x v="2"/>
    <x v="0"/>
    <x v="0"/>
    <x v="0"/>
    <n v="44456"/>
    <n v="14331275.99"/>
    <x v="107"/>
    <x v="120"/>
    <n v="40.369999999999997"/>
    <n v="129.5"/>
    <n v="66.930000000000007"/>
    <x v="3"/>
  </r>
  <r>
    <x v="2"/>
    <x v="0"/>
    <x v="1"/>
    <x v="0"/>
    <n v="6548"/>
    <n v="54168172.520000003"/>
    <x v="8"/>
    <x v="121"/>
    <n v="17.850000000000001"/>
    <n v="279.58"/>
    <n v="73.97"/>
    <x v="4"/>
  </r>
  <r>
    <x v="2"/>
    <x v="0"/>
    <x v="2"/>
    <x v="0"/>
    <n v="36129"/>
    <n v="28657040.440000001"/>
    <x v="108"/>
    <x v="122"/>
    <n v="1.57"/>
    <n v="209.38"/>
    <n v="62.41"/>
    <x v="2"/>
  </r>
  <r>
    <x v="2"/>
    <x v="0"/>
    <x v="3"/>
    <x v="0"/>
    <n v="36476"/>
    <n v="9769649.4360000007"/>
    <x v="109"/>
    <x v="123"/>
    <n v="29.96"/>
    <n v="138.12"/>
    <n v="52.54"/>
    <x v="4"/>
  </r>
  <r>
    <x v="2"/>
    <x v="0"/>
    <x v="4"/>
    <x v="0"/>
    <n v="34090"/>
    <n v="7777936.3679999998"/>
    <x v="110"/>
    <x v="124"/>
    <n v="41.68"/>
    <n v="171.59"/>
    <n v="50.17"/>
    <x v="2"/>
  </r>
  <r>
    <x v="2"/>
    <x v="0"/>
    <x v="5"/>
    <x v="1"/>
    <n v="30278"/>
    <n v="12377641.48"/>
    <x v="111"/>
    <x v="125"/>
    <n v="51.79"/>
    <n v="184.8"/>
    <n v="61.75"/>
    <x v="2"/>
  </r>
  <r>
    <x v="2"/>
    <x v="0"/>
    <x v="6"/>
    <x v="1"/>
    <n v="57898"/>
    <n v="19848318.309999999"/>
    <x v="112"/>
    <x v="126"/>
    <n v="23.12"/>
    <n v="277.64999999999998"/>
    <n v="55.07"/>
    <x v="1"/>
  </r>
  <r>
    <x v="2"/>
    <x v="0"/>
    <x v="7"/>
    <x v="1"/>
    <n v="44847"/>
    <n v="14310727.310000001"/>
    <x v="113"/>
    <x v="127"/>
    <n v="16.829999999999998"/>
    <n v="97.53"/>
    <n v="53.5"/>
    <x v="4"/>
  </r>
  <r>
    <x v="2"/>
    <x v="0"/>
    <x v="8"/>
    <x v="1"/>
    <n v="6557"/>
    <n v="41433407.509999998"/>
    <x v="114"/>
    <x v="128"/>
    <n v="54.35"/>
    <n v="127.45"/>
    <n v="85.11"/>
    <x v="0"/>
  </r>
  <r>
    <x v="2"/>
    <x v="0"/>
    <x v="9"/>
    <x v="1"/>
    <n v="58334"/>
    <n v="67042799.399999999"/>
    <x v="92"/>
    <x v="129"/>
    <n v="10.35"/>
    <n v="102.66"/>
    <n v="60.11"/>
    <x v="4"/>
  </r>
  <r>
    <x v="2"/>
    <x v="0"/>
    <x v="10"/>
    <x v="1"/>
    <n v="42025"/>
    <n v="46339655.030000001"/>
    <x v="10"/>
    <x v="130"/>
    <n v="36.11"/>
    <n v="176.96"/>
    <n v="71.11"/>
    <x v="3"/>
  </r>
  <r>
    <x v="2"/>
    <x v="0"/>
    <x v="11"/>
    <x v="1"/>
    <n v="8612"/>
    <n v="30287874.850000001"/>
    <x v="115"/>
    <x v="131"/>
    <n v="52.25"/>
    <n v="288.87"/>
    <n v="72.55"/>
    <x v="0"/>
  </r>
  <r>
    <x v="2"/>
    <x v="0"/>
    <x v="12"/>
    <x v="1"/>
    <n v="33689"/>
    <n v="37582037.579999998"/>
    <x v="116"/>
    <x v="132"/>
    <n v="25.59"/>
    <n v="133.77000000000001"/>
    <n v="92.93"/>
    <x v="4"/>
  </r>
  <r>
    <x v="2"/>
    <x v="0"/>
    <x v="13"/>
    <x v="1"/>
    <n v="60093"/>
    <n v="79592293.159999996"/>
    <x v="12"/>
    <x v="133"/>
    <n v="48.17"/>
    <n v="130.83000000000001"/>
    <n v="75.69"/>
    <x v="1"/>
  </r>
  <r>
    <x v="2"/>
    <x v="0"/>
    <x v="14"/>
    <x v="1"/>
    <n v="50612"/>
    <n v="24547804.329999998"/>
    <x v="117"/>
    <x v="134"/>
    <n v="16.43"/>
    <n v="58.21"/>
    <n v="60.85"/>
    <x v="0"/>
  </r>
  <r>
    <x v="2"/>
    <x v="1"/>
    <x v="0"/>
    <x v="0"/>
    <n v="33392"/>
    <n v="40200175.950000003"/>
    <x v="118"/>
    <x v="135"/>
    <n v="24.76"/>
    <n v="255.14"/>
    <n v="39.33"/>
    <x v="3"/>
  </r>
  <r>
    <x v="2"/>
    <x v="1"/>
    <x v="1"/>
    <x v="0"/>
    <n v="20351"/>
    <n v="10720475.02"/>
    <x v="119"/>
    <x v="136"/>
    <n v="3.3"/>
    <n v="285.13"/>
    <n v="73.56"/>
    <x v="3"/>
  </r>
  <r>
    <x v="2"/>
    <x v="1"/>
    <x v="2"/>
    <x v="0"/>
    <n v="9689"/>
    <n v="18237818.16"/>
    <x v="120"/>
    <x v="137"/>
    <n v="39.58"/>
    <n v="291.06"/>
    <n v="65.819999999999993"/>
    <x v="3"/>
  </r>
  <r>
    <x v="2"/>
    <x v="1"/>
    <x v="3"/>
    <x v="0"/>
    <n v="19360"/>
    <n v="21067765.940000001"/>
    <x v="121"/>
    <x v="138"/>
    <n v="24.64"/>
    <n v="119.68"/>
    <n v="71.099999999999994"/>
    <x v="1"/>
  </r>
  <r>
    <x v="2"/>
    <x v="1"/>
    <x v="4"/>
    <x v="0"/>
    <n v="41937"/>
    <n v="10442280.66"/>
    <x v="122"/>
    <x v="139"/>
    <n v="23.33"/>
    <n v="106.63"/>
    <n v="42.6"/>
    <x v="0"/>
  </r>
  <r>
    <x v="2"/>
    <x v="1"/>
    <x v="5"/>
    <x v="1"/>
    <n v="26634"/>
    <n v="17977115.149999999"/>
    <x v="123"/>
    <x v="140"/>
    <n v="52.08"/>
    <n v="238.86"/>
    <n v="74.08"/>
    <x v="2"/>
  </r>
  <r>
    <x v="2"/>
    <x v="1"/>
    <x v="6"/>
    <x v="1"/>
    <n v="36653"/>
    <n v="38555751.189999998"/>
    <x v="124"/>
    <x v="141"/>
    <n v="27.12"/>
    <n v="280.3"/>
    <n v="66"/>
    <x v="2"/>
  </r>
  <r>
    <x v="2"/>
    <x v="1"/>
    <x v="7"/>
    <x v="1"/>
    <n v="61958"/>
    <n v="56094433.859999999"/>
    <x v="125"/>
    <x v="142"/>
    <n v="24.48"/>
    <n v="62.63"/>
    <n v="92.83"/>
    <x v="0"/>
  </r>
  <r>
    <x v="2"/>
    <x v="1"/>
    <x v="8"/>
    <x v="1"/>
    <n v="6501"/>
    <n v="38321092.719999999"/>
    <x v="126"/>
    <x v="143"/>
    <n v="32.11"/>
    <n v="93.6"/>
    <n v="93.25"/>
    <x v="1"/>
  </r>
  <r>
    <x v="2"/>
    <x v="1"/>
    <x v="9"/>
    <x v="1"/>
    <n v="31267"/>
    <n v="31015491.109999999"/>
    <x v="127"/>
    <x v="18"/>
    <n v="36.29"/>
    <n v="75.66"/>
    <n v="48.08"/>
    <x v="4"/>
  </r>
  <r>
    <x v="2"/>
    <x v="1"/>
    <x v="10"/>
    <x v="1"/>
    <n v="27446"/>
    <n v="66537700.600000001"/>
    <x v="128"/>
    <x v="144"/>
    <n v="25.38"/>
    <n v="199.61"/>
    <n v="89.51"/>
    <x v="3"/>
  </r>
  <r>
    <x v="2"/>
    <x v="1"/>
    <x v="11"/>
    <x v="1"/>
    <n v="60479"/>
    <n v="80946999.25"/>
    <x v="129"/>
    <x v="145"/>
    <n v="45.34"/>
    <n v="215.46"/>
    <n v="49.82"/>
    <x v="1"/>
  </r>
  <r>
    <x v="2"/>
    <x v="1"/>
    <x v="12"/>
    <x v="1"/>
    <n v="33576"/>
    <n v="15758344.550000001"/>
    <x v="130"/>
    <x v="146"/>
    <n v="14.85"/>
    <n v="69.650000000000006"/>
    <n v="58.52"/>
    <x v="4"/>
  </r>
  <r>
    <x v="2"/>
    <x v="1"/>
    <x v="13"/>
    <x v="1"/>
    <n v="53719"/>
    <n v="32766472.260000002"/>
    <x v="1"/>
    <x v="147"/>
    <n v="40.479999999999997"/>
    <n v="160.44999999999999"/>
    <n v="71.77"/>
    <x v="1"/>
  </r>
  <r>
    <x v="2"/>
    <x v="1"/>
    <x v="14"/>
    <x v="1"/>
    <n v="34710"/>
    <n v="17998844.949999999"/>
    <x v="126"/>
    <x v="148"/>
    <n v="11.75"/>
    <n v="237.56"/>
    <n v="76.8"/>
    <x v="2"/>
  </r>
  <r>
    <x v="2"/>
    <x v="2"/>
    <x v="0"/>
    <x v="0"/>
    <n v="39031"/>
    <n v="18608941.010000002"/>
    <x v="131"/>
    <x v="149"/>
    <n v="15.3"/>
    <n v="107.98"/>
    <n v="58.3"/>
    <x v="0"/>
  </r>
  <r>
    <x v="2"/>
    <x v="2"/>
    <x v="1"/>
    <x v="0"/>
    <n v="34903"/>
    <n v="18518248.489999998"/>
    <x v="132"/>
    <x v="150"/>
    <n v="5.41"/>
    <n v="217.97"/>
    <n v="54.81"/>
    <x v="4"/>
  </r>
  <r>
    <x v="2"/>
    <x v="2"/>
    <x v="2"/>
    <x v="0"/>
    <n v="35996"/>
    <n v="23537405.350000001"/>
    <x v="133"/>
    <x v="151"/>
    <n v="31.68"/>
    <n v="291.12"/>
    <n v="85.21"/>
    <x v="1"/>
  </r>
  <r>
    <x v="2"/>
    <x v="2"/>
    <x v="3"/>
    <x v="0"/>
    <n v="42820"/>
    <n v="29532856.460000001"/>
    <x v="134"/>
    <x v="152"/>
    <n v="19.11"/>
    <n v="188.16"/>
    <n v="46.5"/>
    <x v="1"/>
  </r>
  <r>
    <x v="2"/>
    <x v="2"/>
    <x v="4"/>
    <x v="0"/>
    <n v="28881"/>
    <n v="21441364.649999999"/>
    <x v="135"/>
    <x v="153"/>
    <n v="44.53"/>
    <n v="269.38"/>
    <n v="59.06"/>
    <x v="2"/>
  </r>
  <r>
    <x v="2"/>
    <x v="2"/>
    <x v="5"/>
    <x v="1"/>
    <n v="55419"/>
    <n v="10737537.960000001"/>
    <x v="73"/>
    <x v="154"/>
    <n v="35.979999999999997"/>
    <n v="196.85"/>
    <n v="72.959999999999994"/>
    <x v="2"/>
  </r>
  <r>
    <x v="2"/>
    <x v="2"/>
    <x v="6"/>
    <x v="1"/>
    <n v="7872"/>
    <n v="5221237.3320000004"/>
    <x v="136"/>
    <x v="155"/>
    <n v="44.85"/>
    <n v="202.32"/>
    <n v="88.65"/>
    <x v="4"/>
  </r>
  <r>
    <x v="2"/>
    <x v="2"/>
    <x v="7"/>
    <x v="1"/>
    <n v="24758"/>
    <n v="51101597.950000003"/>
    <x v="137"/>
    <x v="156"/>
    <n v="35.630000000000003"/>
    <n v="259.73"/>
    <n v="81.14"/>
    <x v="2"/>
  </r>
  <r>
    <x v="2"/>
    <x v="2"/>
    <x v="8"/>
    <x v="1"/>
    <n v="50384"/>
    <n v="16798329.649999999"/>
    <x v="129"/>
    <x v="157"/>
    <n v="51.51"/>
    <n v="132.01"/>
    <n v="80.989999999999995"/>
    <x v="0"/>
  </r>
  <r>
    <x v="2"/>
    <x v="2"/>
    <x v="9"/>
    <x v="1"/>
    <n v="8281"/>
    <n v="15827206.449999999"/>
    <x v="138"/>
    <x v="158"/>
    <n v="49.02"/>
    <n v="297.81"/>
    <n v="77.33"/>
    <x v="3"/>
  </r>
  <r>
    <x v="2"/>
    <x v="2"/>
    <x v="10"/>
    <x v="1"/>
    <n v="54330"/>
    <n v="37269680.390000001"/>
    <x v="92"/>
    <x v="159"/>
    <n v="15.34"/>
    <n v="212.64"/>
    <n v="88.87"/>
    <x v="2"/>
  </r>
  <r>
    <x v="2"/>
    <x v="2"/>
    <x v="11"/>
    <x v="1"/>
    <n v="32683"/>
    <n v="17951923.899999999"/>
    <x v="50"/>
    <x v="160"/>
    <n v="21.86"/>
    <n v="99.2"/>
    <n v="71.55"/>
    <x v="4"/>
  </r>
  <r>
    <x v="2"/>
    <x v="2"/>
    <x v="12"/>
    <x v="1"/>
    <n v="58052"/>
    <n v="45303231.340000004"/>
    <x v="139"/>
    <x v="161"/>
    <n v="33.54"/>
    <n v="271.18"/>
    <n v="90.26"/>
    <x v="0"/>
  </r>
  <r>
    <x v="2"/>
    <x v="2"/>
    <x v="13"/>
    <x v="1"/>
    <n v="28022"/>
    <n v="33044277.48"/>
    <x v="140"/>
    <x v="162"/>
    <n v="8.11"/>
    <n v="274.8"/>
    <n v="87"/>
    <x v="4"/>
  </r>
  <r>
    <x v="2"/>
    <x v="2"/>
    <x v="14"/>
    <x v="1"/>
    <n v="55987"/>
    <n v="5330566.68"/>
    <x v="141"/>
    <x v="163"/>
    <n v="46.97"/>
    <n v="166.12"/>
    <n v="82.49"/>
    <x v="0"/>
  </r>
  <r>
    <x v="2"/>
    <x v="3"/>
    <x v="0"/>
    <x v="0"/>
    <n v="5309"/>
    <n v="30375439.559999999"/>
    <x v="142"/>
    <x v="164"/>
    <n v="33.49"/>
    <n v="297.3"/>
    <n v="66.819999999999993"/>
    <x v="0"/>
  </r>
  <r>
    <x v="2"/>
    <x v="3"/>
    <x v="1"/>
    <x v="0"/>
    <n v="39415"/>
    <n v="15774523.4"/>
    <x v="40"/>
    <x v="165"/>
    <n v="38.090000000000003"/>
    <n v="242.8"/>
    <n v="86.48"/>
    <x v="3"/>
  </r>
  <r>
    <x v="2"/>
    <x v="3"/>
    <x v="2"/>
    <x v="0"/>
    <n v="7734"/>
    <n v="10384187.42"/>
    <x v="143"/>
    <x v="166"/>
    <n v="20.93"/>
    <n v="122.97"/>
    <n v="82.42"/>
    <x v="1"/>
  </r>
  <r>
    <x v="2"/>
    <x v="3"/>
    <x v="3"/>
    <x v="0"/>
    <n v="40180"/>
    <n v="8451472.2210000008"/>
    <x v="144"/>
    <x v="167"/>
    <n v="44.45"/>
    <n v="97.8"/>
    <n v="53.34"/>
    <x v="4"/>
  </r>
  <r>
    <x v="2"/>
    <x v="3"/>
    <x v="4"/>
    <x v="0"/>
    <n v="39509"/>
    <n v="57709591.710000001"/>
    <x v="145"/>
    <x v="168"/>
    <n v="9.26"/>
    <n v="214.47"/>
    <n v="84.68"/>
    <x v="2"/>
  </r>
  <r>
    <x v="2"/>
    <x v="3"/>
    <x v="5"/>
    <x v="1"/>
    <n v="7653"/>
    <n v="25848407.75"/>
    <x v="37"/>
    <x v="169"/>
    <n v="9.81"/>
    <n v="183.48"/>
    <n v="54.28"/>
    <x v="2"/>
  </r>
  <r>
    <x v="2"/>
    <x v="3"/>
    <x v="6"/>
    <x v="1"/>
    <n v="10112"/>
    <n v="41338291.909999996"/>
    <x v="40"/>
    <x v="170"/>
    <n v="37.22"/>
    <n v="93.6"/>
    <n v="72.67"/>
    <x v="0"/>
  </r>
  <r>
    <x v="2"/>
    <x v="3"/>
    <x v="7"/>
    <x v="1"/>
    <n v="63494"/>
    <n v="10304716.720000001"/>
    <x v="146"/>
    <x v="171"/>
    <n v="53.48"/>
    <n v="296.12"/>
    <n v="93.14"/>
    <x v="3"/>
  </r>
  <r>
    <x v="2"/>
    <x v="3"/>
    <x v="8"/>
    <x v="1"/>
    <n v="40197"/>
    <n v="47733241.810000002"/>
    <x v="69"/>
    <x v="172"/>
    <n v="37.93"/>
    <n v="70.52"/>
    <n v="74.59"/>
    <x v="4"/>
  </r>
  <r>
    <x v="2"/>
    <x v="3"/>
    <x v="9"/>
    <x v="1"/>
    <n v="28000"/>
    <n v="39976458.880000003"/>
    <x v="147"/>
    <x v="173"/>
    <n v="11.35"/>
    <n v="240.77"/>
    <n v="51.48"/>
    <x v="0"/>
  </r>
  <r>
    <x v="2"/>
    <x v="3"/>
    <x v="10"/>
    <x v="1"/>
    <n v="30537"/>
    <n v="33782555.280000001"/>
    <x v="148"/>
    <x v="174"/>
    <n v="15.75"/>
    <n v="162.28"/>
    <n v="64.739999999999995"/>
    <x v="1"/>
  </r>
  <r>
    <x v="2"/>
    <x v="3"/>
    <x v="11"/>
    <x v="1"/>
    <n v="16890"/>
    <n v="10789418.34"/>
    <x v="149"/>
    <x v="175"/>
    <n v="27.02"/>
    <n v="202.39"/>
    <n v="52.08"/>
    <x v="4"/>
  </r>
  <r>
    <x v="2"/>
    <x v="3"/>
    <x v="12"/>
    <x v="1"/>
    <n v="50895"/>
    <n v="58673135.229999997"/>
    <x v="150"/>
    <x v="176"/>
    <n v="31.67"/>
    <n v="226.07"/>
    <n v="94.36"/>
    <x v="0"/>
  </r>
  <r>
    <x v="2"/>
    <x v="3"/>
    <x v="13"/>
    <x v="1"/>
    <n v="14293"/>
    <n v="84264943.840000004"/>
    <x v="103"/>
    <x v="177"/>
    <n v="19.39"/>
    <n v="139.82"/>
    <n v="81.790000000000006"/>
    <x v="0"/>
  </r>
  <r>
    <x v="2"/>
    <x v="3"/>
    <x v="14"/>
    <x v="1"/>
    <n v="18172"/>
    <n v="7206944.6519999998"/>
    <x v="151"/>
    <x v="178"/>
    <n v="22.27"/>
    <n v="184.61"/>
    <n v="68.86"/>
    <x v="4"/>
  </r>
  <r>
    <x v="3"/>
    <x v="0"/>
    <x v="0"/>
    <x v="0"/>
    <n v="23678"/>
    <n v="23302026.23"/>
    <x v="152"/>
    <x v="179"/>
    <n v="43.79"/>
    <n v="156.56"/>
    <n v="72.06"/>
    <x v="4"/>
  </r>
  <r>
    <x v="3"/>
    <x v="0"/>
    <x v="1"/>
    <x v="0"/>
    <n v="24682"/>
    <n v="30388420.879999999"/>
    <x v="153"/>
    <x v="180"/>
    <n v="41.22"/>
    <n v="202.74"/>
    <n v="65.05"/>
    <x v="1"/>
  </r>
  <r>
    <x v="3"/>
    <x v="0"/>
    <x v="2"/>
    <x v="0"/>
    <n v="49869"/>
    <n v="25015561.710000001"/>
    <x v="154"/>
    <x v="181"/>
    <n v="25.65"/>
    <n v="137.77000000000001"/>
    <n v="75.23"/>
    <x v="3"/>
  </r>
  <r>
    <x v="3"/>
    <x v="0"/>
    <x v="3"/>
    <x v="0"/>
    <n v="5718"/>
    <n v="47611430.590000004"/>
    <x v="155"/>
    <x v="182"/>
    <n v="15.37"/>
    <n v="128.61000000000001"/>
    <n v="41.67"/>
    <x v="3"/>
  </r>
  <r>
    <x v="3"/>
    <x v="0"/>
    <x v="4"/>
    <x v="0"/>
    <n v="35233"/>
    <n v="10414206.279999999"/>
    <x v="156"/>
    <x v="183"/>
    <n v="12.7"/>
    <n v="92.35"/>
    <n v="51.97"/>
    <x v="3"/>
  </r>
  <r>
    <x v="3"/>
    <x v="0"/>
    <x v="5"/>
    <x v="1"/>
    <n v="41857"/>
    <n v="71129083.790000007"/>
    <x v="50"/>
    <x v="184"/>
    <n v="45.53"/>
    <n v="173.38"/>
    <n v="53.59"/>
    <x v="4"/>
  </r>
  <r>
    <x v="3"/>
    <x v="0"/>
    <x v="6"/>
    <x v="1"/>
    <n v="33814"/>
    <n v="62983632.700000003"/>
    <x v="157"/>
    <x v="185"/>
    <n v="21.53"/>
    <n v="170.67"/>
    <n v="72.61"/>
    <x v="4"/>
  </r>
  <r>
    <x v="3"/>
    <x v="0"/>
    <x v="7"/>
    <x v="1"/>
    <n v="35418"/>
    <n v="14482116.279999999"/>
    <x v="158"/>
    <x v="186"/>
    <n v="6.56"/>
    <n v="157.75"/>
    <n v="57.04"/>
    <x v="4"/>
  </r>
  <r>
    <x v="3"/>
    <x v="0"/>
    <x v="8"/>
    <x v="1"/>
    <n v="39933"/>
    <n v="18632947.100000001"/>
    <x v="159"/>
    <x v="187"/>
    <n v="41.08"/>
    <n v="272.72000000000003"/>
    <n v="57.82"/>
    <x v="4"/>
  </r>
  <r>
    <x v="3"/>
    <x v="0"/>
    <x v="9"/>
    <x v="1"/>
    <n v="6800"/>
    <n v="6213699.6119999997"/>
    <x v="48"/>
    <x v="188"/>
    <n v="54.21"/>
    <n v="81.93"/>
    <n v="52.88"/>
    <x v="2"/>
  </r>
  <r>
    <x v="3"/>
    <x v="0"/>
    <x v="10"/>
    <x v="1"/>
    <n v="6787"/>
    <n v="52571041.670000002"/>
    <x v="160"/>
    <x v="189"/>
    <n v="29.49"/>
    <n v="274.81"/>
    <n v="47.7"/>
    <x v="1"/>
  </r>
  <r>
    <x v="3"/>
    <x v="0"/>
    <x v="11"/>
    <x v="1"/>
    <n v="34677"/>
    <n v="15661456.58"/>
    <x v="26"/>
    <x v="190"/>
    <n v="48.06"/>
    <n v="165.76"/>
    <n v="55.31"/>
    <x v="1"/>
  </r>
  <r>
    <x v="3"/>
    <x v="0"/>
    <x v="12"/>
    <x v="1"/>
    <n v="27735"/>
    <n v="60038350.75"/>
    <x v="161"/>
    <x v="191"/>
    <n v="50.44"/>
    <n v="118.36"/>
    <n v="80.72"/>
    <x v="3"/>
  </r>
  <r>
    <x v="3"/>
    <x v="0"/>
    <x v="13"/>
    <x v="1"/>
    <n v="51810"/>
    <n v="14517045.84"/>
    <x v="162"/>
    <x v="192"/>
    <n v="7.36"/>
    <n v="174.15"/>
    <n v="73.56"/>
    <x v="0"/>
  </r>
  <r>
    <x v="3"/>
    <x v="0"/>
    <x v="14"/>
    <x v="1"/>
    <n v="46166"/>
    <n v="19455487.420000002"/>
    <x v="163"/>
    <x v="193"/>
    <n v="13.25"/>
    <n v="195.16"/>
    <n v="74.459999999999994"/>
    <x v="1"/>
  </r>
  <r>
    <x v="3"/>
    <x v="1"/>
    <x v="0"/>
    <x v="0"/>
    <n v="47075"/>
    <n v="9011313.3599999994"/>
    <x v="164"/>
    <x v="194"/>
    <n v="23.96"/>
    <n v="79.959999999999994"/>
    <n v="66.239999999999995"/>
    <x v="1"/>
  </r>
  <r>
    <x v="3"/>
    <x v="1"/>
    <x v="1"/>
    <x v="0"/>
    <n v="5465"/>
    <n v="14185149.880000001"/>
    <x v="165"/>
    <x v="195"/>
    <n v="45.99"/>
    <n v="292.18"/>
    <n v="37.14"/>
    <x v="3"/>
  </r>
  <r>
    <x v="3"/>
    <x v="1"/>
    <x v="2"/>
    <x v="0"/>
    <n v="22036"/>
    <n v="14156370.640000001"/>
    <x v="166"/>
    <x v="196"/>
    <n v="-0.89"/>
    <n v="298.7"/>
    <n v="43.46"/>
    <x v="0"/>
  </r>
  <r>
    <x v="3"/>
    <x v="1"/>
    <x v="3"/>
    <x v="0"/>
    <n v="31388"/>
    <n v="15148576.49"/>
    <x v="40"/>
    <x v="139"/>
    <n v="45.8"/>
    <n v="92.32"/>
    <n v="39.57"/>
    <x v="4"/>
  </r>
  <r>
    <x v="3"/>
    <x v="1"/>
    <x v="4"/>
    <x v="0"/>
    <n v="33806"/>
    <n v="23699378.710000001"/>
    <x v="167"/>
    <x v="197"/>
    <n v="47.51"/>
    <n v="129.69999999999999"/>
    <n v="78.41"/>
    <x v="3"/>
  </r>
  <r>
    <x v="3"/>
    <x v="1"/>
    <x v="5"/>
    <x v="1"/>
    <n v="46798"/>
    <n v="34010964.590000004"/>
    <x v="168"/>
    <x v="198"/>
    <n v="47.23"/>
    <n v="287.88"/>
    <n v="87.65"/>
    <x v="2"/>
  </r>
  <r>
    <x v="3"/>
    <x v="1"/>
    <x v="6"/>
    <x v="1"/>
    <n v="15007"/>
    <n v="56176071.659999996"/>
    <x v="169"/>
    <x v="28"/>
    <n v="44.71"/>
    <n v="258.98"/>
    <n v="59.6"/>
    <x v="1"/>
  </r>
  <r>
    <x v="3"/>
    <x v="1"/>
    <x v="7"/>
    <x v="1"/>
    <n v="10585"/>
    <n v="29685804.23"/>
    <x v="170"/>
    <x v="199"/>
    <n v="38.630000000000003"/>
    <n v="171.64"/>
    <n v="87.93"/>
    <x v="4"/>
  </r>
  <r>
    <x v="3"/>
    <x v="1"/>
    <x v="8"/>
    <x v="1"/>
    <n v="10415"/>
    <n v="16056993.77"/>
    <x v="171"/>
    <x v="200"/>
    <n v="42.48"/>
    <n v="160.24"/>
    <n v="51.79"/>
    <x v="0"/>
  </r>
  <r>
    <x v="3"/>
    <x v="1"/>
    <x v="9"/>
    <x v="1"/>
    <n v="54159"/>
    <n v="43416974.450000003"/>
    <x v="172"/>
    <x v="201"/>
    <n v="45.27"/>
    <n v="232.71"/>
    <n v="51.01"/>
    <x v="1"/>
  </r>
  <r>
    <x v="3"/>
    <x v="1"/>
    <x v="10"/>
    <x v="1"/>
    <n v="17217"/>
    <n v="31929959.75"/>
    <x v="173"/>
    <x v="202"/>
    <n v="32"/>
    <n v="291.72000000000003"/>
    <n v="45.78"/>
    <x v="2"/>
  </r>
  <r>
    <x v="3"/>
    <x v="1"/>
    <x v="11"/>
    <x v="1"/>
    <n v="53719"/>
    <n v="15328592.42"/>
    <x v="58"/>
    <x v="203"/>
    <n v="36.07"/>
    <n v="286.49"/>
    <n v="48.06"/>
    <x v="3"/>
  </r>
  <r>
    <x v="3"/>
    <x v="1"/>
    <x v="12"/>
    <x v="1"/>
    <n v="58156"/>
    <n v="45419753.700000003"/>
    <x v="174"/>
    <x v="204"/>
    <n v="44.95"/>
    <n v="232.59"/>
    <n v="86.74"/>
    <x v="2"/>
  </r>
  <r>
    <x v="3"/>
    <x v="1"/>
    <x v="13"/>
    <x v="1"/>
    <n v="33117"/>
    <n v="5432435.6040000003"/>
    <x v="93"/>
    <x v="205"/>
    <n v="38.520000000000003"/>
    <n v="282.72000000000003"/>
    <n v="86.09"/>
    <x v="0"/>
  </r>
  <r>
    <x v="3"/>
    <x v="1"/>
    <x v="14"/>
    <x v="1"/>
    <n v="24948"/>
    <n v="7564107.5760000004"/>
    <x v="170"/>
    <x v="206"/>
    <n v="53.4"/>
    <n v="284.12"/>
    <n v="72.56"/>
    <x v="1"/>
  </r>
  <r>
    <x v="3"/>
    <x v="2"/>
    <x v="0"/>
    <x v="0"/>
    <n v="10671"/>
    <n v="9842035.3650000002"/>
    <x v="57"/>
    <x v="207"/>
    <n v="26.94"/>
    <n v="249.36"/>
    <n v="77.13"/>
    <x v="0"/>
  </r>
  <r>
    <x v="3"/>
    <x v="2"/>
    <x v="1"/>
    <x v="0"/>
    <n v="27006"/>
    <n v="5136019.5420000004"/>
    <x v="86"/>
    <x v="208"/>
    <n v="-0.05"/>
    <n v="179.88"/>
    <n v="63.62"/>
    <x v="2"/>
  </r>
  <r>
    <x v="3"/>
    <x v="2"/>
    <x v="2"/>
    <x v="0"/>
    <n v="35658"/>
    <n v="14607494.42"/>
    <x v="175"/>
    <x v="149"/>
    <n v="9.9600000000000009"/>
    <n v="232.38"/>
    <n v="66.959999999999994"/>
    <x v="0"/>
  </r>
  <r>
    <x v="3"/>
    <x v="2"/>
    <x v="3"/>
    <x v="0"/>
    <n v="8330"/>
    <n v="26191927.649999999"/>
    <x v="176"/>
    <x v="209"/>
    <n v="24.35"/>
    <n v="169.49"/>
    <n v="53.29"/>
    <x v="3"/>
  </r>
  <r>
    <x v="3"/>
    <x v="2"/>
    <x v="4"/>
    <x v="0"/>
    <n v="32243"/>
    <n v="28519800.440000001"/>
    <x v="177"/>
    <x v="210"/>
    <n v="22.56"/>
    <n v="82.24"/>
    <n v="53.9"/>
    <x v="3"/>
  </r>
  <r>
    <x v="3"/>
    <x v="2"/>
    <x v="5"/>
    <x v="1"/>
    <n v="49871"/>
    <n v="8902985.2440000009"/>
    <x v="178"/>
    <x v="211"/>
    <n v="18.68"/>
    <n v="240.7"/>
    <n v="53.91"/>
    <x v="3"/>
  </r>
  <r>
    <x v="3"/>
    <x v="2"/>
    <x v="6"/>
    <x v="1"/>
    <n v="39287"/>
    <n v="21438284.870000001"/>
    <x v="179"/>
    <x v="212"/>
    <n v="52.39"/>
    <n v="215.78"/>
    <n v="74.819999999999993"/>
    <x v="3"/>
  </r>
  <r>
    <x v="3"/>
    <x v="2"/>
    <x v="7"/>
    <x v="1"/>
    <n v="43668"/>
    <n v="32615703.949999999"/>
    <x v="180"/>
    <x v="213"/>
    <n v="25.87"/>
    <n v="164.53"/>
    <n v="62.1"/>
    <x v="2"/>
  </r>
  <r>
    <x v="3"/>
    <x v="2"/>
    <x v="8"/>
    <x v="1"/>
    <n v="64883"/>
    <n v="70601769.769999996"/>
    <x v="181"/>
    <x v="214"/>
    <n v="31.32"/>
    <n v="154.51"/>
    <n v="92.8"/>
    <x v="1"/>
  </r>
  <r>
    <x v="3"/>
    <x v="2"/>
    <x v="9"/>
    <x v="1"/>
    <n v="29698"/>
    <n v="9547956.3839999996"/>
    <x v="182"/>
    <x v="215"/>
    <n v="34.76"/>
    <n v="246.75"/>
    <n v="65.459999999999994"/>
    <x v="2"/>
  </r>
  <r>
    <x v="3"/>
    <x v="2"/>
    <x v="10"/>
    <x v="1"/>
    <n v="16005"/>
    <n v="41833223.630000003"/>
    <x v="183"/>
    <x v="216"/>
    <n v="39.93"/>
    <n v="281.7"/>
    <n v="86.82"/>
    <x v="2"/>
  </r>
  <r>
    <x v="3"/>
    <x v="2"/>
    <x v="11"/>
    <x v="1"/>
    <n v="55071"/>
    <n v="52340365.75"/>
    <x v="184"/>
    <x v="217"/>
    <n v="51.49"/>
    <n v="279.27"/>
    <n v="73.87"/>
    <x v="4"/>
  </r>
  <r>
    <x v="3"/>
    <x v="2"/>
    <x v="12"/>
    <x v="1"/>
    <n v="55853"/>
    <n v="6813706.7280000001"/>
    <x v="185"/>
    <x v="218"/>
    <n v="33.76"/>
    <n v="63.15"/>
    <n v="69.849999999999994"/>
    <x v="3"/>
  </r>
  <r>
    <x v="3"/>
    <x v="2"/>
    <x v="13"/>
    <x v="1"/>
    <n v="47291"/>
    <n v="19328484.68"/>
    <x v="186"/>
    <x v="219"/>
    <n v="36.28"/>
    <n v="222.44"/>
    <n v="74.489999999999995"/>
    <x v="0"/>
  </r>
  <r>
    <x v="3"/>
    <x v="2"/>
    <x v="14"/>
    <x v="1"/>
    <n v="30901"/>
    <n v="11882936.57"/>
    <x v="187"/>
    <x v="220"/>
    <n v="15.87"/>
    <n v="182.47"/>
    <n v="50.98"/>
    <x v="0"/>
  </r>
  <r>
    <x v="3"/>
    <x v="3"/>
    <x v="0"/>
    <x v="0"/>
    <n v="8330"/>
    <n v="4252116.8880000003"/>
    <x v="156"/>
    <x v="221"/>
    <n v="17.57"/>
    <n v="213.49"/>
    <n v="61.07"/>
    <x v="3"/>
  </r>
  <r>
    <x v="3"/>
    <x v="3"/>
    <x v="1"/>
    <x v="0"/>
    <n v="16902"/>
    <n v="45919818.68"/>
    <x v="188"/>
    <x v="222"/>
    <n v="2.5299999999999998"/>
    <n v="66.34"/>
    <n v="47.23"/>
    <x v="0"/>
  </r>
  <r>
    <x v="3"/>
    <x v="3"/>
    <x v="2"/>
    <x v="0"/>
    <n v="10352"/>
    <n v="10351376.890000001"/>
    <x v="189"/>
    <x v="223"/>
    <n v="24.33"/>
    <n v="137.24"/>
    <n v="49.71"/>
    <x v="0"/>
  </r>
  <r>
    <x v="3"/>
    <x v="3"/>
    <x v="3"/>
    <x v="0"/>
    <n v="20904"/>
    <n v="41945284.640000001"/>
    <x v="190"/>
    <x v="224"/>
    <n v="35.450000000000003"/>
    <n v="63.87"/>
    <n v="78.05"/>
    <x v="0"/>
  </r>
  <r>
    <x v="3"/>
    <x v="3"/>
    <x v="4"/>
    <x v="0"/>
    <n v="32799"/>
    <n v="30084811.850000001"/>
    <x v="191"/>
    <x v="225"/>
    <n v="45.08"/>
    <n v="253.23"/>
    <n v="61.38"/>
    <x v="4"/>
  </r>
  <r>
    <x v="3"/>
    <x v="3"/>
    <x v="5"/>
    <x v="1"/>
    <n v="17884"/>
    <n v="11319455.1"/>
    <x v="192"/>
    <x v="226"/>
    <n v="7.17"/>
    <n v="265.77999999999997"/>
    <n v="86.45"/>
    <x v="3"/>
  </r>
  <r>
    <x v="3"/>
    <x v="3"/>
    <x v="6"/>
    <x v="1"/>
    <n v="40963"/>
    <n v="10902531.08"/>
    <x v="193"/>
    <x v="227"/>
    <n v="21.56"/>
    <n v="281.31"/>
    <n v="81.510000000000005"/>
    <x v="2"/>
  </r>
  <r>
    <x v="3"/>
    <x v="3"/>
    <x v="7"/>
    <x v="1"/>
    <n v="15691"/>
    <n v="21823040.170000002"/>
    <x v="194"/>
    <x v="228"/>
    <n v="42.69"/>
    <n v="135.63"/>
    <n v="72.27"/>
    <x v="3"/>
  </r>
  <r>
    <x v="3"/>
    <x v="3"/>
    <x v="8"/>
    <x v="1"/>
    <n v="23653"/>
    <n v="24085328.149999999"/>
    <x v="195"/>
    <x v="229"/>
    <n v="41.3"/>
    <n v="170.64"/>
    <n v="46.15"/>
    <x v="4"/>
  </r>
  <r>
    <x v="3"/>
    <x v="3"/>
    <x v="9"/>
    <x v="1"/>
    <n v="56264"/>
    <n v="11515465.800000001"/>
    <x v="196"/>
    <x v="230"/>
    <n v="39.950000000000003"/>
    <n v="68.7"/>
    <n v="94.84"/>
    <x v="4"/>
  </r>
  <r>
    <x v="3"/>
    <x v="3"/>
    <x v="10"/>
    <x v="1"/>
    <n v="47629"/>
    <n v="40258147.689999998"/>
    <x v="73"/>
    <x v="231"/>
    <n v="46.2"/>
    <n v="174.55"/>
    <n v="88.86"/>
    <x v="1"/>
  </r>
  <r>
    <x v="3"/>
    <x v="3"/>
    <x v="11"/>
    <x v="1"/>
    <n v="22829"/>
    <n v="33124655.16"/>
    <x v="161"/>
    <x v="232"/>
    <n v="26.25"/>
    <n v="125.31"/>
    <n v="93.2"/>
    <x v="3"/>
  </r>
  <r>
    <x v="3"/>
    <x v="3"/>
    <x v="12"/>
    <x v="1"/>
    <n v="33785"/>
    <n v="47573854.619999997"/>
    <x v="195"/>
    <x v="233"/>
    <n v="33.130000000000003"/>
    <n v="109.94"/>
    <n v="93.28"/>
    <x v="1"/>
  </r>
  <r>
    <x v="3"/>
    <x v="3"/>
    <x v="13"/>
    <x v="1"/>
    <n v="28676"/>
    <n v="33319538.640000001"/>
    <x v="197"/>
    <x v="234"/>
    <n v="30.76"/>
    <n v="213.39"/>
    <n v="76.2"/>
    <x v="0"/>
  </r>
  <r>
    <x v="3"/>
    <x v="3"/>
    <x v="14"/>
    <x v="1"/>
    <n v="62215"/>
    <n v="44729535.659999996"/>
    <x v="65"/>
    <x v="235"/>
    <n v="38.79"/>
    <n v="253.73"/>
    <n v="45.63"/>
    <x v="1"/>
  </r>
  <r>
    <x v="4"/>
    <x v="0"/>
    <x v="0"/>
    <x v="0"/>
    <n v="40947"/>
    <n v="29431350.050000001"/>
    <x v="45"/>
    <x v="236"/>
    <n v="20.82"/>
    <n v="272.01"/>
    <n v="80.790000000000006"/>
    <x v="4"/>
  </r>
  <r>
    <x v="4"/>
    <x v="0"/>
    <x v="1"/>
    <x v="0"/>
    <n v="14664"/>
    <n v="15195950.99"/>
    <x v="198"/>
    <x v="237"/>
    <n v="1.47"/>
    <n v="171.98"/>
    <n v="74.11"/>
    <x v="3"/>
  </r>
  <r>
    <x v="4"/>
    <x v="0"/>
    <x v="2"/>
    <x v="0"/>
    <n v="43817"/>
    <n v="24176526.140000001"/>
    <x v="199"/>
    <x v="29"/>
    <n v="20.28"/>
    <n v="175.27"/>
    <n v="73.89"/>
    <x v="4"/>
  </r>
  <r>
    <x v="4"/>
    <x v="0"/>
    <x v="3"/>
    <x v="0"/>
    <n v="41459"/>
    <n v="13687954.880000001"/>
    <x v="200"/>
    <x v="238"/>
    <n v="11.77"/>
    <n v="287.5"/>
    <n v="41.54"/>
    <x v="1"/>
  </r>
  <r>
    <x v="4"/>
    <x v="0"/>
    <x v="4"/>
    <x v="0"/>
    <n v="32918"/>
    <n v="22481075.41"/>
    <x v="201"/>
    <x v="239"/>
    <n v="33.4"/>
    <n v="108.49"/>
    <n v="65.459999999999994"/>
    <x v="3"/>
  </r>
  <r>
    <x v="4"/>
    <x v="0"/>
    <x v="5"/>
    <x v="1"/>
    <n v="42266"/>
    <n v="25950100.260000002"/>
    <x v="92"/>
    <x v="240"/>
    <n v="39.53"/>
    <n v="262.25"/>
    <n v="45.63"/>
    <x v="0"/>
  </r>
  <r>
    <x v="4"/>
    <x v="0"/>
    <x v="6"/>
    <x v="1"/>
    <n v="35503"/>
    <n v="31844795.27"/>
    <x v="202"/>
    <x v="241"/>
    <n v="48.17"/>
    <n v="262.83999999999997"/>
    <n v="68"/>
    <x v="0"/>
  </r>
  <r>
    <x v="4"/>
    <x v="0"/>
    <x v="7"/>
    <x v="1"/>
    <n v="47694"/>
    <n v="18903891.32"/>
    <x v="6"/>
    <x v="242"/>
    <n v="29.12"/>
    <n v="227.77"/>
    <n v="87.07"/>
    <x v="4"/>
  </r>
  <r>
    <x v="4"/>
    <x v="0"/>
    <x v="8"/>
    <x v="1"/>
    <n v="36500"/>
    <n v="11340925.859999999"/>
    <x v="193"/>
    <x v="243"/>
    <n v="46.72"/>
    <n v="177.9"/>
    <n v="65.83"/>
    <x v="0"/>
  </r>
  <r>
    <x v="4"/>
    <x v="0"/>
    <x v="9"/>
    <x v="1"/>
    <n v="31535"/>
    <n v="75369161.280000001"/>
    <x v="203"/>
    <x v="244"/>
    <n v="6.42"/>
    <n v="256.02999999999997"/>
    <n v="54.7"/>
    <x v="0"/>
  </r>
  <r>
    <x v="4"/>
    <x v="0"/>
    <x v="10"/>
    <x v="1"/>
    <n v="25428"/>
    <n v="41184238.579999998"/>
    <x v="204"/>
    <x v="245"/>
    <n v="24.18"/>
    <n v="262.01"/>
    <n v="54.8"/>
    <x v="3"/>
  </r>
  <r>
    <x v="4"/>
    <x v="0"/>
    <x v="11"/>
    <x v="1"/>
    <n v="58459"/>
    <n v="6197608.4639999997"/>
    <x v="205"/>
    <x v="246"/>
    <n v="52.82"/>
    <n v="231.91"/>
    <n v="69.150000000000006"/>
    <x v="2"/>
  </r>
  <r>
    <x v="4"/>
    <x v="0"/>
    <x v="12"/>
    <x v="1"/>
    <n v="39916"/>
    <n v="30964782.02"/>
    <x v="206"/>
    <x v="78"/>
    <n v="15.23"/>
    <n v="260.8"/>
    <n v="82.88"/>
    <x v="2"/>
  </r>
  <r>
    <x v="4"/>
    <x v="0"/>
    <x v="13"/>
    <x v="1"/>
    <n v="56785"/>
    <n v="37101918.729999997"/>
    <x v="69"/>
    <x v="247"/>
    <n v="43.79"/>
    <n v="240.21"/>
    <n v="75.959999999999994"/>
    <x v="0"/>
  </r>
  <r>
    <x v="4"/>
    <x v="0"/>
    <x v="14"/>
    <x v="1"/>
    <n v="11658"/>
    <n v="14130688.68"/>
    <x v="207"/>
    <x v="248"/>
    <n v="50.51"/>
    <n v="117.92"/>
    <n v="62.56"/>
    <x v="4"/>
  </r>
  <r>
    <x v="4"/>
    <x v="1"/>
    <x v="0"/>
    <x v="0"/>
    <n v="28445"/>
    <n v="23846107.199999999"/>
    <x v="208"/>
    <x v="249"/>
    <n v="37.909999999999997"/>
    <n v="175.6"/>
    <n v="66.599999999999994"/>
    <x v="4"/>
  </r>
  <r>
    <x v="4"/>
    <x v="1"/>
    <x v="1"/>
    <x v="0"/>
    <n v="12074"/>
    <n v="10953765.789999999"/>
    <x v="209"/>
    <x v="250"/>
    <n v="47.14"/>
    <n v="106.03"/>
    <n v="70.52"/>
    <x v="4"/>
  </r>
  <r>
    <x v="4"/>
    <x v="1"/>
    <x v="2"/>
    <x v="0"/>
    <n v="24787"/>
    <n v="11158722.59"/>
    <x v="210"/>
    <x v="251"/>
    <n v="29.28"/>
    <n v="138"/>
    <n v="68.94"/>
    <x v="4"/>
  </r>
  <r>
    <x v="4"/>
    <x v="1"/>
    <x v="3"/>
    <x v="0"/>
    <n v="40418"/>
    <n v="32030342.59"/>
    <x v="211"/>
    <x v="252"/>
    <n v="24.69"/>
    <n v="160.97999999999999"/>
    <n v="45.26"/>
    <x v="3"/>
  </r>
  <r>
    <x v="4"/>
    <x v="1"/>
    <x v="4"/>
    <x v="0"/>
    <n v="34655"/>
    <n v="5500615.1399999997"/>
    <x v="212"/>
    <x v="253"/>
    <n v="47.06"/>
    <n v="75.69"/>
    <n v="57.66"/>
    <x v="2"/>
  </r>
  <r>
    <x v="4"/>
    <x v="1"/>
    <x v="5"/>
    <x v="1"/>
    <n v="18720"/>
    <n v="45175723.359999999"/>
    <x v="213"/>
    <x v="254"/>
    <n v="13.16"/>
    <n v="95.71"/>
    <n v="54.69"/>
    <x v="1"/>
  </r>
  <r>
    <x v="4"/>
    <x v="1"/>
    <x v="6"/>
    <x v="1"/>
    <n v="7111"/>
    <n v="38171299.740000002"/>
    <x v="204"/>
    <x v="255"/>
    <n v="53.26"/>
    <n v="269.75"/>
    <n v="52.92"/>
    <x v="0"/>
  </r>
  <r>
    <x v="4"/>
    <x v="1"/>
    <x v="7"/>
    <x v="1"/>
    <n v="22044"/>
    <n v="31012290.23"/>
    <x v="214"/>
    <x v="256"/>
    <n v="37.979999999999997"/>
    <n v="63.5"/>
    <n v="81.510000000000005"/>
    <x v="1"/>
  </r>
  <r>
    <x v="4"/>
    <x v="1"/>
    <x v="8"/>
    <x v="1"/>
    <n v="14004"/>
    <n v="7989841.6200000001"/>
    <x v="215"/>
    <x v="257"/>
    <n v="18.510000000000002"/>
    <n v="249.43"/>
    <n v="45.62"/>
    <x v="3"/>
  </r>
  <r>
    <x v="4"/>
    <x v="1"/>
    <x v="9"/>
    <x v="1"/>
    <n v="55851"/>
    <n v="19401460.379999999"/>
    <x v="216"/>
    <x v="258"/>
    <n v="14.29"/>
    <n v="187.41"/>
    <n v="45.43"/>
    <x v="1"/>
  </r>
  <r>
    <x v="4"/>
    <x v="1"/>
    <x v="10"/>
    <x v="1"/>
    <n v="43275"/>
    <n v="7555516.4280000003"/>
    <x v="192"/>
    <x v="8"/>
    <n v="25.77"/>
    <n v="214.9"/>
    <n v="48.3"/>
    <x v="1"/>
  </r>
  <r>
    <x v="4"/>
    <x v="1"/>
    <x v="11"/>
    <x v="1"/>
    <n v="14970"/>
    <n v="18515548.91"/>
    <x v="217"/>
    <x v="259"/>
    <n v="25"/>
    <n v="57.27"/>
    <n v="51.12"/>
    <x v="1"/>
  </r>
  <r>
    <x v="4"/>
    <x v="1"/>
    <x v="12"/>
    <x v="1"/>
    <n v="37850"/>
    <n v="11674638.720000001"/>
    <x v="186"/>
    <x v="260"/>
    <n v="35.799999999999997"/>
    <n v="210.17"/>
    <n v="70.25"/>
    <x v="2"/>
  </r>
  <r>
    <x v="4"/>
    <x v="1"/>
    <x v="13"/>
    <x v="1"/>
    <n v="12105"/>
    <n v="51838068.950000003"/>
    <x v="126"/>
    <x v="261"/>
    <n v="52.15"/>
    <n v="51.12"/>
    <n v="86.82"/>
    <x v="1"/>
  </r>
  <r>
    <x v="4"/>
    <x v="1"/>
    <x v="14"/>
    <x v="1"/>
    <n v="43400"/>
    <n v="25193544.600000001"/>
    <x v="123"/>
    <x v="262"/>
    <n v="52.81"/>
    <n v="178.32"/>
    <n v="45.09"/>
    <x v="1"/>
  </r>
  <r>
    <x v="4"/>
    <x v="2"/>
    <x v="0"/>
    <x v="0"/>
    <n v="45735"/>
    <n v="2987436.3840000001"/>
    <x v="218"/>
    <x v="263"/>
    <n v="9.67"/>
    <n v="280.41000000000003"/>
    <n v="64.86"/>
    <x v="0"/>
  </r>
  <r>
    <x v="4"/>
    <x v="2"/>
    <x v="1"/>
    <x v="0"/>
    <n v="14799"/>
    <n v="4874859.7379999999"/>
    <x v="219"/>
    <x v="264"/>
    <n v="15.58"/>
    <n v="220.38"/>
    <n v="51.94"/>
    <x v="2"/>
  </r>
  <r>
    <x v="4"/>
    <x v="2"/>
    <x v="2"/>
    <x v="0"/>
    <n v="42940"/>
    <n v="4424999.4989999998"/>
    <x v="220"/>
    <x v="265"/>
    <n v="46.41"/>
    <n v="87.57"/>
    <n v="83.22"/>
    <x v="4"/>
  </r>
  <r>
    <x v="4"/>
    <x v="2"/>
    <x v="3"/>
    <x v="0"/>
    <n v="46321"/>
    <n v="12172734.050000001"/>
    <x v="221"/>
    <x v="266"/>
    <n v="12.73"/>
    <n v="238.14"/>
    <n v="47.82"/>
    <x v="4"/>
  </r>
  <r>
    <x v="4"/>
    <x v="2"/>
    <x v="4"/>
    <x v="0"/>
    <n v="22101"/>
    <n v="45898246.390000001"/>
    <x v="222"/>
    <x v="267"/>
    <n v="27.92"/>
    <n v="77.87"/>
    <n v="49.98"/>
    <x v="4"/>
  </r>
  <r>
    <x v="4"/>
    <x v="2"/>
    <x v="5"/>
    <x v="1"/>
    <n v="18578"/>
    <n v="35842354.880000003"/>
    <x v="223"/>
    <x v="268"/>
    <n v="13.95"/>
    <n v="192.01"/>
    <n v="73.64"/>
    <x v="3"/>
  </r>
  <r>
    <x v="4"/>
    <x v="2"/>
    <x v="6"/>
    <x v="1"/>
    <n v="63804"/>
    <n v="26099538.280000001"/>
    <x v="49"/>
    <x v="269"/>
    <n v="36.479999999999997"/>
    <n v="168.21"/>
    <n v="88.53"/>
    <x v="3"/>
  </r>
  <r>
    <x v="4"/>
    <x v="2"/>
    <x v="7"/>
    <x v="1"/>
    <n v="60353"/>
    <n v="10771600.52"/>
    <x v="224"/>
    <x v="270"/>
    <n v="35.68"/>
    <n v="79.34"/>
    <n v="58.28"/>
    <x v="3"/>
  </r>
  <r>
    <x v="4"/>
    <x v="2"/>
    <x v="8"/>
    <x v="1"/>
    <n v="56014"/>
    <n v="38203293.829999998"/>
    <x v="216"/>
    <x v="271"/>
    <n v="22.12"/>
    <n v="50.37"/>
    <n v="45.65"/>
    <x v="0"/>
  </r>
  <r>
    <x v="4"/>
    <x v="2"/>
    <x v="9"/>
    <x v="1"/>
    <n v="30009"/>
    <n v="27935761.68"/>
    <x v="225"/>
    <x v="272"/>
    <n v="22.61"/>
    <n v="157"/>
    <n v="94.16"/>
    <x v="4"/>
  </r>
  <r>
    <x v="4"/>
    <x v="2"/>
    <x v="10"/>
    <x v="1"/>
    <n v="11176"/>
    <n v="41387013.969999999"/>
    <x v="226"/>
    <x v="273"/>
    <n v="7.36"/>
    <n v="246.52"/>
    <n v="46.97"/>
    <x v="3"/>
  </r>
  <r>
    <x v="4"/>
    <x v="2"/>
    <x v="11"/>
    <x v="1"/>
    <n v="35816"/>
    <n v="11652906.140000001"/>
    <x v="81"/>
    <x v="274"/>
    <n v="23.96"/>
    <n v="85.44"/>
    <n v="54.57"/>
    <x v="3"/>
  </r>
  <r>
    <x v="4"/>
    <x v="2"/>
    <x v="12"/>
    <x v="1"/>
    <n v="51399"/>
    <n v="42332669.409999996"/>
    <x v="227"/>
    <x v="275"/>
    <n v="33.159999999999997"/>
    <n v="212.73"/>
    <n v="87.94"/>
    <x v="1"/>
  </r>
  <r>
    <x v="4"/>
    <x v="2"/>
    <x v="13"/>
    <x v="1"/>
    <n v="25724"/>
    <n v="4967036.6160000004"/>
    <x v="228"/>
    <x v="276"/>
    <n v="45.67"/>
    <n v="52.28"/>
    <n v="75.87"/>
    <x v="0"/>
  </r>
  <r>
    <x v="4"/>
    <x v="2"/>
    <x v="14"/>
    <x v="1"/>
    <n v="19229"/>
    <n v="37535867.520000003"/>
    <x v="229"/>
    <x v="277"/>
    <n v="44.75"/>
    <n v="122.87"/>
    <n v="91.72"/>
    <x v="1"/>
  </r>
  <r>
    <x v="4"/>
    <x v="3"/>
    <x v="0"/>
    <x v="0"/>
    <n v="40560"/>
    <n v="10240842.15"/>
    <x v="230"/>
    <x v="278"/>
    <n v="30.86"/>
    <n v="154.81"/>
    <n v="68.239999999999995"/>
    <x v="3"/>
  </r>
  <r>
    <x v="4"/>
    <x v="3"/>
    <x v="1"/>
    <x v="0"/>
    <n v="35697"/>
    <n v="19462564.98"/>
    <x v="231"/>
    <x v="279"/>
    <n v="36.44"/>
    <n v="236.39"/>
    <n v="47.11"/>
    <x v="3"/>
  </r>
  <r>
    <x v="4"/>
    <x v="3"/>
    <x v="2"/>
    <x v="0"/>
    <n v="47421"/>
    <n v="4828393.0619999999"/>
    <x v="33"/>
    <x v="135"/>
    <n v="14.16"/>
    <n v="174.21"/>
    <n v="73.78"/>
    <x v="1"/>
  </r>
  <r>
    <x v="4"/>
    <x v="3"/>
    <x v="3"/>
    <x v="0"/>
    <n v="36328"/>
    <n v="33957658.93"/>
    <x v="232"/>
    <x v="280"/>
    <n v="10.88"/>
    <n v="248.93"/>
    <n v="80.819999999999993"/>
    <x v="2"/>
  </r>
  <r>
    <x v="4"/>
    <x v="3"/>
    <x v="4"/>
    <x v="0"/>
    <n v="7177"/>
    <n v="12756979.869999999"/>
    <x v="103"/>
    <x v="281"/>
    <n v="46.58"/>
    <n v="244.75"/>
    <n v="58.59"/>
    <x v="1"/>
  </r>
  <r>
    <x v="4"/>
    <x v="3"/>
    <x v="5"/>
    <x v="1"/>
    <n v="26543"/>
    <n v="22616882.710000001"/>
    <x v="233"/>
    <x v="282"/>
    <n v="35.93"/>
    <n v="142.99"/>
    <n v="65.489999999999995"/>
    <x v="4"/>
  </r>
  <r>
    <x v="4"/>
    <x v="3"/>
    <x v="6"/>
    <x v="1"/>
    <n v="56191"/>
    <n v="12240588.060000001"/>
    <x v="183"/>
    <x v="283"/>
    <n v="7.12"/>
    <n v="152.26"/>
    <n v="87.72"/>
    <x v="0"/>
  </r>
  <r>
    <x v="4"/>
    <x v="3"/>
    <x v="7"/>
    <x v="1"/>
    <n v="31159"/>
    <n v="41780958.789999999"/>
    <x v="157"/>
    <x v="284"/>
    <n v="20.12"/>
    <n v="294.91000000000003"/>
    <n v="53.57"/>
    <x v="2"/>
  </r>
  <r>
    <x v="4"/>
    <x v="3"/>
    <x v="8"/>
    <x v="1"/>
    <n v="61064"/>
    <n v="65387195.350000001"/>
    <x v="225"/>
    <x v="285"/>
    <n v="26.68"/>
    <n v="170.74"/>
    <n v="59.27"/>
    <x v="0"/>
  </r>
  <r>
    <x v="4"/>
    <x v="3"/>
    <x v="9"/>
    <x v="1"/>
    <n v="34138"/>
    <n v="54539172.82"/>
    <x v="234"/>
    <x v="286"/>
    <n v="21.34"/>
    <n v="195.17"/>
    <n v="79.73"/>
    <x v="0"/>
  </r>
  <r>
    <x v="4"/>
    <x v="3"/>
    <x v="10"/>
    <x v="1"/>
    <n v="36216"/>
    <n v="29959374.23"/>
    <x v="235"/>
    <x v="287"/>
    <n v="46.92"/>
    <n v="177.43"/>
    <n v="63.86"/>
    <x v="1"/>
  </r>
  <r>
    <x v="4"/>
    <x v="3"/>
    <x v="11"/>
    <x v="1"/>
    <n v="56470"/>
    <n v="29368072.66"/>
    <x v="236"/>
    <x v="288"/>
    <n v="21.15"/>
    <n v="192.3"/>
    <n v="46.87"/>
    <x v="3"/>
  </r>
  <r>
    <x v="4"/>
    <x v="3"/>
    <x v="12"/>
    <x v="1"/>
    <n v="50544"/>
    <n v="43782286.43"/>
    <x v="19"/>
    <x v="289"/>
    <n v="13.78"/>
    <n v="184.26"/>
    <n v="51.56"/>
    <x v="3"/>
  </r>
  <r>
    <x v="4"/>
    <x v="3"/>
    <x v="13"/>
    <x v="1"/>
    <n v="8752"/>
    <n v="38989375.219999999"/>
    <x v="87"/>
    <x v="281"/>
    <n v="28.99"/>
    <n v="286.82"/>
    <n v="62.63"/>
    <x v="4"/>
  </r>
  <r>
    <x v="4"/>
    <x v="3"/>
    <x v="14"/>
    <x v="1"/>
    <n v="52161"/>
    <n v="28251610.309999999"/>
    <x v="237"/>
    <x v="290"/>
    <n v="48.56"/>
    <n v="255.02"/>
    <n v="48.38"/>
    <x v="2"/>
  </r>
  <r>
    <x v="5"/>
    <x v="0"/>
    <x v="0"/>
    <x v="0"/>
    <n v="37131"/>
    <n v="45587127.689999998"/>
    <x v="220"/>
    <x v="291"/>
    <n v="0.34"/>
    <n v="274.2"/>
    <n v="42.93"/>
    <x v="3"/>
  </r>
  <r>
    <x v="5"/>
    <x v="0"/>
    <x v="1"/>
    <x v="0"/>
    <n v="22947"/>
    <n v="10581556.07"/>
    <x v="238"/>
    <x v="292"/>
    <n v="13.99"/>
    <n v="62.01"/>
    <n v="43.39"/>
    <x v="4"/>
  </r>
  <r>
    <x v="5"/>
    <x v="0"/>
    <x v="2"/>
    <x v="0"/>
    <n v="32783"/>
    <n v="24954402.68"/>
    <x v="239"/>
    <x v="105"/>
    <n v="18.52"/>
    <n v="165.62"/>
    <n v="84.08"/>
    <x v="0"/>
  </r>
  <r>
    <x v="5"/>
    <x v="0"/>
    <x v="3"/>
    <x v="0"/>
    <n v="11825"/>
    <n v="26416166.620000001"/>
    <x v="240"/>
    <x v="174"/>
    <n v="13.42"/>
    <n v="267.68"/>
    <n v="82.48"/>
    <x v="0"/>
  </r>
  <r>
    <x v="5"/>
    <x v="0"/>
    <x v="4"/>
    <x v="0"/>
    <n v="11094"/>
    <n v="32422221.329999998"/>
    <x v="241"/>
    <x v="293"/>
    <n v="8.1999999999999993"/>
    <n v="259.14999999999998"/>
    <n v="73.14"/>
    <x v="2"/>
  </r>
  <r>
    <x v="5"/>
    <x v="0"/>
    <x v="5"/>
    <x v="1"/>
    <n v="54883"/>
    <n v="29105714.760000002"/>
    <x v="41"/>
    <x v="294"/>
    <n v="51.34"/>
    <n v="117.64"/>
    <n v="58.15"/>
    <x v="3"/>
  </r>
  <r>
    <x v="5"/>
    <x v="0"/>
    <x v="6"/>
    <x v="1"/>
    <n v="31220"/>
    <n v="36722606.380000003"/>
    <x v="242"/>
    <x v="125"/>
    <n v="32.24"/>
    <n v="130.35"/>
    <n v="80.87"/>
    <x v="1"/>
  </r>
  <r>
    <x v="5"/>
    <x v="0"/>
    <x v="7"/>
    <x v="1"/>
    <n v="11255"/>
    <n v="40448789.530000001"/>
    <x v="39"/>
    <x v="295"/>
    <n v="14.95"/>
    <n v="211"/>
    <n v="67.67"/>
    <x v="3"/>
  </r>
  <r>
    <x v="5"/>
    <x v="0"/>
    <x v="8"/>
    <x v="1"/>
    <n v="62968"/>
    <n v="36037742.340000004"/>
    <x v="243"/>
    <x v="296"/>
    <n v="35.090000000000003"/>
    <n v="236.61"/>
    <n v="93.38"/>
    <x v="2"/>
  </r>
  <r>
    <x v="5"/>
    <x v="0"/>
    <x v="9"/>
    <x v="1"/>
    <n v="57073"/>
    <n v="27851665.91"/>
    <x v="244"/>
    <x v="297"/>
    <n v="8.11"/>
    <n v="196.33"/>
    <n v="89.62"/>
    <x v="1"/>
  </r>
  <r>
    <x v="5"/>
    <x v="0"/>
    <x v="10"/>
    <x v="1"/>
    <n v="43911"/>
    <n v="45501962.539999999"/>
    <x v="69"/>
    <x v="298"/>
    <n v="47.18"/>
    <n v="293.87"/>
    <n v="46.55"/>
    <x v="4"/>
  </r>
  <r>
    <x v="5"/>
    <x v="0"/>
    <x v="11"/>
    <x v="1"/>
    <n v="6628"/>
    <n v="36995468.590000004"/>
    <x v="207"/>
    <x v="299"/>
    <n v="26.43"/>
    <n v="157.51"/>
    <n v="45.53"/>
    <x v="4"/>
  </r>
  <r>
    <x v="5"/>
    <x v="0"/>
    <x v="12"/>
    <x v="1"/>
    <n v="54366"/>
    <n v="58337180.299999997"/>
    <x v="138"/>
    <x v="300"/>
    <n v="13.54"/>
    <n v="83.75"/>
    <n v="56.88"/>
    <x v="0"/>
  </r>
  <r>
    <x v="5"/>
    <x v="0"/>
    <x v="13"/>
    <x v="1"/>
    <n v="43162"/>
    <n v="43400860.600000001"/>
    <x v="127"/>
    <x v="301"/>
    <n v="46.43"/>
    <n v="195.74"/>
    <n v="49.58"/>
    <x v="2"/>
  </r>
  <r>
    <x v="5"/>
    <x v="0"/>
    <x v="14"/>
    <x v="1"/>
    <n v="24624"/>
    <n v="36547057.850000001"/>
    <x v="233"/>
    <x v="302"/>
    <n v="50.77"/>
    <n v="120.07"/>
    <n v="50.72"/>
    <x v="3"/>
  </r>
  <r>
    <x v="5"/>
    <x v="1"/>
    <x v="0"/>
    <x v="0"/>
    <n v="26237"/>
    <n v="30930455.539999999"/>
    <x v="36"/>
    <x v="303"/>
    <n v="43.72"/>
    <n v="205.74"/>
    <n v="48.09"/>
    <x v="2"/>
  </r>
  <r>
    <x v="5"/>
    <x v="1"/>
    <x v="1"/>
    <x v="0"/>
    <n v="22269"/>
    <n v="16275671.49"/>
    <x v="245"/>
    <x v="304"/>
    <n v="2.27"/>
    <n v="216.59"/>
    <n v="73.239999999999995"/>
    <x v="3"/>
  </r>
  <r>
    <x v="5"/>
    <x v="1"/>
    <x v="2"/>
    <x v="0"/>
    <n v="27314"/>
    <n v="25415808.77"/>
    <x v="246"/>
    <x v="305"/>
    <n v="13.08"/>
    <n v="84.12"/>
    <n v="40.119999999999997"/>
    <x v="4"/>
  </r>
  <r>
    <x v="5"/>
    <x v="1"/>
    <x v="3"/>
    <x v="0"/>
    <n v="18938"/>
    <n v="16203612.710000001"/>
    <x v="65"/>
    <x v="306"/>
    <n v="14.97"/>
    <n v="201.33"/>
    <n v="75.69"/>
    <x v="4"/>
  </r>
  <r>
    <x v="5"/>
    <x v="1"/>
    <x v="4"/>
    <x v="0"/>
    <n v="14478"/>
    <n v="46356728.390000001"/>
    <x v="247"/>
    <x v="307"/>
    <n v="31.83"/>
    <n v="190.4"/>
    <n v="78.16"/>
    <x v="1"/>
  </r>
  <r>
    <x v="5"/>
    <x v="1"/>
    <x v="5"/>
    <x v="1"/>
    <n v="64381"/>
    <n v="8891741.3399999999"/>
    <x v="83"/>
    <x v="308"/>
    <n v="25.48"/>
    <n v="147.47999999999999"/>
    <n v="52.94"/>
    <x v="3"/>
  </r>
  <r>
    <x v="5"/>
    <x v="1"/>
    <x v="6"/>
    <x v="1"/>
    <n v="33515"/>
    <n v="35787763.82"/>
    <x v="248"/>
    <x v="309"/>
    <n v="44.83"/>
    <n v="256.14"/>
    <n v="51.86"/>
    <x v="1"/>
  </r>
  <r>
    <x v="5"/>
    <x v="1"/>
    <x v="7"/>
    <x v="1"/>
    <n v="14587"/>
    <n v="28041204.800000001"/>
    <x v="171"/>
    <x v="310"/>
    <n v="51.8"/>
    <n v="126.75"/>
    <n v="94.43"/>
    <x v="0"/>
  </r>
  <r>
    <x v="5"/>
    <x v="1"/>
    <x v="8"/>
    <x v="1"/>
    <n v="47712"/>
    <n v="18117011.059999999"/>
    <x v="115"/>
    <x v="311"/>
    <n v="33.69"/>
    <n v="172.94"/>
    <n v="72.78"/>
    <x v="3"/>
  </r>
  <r>
    <x v="5"/>
    <x v="1"/>
    <x v="9"/>
    <x v="1"/>
    <n v="24276"/>
    <n v="82025137.200000003"/>
    <x v="249"/>
    <x v="312"/>
    <n v="37.97"/>
    <n v="177.35"/>
    <n v="73.86"/>
    <x v="1"/>
  </r>
  <r>
    <x v="5"/>
    <x v="1"/>
    <x v="10"/>
    <x v="1"/>
    <n v="28349"/>
    <n v="29473665.23"/>
    <x v="186"/>
    <x v="313"/>
    <n v="34.270000000000003"/>
    <n v="103.77"/>
    <n v="65.41"/>
    <x v="0"/>
  </r>
  <r>
    <x v="5"/>
    <x v="1"/>
    <x v="11"/>
    <x v="1"/>
    <n v="33169"/>
    <n v="35954900.030000001"/>
    <x v="250"/>
    <x v="314"/>
    <n v="26.02"/>
    <n v="294.86"/>
    <n v="54.66"/>
    <x v="4"/>
  </r>
  <r>
    <x v="5"/>
    <x v="1"/>
    <x v="12"/>
    <x v="1"/>
    <n v="7463"/>
    <n v="54322194.789999999"/>
    <x v="196"/>
    <x v="315"/>
    <n v="29.05"/>
    <n v="82.85"/>
    <n v="88.18"/>
    <x v="3"/>
  </r>
  <r>
    <x v="5"/>
    <x v="1"/>
    <x v="13"/>
    <x v="1"/>
    <n v="16723"/>
    <n v="10462398.76"/>
    <x v="251"/>
    <x v="316"/>
    <n v="28.87"/>
    <n v="162.51"/>
    <n v="72.81"/>
    <x v="2"/>
  </r>
  <r>
    <x v="5"/>
    <x v="1"/>
    <x v="14"/>
    <x v="1"/>
    <n v="44327"/>
    <n v="51331262.539999999"/>
    <x v="252"/>
    <x v="317"/>
    <n v="41.66"/>
    <n v="198.84"/>
    <n v="46.44"/>
    <x v="2"/>
  </r>
  <r>
    <x v="5"/>
    <x v="2"/>
    <x v="0"/>
    <x v="0"/>
    <n v="32671"/>
    <n v="47591496.990000002"/>
    <x v="253"/>
    <x v="318"/>
    <n v="32.880000000000003"/>
    <n v="71.209999999999994"/>
    <n v="82.95"/>
    <x v="0"/>
  </r>
  <r>
    <x v="5"/>
    <x v="2"/>
    <x v="1"/>
    <x v="0"/>
    <n v="40214"/>
    <n v="41136987.82"/>
    <x v="254"/>
    <x v="319"/>
    <n v="40.29"/>
    <n v="259.95"/>
    <n v="42.51"/>
    <x v="0"/>
  </r>
  <r>
    <x v="5"/>
    <x v="2"/>
    <x v="2"/>
    <x v="0"/>
    <n v="5564"/>
    <n v="59801417.460000001"/>
    <x v="35"/>
    <x v="320"/>
    <n v="29.86"/>
    <n v="213.04"/>
    <n v="46.39"/>
    <x v="4"/>
  </r>
  <r>
    <x v="5"/>
    <x v="2"/>
    <x v="3"/>
    <x v="0"/>
    <n v="19903"/>
    <n v="17437926.68"/>
    <x v="255"/>
    <x v="321"/>
    <n v="2.81"/>
    <n v="289.86"/>
    <n v="52.2"/>
    <x v="2"/>
  </r>
  <r>
    <x v="5"/>
    <x v="2"/>
    <x v="4"/>
    <x v="0"/>
    <n v="21386"/>
    <n v="36904339.770000003"/>
    <x v="74"/>
    <x v="322"/>
    <n v="35.39"/>
    <n v="296.75"/>
    <n v="75.59"/>
    <x v="1"/>
  </r>
  <r>
    <x v="5"/>
    <x v="2"/>
    <x v="5"/>
    <x v="1"/>
    <n v="27969"/>
    <n v="70164647.829999998"/>
    <x v="256"/>
    <x v="323"/>
    <n v="43.61"/>
    <n v="103.25"/>
    <n v="63.21"/>
    <x v="2"/>
  </r>
  <r>
    <x v="5"/>
    <x v="2"/>
    <x v="6"/>
    <x v="1"/>
    <n v="37433"/>
    <n v="18338586.460000001"/>
    <x v="257"/>
    <x v="324"/>
    <n v="53.76"/>
    <n v="101.77"/>
    <n v="50.02"/>
    <x v="2"/>
  </r>
  <r>
    <x v="5"/>
    <x v="2"/>
    <x v="7"/>
    <x v="1"/>
    <n v="39286"/>
    <n v="60220617.189999998"/>
    <x v="258"/>
    <x v="325"/>
    <n v="54.48"/>
    <n v="284.67"/>
    <n v="72.09"/>
    <x v="4"/>
  </r>
  <r>
    <x v="5"/>
    <x v="2"/>
    <x v="8"/>
    <x v="1"/>
    <n v="53528"/>
    <n v="21387152.239999998"/>
    <x v="259"/>
    <x v="326"/>
    <n v="51.01"/>
    <n v="130.55000000000001"/>
    <n v="85.26"/>
    <x v="2"/>
  </r>
  <r>
    <x v="5"/>
    <x v="2"/>
    <x v="9"/>
    <x v="1"/>
    <n v="35291"/>
    <n v="49226395.399999999"/>
    <x v="260"/>
    <x v="327"/>
    <n v="24.49"/>
    <n v="220.65"/>
    <n v="89.72"/>
    <x v="3"/>
  </r>
  <r>
    <x v="5"/>
    <x v="2"/>
    <x v="10"/>
    <x v="1"/>
    <n v="59709"/>
    <n v="24247149.039999999"/>
    <x v="261"/>
    <x v="328"/>
    <n v="12.99"/>
    <n v="284.37"/>
    <n v="67.069999999999993"/>
    <x v="2"/>
  </r>
  <r>
    <x v="5"/>
    <x v="2"/>
    <x v="11"/>
    <x v="1"/>
    <n v="43568"/>
    <n v="7815666.2520000003"/>
    <x v="216"/>
    <x v="143"/>
    <n v="45.39"/>
    <n v="255.35"/>
    <n v="72.28"/>
    <x v="3"/>
  </r>
  <r>
    <x v="5"/>
    <x v="2"/>
    <x v="12"/>
    <x v="1"/>
    <n v="14266"/>
    <n v="34815441.960000001"/>
    <x v="262"/>
    <x v="329"/>
    <n v="17.489999999999998"/>
    <n v="190.78"/>
    <n v="88.08"/>
    <x v="1"/>
  </r>
  <r>
    <x v="5"/>
    <x v="2"/>
    <x v="13"/>
    <x v="1"/>
    <n v="15763"/>
    <n v="7376208.852"/>
    <x v="128"/>
    <x v="143"/>
    <n v="50.36"/>
    <n v="173.23"/>
    <n v="52.39"/>
    <x v="3"/>
  </r>
  <r>
    <x v="5"/>
    <x v="2"/>
    <x v="14"/>
    <x v="1"/>
    <n v="37683"/>
    <n v="25975311.579999998"/>
    <x v="263"/>
    <x v="319"/>
    <n v="29.56"/>
    <n v="270.57"/>
    <n v="63.33"/>
    <x v="4"/>
  </r>
  <r>
    <x v="5"/>
    <x v="3"/>
    <x v="0"/>
    <x v="0"/>
    <n v="9805"/>
    <n v="4494602.4929999998"/>
    <x v="264"/>
    <x v="330"/>
    <n v="16.98"/>
    <n v="203.22"/>
    <n v="57.32"/>
    <x v="2"/>
  </r>
  <r>
    <x v="5"/>
    <x v="3"/>
    <x v="1"/>
    <x v="0"/>
    <n v="39017"/>
    <n v="15031174.35"/>
    <x v="265"/>
    <x v="331"/>
    <n v="25.44"/>
    <n v="268.60000000000002"/>
    <n v="38.07"/>
    <x v="0"/>
  </r>
  <r>
    <x v="5"/>
    <x v="3"/>
    <x v="2"/>
    <x v="0"/>
    <n v="7534"/>
    <n v="29771391.219999999"/>
    <x v="266"/>
    <x v="332"/>
    <n v="12.56"/>
    <n v="51.73"/>
    <n v="74.44"/>
    <x v="4"/>
  </r>
  <r>
    <x v="5"/>
    <x v="3"/>
    <x v="3"/>
    <x v="0"/>
    <n v="42266"/>
    <n v="23557754.829999998"/>
    <x v="33"/>
    <x v="333"/>
    <n v="26.49"/>
    <n v="294.81"/>
    <n v="51.79"/>
    <x v="1"/>
  </r>
  <r>
    <x v="5"/>
    <x v="3"/>
    <x v="4"/>
    <x v="0"/>
    <n v="28852"/>
    <n v="14365866.470000001"/>
    <x v="267"/>
    <x v="334"/>
    <n v="3.47"/>
    <n v="194.32"/>
    <n v="86.51"/>
    <x v="2"/>
  </r>
  <r>
    <x v="5"/>
    <x v="3"/>
    <x v="5"/>
    <x v="1"/>
    <n v="25724"/>
    <n v="57565236.579999998"/>
    <x v="268"/>
    <x v="335"/>
    <n v="34.17"/>
    <n v="231.5"/>
    <n v="84.08"/>
    <x v="1"/>
  </r>
  <r>
    <x v="5"/>
    <x v="3"/>
    <x v="6"/>
    <x v="1"/>
    <n v="10554"/>
    <n v="21897425.739999998"/>
    <x v="269"/>
    <x v="336"/>
    <n v="19.649999999999999"/>
    <n v="187.87"/>
    <n v="87.11"/>
    <x v="0"/>
  </r>
  <r>
    <x v="5"/>
    <x v="3"/>
    <x v="7"/>
    <x v="1"/>
    <n v="63966"/>
    <n v="35148376"/>
    <x v="111"/>
    <x v="337"/>
    <n v="37.299999999999997"/>
    <n v="171.35"/>
    <n v="81.11"/>
    <x v="3"/>
  </r>
  <r>
    <x v="5"/>
    <x v="3"/>
    <x v="8"/>
    <x v="1"/>
    <n v="50336"/>
    <n v="24239867.16"/>
    <x v="270"/>
    <x v="338"/>
    <n v="16.75"/>
    <n v="205.63"/>
    <n v="73.459999999999994"/>
    <x v="2"/>
  </r>
  <r>
    <x v="5"/>
    <x v="3"/>
    <x v="9"/>
    <x v="1"/>
    <n v="35834"/>
    <n v="8672653.0079999994"/>
    <x v="187"/>
    <x v="339"/>
    <n v="20.48"/>
    <n v="97.86"/>
    <n v="49"/>
    <x v="2"/>
  </r>
  <r>
    <x v="5"/>
    <x v="3"/>
    <x v="10"/>
    <x v="1"/>
    <n v="28368"/>
    <n v="17639255.890000001"/>
    <x v="251"/>
    <x v="340"/>
    <n v="35.700000000000003"/>
    <n v="99.55"/>
    <n v="92.85"/>
    <x v="4"/>
  </r>
  <r>
    <x v="5"/>
    <x v="3"/>
    <x v="11"/>
    <x v="1"/>
    <n v="31313"/>
    <n v="33616387.43"/>
    <x v="271"/>
    <x v="5"/>
    <n v="51.35"/>
    <n v="229.94"/>
    <n v="66.099999999999994"/>
    <x v="3"/>
  </r>
  <r>
    <x v="5"/>
    <x v="3"/>
    <x v="12"/>
    <x v="1"/>
    <n v="10175"/>
    <n v="31584423.949999999"/>
    <x v="272"/>
    <x v="341"/>
    <n v="6.87"/>
    <n v="170.92"/>
    <n v="87.54"/>
    <x v="0"/>
  </r>
  <r>
    <x v="5"/>
    <x v="3"/>
    <x v="13"/>
    <x v="1"/>
    <n v="27459"/>
    <n v="48297091.18"/>
    <x v="79"/>
    <x v="342"/>
    <n v="17.95"/>
    <n v="186.37"/>
    <n v="92.94"/>
    <x v="3"/>
  </r>
  <r>
    <x v="5"/>
    <x v="3"/>
    <x v="14"/>
    <x v="1"/>
    <n v="23576"/>
    <n v="7378715.04"/>
    <x v="273"/>
    <x v="343"/>
    <n v="27.65"/>
    <n v="261.8"/>
    <n v="75.180000000000007"/>
    <x v="0"/>
  </r>
  <r>
    <x v="0"/>
    <x v="2"/>
    <x v="5"/>
    <x v="1"/>
    <n v="57404"/>
    <n v="22248956.960000001"/>
    <x v="34"/>
    <x v="35"/>
    <n v="46.57"/>
    <n v="211.08"/>
    <n v="58.89"/>
    <x v="4"/>
  </r>
  <r>
    <x v="2"/>
    <x v="3"/>
    <x v="1"/>
    <x v="0"/>
    <n v="39415"/>
    <n v="15774523.4"/>
    <x v="40"/>
    <x v="165"/>
    <n v="38.090000000000003"/>
    <n v="242.8"/>
    <n v="86.48"/>
    <x v="3"/>
  </r>
  <r>
    <x v="3"/>
    <x v="2"/>
    <x v="10"/>
    <x v="1"/>
    <n v="16005"/>
    <n v="41833223.630000003"/>
    <x v="183"/>
    <x v="216"/>
    <n v="39.93"/>
    <n v="281.7"/>
    <n v="86.82"/>
    <x v="2"/>
  </r>
  <r>
    <x v="3"/>
    <x v="2"/>
    <x v="3"/>
    <x v="0"/>
    <n v="8330"/>
    <n v="26191927.649999999"/>
    <x v="176"/>
    <x v="209"/>
    <n v="24.35"/>
    <n v="169.49"/>
    <n v="53.29"/>
    <x v="3"/>
  </r>
  <r>
    <x v="2"/>
    <x v="0"/>
    <x v="0"/>
    <x v="0"/>
    <n v="44456"/>
    <n v="14331275.99"/>
    <x v="107"/>
    <x v="120"/>
    <n v="40.369999999999997"/>
    <n v="129.5"/>
    <n v="66.930000000000007"/>
    <x v="3"/>
  </r>
  <r>
    <x v="1"/>
    <x v="1"/>
    <x v="7"/>
    <x v="1"/>
    <n v="63974"/>
    <n v="66783552.340000004"/>
    <x v="76"/>
    <x v="82"/>
    <n v="39.44"/>
    <n v="264.14999999999998"/>
    <n v="79.22"/>
    <x v="2"/>
  </r>
  <r>
    <x v="0"/>
    <x v="0"/>
    <x v="10"/>
    <x v="1"/>
    <n v="36255"/>
    <n v="12091673.939999999"/>
    <x v="10"/>
    <x v="10"/>
    <n v="9.77"/>
    <n v="81.430000000000007"/>
    <n v="85.88"/>
    <x v="2"/>
  </r>
  <r>
    <x v="1"/>
    <x v="1"/>
    <x v="5"/>
    <x v="1"/>
    <n v="51214"/>
    <n v="22604101.449999999"/>
    <x v="58"/>
    <x v="80"/>
    <n v="29.87"/>
    <n v="153.44999999999999"/>
    <n v="54.94"/>
    <x v="3"/>
  </r>
  <r>
    <x v="2"/>
    <x v="1"/>
    <x v="10"/>
    <x v="1"/>
    <n v="27446"/>
    <n v="66537700.600000001"/>
    <x v="128"/>
    <x v="144"/>
    <n v="25.38"/>
    <n v="199.61"/>
    <n v="89.51"/>
    <x v="3"/>
  </r>
  <r>
    <x v="2"/>
    <x v="3"/>
    <x v="10"/>
    <x v="1"/>
    <n v="30537"/>
    <n v="33782555.280000001"/>
    <x v="148"/>
    <x v="174"/>
    <n v="15.75"/>
    <n v="162.28"/>
    <n v="64.739999999999995"/>
    <x v="1"/>
  </r>
  <r>
    <x v="2"/>
    <x v="2"/>
    <x v="7"/>
    <x v="1"/>
    <n v="24758"/>
    <n v="51101597.950000003"/>
    <x v="137"/>
    <x v="156"/>
    <n v="35.630000000000003"/>
    <n v="259.73"/>
    <n v="81.14"/>
    <x v="2"/>
  </r>
  <r>
    <x v="1"/>
    <x v="0"/>
    <x v="8"/>
    <x v="1"/>
    <n v="11438"/>
    <n v="56002244.289999999"/>
    <x v="37"/>
    <x v="68"/>
    <n v="52.02"/>
    <n v="168.24"/>
    <n v="63.04"/>
    <x v="0"/>
  </r>
  <r>
    <x v="5"/>
    <x v="0"/>
    <x v="11"/>
    <x v="1"/>
    <n v="6628"/>
    <n v="36995468.590000004"/>
    <x v="207"/>
    <x v="299"/>
    <n v="26.43"/>
    <n v="157.51"/>
    <n v="45.53"/>
    <x v="4"/>
  </r>
  <r>
    <x v="2"/>
    <x v="1"/>
    <x v="5"/>
    <x v="1"/>
    <n v="26634"/>
    <n v="17977115.149999999"/>
    <x v="123"/>
    <x v="140"/>
    <n v="52.08"/>
    <n v="238.86"/>
    <n v="74.08"/>
    <x v="2"/>
  </r>
  <r>
    <x v="0"/>
    <x v="3"/>
    <x v="5"/>
    <x v="1"/>
    <n v="40164"/>
    <n v="21739755.84"/>
    <x v="47"/>
    <x v="50"/>
    <n v="13.99"/>
    <n v="210.05"/>
    <n v="58.83"/>
    <x v="1"/>
  </r>
  <r>
    <x v="1"/>
    <x v="3"/>
    <x v="1"/>
    <x v="0"/>
    <n v="35672"/>
    <n v="43822054.960000001"/>
    <x v="3"/>
    <x v="106"/>
    <n v="46.9"/>
    <n v="285.05"/>
    <n v="50.09"/>
    <x v="0"/>
  </r>
  <r>
    <x v="5"/>
    <x v="1"/>
    <x v="7"/>
    <x v="1"/>
    <n v="14587"/>
    <n v="28041204.800000001"/>
    <x v="171"/>
    <x v="310"/>
    <n v="51.8"/>
    <n v="126.75"/>
    <n v="94.43"/>
    <x v="0"/>
  </r>
  <r>
    <x v="4"/>
    <x v="1"/>
    <x v="2"/>
    <x v="0"/>
    <n v="24787"/>
    <n v="11158722.59"/>
    <x v="210"/>
    <x v="251"/>
    <n v="29.28"/>
    <n v="138"/>
    <n v="68.94"/>
    <x v="4"/>
  </r>
  <r>
    <x v="2"/>
    <x v="1"/>
    <x v="9"/>
    <x v="1"/>
    <n v="31267"/>
    <n v="31015491.109999999"/>
    <x v="127"/>
    <x v="18"/>
    <n v="36.29"/>
    <n v="75.66"/>
    <n v="48.08"/>
    <x v="4"/>
  </r>
  <r>
    <x v="2"/>
    <x v="1"/>
    <x v="3"/>
    <x v="0"/>
    <n v="19360"/>
    <n v="21067765.940000001"/>
    <x v="121"/>
    <x v="138"/>
    <n v="24.64"/>
    <n v="119.68"/>
    <n v="71.099999999999994"/>
    <x v="1"/>
  </r>
  <r>
    <x v="0"/>
    <x v="0"/>
    <x v="9"/>
    <x v="1"/>
    <n v="38119"/>
    <n v="49899540.799999997"/>
    <x v="9"/>
    <x v="9"/>
    <n v="38.33"/>
    <n v="284.33"/>
    <n v="87.01"/>
    <x v="1"/>
  </r>
  <r>
    <x v="2"/>
    <x v="1"/>
    <x v="9"/>
    <x v="1"/>
    <n v="31267"/>
    <n v="31015491.109999999"/>
    <x v="127"/>
    <x v="18"/>
    <n v="36.29"/>
    <n v="75.66"/>
    <n v="48.08"/>
    <x v="4"/>
  </r>
  <r>
    <x v="4"/>
    <x v="3"/>
    <x v="2"/>
    <x v="0"/>
    <n v="47421"/>
    <n v="4828393.0619999999"/>
    <x v="33"/>
    <x v="135"/>
    <n v="14.16"/>
    <n v="174.21"/>
    <n v="73.78"/>
    <x v="1"/>
  </r>
  <r>
    <x v="2"/>
    <x v="2"/>
    <x v="0"/>
    <x v="0"/>
    <n v="39031"/>
    <n v="18608941.010000002"/>
    <x v="131"/>
    <x v="149"/>
    <n v="15.3"/>
    <n v="107.98"/>
    <n v="58.3"/>
    <x v="0"/>
  </r>
  <r>
    <x v="2"/>
    <x v="0"/>
    <x v="13"/>
    <x v="1"/>
    <n v="60093"/>
    <n v="79592293.159999996"/>
    <x v="12"/>
    <x v="133"/>
    <n v="48.17"/>
    <n v="130.83000000000001"/>
    <n v="75.69"/>
    <x v="1"/>
  </r>
  <r>
    <x v="5"/>
    <x v="0"/>
    <x v="8"/>
    <x v="1"/>
    <n v="62968"/>
    <n v="36037742.340000004"/>
    <x v="243"/>
    <x v="296"/>
    <n v="35.090000000000003"/>
    <n v="236.61"/>
    <n v="93.38"/>
    <x v="2"/>
  </r>
  <r>
    <x v="5"/>
    <x v="1"/>
    <x v="14"/>
    <x v="1"/>
    <n v="44327"/>
    <n v="51331262.539999999"/>
    <x v="252"/>
    <x v="317"/>
    <n v="41.66"/>
    <n v="198.84"/>
    <n v="46.44"/>
    <x v="2"/>
  </r>
  <r>
    <x v="3"/>
    <x v="0"/>
    <x v="9"/>
    <x v="1"/>
    <n v="6800"/>
    <n v="6213699.6119999997"/>
    <x v="48"/>
    <x v="188"/>
    <n v="54.21"/>
    <n v="81.93"/>
    <n v="52.88"/>
    <x v="2"/>
  </r>
  <r>
    <x v="4"/>
    <x v="0"/>
    <x v="3"/>
    <x v="0"/>
    <n v="41459"/>
    <n v="13687954.880000001"/>
    <x v="200"/>
    <x v="238"/>
    <n v="11.77"/>
    <n v="287.5"/>
    <n v="41.54"/>
    <x v="1"/>
  </r>
  <r>
    <x v="1"/>
    <x v="3"/>
    <x v="1"/>
    <x v="0"/>
    <n v="35672"/>
    <n v="43822054.960000001"/>
    <x v="3"/>
    <x v="106"/>
    <n v="46.9"/>
    <n v="285.05"/>
    <n v="50.09"/>
    <x v="0"/>
  </r>
  <r>
    <x v="3"/>
    <x v="2"/>
    <x v="4"/>
    <x v="0"/>
    <n v="32243"/>
    <n v="28519800.440000001"/>
    <x v="177"/>
    <x v="210"/>
    <n v="22.56"/>
    <n v="82.24"/>
    <n v="53.9"/>
    <x v="3"/>
  </r>
  <r>
    <x v="2"/>
    <x v="0"/>
    <x v="6"/>
    <x v="1"/>
    <n v="57898"/>
    <n v="19848318.309999999"/>
    <x v="112"/>
    <x v="126"/>
    <n v="23.12"/>
    <n v="277.64999999999998"/>
    <n v="55.07"/>
    <x v="1"/>
  </r>
  <r>
    <x v="2"/>
    <x v="2"/>
    <x v="3"/>
    <x v="0"/>
    <n v="42820"/>
    <n v="29532856.460000001"/>
    <x v="134"/>
    <x v="152"/>
    <n v="19.11"/>
    <n v="188.16"/>
    <n v="46.5"/>
    <x v="1"/>
  </r>
  <r>
    <x v="2"/>
    <x v="1"/>
    <x v="0"/>
    <x v="0"/>
    <n v="33392"/>
    <n v="40200175.950000003"/>
    <x v="118"/>
    <x v="135"/>
    <n v="24.76"/>
    <n v="255.14"/>
    <n v="39.33"/>
    <x v="3"/>
  </r>
  <r>
    <x v="3"/>
    <x v="2"/>
    <x v="8"/>
    <x v="1"/>
    <n v="64883"/>
    <n v="70601769.769999996"/>
    <x v="181"/>
    <x v="214"/>
    <n v="31.32"/>
    <n v="154.51"/>
    <n v="92.8"/>
    <x v="1"/>
  </r>
  <r>
    <x v="2"/>
    <x v="0"/>
    <x v="1"/>
    <x v="0"/>
    <n v="6548"/>
    <n v="54168172.520000003"/>
    <x v="8"/>
    <x v="121"/>
    <n v="17.850000000000001"/>
    <n v="279.58"/>
    <n v="73.97"/>
    <x v="4"/>
  </r>
  <r>
    <x v="0"/>
    <x v="3"/>
    <x v="6"/>
    <x v="1"/>
    <n v="53367"/>
    <n v="69827344.420000002"/>
    <x v="48"/>
    <x v="51"/>
    <n v="47.57"/>
    <n v="185.7"/>
    <n v="93.45"/>
    <x v="3"/>
  </r>
  <r>
    <x v="0"/>
    <x v="2"/>
    <x v="10"/>
    <x v="1"/>
    <n v="15756"/>
    <n v="19796585.920000002"/>
    <x v="38"/>
    <x v="40"/>
    <n v="36.22"/>
    <n v="206.39"/>
    <n v="88.16"/>
    <x v="2"/>
  </r>
  <r>
    <x v="3"/>
    <x v="3"/>
    <x v="12"/>
    <x v="1"/>
    <n v="33785"/>
    <n v="47573854.619999997"/>
    <x v="195"/>
    <x v="233"/>
    <n v="33.130000000000003"/>
    <n v="109.94"/>
    <n v="93.28"/>
    <x v="1"/>
  </r>
  <r>
    <x v="2"/>
    <x v="1"/>
    <x v="14"/>
    <x v="1"/>
    <n v="34710"/>
    <n v="17998844.949999999"/>
    <x v="126"/>
    <x v="148"/>
    <n v="11.75"/>
    <n v="237.56"/>
    <n v="76.8"/>
    <x v="2"/>
  </r>
  <r>
    <x v="2"/>
    <x v="1"/>
    <x v="6"/>
    <x v="1"/>
    <n v="36653"/>
    <n v="38555751.189999998"/>
    <x v="124"/>
    <x v="141"/>
    <n v="27.12"/>
    <n v="280.3"/>
    <n v="66"/>
    <x v="2"/>
  </r>
  <r>
    <x v="1"/>
    <x v="1"/>
    <x v="11"/>
    <x v="1"/>
    <n v="61462"/>
    <n v="55137531.490000002"/>
    <x v="80"/>
    <x v="86"/>
    <n v="51.04"/>
    <n v="280.82"/>
    <n v="85.04"/>
    <x v="1"/>
  </r>
  <r>
    <x v="4"/>
    <x v="0"/>
    <x v="6"/>
    <x v="1"/>
    <n v="35503"/>
    <n v="31844795.27"/>
    <x v="202"/>
    <x v="241"/>
    <n v="48.17"/>
    <n v="262.83999999999997"/>
    <n v="68"/>
    <x v="0"/>
  </r>
  <r>
    <x v="0"/>
    <x v="2"/>
    <x v="11"/>
    <x v="1"/>
    <n v="56418"/>
    <n v="53656997.799999997"/>
    <x v="39"/>
    <x v="41"/>
    <n v="24.27"/>
    <n v="61.49"/>
    <n v="87.97"/>
    <x v="2"/>
  </r>
  <r>
    <x v="4"/>
    <x v="3"/>
    <x v="9"/>
    <x v="1"/>
    <n v="34138"/>
    <n v="54539172.82"/>
    <x v="234"/>
    <x v="286"/>
    <n v="21.34"/>
    <n v="195.17"/>
    <n v="79.73"/>
    <x v="0"/>
  </r>
  <r>
    <x v="2"/>
    <x v="0"/>
    <x v="4"/>
    <x v="0"/>
    <n v="34090"/>
    <n v="7777936.3679999998"/>
    <x v="110"/>
    <x v="124"/>
    <n v="41.68"/>
    <n v="171.59"/>
    <n v="50.17"/>
    <x v="2"/>
  </r>
  <r>
    <x v="4"/>
    <x v="2"/>
    <x v="1"/>
    <x v="0"/>
    <n v="14799"/>
    <n v="4874859.7379999999"/>
    <x v="219"/>
    <x v="264"/>
    <n v="15.58"/>
    <n v="220.38"/>
    <n v="51.94"/>
    <x v="2"/>
  </r>
  <r>
    <x v="1"/>
    <x v="2"/>
    <x v="8"/>
    <x v="1"/>
    <n v="33872"/>
    <n v="60050676.799999997"/>
    <x v="90"/>
    <x v="98"/>
    <n v="27.11"/>
    <n v="186.09"/>
    <n v="61.17"/>
    <x v="2"/>
  </r>
  <r>
    <x v="0"/>
    <x v="0"/>
    <x v="1"/>
    <x v="0"/>
    <n v="25671"/>
    <n v="7240265.6040000003"/>
    <x v="1"/>
    <x v="1"/>
    <n v="42.58"/>
    <n v="67.459999999999994"/>
    <n v="37.26"/>
    <x v="1"/>
  </r>
  <r>
    <x v="1"/>
    <x v="0"/>
    <x v="14"/>
    <x v="1"/>
    <n v="53118"/>
    <n v="71564619.920000002"/>
    <x v="69"/>
    <x v="74"/>
    <n v="52.17"/>
    <n v="120.41"/>
    <n v="76.81"/>
    <x v="3"/>
  </r>
  <r>
    <x v="4"/>
    <x v="1"/>
    <x v="3"/>
    <x v="0"/>
    <n v="40418"/>
    <n v="32030342.59"/>
    <x v="211"/>
    <x v="252"/>
    <n v="24.69"/>
    <n v="160.97999999999999"/>
    <n v="45.26"/>
    <x v="3"/>
  </r>
  <r>
    <x v="5"/>
    <x v="2"/>
    <x v="10"/>
    <x v="1"/>
    <n v="59709"/>
    <n v="24247149.039999999"/>
    <x v="261"/>
    <x v="328"/>
    <n v="12.99"/>
    <n v="284.37"/>
    <n v="67.069999999999993"/>
    <x v="2"/>
  </r>
  <r>
    <x v="2"/>
    <x v="1"/>
    <x v="4"/>
    <x v="0"/>
    <n v="41937"/>
    <n v="10442280.66"/>
    <x v="122"/>
    <x v="139"/>
    <n v="23.33"/>
    <n v="106.63"/>
    <n v="42.6"/>
    <x v="0"/>
  </r>
  <r>
    <x v="4"/>
    <x v="2"/>
    <x v="5"/>
    <x v="1"/>
    <n v="18578"/>
    <n v="35842354.880000003"/>
    <x v="223"/>
    <x v="268"/>
    <n v="13.95"/>
    <n v="192.01"/>
    <n v="73.64"/>
    <x v="3"/>
  </r>
  <r>
    <x v="2"/>
    <x v="3"/>
    <x v="5"/>
    <x v="1"/>
    <n v="7653"/>
    <n v="25848407.75"/>
    <x v="37"/>
    <x v="169"/>
    <n v="9.81"/>
    <n v="183.48"/>
    <n v="54.28"/>
    <x v="2"/>
  </r>
  <r>
    <x v="0"/>
    <x v="0"/>
    <x v="0"/>
    <x v="0"/>
    <n v="26396"/>
    <n v="4212951.0480000004"/>
    <x v="0"/>
    <x v="0"/>
    <n v="39.549999999999997"/>
    <n v="293.10000000000002"/>
    <n v="55.87"/>
    <x v="0"/>
  </r>
  <r>
    <x v="3"/>
    <x v="1"/>
    <x v="6"/>
    <x v="1"/>
    <n v="15007"/>
    <n v="56176071.659999996"/>
    <x v="169"/>
    <x v="28"/>
    <n v="44.71"/>
    <n v="258.98"/>
    <n v="59.6"/>
    <x v="1"/>
  </r>
  <r>
    <x v="2"/>
    <x v="1"/>
    <x v="12"/>
    <x v="1"/>
    <n v="33576"/>
    <n v="15758344.550000001"/>
    <x v="130"/>
    <x v="146"/>
    <n v="14.85"/>
    <n v="69.650000000000006"/>
    <n v="58.52"/>
    <x v="4"/>
  </r>
  <r>
    <x v="4"/>
    <x v="1"/>
    <x v="2"/>
    <x v="0"/>
    <n v="24787"/>
    <n v="11158722.59"/>
    <x v="210"/>
    <x v="251"/>
    <n v="29.28"/>
    <n v="138"/>
    <n v="68.94"/>
    <x v="4"/>
  </r>
  <r>
    <x v="0"/>
    <x v="0"/>
    <x v="3"/>
    <x v="0"/>
    <n v="7177"/>
    <n v="21984415.829999998"/>
    <x v="3"/>
    <x v="3"/>
    <n v="23.41"/>
    <n v="105.27"/>
    <n v="40.03"/>
    <x v="3"/>
  </r>
  <r>
    <x v="2"/>
    <x v="2"/>
    <x v="1"/>
    <x v="0"/>
    <n v="34903"/>
    <n v="18518248.489999998"/>
    <x v="132"/>
    <x v="150"/>
    <n v="5.41"/>
    <n v="217.97"/>
    <n v="54.81"/>
    <x v="4"/>
  </r>
  <r>
    <x v="4"/>
    <x v="0"/>
    <x v="1"/>
    <x v="0"/>
    <n v="14664"/>
    <n v="15195950.99"/>
    <x v="198"/>
    <x v="237"/>
    <n v="1.47"/>
    <n v="171.98"/>
    <n v="74.11"/>
    <x v="3"/>
  </r>
  <r>
    <x v="5"/>
    <x v="3"/>
    <x v="2"/>
    <x v="0"/>
    <n v="7534"/>
    <n v="29771391.219999999"/>
    <x v="266"/>
    <x v="332"/>
    <n v="12.56"/>
    <n v="51.73"/>
    <n v="74.44"/>
    <x v="4"/>
  </r>
  <r>
    <x v="2"/>
    <x v="0"/>
    <x v="3"/>
    <x v="0"/>
    <n v="36476"/>
    <n v="9769649.4360000007"/>
    <x v="109"/>
    <x v="123"/>
    <n v="29.96"/>
    <n v="138.12"/>
    <n v="52.54"/>
    <x v="4"/>
  </r>
  <r>
    <x v="2"/>
    <x v="2"/>
    <x v="8"/>
    <x v="1"/>
    <n v="50384"/>
    <n v="16798329.649999999"/>
    <x v="129"/>
    <x v="157"/>
    <n v="51.51"/>
    <n v="132.01"/>
    <n v="80.989999999999995"/>
    <x v="0"/>
  </r>
  <r>
    <x v="1"/>
    <x v="1"/>
    <x v="4"/>
    <x v="0"/>
    <n v="8601"/>
    <n v="32922566.239999998"/>
    <x v="74"/>
    <x v="79"/>
    <n v="47.56"/>
    <n v="139.41999999999999"/>
    <n v="52.96"/>
    <x v="0"/>
  </r>
  <r>
    <x v="4"/>
    <x v="1"/>
    <x v="0"/>
    <x v="0"/>
    <n v="28445"/>
    <n v="23846107.199999999"/>
    <x v="208"/>
    <x v="249"/>
    <n v="37.909999999999997"/>
    <n v="175.6"/>
    <n v="66.599999999999994"/>
    <x v="4"/>
  </r>
  <r>
    <x v="4"/>
    <x v="3"/>
    <x v="9"/>
    <x v="1"/>
    <n v="34138"/>
    <n v="54539172.82"/>
    <x v="234"/>
    <x v="286"/>
    <n v="21.34"/>
    <n v="195.17"/>
    <n v="79.73"/>
    <x v="0"/>
  </r>
  <r>
    <x v="2"/>
    <x v="1"/>
    <x v="12"/>
    <x v="1"/>
    <n v="33576"/>
    <n v="15758344.550000001"/>
    <x v="130"/>
    <x v="146"/>
    <n v="14.85"/>
    <n v="69.650000000000006"/>
    <n v="58.52"/>
    <x v="4"/>
  </r>
  <r>
    <x v="3"/>
    <x v="2"/>
    <x v="11"/>
    <x v="1"/>
    <n v="55071"/>
    <n v="52340365.75"/>
    <x v="184"/>
    <x v="217"/>
    <n v="51.49"/>
    <n v="279.27"/>
    <n v="73.87"/>
    <x v="4"/>
  </r>
  <r>
    <x v="5"/>
    <x v="3"/>
    <x v="13"/>
    <x v="1"/>
    <n v="27459"/>
    <n v="48297091.18"/>
    <x v="79"/>
    <x v="342"/>
    <n v="17.95"/>
    <n v="186.37"/>
    <n v="92.94"/>
    <x v="3"/>
  </r>
  <r>
    <x v="3"/>
    <x v="1"/>
    <x v="1"/>
    <x v="0"/>
    <n v="5465"/>
    <n v="14185149.880000001"/>
    <x v="165"/>
    <x v="195"/>
    <n v="45.99"/>
    <n v="292.18"/>
    <n v="37.14"/>
    <x v="3"/>
  </r>
  <r>
    <x v="2"/>
    <x v="1"/>
    <x v="12"/>
    <x v="1"/>
    <n v="33576"/>
    <n v="15758344.550000001"/>
    <x v="130"/>
    <x v="146"/>
    <n v="14.85"/>
    <n v="69.650000000000006"/>
    <n v="58.52"/>
    <x v="4"/>
  </r>
  <r>
    <x v="3"/>
    <x v="1"/>
    <x v="6"/>
    <x v="1"/>
    <n v="15007"/>
    <n v="56176071.659999996"/>
    <x v="169"/>
    <x v="28"/>
    <n v="44.71"/>
    <n v="258.98"/>
    <n v="59.6"/>
    <x v="1"/>
  </r>
  <r>
    <x v="5"/>
    <x v="3"/>
    <x v="8"/>
    <x v="1"/>
    <n v="50336"/>
    <n v="24239867.16"/>
    <x v="270"/>
    <x v="338"/>
    <n v="16.75"/>
    <n v="205.63"/>
    <n v="73.459999999999994"/>
    <x v="2"/>
  </r>
  <r>
    <x v="4"/>
    <x v="2"/>
    <x v="9"/>
    <x v="1"/>
    <n v="30009"/>
    <n v="27935761.68"/>
    <x v="225"/>
    <x v="272"/>
    <n v="22.61"/>
    <n v="157"/>
    <n v="94.16"/>
    <x v="4"/>
  </r>
  <r>
    <x v="5"/>
    <x v="1"/>
    <x v="6"/>
    <x v="1"/>
    <n v="33515"/>
    <n v="35787763.82"/>
    <x v="248"/>
    <x v="309"/>
    <n v="44.83"/>
    <n v="256.14"/>
    <n v="51.86"/>
    <x v="1"/>
  </r>
  <r>
    <x v="2"/>
    <x v="2"/>
    <x v="10"/>
    <x v="1"/>
    <n v="54330"/>
    <n v="37269680.390000001"/>
    <x v="92"/>
    <x v="159"/>
    <n v="15.34"/>
    <n v="212.64"/>
    <n v="88.87"/>
    <x v="2"/>
  </r>
  <r>
    <x v="4"/>
    <x v="2"/>
    <x v="12"/>
    <x v="1"/>
    <n v="51399"/>
    <n v="42332669.409999996"/>
    <x v="227"/>
    <x v="275"/>
    <n v="33.159999999999997"/>
    <n v="212.73"/>
    <n v="87.94"/>
    <x v="1"/>
  </r>
  <r>
    <x v="5"/>
    <x v="3"/>
    <x v="5"/>
    <x v="1"/>
    <n v="25724"/>
    <n v="57565236.579999998"/>
    <x v="268"/>
    <x v="335"/>
    <n v="34.17"/>
    <n v="231.5"/>
    <n v="84.08"/>
    <x v="1"/>
  </r>
  <r>
    <x v="0"/>
    <x v="2"/>
    <x v="8"/>
    <x v="1"/>
    <n v="57951"/>
    <n v="41600297.390000001"/>
    <x v="36"/>
    <x v="38"/>
    <n v="17.57"/>
    <n v="184.77"/>
    <n v="67.900000000000006"/>
    <x v="0"/>
  </r>
  <r>
    <x v="1"/>
    <x v="3"/>
    <x v="6"/>
    <x v="1"/>
    <n v="48805"/>
    <n v="32349455.399999999"/>
    <x v="98"/>
    <x v="111"/>
    <n v="33.79"/>
    <n v="96.26"/>
    <n v="57.17"/>
    <x v="3"/>
  </r>
  <r>
    <x v="1"/>
    <x v="2"/>
    <x v="6"/>
    <x v="1"/>
    <n v="63137"/>
    <n v="23567297.829999998"/>
    <x v="78"/>
    <x v="96"/>
    <n v="49.64"/>
    <n v="94.47"/>
    <n v="82.6"/>
    <x v="3"/>
  </r>
  <r>
    <x v="5"/>
    <x v="1"/>
    <x v="7"/>
    <x v="1"/>
    <n v="14587"/>
    <n v="28041204.800000001"/>
    <x v="171"/>
    <x v="310"/>
    <n v="51.8"/>
    <n v="126.75"/>
    <n v="94.43"/>
    <x v="0"/>
  </r>
  <r>
    <x v="4"/>
    <x v="2"/>
    <x v="5"/>
    <x v="1"/>
    <n v="18578"/>
    <n v="35842354.880000003"/>
    <x v="223"/>
    <x v="268"/>
    <n v="13.95"/>
    <n v="192.01"/>
    <n v="73.64"/>
    <x v="3"/>
  </r>
  <r>
    <x v="1"/>
    <x v="2"/>
    <x v="9"/>
    <x v="1"/>
    <n v="56598"/>
    <n v="9650777.5319999997"/>
    <x v="91"/>
    <x v="99"/>
    <n v="26.15"/>
    <n v="69.040000000000006"/>
    <n v="88.7"/>
    <x v="1"/>
  </r>
  <r>
    <x v="2"/>
    <x v="1"/>
    <x v="11"/>
    <x v="1"/>
    <n v="60479"/>
    <n v="80946999.25"/>
    <x v="129"/>
    <x v="145"/>
    <n v="45.34"/>
    <n v="215.46"/>
    <n v="49.82"/>
    <x v="1"/>
  </r>
  <r>
    <x v="0"/>
    <x v="1"/>
    <x v="2"/>
    <x v="0"/>
    <n v="17404"/>
    <n v="14950208.85"/>
    <x v="17"/>
    <x v="17"/>
    <n v="36.380000000000003"/>
    <n v="105.21"/>
    <n v="67.78"/>
    <x v="2"/>
  </r>
  <r>
    <x v="2"/>
    <x v="3"/>
    <x v="8"/>
    <x v="1"/>
    <n v="40197"/>
    <n v="47733241.810000002"/>
    <x v="69"/>
    <x v="172"/>
    <n v="37.93"/>
    <n v="70.52"/>
    <n v="74.59"/>
    <x v="4"/>
  </r>
  <r>
    <x v="3"/>
    <x v="3"/>
    <x v="11"/>
    <x v="1"/>
    <n v="22829"/>
    <n v="33124655.16"/>
    <x v="161"/>
    <x v="232"/>
    <n v="26.25"/>
    <n v="125.31"/>
    <n v="93.2"/>
    <x v="3"/>
  </r>
  <r>
    <x v="0"/>
    <x v="0"/>
    <x v="1"/>
    <x v="0"/>
    <n v="25671"/>
    <n v="7240265.6040000003"/>
    <x v="1"/>
    <x v="1"/>
    <n v="42.58"/>
    <n v="67.459999999999994"/>
    <n v="37.26"/>
    <x v="1"/>
  </r>
  <r>
    <x v="2"/>
    <x v="2"/>
    <x v="0"/>
    <x v="0"/>
    <n v="39031"/>
    <n v="18608941.010000002"/>
    <x v="131"/>
    <x v="149"/>
    <n v="15.3"/>
    <n v="107.98"/>
    <n v="58.3"/>
    <x v="0"/>
  </r>
  <r>
    <x v="3"/>
    <x v="2"/>
    <x v="7"/>
    <x v="1"/>
    <n v="43668"/>
    <n v="32615703.949999999"/>
    <x v="180"/>
    <x v="213"/>
    <n v="25.87"/>
    <n v="164.53"/>
    <n v="62.1"/>
    <x v="2"/>
  </r>
  <r>
    <x v="1"/>
    <x v="0"/>
    <x v="1"/>
    <x v="0"/>
    <n v="21472"/>
    <n v="34965645.310000002"/>
    <x v="57"/>
    <x v="61"/>
    <n v="24.99"/>
    <n v="247.01"/>
    <n v="80.17"/>
    <x v="1"/>
  </r>
  <r>
    <x v="0"/>
    <x v="1"/>
    <x v="13"/>
    <x v="1"/>
    <n v="36613"/>
    <n v="63070767.789999999"/>
    <x v="27"/>
    <x v="28"/>
    <n v="13.22"/>
    <n v="280.73"/>
    <n v="75.510000000000005"/>
    <x v="3"/>
  </r>
  <r>
    <x v="0"/>
    <x v="3"/>
    <x v="3"/>
    <x v="0"/>
    <n v="8438"/>
    <n v="35324703.520000003"/>
    <x v="45"/>
    <x v="48"/>
    <n v="10.53"/>
    <n v="80.150000000000006"/>
    <n v="75.72"/>
    <x v="2"/>
  </r>
  <r>
    <x v="1"/>
    <x v="3"/>
    <x v="12"/>
    <x v="1"/>
    <n v="36975"/>
    <n v="33358884.739999998"/>
    <x v="104"/>
    <x v="117"/>
    <n v="33.57"/>
    <n v="72.540000000000006"/>
    <n v="57.77"/>
    <x v="3"/>
  </r>
  <r>
    <x v="3"/>
    <x v="1"/>
    <x v="1"/>
    <x v="0"/>
    <n v="5465"/>
    <n v="14185149.880000001"/>
    <x v="165"/>
    <x v="195"/>
    <n v="45.99"/>
    <n v="292.18"/>
    <n v="37.14"/>
    <x v="3"/>
  </r>
  <r>
    <x v="3"/>
    <x v="0"/>
    <x v="6"/>
    <x v="1"/>
    <n v="33814"/>
    <n v="62983632.700000003"/>
    <x v="157"/>
    <x v="185"/>
    <n v="21.53"/>
    <n v="170.67"/>
    <n v="72.61"/>
    <x v="4"/>
  </r>
  <r>
    <x v="0"/>
    <x v="0"/>
    <x v="9"/>
    <x v="1"/>
    <n v="38119"/>
    <n v="49899540.799999997"/>
    <x v="9"/>
    <x v="9"/>
    <n v="38.33"/>
    <n v="284.33"/>
    <n v="87.01"/>
    <x v="1"/>
  </r>
  <r>
    <x v="5"/>
    <x v="3"/>
    <x v="9"/>
    <x v="1"/>
    <n v="35834"/>
    <n v="8672653.0079999994"/>
    <x v="187"/>
    <x v="339"/>
    <n v="20.48"/>
    <n v="97.86"/>
    <n v="49"/>
    <x v="2"/>
  </r>
  <r>
    <x v="3"/>
    <x v="1"/>
    <x v="1"/>
    <x v="0"/>
    <n v="5465"/>
    <n v="14185149.880000001"/>
    <x v="165"/>
    <x v="195"/>
    <n v="45.99"/>
    <n v="292.18"/>
    <n v="37.14"/>
    <x v="3"/>
  </r>
  <r>
    <x v="0"/>
    <x v="2"/>
    <x v="13"/>
    <x v="1"/>
    <n v="18284"/>
    <n v="26788292.559999999"/>
    <x v="41"/>
    <x v="43"/>
    <n v="23.63"/>
    <n v="137.72999999999999"/>
    <n v="81.319999999999993"/>
    <x v="1"/>
  </r>
  <r>
    <x v="1"/>
    <x v="2"/>
    <x v="6"/>
    <x v="1"/>
    <n v="63137"/>
    <n v="23567297.829999998"/>
    <x v="78"/>
    <x v="96"/>
    <n v="49.64"/>
    <n v="94.47"/>
    <n v="82.6"/>
    <x v="3"/>
  </r>
  <r>
    <x v="0"/>
    <x v="1"/>
    <x v="9"/>
    <x v="1"/>
    <n v="31105"/>
    <n v="12818738.02"/>
    <x v="23"/>
    <x v="24"/>
    <n v="20.52"/>
    <n v="110.55"/>
    <n v="73.069999999999993"/>
    <x v="3"/>
  </r>
  <r>
    <x v="4"/>
    <x v="1"/>
    <x v="3"/>
    <x v="0"/>
    <n v="40418"/>
    <n v="32030342.59"/>
    <x v="211"/>
    <x v="252"/>
    <n v="24.69"/>
    <n v="160.97999999999999"/>
    <n v="45.26"/>
    <x v="3"/>
  </r>
  <r>
    <x v="0"/>
    <x v="1"/>
    <x v="13"/>
    <x v="1"/>
    <n v="36613"/>
    <n v="63070767.789999999"/>
    <x v="27"/>
    <x v="28"/>
    <n v="13.22"/>
    <n v="280.73"/>
    <n v="75.510000000000005"/>
    <x v="3"/>
  </r>
  <r>
    <x v="4"/>
    <x v="0"/>
    <x v="6"/>
    <x v="1"/>
    <n v="35503"/>
    <n v="31844795.27"/>
    <x v="202"/>
    <x v="241"/>
    <n v="48.17"/>
    <n v="262.83999999999997"/>
    <n v="68"/>
    <x v="0"/>
  </r>
  <r>
    <x v="1"/>
    <x v="2"/>
    <x v="4"/>
    <x v="0"/>
    <n v="44767"/>
    <n v="6397386.2189999996"/>
    <x v="87"/>
    <x v="94"/>
    <n v="24.92"/>
    <n v="94.9"/>
    <n v="53.63"/>
    <x v="2"/>
  </r>
  <r>
    <x v="5"/>
    <x v="0"/>
    <x v="10"/>
    <x v="1"/>
    <n v="43911"/>
    <n v="45501962.539999999"/>
    <x v="69"/>
    <x v="298"/>
    <n v="47.18"/>
    <n v="293.87"/>
    <n v="46.55"/>
    <x v="4"/>
  </r>
  <r>
    <x v="0"/>
    <x v="2"/>
    <x v="3"/>
    <x v="0"/>
    <n v="12535"/>
    <n v="28466176.109999999"/>
    <x v="32"/>
    <x v="33"/>
    <n v="31.12"/>
    <n v="111.28"/>
    <n v="47.14"/>
    <x v="1"/>
  </r>
  <r>
    <x v="2"/>
    <x v="0"/>
    <x v="3"/>
    <x v="0"/>
    <n v="36476"/>
    <n v="9769649.4360000007"/>
    <x v="109"/>
    <x v="123"/>
    <n v="29.96"/>
    <n v="138.12"/>
    <n v="52.54"/>
    <x v="4"/>
  </r>
  <r>
    <x v="1"/>
    <x v="2"/>
    <x v="5"/>
    <x v="1"/>
    <n v="29628"/>
    <n v="50812407.280000001"/>
    <x v="88"/>
    <x v="95"/>
    <n v="13.49"/>
    <n v="66.69"/>
    <n v="63.04"/>
    <x v="0"/>
  </r>
  <r>
    <x v="3"/>
    <x v="3"/>
    <x v="4"/>
    <x v="0"/>
    <n v="32799"/>
    <n v="30084811.850000001"/>
    <x v="191"/>
    <x v="225"/>
    <n v="45.08"/>
    <n v="253.23"/>
    <n v="61.38"/>
    <x v="4"/>
  </r>
  <r>
    <x v="3"/>
    <x v="0"/>
    <x v="4"/>
    <x v="0"/>
    <n v="35233"/>
    <n v="10414206.279999999"/>
    <x v="156"/>
    <x v="183"/>
    <n v="12.7"/>
    <n v="92.35"/>
    <n v="51.97"/>
    <x v="3"/>
  </r>
  <r>
    <x v="5"/>
    <x v="2"/>
    <x v="14"/>
    <x v="1"/>
    <n v="37683"/>
    <n v="25975311.579999998"/>
    <x v="263"/>
    <x v="319"/>
    <n v="29.56"/>
    <n v="270.57"/>
    <n v="63.33"/>
    <x v="4"/>
  </r>
  <r>
    <x v="0"/>
    <x v="2"/>
    <x v="4"/>
    <x v="0"/>
    <n v="20683"/>
    <n v="15828498.960000001"/>
    <x v="33"/>
    <x v="34"/>
    <n v="-0.65"/>
    <n v="239.67"/>
    <n v="46.13"/>
    <x v="4"/>
  </r>
  <r>
    <x v="1"/>
    <x v="1"/>
    <x v="1"/>
    <x v="0"/>
    <n v="8785"/>
    <n v="16339172.24"/>
    <x v="71"/>
    <x v="76"/>
    <n v="16.16"/>
    <n v="96.06"/>
    <n v="70.489999999999995"/>
    <x v="4"/>
  </r>
  <r>
    <x v="5"/>
    <x v="1"/>
    <x v="6"/>
    <x v="1"/>
    <n v="33515"/>
    <n v="35787763.82"/>
    <x v="248"/>
    <x v="309"/>
    <n v="44.83"/>
    <n v="256.14"/>
    <n v="51.86"/>
    <x v="1"/>
  </r>
  <r>
    <x v="4"/>
    <x v="2"/>
    <x v="11"/>
    <x v="1"/>
    <n v="35816"/>
    <n v="11652906.140000001"/>
    <x v="81"/>
    <x v="274"/>
    <n v="23.96"/>
    <n v="85.44"/>
    <n v="54.57"/>
    <x v="3"/>
  </r>
  <r>
    <x v="3"/>
    <x v="0"/>
    <x v="4"/>
    <x v="0"/>
    <n v="35233"/>
    <n v="10414206.279999999"/>
    <x v="156"/>
    <x v="183"/>
    <n v="12.7"/>
    <n v="92.35"/>
    <n v="51.97"/>
    <x v="3"/>
  </r>
  <r>
    <x v="5"/>
    <x v="3"/>
    <x v="10"/>
    <x v="1"/>
    <n v="28368"/>
    <n v="17639255.890000001"/>
    <x v="251"/>
    <x v="340"/>
    <n v="35.700000000000003"/>
    <n v="99.55"/>
    <n v="92.85"/>
    <x v="4"/>
  </r>
  <r>
    <x v="3"/>
    <x v="1"/>
    <x v="9"/>
    <x v="1"/>
    <n v="54159"/>
    <n v="43416974.450000003"/>
    <x v="172"/>
    <x v="201"/>
    <n v="45.27"/>
    <n v="232.71"/>
    <n v="51.01"/>
    <x v="1"/>
  </r>
  <r>
    <x v="0"/>
    <x v="2"/>
    <x v="0"/>
    <x v="0"/>
    <n v="27112"/>
    <n v="27051337.739999998"/>
    <x v="29"/>
    <x v="30"/>
    <n v="47.48"/>
    <n v="152"/>
    <n v="50.23"/>
    <x v="3"/>
  </r>
  <r>
    <x v="4"/>
    <x v="0"/>
    <x v="10"/>
    <x v="1"/>
    <n v="25428"/>
    <n v="41184238.579999998"/>
    <x v="204"/>
    <x v="245"/>
    <n v="24.18"/>
    <n v="262.01"/>
    <n v="54.8"/>
    <x v="3"/>
  </r>
  <r>
    <x v="5"/>
    <x v="2"/>
    <x v="1"/>
    <x v="0"/>
    <n v="40214"/>
    <n v="41136987.82"/>
    <x v="254"/>
    <x v="319"/>
    <n v="40.29"/>
    <n v="259.95"/>
    <n v="42.51"/>
    <x v="0"/>
  </r>
  <r>
    <x v="1"/>
    <x v="0"/>
    <x v="7"/>
    <x v="1"/>
    <n v="48484"/>
    <n v="10752134.16"/>
    <x v="63"/>
    <x v="67"/>
    <n v="10.67"/>
    <n v="87.88"/>
    <n v="79.09"/>
    <x v="2"/>
  </r>
  <r>
    <x v="1"/>
    <x v="1"/>
    <x v="4"/>
    <x v="0"/>
    <n v="8601"/>
    <n v="32922566.239999998"/>
    <x v="74"/>
    <x v="79"/>
    <n v="47.56"/>
    <n v="139.41999999999999"/>
    <n v="52.96"/>
    <x v="0"/>
  </r>
  <r>
    <x v="4"/>
    <x v="3"/>
    <x v="8"/>
    <x v="1"/>
    <n v="61064"/>
    <n v="65387195.350000001"/>
    <x v="225"/>
    <x v="285"/>
    <n v="26.68"/>
    <n v="170.74"/>
    <n v="59.27"/>
    <x v="0"/>
  </r>
  <r>
    <x v="5"/>
    <x v="2"/>
    <x v="0"/>
    <x v="0"/>
    <n v="32671"/>
    <n v="47591496.990000002"/>
    <x v="253"/>
    <x v="318"/>
    <n v="32.880000000000003"/>
    <n v="71.209999999999994"/>
    <n v="82.95"/>
    <x v="0"/>
  </r>
  <r>
    <x v="5"/>
    <x v="2"/>
    <x v="9"/>
    <x v="1"/>
    <n v="35291"/>
    <n v="49226395.399999999"/>
    <x v="260"/>
    <x v="327"/>
    <n v="24.49"/>
    <n v="220.65"/>
    <n v="89.72"/>
    <x v="3"/>
  </r>
  <r>
    <x v="4"/>
    <x v="0"/>
    <x v="8"/>
    <x v="1"/>
    <n v="36500"/>
    <n v="11340925.859999999"/>
    <x v="193"/>
    <x v="243"/>
    <n v="46.72"/>
    <n v="177.9"/>
    <n v="65.83"/>
    <x v="0"/>
  </r>
  <r>
    <x v="0"/>
    <x v="0"/>
    <x v="9"/>
    <x v="1"/>
    <n v="38119"/>
    <n v="49899540.799999997"/>
    <x v="9"/>
    <x v="9"/>
    <n v="38.33"/>
    <n v="284.33"/>
    <n v="87.01"/>
    <x v="1"/>
  </r>
  <r>
    <x v="2"/>
    <x v="0"/>
    <x v="3"/>
    <x v="0"/>
    <n v="36476"/>
    <n v="9769649.4360000007"/>
    <x v="109"/>
    <x v="123"/>
    <n v="29.96"/>
    <n v="138.12"/>
    <n v="52.54"/>
    <x v="4"/>
  </r>
  <r>
    <x v="4"/>
    <x v="2"/>
    <x v="11"/>
    <x v="1"/>
    <n v="35816"/>
    <n v="11652906.140000001"/>
    <x v="81"/>
    <x v="274"/>
    <n v="23.96"/>
    <n v="85.44"/>
    <n v="54.57"/>
    <x v="3"/>
  </r>
  <r>
    <x v="1"/>
    <x v="1"/>
    <x v="14"/>
    <x v="1"/>
    <n v="47830"/>
    <n v="79207664.340000004"/>
    <x v="83"/>
    <x v="89"/>
    <n v="52.43"/>
    <n v="236.28"/>
    <n v="50.08"/>
    <x v="0"/>
  </r>
  <r>
    <x v="3"/>
    <x v="0"/>
    <x v="9"/>
    <x v="1"/>
    <n v="6800"/>
    <n v="6213699.6119999997"/>
    <x v="48"/>
    <x v="188"/>
    <n v="54.21"/>
    <n v="81.93"/>
    <n v="52.88"/>
    <x v="2"/>
  </r>
  <r>
    <x v="1"/>
    <x v="0"/>
    <x v="8"/>
    <x v="1"/>
    <n v="11438"/>
    <n v="56002244.289999999"/>
    <x v="37"/>
    <x v="68"/>
    <n v="52.02"/>
    <n v="168.24"/>
    <n v="63.04"/>
    <x v="0"/>
  </r>
  <r>
    <x v="4"/>
    <x v="0"/>
    <x v="5"/>
    <x v="1"/>
    <n v="42266"/>
    <n v="25950100.260000002"/>
    <x v="92"/>
    <x v="240"/>
    <n v="39.53"/>
    <n v="262.25"/>
    <n v="45.63"/>
    <x v="0"/>
  </r>
  <r>
    <x v="3"/>
    <x v="0"/>
    <x v="4"/>
    <x v="0"/>
    <n v="35233"/>
    <n v="10414206.279999999"/>
    <x v="156"/>
    <x v="183"/>
    <n v="12.7"/>
    <n v="92.35"/>
    <n v="51.97"/>
    <x v="3"/>
  </r>
  <r>
    <x v="3"/>
    <x v="1"/>
    <x v="12"/>
    <x v="1"/>
    <n v="58156"/>
    <n v="45419753.700000003"/>
    <x v="174"/>
    <x v="204"/>
    <n v="44.95"/>
    <n v="232.59"/>
    <n v="86.74"/>
    <x v="2"/>
  </r>
  <r>
    <x v="3"/>
    <x v="2"/>
    <x v="1"/>
    <x v="0"/>
    <n v="27006"/>
    <n v="5136019.5420000004"/>
    <x v="86"/>
    <x v="208"/>
    <n v="-0.05"/>
    <n v="179.88"/>
    <n v="63.62"/>
    <x v="2"/>
  </r>
  <r>
    <x v="5"/>
    <x v="0"/>
    <x v="11"/>
    <x v="1"/>
    <n v="6628"/>
    <n v="36995468.590000004"/>
    <x v="207"/>
    <x v="299"/>
    <n v="26.43"/>
    <n v="157.51"/>
    <n v="45.53"/>
    <x v="4"/>
  </r>
  <r>
    <x v="1"/>
    <x v="1"/>
    <x v="14"/>
    <x v="1"/>
    <n v="47830"/>
    <n v="79207664.340000004"/>
    <x v="83"/>
    <x v="89"/>
    <n v="52.43"/>
    <n v="236.28"/>
    <n v="50.08"/>
    <x v="0"/>
  </r>
  <r>
    <x v="1"/>
    <x v="3"/>
    <x v="11"/>
    <x v="1"/>
    <n v="11163"/>
    <n v="12032304.640000001"/>
    <x v="103"/>
    <x v="116"/>
    <n v="45.09"/>
    <n v="122.22"/>
    <n v="83.63"/>
    <x v="3"/>
  </r>
  <r>
    <x v="0"/>
    <x v="3"/>
    <x v="2"/>
    <x v="0"/>
    <n v="46113"/>
    <n v="23485210.48"/>
    <x v="44"/>
    <x v="47"/>
    <n v="13.34"/>
    <n v="167.31"/>
    <n v="45.48"/>
    <x v="4"/>
  </r>
  <r>
    <x v="1"/>
    <x v="2"/>
    <x v="11"/>
    <x v="1"/>
    <n v="53108"/>
    <n v="8982957.7799999993"/>
    <x v="92"/>
    <x v="101"/>
    <n v="32.450000000000003"/>
    <n v="100.39"/>
    <n v="59.44"/>
    <x v="1"/>
  </r>
  <r>
    <x v="4"/>
    <x v="1"/>
    <x v="9"/>
    <x v="1"/>
    <n v="55851"/>
    <n v="19401460.379999999"/>
    <x v="216"/>
    <x v="258"/>
    <n v="14.29"/>
    <n v="187.41"/>
    <n v="45.43"/>
    <x v="1"/>
  </r>
  <r>
    <x v="0"/>
    <x v="1"/>
    <x v="14"/>
    <x v="1"/>
    <n v="12030"/>
    <n v="33549565.920000002"/>
    <x v="28"/>
    <x v="29"/>
    <n v="36.32"/>
    <n v="227.63"/>
    <n v="91.79"/>
    <x v="1"/>
  </r>
  <r>
    <x v="3"/>
    <x v="1"/>
    <x v="1"/>
    <x v="0"/>
    <n v="5465"/>
    <n v="14185149.880000001"/>
    <x v="165"/>
    <x v="195"/>
    <n v="45.99"/>
    <n v="292.18"/>
    <n v="37.14"/>
    <x v="3"/>
  </r>
  <r>
    <x v="2"/>
    <x v="0"/>
    <x v="4"/>
    <x v="0"/>
    <n v="34090"/>
    <n v="7777936.3679999998"/>
    <x v="110"/>
    <x v="124"/>
    <n v="41.68"/>
    <n v="171.59"/>
    <n v="50.17"/>
    <x v="2"/>
  </r>
  <r>
    <x v="3"/>
    <x v="2"/>
    <x v="1"/>
    <x v="0"/>
    <n v="27006"/>
    <n v="5136019.5420000004"/>
    <x v="86"/>
    <x v="208"/>
    <n v="-0.05"/>
    <n v="179.88"/>
    <n v="63.62"/>
    <x v="2"/>
  </r>
  <r>
    <x v="5"/>
    <x v="1"/>
    <x v="11"/>
    <x v="1"/>
    <n v="33169"/>
    <n v="35954900.030000001"/>
    <x v="250"/>
    <x v="314"/>
    <n v="26.02"/>
    <n v="294.86"/>
    <n v="54.66"/>
    <x v="4"/>
  </r>
  <r>
    <x v="5"/>
    <x v="0"/>
    <x v="9"/>
    <x v="1"/>
    <n v="57073"/>
    <n v="27851665.91"/>
    <x v="244"/>
    <x v="297"/>
    <n v="8.11"/>
    <n v="196.33"/>
    <n v="89.62"/>
    <x v="1"/>
  </r>
  <r>
    <x v="0"/>
    <x v="0"/>
    <x v="11"/>
    <x v="1"/>
    <n v="19643"/>
    <n v="36029498.520000003"/>
    <x v="11"/>
    <x v="11"/>
    <n v="22.84"/>
    <n v="220.82"/>
    <n v="88.16"/>
    <x v="0"/>
  </r>
  <r>
    <x v="4"/>
    <x v="2"/>
    <x v="7"/>
    <x v="1"/>
    <n v="60353"/>
    <n v="10771600.52"/>
    <x v="224"/>
    <x v="270"/>
    <n v="35.68"/>
    <n v="79.34"/>
    <n v="58.28"/>
    <x v="3"/>
  </r>
  <r>
    <x v="4"/>
    <x v="1"/>
    <x v="0"/>
    <x v="0"/>
    <n v="28445"/>
    <n v="23846107.199999999"/>
    <x v="208"/>
    <x v="249"/>
    <n v="37.909999999999997"/>
    <n v="175.6"/>
    <n v="66.599999999999994"/>
    <x v="4"/>
  </r>
  <r>
    <x v="0"/>
    <x v="0"/>
    <x v="1"/>
    <x v="0"/>
    <n v="25671"/>
    <n v="7240265.6040000003"/>
    <x v="1"/>
    <x v="1"/>
    <n v="42.58"/>
    <n v="67.459999999999994"/>
    <n v="37.26"/>
    <x v="1"/>
  </r>
  <r>
    <x v="2"/>
    <x v="3"/>
    <x v="10"/>
    <x v="1"/>
    <n v="30537"/>
    <n v="33782555.280000001"/>
    <x v="148"/>
    <x v="174"/>
    <n v="15.75"/>
    <n v="162.28"/>
    <n v="64.739999999999995"/>
    <x v="1"/>
  </r>
  <r>
    <x v="0"/>
    <x v="0"/>
    <x v="8"/>
    <x v="1"/>
    <n v="40641"/>
    <n v="51959555.759999998"/>
    <x v="8"/>
    <x v="8"/>
    <n v="31.27"/>
    <n v="151.18"/>
    <n v="66.510000000000005"/>
    <x v="3"/>
  </r>
  <r>
    <x v="1"/>
    <x v="0"/>
    <x v="5"/>
    <x v="1"/>
    <n v="42883"/>
    <n v="18588730.370000001"/>
    <x v="61"/>
    <x v="65"/>
    <n v="45.86"/>
    <n v="273.58999999999997"/>
    <n v="52.9"/>
    <x v="0"/>
  </r>
  <r>
    <x v="5"/>
    <x v="1"/>
    <x v="12"/>
    <x v="1"/>
    <n v="7463"/>
    <n v="54322194.789999999"/>
    <x v="196"/>
    <x v="315"/>
    <n v="29.05"/>
    <n v="82.85"/>
    <n v="88.18"/>
    <x v="3"/>
  </r>
  <r>
    <x v="2"/>
    <x v="2"/>
    <x v="10"/>
    <x v="1"/>
    <n v="54330"/>
    <n v="37269680.390000001"/>
    <x v="92"/>
    <x v="159"/>
    <n v="15.34"/>
    <n v="212.64"/>
    <n v="88.87"/>
    <x v="2"/>
  </r>
  <r>
    <x v="3"/>
    <x v="0"/>
    <x v="10"/>
    <x v="1"/>
    <n v="6787"/>
    <n v="52571041.670000002"/>
    <x v="160"/>
    <x v="189"/>
    <n v="29.49"/>
    <n v="274.81"/>
    <n v="47.7"/>
    <x v="1"/>
  </r>
  <r>
    <x v="4"/>
    <x v="3"/>
    <x v="14"/>
    <x v="1"/>
    <n v="52161"/>
    <n v="28251610.309999999"/>
    <x v="237"/>
    <x v="290"/>
    <n v="48.56"/>
    <n v="255.02"/>
    <n v="48.38"/>
    <x v="2"/>
  </r>
  <r>
    <x v="0"/>
    <x v="3"/>
    <x v="5"/>
    <x v="1"/>
    <n v="40164"/>
    <n v="21739755.84"/>
    <x v="47"/>
    <x v="50"/>
    <n v="13.99"/>
    <n v="210.05"/>
    <n v="58.83"/>
    <x v="1"/>
  </r>
  <r>
    <x v="4"/>
    <x v="3"/>
    <x v="10"/>
    <x v="1"/>
    <n v="36216"/>
    <n v="29959374.23"/>
    <x v="235"/>
    <x v="287"/>
    <n v="46.92"/>
    <n v="177.43"/>
    <n v="63.86"/>
    <x v="1"/>
  </r>
  <r>
    <x v="1"/>
    <x v="3"/>
    <x v="3"/>
    <x v="0"/>
    <n v="7473"/>
    <n v="19621770.609999999"/>
    <x v="58"/>
    <x v="108"/>
    <n v="27.55"/>
    <n v="177.22"/>
    <n v="72.36"/>
    <x v="3"/>
  </r>
  <r>
    <x v="4"/>
    <x v="1"/>
    <x v="3"/>
    <x v="0"/>
    <n v="40418"/>
    <n v="32030342.59"/>
    <x v="211"/>
    <x v="252"/>
    <n v="24.69"/>
    <n v="160.97999999999999"/>
    <n v="45.26"/>
    <x v="3"/>
  </r>
  <r>
    <x v="1"/>
    <x v="2"/>
    <x v="4"/>
    <x v="0"/>
    <n v="44767"/>
    <n v="6397386.2189999996"/>
    <x v="87"/>
    <x v="94"/>
    <n v="24.92"/>
    <n v="94.9"/>
    <n v="53.63"/>
    <x v="2"/>
  </r>
  <r>
    <x v="4"/>
    <x v="3"/>
    <x v="10"/>
    <x v="1"/>
    <n v="36216"/>
    <n v="29959374.23"/>
    <x v="235"/>
    <x v="287"/>
    <n v="46.92"/>
    <n v="177.43"/>
    <n v="63.86"/>
    <x v="1"/>
  </r>
  <r>
    <x v="1"/>
    <x v="3"/>
    <x v="3"/>
    <x v="0"/>
    <n v="7473"/>
    <n v="19621770.609999999"/>
    <x v="58"/>
    <x v="108"/>
    <n v="27.55"/>
    <n v="177.22"/>
    <n v="72.36"/>
    <x v="3"/>
  </r>
  <r>
    <x v="3"/>
    <x v="3"/>
    <x v="8"/>
    <x v="1"/>
    <n v="23653"/>
    <n v="24085328.149999999"/>
    <x v="195"/>
    <x v="229"/>
    <n v="41.3"/>
    <n v="170.64"/>
    <n v="46.15"/>
    <x v="4"/>
  </r>
  <r>
    <x v="0"/>
    <x v="0"/>
    <x v="7"/>
    <x v="1"/>
    <n v="58711"/>
    <n v="70175779.069999993"/>
    <x v="7"/>
    <x v="7"/>
    <n v="49.7"/>
    <n v="191.42"/>
    <n v="74.83"/>
    <x v="4"/>
  </r>
  <r>
    <x v="3"/>
    <x v="3"/>
    <x v="1"/>
    <x v="0"/>
    <n v="16902"/>
    <n v="45919818.68"/>
    <x v="188"/>
    <x v="222"/>
    <n v="2.5299999999999998"/>
    <n v="66.34"/>
    <n v="47.23"/>
    <x v="0"/>
  </r>
  <r>
    <x v="4"/>
    <x v="1"/>
    <x v="10"/>
    <x v="1"/>
    <n v="43275"/>
    <n v="7555516.4280000003"/>
    <x v="192"/>
    <x v="8"/>
    <n v="25.77"/>
    <n v="214.9"/>
    <n v="48.3"/>
    <x v="1"/>
  </r>
  <r>
    <x v="1"/>
    <x v="2"/>
    <x v="7"/>
    <x v="1"/>
    <n v="56115"/>
    <n v="16158944.449999999"/>
    <x v="89"/>
    <x v="97"/>
    <n v="29.96"/>
    <n v="193.54"/>
    <n v="89.31"/>
    <x v="4"/>
  </r>
  <r>
    <x v="1"/>
    <x v="2"/>
    <x v="2"/>
    <x v="0"/>
    <n v="7511"/>
    <n v="31385211.280000001"/>
    <x v="85"/>
    <x v="92"/>
    <n v="1.68"/>
    <n v="52.52"/>
    <n v="85.45"/>
    <x v="3"/>
  </r>
  <r>
    <x v="0"/>
    <x v="1"/>
    <x v="9"/>
    <x v="1"/>
    <n v="31105"/>
    <n v="12818738.02"/>
    <x v="23"/>
    <x v="24"/>
    <n v="20.52"/>
    <n v="110.55"/>
    <n v="73.069999999999993"/>
    <x v="3"/>
  </r>
  <r>
    <x v="2"/>
    <x v="3"/>
    <x v="11"/>
    <x v="1"/>
    <n v="16890"/>
    <n v="10789418.34"/>
    <x v="149"/>
    <x v="175"/>
    <n v="27.02"/>
    <n v="202.39"/>
    <n v="52.08"/>
    <x v="4"/>
  </r>
  <r>
    <x v="4"/>
    <x v="2"/>
    <x v="5"/>
    <x v="1"/>
    <n v="18578"/>
    <n v="35842354.880000003"/>
    <x v="223"/>
    <x v="268"/>
    <n v="13.95"/>
    <n v="192.01"/>
    <n v="73.64"/>
    <x v="3"/>
  </r>
  <r>
    <x v="2"/>
    <x v="2"/>
    <x v="8"/>
    <x v="1"/>
    <n v="50384"/>
    <n v="16798329.649999999"/>
    <x v="129"/>
    <x v="157"/>
    <n v="51.51"/>
    <n v="132.01"/>
    <n v="80.989999999999995"/>
    <x v="0"/>
  </r>
  <r>
    <x v="3"/>
    <x v="1"/>
    <x v="13"/>
    <x v="1"/>
    <n v="33117"/>
    <n v="5432435.6040000003"/>
    <x v="93"/>
    <x v="205"/>
    <n v="38.520000000000003"/>
    <n v="282.72000000000003"/>
    <n v="86.09"/>
    <x v="0"/>
  </r>
  <r>
    <x v="1"/>
    <x v="2"/>
    <x v="7"/>
    <x v="1"/>
    <n v="56115"/>
    <n v="16158944.449999999"/>
    <x v="89"/>
    <x v="97"/>
    <n v="29.96"/>
    <n v="193.54"/>
    <n v="89.31"/>
    <x v="4"/>
  </r>
  <r>
    <x v="5"/>
    <x v="3"/>
    <x v="7"/>
    <x v="1"/>
    <n v="63966"/>
    <n v="35148376"/>
    <x v="111"/>
    <x v="337"/>
    <n v="37.299999999999997"/>
    <n v="171.35"/>
    <n v="81.11"/>
    <x v="3"/>
  </r>
  <r>
    <x v="5"/>
    <x v="2"/>
    <x v="14"/>
    <x v="1"/>
    <n v="37683"/>
    <n v="25975311.579999998"/>
    <x v="263"/>
    <x v="319"/>
    <n v="29.56"/>
    <n v="270.57"/>
    <n v="63.33"/>
    <x v="4"/>
  </r>
  <r>
    <x v="0"/>
    <x v="0"/>
    <x v="11"/>
    <x v="1"/>
    <n v="19643"/>
    <n v="36029498.520000003"/>
    <x v="11"/>
    <x v="11"/>
    <n v="22.84"/>
    <n v="220.82"/>
    <n v="88.16"/>
    <x v="0"/>
  </r>
  <r>
    <x v="2"/>
    <x v="1"/>
    <x v="4"/>
    <x v="0"/>
    <n v="41937"/>
    <n v="10442280.66"/>
    <x v="122"/>
    <x v="139"/>
    <n v="23.33"/>
    <n v="106.63"/>
    <n v="42.6"/>
    <x v="0"/>
  </r>
  <r>
    <x v="4"/>
    <x v="2"/>
    <x v="14"/>
    <x v="1"/>
    <n v="19229"/>
    <n v="37535867.520000003"/>
    <x v="229"/>
    <x v="277"/>
    <n v="44.75"/>
    <n v="122.87"/>
    <n v="91.72"/>
    <x v="1"/>
  </r>
  <r>
    <x v="0"/>
    <x v="0"/>
    <x v="7"/>
    <x v="1"/>
    <n v="58711"/>
    <n v="70175779.069999993"/>
    <x v="7"/>
    <x v="7"/>
    <n v="49.7"/>
    <n v="191.42"/>
    <n v="74.83"/>
    <x v="4"/>
  </r>
  <r>
    <x v="4"/>
    <x v="3"/>
    <x v="2"/>
    <x v="0"/>
    <n v="47421"/>
    <n v="4828393.0619999999"/>
    <x v="33"/>
    <x v="135"/>
    <n v="14.16"/>
    <n v="174.21"/>
    <n v="73.78"/>
    <x v="1"/>
  </r>
  <r>
    <x v="5"/>
    <x v="0"/>
    <x v="0"/>
    <x v="0"/>
    <n v="37131"/>
    <n v="45587127.689999998"/>
    <x v="220"/>
    <x v="291"/>
    <n v="0.34"/>
    <n v="274.2"/>
    <n v="42.93"/>
    <x v="3"/>
  </r>
  <r>
    <x v="2"/>
    <x v="1"/>
    <x v="5"/>
    <x v="1"/>
    <n v="26634"/>
    <n v="17977115.149999999"/>
    <x v="123"/>
    <x v="140"/>
    <n v="52.08"/>
    <n v="238.86"/>
    <n v="74.08"/>
    <x v="2"/>
  </r>
  <r>
    <x v="4"/>
    <x v="2"/>
    <x v="11"/>
    <x v="1"/>
    <n v="35816"/>
    <n v="11652906.140000001"/>
    <x v="81"/>
    <x v="274"/>
    <n v="23.96"/>
    <n v="85.44"/>
    <n v="54.57"/>
    <x v="3"/>
  </r>
  <r>
    <x v="0"/>
    <x v="2"/>
    <x v="12"/>
    <x v="1"/>
    <n v="30819"/>
    <n v="60274563.340000004"/>
    <x v="40"/>
    <x v="42"/>
    <n v="26.42"/>
    <n v="199.68"/>
    <n v="61.6"/>
    <x v="3"/>
  </r>
  <r>
    <x v="2"/>
    <x v="3"/>
    <x v="12"/>
    <x v="1"/>
    <n v="50895"/>
    <n v="58673135.229999997"/>
    <x v="150"/>
    <x v="176"/>
    <n v="31.67"/>
    <n v="226.07"/>
    <n v="94.36"/>
    <x v="0"/>
  </r>
  <r>
    <x v="2"/>
    <x v="0"/>
    <x v="2"/>
    <x v="0"/>
    <n v="36129"/>
    <n v="28657040.440000001"/>
    <x v="108"/>
    <x v="122"/>
    <n v="1.57"/>
    <n v="209.38"/>
    <n v="62.41"/>
    <x v="2"/>
  </r>
  <r>
    <x v="0"/>
    <x v="2"/>
    <x v="0"/>
    <x v="0"/>
    <n v="27112"/>
    <n v="27051337.739999998"/>
    <x v="29"/>
    <x v="30"/>
    <n v="47.48"/>
    <n v="152"/>
    <n v="50.23"/>
    <x v="3"/>
  </r>
  <r>
    <x v="3"/>
    <x v="2"/>
    <x v="5"/>
    <x v="1"/>
    <n v="49871"/>
    <n v="8902985.2440000009"/>
    <x v="178"/>
    <x v="211"/>
    <n v="18.68"/>
    <n v="240.7"/>
    <n v="53.91"/>
    <x v="3"/>
  </r>
  <r>
    <x v="1"/>
    <x v="1"/>
    <x v="13"/>
    <x v="1"/>
    <n v="53896"/>
    <n v="47982928.729999997"/>
    <x v="82"/>
    <x v="88"/>
    <n v="22.74"/>
    <n v="92.93"/>
    <n v="86.89"/>
    <x v="1"/>
  </r>
  <r>
    <x v="3"/>
    <x v="0"/>
    <x v="5"/>
    <x v="1"/>
    <n v="41857"/>
    <n v="71129083.790000007"/>
    <x v="50"/>
    <x v="184"/>
    <n v="45.53"/>
    <n v="173.38"/>
    <n v="53.59"/>
    <x v="4"/>
  </r>
  <r>
    <x v="3"/>
    <x v="1"/>
    <x v="6"/>
    <x v="1"/>
    <n v="15007"/>
    <n v="56176071.659999996"/>
    <x v="169"/>
    <x v="28"/>
    <n v="44.71"/>
    <n v="258.98"/>
    <n v="59.6"/>
    <x v="1"/>
  </r>
  <r>
    <x v="0"/>
    <x v="2"/>
    <x v="1"/>
    <x v="0"/>
    <n v="28788"/>
    <n v="10130230.560000001"/>
    <x v="30"/>
    <x v="31"/>
    <n v="6.92"/>
    <n v="129.04"/>
    <n v="46.41"/>
    <x v="2"/>
  </r>
  <r>
    <x v="5"/>
    <x v="3"/>
    <x v="14"/>
    <x v="1"/>
    <n v="23576"/>
    <n v="7378715.04"/>
    <x v="273"/>
    <x v="343"/>
    <n v="27.65"/>
    <n v="261.8"/>
    <n v="75.180000000000007"/>
    <x v="0"/>
  </r>
  <r>
    <x v="3"/>
    <x v="2"/>
    <x v="11"/>
    <x v="1"/>
    <n v="55071"/>
    <n v="52340365.75"/>
    <x v="184"/>
    <x v="217"/>
    <n v="51.49"/>
    <n v="279.27"/>
    <n v="73.87"/>
    <x v="4"/>
  </r>
  <r>
    <x v="4"/>
    <x v="1"/>
    <x v="0"/>
    <x v="0"/>
    <n v="28445"/>
    <n v="23846107.199999999"/>
    <x v="208"/>
    <x v="249"/>
    <n v="37.909999999999997"/>
    <n v="175.6"/>
    <n v="66.599999999999994"/>
    <x v="4"/>
  </r>
  <r>
    <x v="4"/>
    <x v="0"/>
    <x v="3"/>
    <x v="0"/>
    <n v="41459"/>
    <n v="13687954.880000001"/>
    <x v="200"/>
    <x v="238"/>
    <n v="11.77"/>
    <n v="287.5"/>
    <n v="41.54"/>
    <x v="1"/>
  </r>
  <r>
    <x v="0"/>
    <x v="1"/>
    <x v="11"/>
    <x v="1"/>
    <n v="8422"/>
    <n v="11292488.050000001"/>
    <x v="25"/>
    <x v="26"/>
    <n v="30.55"/>
    <n v="170.31"/>
    <n v="78.44"/>
    <x v="1"/>
  </r>
  <r>
    <x v="0"/>
    <x v="2"/>
    <x v="4"/>
    <x v="0"/>
    <n v="20683"/>
    <n v="15828498.960000001"/>
    <x v="33"/>
    <x v="34"/>
    <n v="-0.65"/>
    <n v="239.67"/>
    <n v="46.13"/>
    <x v="4"/>
  </r>
  <r>
    <x v="0"/>
    <x v="0"/>
    <x v="2"/>
    <x v="0"/>
    <n v="16573"/>
    <n v="25608331.510000002"/>
    <x v="2"/>
    <x v="2"/>
    <n v="3.78"/>
    <n v="77.25"/>
    <n v="84.66"/>
    <x v="2"/>
  </r>
  <r>
    <x v="1"/>
    <x v="3"/>
    <x v="6"/>
    <x v="1"/>
    <n v="48805"/>
    <n v="32349455.399999999"/>
    <x v="98"/>
    <x v="111"/>
    <n v="33.79"/>
    <n v="96.26"/>
    <n v="57.17"/>
    <x v="3"/>
  </r>
  <r>
    <x v="0"/>
    <x v="1"/>
    <x v="10"/>
    <x v="1"/>
    <n v="24185"/>
    <n v="52192972.549999997"/>
    <x v="24"/>
    <x v="25"/>
    <n v="46.73"/>
    <n v="200.47"/>
    <n v="83.06"/>
    <x v="2"/>
  </r>
  <r>
    <x v="2"/>
    <x v="3"/>
    <x v="10"/>
    <x v="1"/>
    <n v="30537"/>
    <n v="33782555.280000001"/>
    <x v="148"/>
    <x v="174"/>
    <n v="15.75"/>
    <n v="162.28"/>
    <n v="64.739999999999995"/>
    <x v="1"/>
  </r>
  <r>
    <x v="3"/>
    <x v="3"/>
    <x v="7"/>
    <x v="1"/>
    <n v="15691"/>
    <n v="21823040.170000002"/>
    <x v="194"/>
    <x v="228"/>
    <n v="42.69"/>
    <n v="135.63"/>
    <n v="72.27"/>
    <x v="3"/>
  </r>
  <r>
    <x v="2"/>
    <x v="1"/>
    <x v="0"/>
    <x v="0"/>
    <n v="33392"/>
    <n v="40200175.950000003"/>
    <x v="118"/>
    <x v="135"/>
    <n v="24.76"/>
    <n v="255.14"/>
    <n v="39.33"/>
    <x v="3"/>
  </r>
  <r>
    <x v="1"/>
    <x v="0"/>
    <x v="4"/>
    <x v="0"/>
    <n v="18546"/>
    <n v="42315159.990000002"/>
    <x v="60"/>
    <x v="64"/>
    <n v="33.08"/>
    <n v="110.9"/>
    <n v="49.63"/>
    <x v="1"/>
  </r>
  <r>
    <x v="3"/>
    <x v="2"/>
    <x v="2"/>
    <x v="0"/>
    <n v="35658"/>
    <n v="14607494.42"/>
    <x v="175"/>
    <x v="149"/>
    <n v="9.9600000000000009"/>
    <n v="232.38"/>
    <n v="66.959999999999994"/>
    <x v="0"/>
  </r>
  <r>
    <x v="1"/>
    <x v="1"/>
    <x v="3"/>
    <x v="0"/>
    <n v="29178"/>
    <n v="41803911.049999997"/>
    <x v="73"/>
    <x v="78"/>
    <n v="16.52"/>
    <n v="134.32"/>
    <n v="74.930000000000007"/>
    <x v="1"/>
  </r>
  <r>
    <x v="2"/>
    <x v="0"/>
    <x v="12"/>
    <x v="1"/>
    <n v="33689"/>
    <n v="37582037.579999998"/>
    <x v="116"/>
    <x v="132"/>
    <n v="25.59"/>
    <n v="133.77000000000001"/>
    <n v="92.93"/>
    <x v="4"/>
  </r>
  <r>
    <x v="4"/>
    <x v="0"/>
    <x v="8"/>
    <x v="1"/>
    <n v="36500"/>
    <n v="11340925.859999999"/>
    <x v="193"/>
    <x v="243"/>
    <n v="46.72"/>
    <n v="177.9"/>
    <n v="65.83"/>
    <x v="0"/>
  </r>
  <r>
    <x v="0"/>
    <x v="1"/>
    <x v="13"/>
    <x v="1"/>
    <n v="36613"/>
    <n v="63070767.789999999"/>
    <x v="27"/>
    <x v="28"/>
    <n v="13.22"/>
    <n v="280.73"/>
    <n v="75.510000000000005"/>
    <x v="3"/>
  </r>
  <r>
    <x v="3"/>
    <x v="1"/>
    <x v="12"/>
    <x v="1"/>
    <n v="58156"/>
    <n v="45419753.700000003"/>
    <x v="174"/>
    <x v="204"/>
    <n v="44.95"/>
    <n v="232.59"/>
    <n v="86.74"/>
    <x v="2"/>
  </r>
  <r>
    <x v="0"/>
    <x v="0"/>
    <x v="10"/>
    <x v="1"/>
    <n v="36255"/>
    <n v="12091673.939999999"/>
    <x v="10"/>
    <x v="10"/>
    <n v="9.77"/>
    <n v="81.430000000000007"/>
    <n v="85.88"/>
    <x v="2"/>
  </r>
  <r>
    <x v="5"/>
    <x v="3"/>
    <x v="3"/>
    <x v="0"/>
    <n v="42266"/>
    <n v="23557754.829999998"/>
    <x v="33"/>
    <x v="333"/>
    <n v="26.49"/>
    <n v="294.81"/>
    <n v="51.79"/>
    <x v="1"/>
  </r>
  <r>
    <x v="1"/>
    <x v="0"/>
    <x v="6"/>
    <x v="1"/>
    <n v="49662"/>
    <n v="52134225.079999998"/>
    <x v="62"/>
    <x v="66"/>
    <n v="52.2"/>
    <n v="187.23"/>
    <n v="76.5"/>
    <x v="2"/>
  </r>
  <r>
    <x v="5"/>
    <x v="3"/>
    <x v="0"/>
    <x v="0"/>
    <n v="9805"/>
    <n v="4494602.4929999998"/>
    <x v="264"/>
    <x v="330"/>
    <n v="16.98"/>
    <n v="203.22"/>
    <n v="57.32"/>
    <x v="2"/>
  </r>
  <r>
    <x v="3"/>
    <x v="0"/>
    <x v="6"/>
    <x v="1"/>
    <n v="33814"/>
    <n v="62983632.700000003"/>
    <x v="157"/>
    <x v="185"/>
    <n v="21.53"/>
    <n v="170.67"/>
    <n v="72.61"/>
    <x v="4"/>
  </r>
  <r>
    <x v="2"/>
    <x v="0"/>
    <x v="10"/>
    <x v="1"/>
    <n v="42025"/>
    <n v="46339655.030000001"/>
    <x v="10"/>
    <x v="130"/>
    <n v="36.11"/>
    <n v="176.96"/>
    <n v="71.11"/>
    <x v="3"/>
  </r>
  <r>
    <x v="0"/>
    <x v="0"/>
    <x v="9"/>
    <x v="1"/>
    <n v="38119"/>
    <n v="49899540.799999997"/>
    <x v="9"/>
    <x v="9"/>
    <n v="38.33"/>
    <n v="284.33"/>
    <n v="87.01"/>
    <x v="1"/>
  </r>
  <r>
    <x v="3"/>
    <x v="1"/>
    <x v="7"/>
    <x v="1"/>
    <n v="10585"/>
    <n v="29685804.23"/>
    <x v="170"/>
    <x v="199"/>
    <n v="38.630000000000003"/>
    <n v="171.64"/>
    <n v="87.93"/>
    <x v="4"/>
  </r>
  <r>
    <x v="2"/>
    <x v="1"/>
    <x v="14"/>
    <x v="1"/>
    <n v="34710"/>
    <n v="17998844.949999999"/>
    <x v="126"/>
    <x v="148"/>
    <n v="11.75"/>
    <n v="237.56"/>
    <n v="76.8"/>
    <x v="2"/>
  </r>
  <r>
    <x v="1"/>
    <x v="2"/>
    <x v="1"/>
    <x v="0"/>
    <n v="38772"/>
    <n v="27841226.879999999"/>
    <x v="14"/>
    <x v="91"/>
    <n v="27.62"/>
    <n v="136.07"/>
    <n v="84.47"/>
    <x v="4"/>
  </r>
  <r>
    <x v="1"/>
    <x v="0"/>
    <x v="10"/>
    <x v="1"/>
    <n v="40807"/>
    <n v="28409469.32"/>
    <x v="65"/>
    <x v="70"/>
    <n v="33.590000000000003"/>
    <n v="95.38"/>
    <n v="57.91"/>
    <x v="1"/>
  </r>
  <r>
    <x v="4"/>
    <x v="3"/>
    <x v="7"/>
    <x v="1"/>
    <n v="31159"/>
    <n v="41780958.789999999"/>
    <x v="157"/>
    <x v="284"/>
    <n v="20.12"/>
    <n v="294.91000000000003"/>
    <n v="53.57"/>
    <x v="2"/>
  </r>
  <r>
    <x v="5"/>
    <x v="0"/>
    <x v="2"/>
    <x v="0"/>
    <n v="32783"/>
    <n v="24954402.68"/>
    <x v="239"/>
    <x v="105"/>
    <n v="18.52"/>
    <n v="165.62"/>
    <n v="84.08"/>
    <x v="0"/>
  </r>
  <r>
    <x v="3"/>
    <x v="3"/>
    <x v="10"/>
    <x v="1"/>
    <n v="47629"/>
    <n v="40258147.689999998"/>
    <x v="73"/>
    <x v="231"/>
    <n v="46.2"/>
    <n v="174.55"/>
    <n v="88.86"/>
    <x v="1"/>
  </r>
  <r>
    <x v="5"/>
    <x v="0"/>
    <x v="10"/>
    <x v="1"/>
    <n v="43911"/>
    <n v="45501962.539999999"/>
    <x v="69"/>
    <x v="298"/>
    <n v="47.18"/>
    <n v="293.87"/>
    <n v="46.55"/>
    <x v="4"/>
  </r>
  <r>
    <x v="0"/>
    <x v="0"/>
    <x v="10"/>
    <x v="1"/>
    <n v="36255"/>
    <n v="12091673.939999999"/>
    <x v="10"/>
    <x v="10"/>
    <n v="9.77"/>
    <n v="81.430000000000007"/>
    <n v="85.88"/>
    <x v="2"/>
  </r>
  <r>
    <x v="3"/>
    <x v="1"/>
    <x v="10"/>
    <x v="1"/>
    <n v="17217"/>
    <n v="31929959.75"/>
    <x v="173"/>
    <x v="202"/>
    <n v="32"/>
    <n v="291.72000000000003"/>
    <n v="45.78"/>
    <x v="2"/>
  </r>
  <r>
    <x v="0"/>
    <x v="3"/>
    <x v="0"/>
    <x v="0"/>
    <n v="30040"/>
    <n v="34166065.189999998"/>
    <x v="43"/>
    <x v="45"/>
    <n v="47.01"/>
    <n v="243.47"/>
    <n v="58.24"/>
    <x v="3"/>
  </r>
  <r>
    <x v="5"/>
    <x v="0"/>
    <x v="9"/>
    <x v="1"/>
    <n v="57073"/>
    <n v="27851665.91"/>
    <x v="244"/>
    <x v="297"/>
    <n v="8.11"/>
    <n v="196.33"/>
    <n v="89.62"/>
    <x v="1"/>
  </r>
  <r>
    <x v="3"/>
    <x v="2"/>
    <x v="10"/>
    <x v="1"/>
    <n v="16005"/>
    <n v="41833223.630000003"/>
    <x v="183"/>
    <x v="216"/>
    <n v="39.93"/>
    <n v="281.7"/>
    <n v="86.82"/>
    <x v="2"/>
  </r>
  <r>
    <x v="4"/>
    <x v="1"/>
    <x v="11"/>
    <x v="1"/>
    <n v="14970"/>
    <n v="18515548.91"/>
    <x v="217"/>
    <x v="259"/>
    <n v="25"/>
    <n v="57.27"/>
    <n v="51.12"/>
    <x v="1"/>
  </r>
  <r>
    <x v="0"/>
    <x v="1"/>
    <x v="1"/>
    <x v="0"/>
    <n v="38253"/>
    <n v="53195937"/>
    <x v="16"/>
    <x v="16"/>
    <n v="31.96"/>
    <n v="273.85000000000002"/>
    <n v="38.28"/>
    <x v="2"/>
  </r>
  <r>
    <x v="3"/>
    <x v="1"/>
    <x v="5"/>
    <x v="1"/>
    <n v="46798"/>
    <n v="34010964.590000004"/>
    <x v="168"/>
    <x v="198"/>
    <n v="47.23"/>
    <n v="287.88"/>
    <n v="87.65"/>
    <x v="2"/>
  </r>
  <r>
    <x v="2"/>
    <x v="3"/>
    <x v="6"/>
    <x v="1"/>
    <n v="10112"/>
    <n v="41338291.909999996"/>
    <x v="40"/>
    <x v="170"/>
    <n v="37.22"/>
    <n v="93.6"/>
    <n v="72.67"/>
    <x v="0"/>
  </r>
  <r>
    <x v="3"/>
    <x v="0"/>
    <x v="11"/>
    <x v="1"/>
    <n v="34677"/>
    <n v="15661456.58"/>
    <x v="26"/>
    <x v="190"/>
    <n v="48.06"/>
    <n v="165.76"/>
    <n v="55.31"/>
    <x v="1"/>
  </r>
  <r>
    <x v="0"/>
    <x v="0"/>
    <x v="12"/>
    <x v="1"/>
    <n v="12612"/>
    <n v="57161551.82"/>
    <x v="12"/>
    <x v="12"/>
    <n v="14.98"/>
    <n v="161.49"/>
    <n v="85.67"/>
    <x v="2"/>
  </r>
  <r>
    <x v="2"/>
    <x v="2"/>
    <x v="0"/>
    <x v="0"/>
    <n v="39031"/>
    <n v="18608941.010000002"/>
    <x v="131"/>
    <x v="149"/>
    <n v="15.3"/>
    <n v="107.98"/>
    <n v="58.3"/>
    <x v="0"/>
  </r>
  <r>
    <x v="0"/>
    <x v="2"/>
    <x v="14"/>
    <x v="1"/>
    <n v="48617"/>
    <n v="6134803.4639999997"/>
    <x v="42"/>
    <x v="44"/>
    <n v="54.94"/>
    <n v="88.28"/>
    <n v="82.55"/>
    <x v="1"/>
  </r>
  <r>
    <x v="1"/>
    <x v="0"/>
    <x v="7"/>
    <x v="1"/>
    <n v="48484"/>
    <n v="10752134.16"/>
    <x v="63"/>
    <x v="67"/>
    <n v="10.67"/>
    <n v="87.88"/>
    <n v="79.09"/>
    <x v="2"/>
  </r>
  <r>
    <x v="1"/>
    <x v="3"/>
    <x v="8"/>
    <x v="1"/>
    <n v="52951"/>
    <n v="13524137.65"/>
    <x v="100"/>
    <x v="113"/>
    <n v="27.79"/>
    <n v="52.85"/>
    <n v="70.84"/>
    <x v="4"/>
  </r>
  <r>
    <x v="0"/>
    <x v="3"/>
    <x v="6"/>
    <x v="1"/>
    <n v="53367"/>
    <n v="69827344.420000002"/>
    <x v="48"/>
    <x v="51"/>
    <n v="47.57"/>
    <n v="185.7"/>
    <n v="93.45"/>
    <x v="3"/>
  </r>
  <r>
    <x v="1"/>
    <x v="1"/>
    <x v="13"/>
    <x v="1"/>
    <n v="53896"/>
    <n v="47982928.729999997"/>
    <x v="82"/>
    <x v="88"/>
    <n v="22.74"/>
    <n v="92.93"/>
    <n v="86.89"/>
    <x v="1"/>
  </r>
  <r>
    <x v="5"/>
    <x v="3"/>
    <x v="4"/>
    <x v="0"/>
    <n v="28852"/>
    <n v="14365866.470000001"/>
    <x v="267"/>
    <x v="334"/>
    <n v="3.47"/>
    <n v="194.32"/>
    <n v="86.51"/>
    <x v="2"/>
  </r>
  <r>
    <x v="5"/>
    <x v="1"/>
    <x v="0"/>
    <x v="0"/>
    <n v="26237"/>
    <n v="30930455.539999999"/>
    <x v="36"/>
    <x v="303"/>
    <n v="43.72"/>
    <n v="205.74"/>
    <n v="48.09"/>
    <x v="2"/>
  </r>
  <r>
    <x v="2"/>
    <x v="2"/>
    <x v="10"/>
    <x v="1"/>
    <n v="54330"/>
    <n v="37269680.390000001"/>
    <x v="92"/>
    <x v="159"/>
    <n v="15.34"/>
    <n v="212.64"/>
    <n v="88.87"/>
    <x v="2"/>
  </r>
  <r>
    <x v="5"/>
    <x v="0"/>
    <x v="6"/>
    <x v="1"/>
    <n v="31220"/>
    <n v="36722606.380000003"/>
    <x v="242"/>
    <x v="125"/>
    <n v="32.24"/>
    <n v="130.35"/>
    <n v="80.87"/>
    <x v="1"/>
  </r>
  <r>
    <x v="3"/>
    <x v="3"/>
    <x v="1"/>
    <x v="0"/>
    <n v="16902"/>
    <n v="45919818.68"/>
    <x v="188"/>
    <x v="222"/>
    <n v="2.5299999999999998"/>
    <n v="66.34"/>
    <n v="47.23"/>
    <x v="0"/>
  </r>
  <r>
    <x v="3"/>
    <x v="3"/>
    <x v="1"/>
    <x v="0"/>
    <n v="16902"/>
    <n v="45919818.68"/>
    <x v="188"/>
    <x v="222"/>
    <n v="2.5299999999999998"/>
    <n v="66.34"/>
    <n v="47.23"/>
    <x v="0"/>
  </r>
  <r>
    <x v="3"/>
    <x v="1"/>
    <x v="7"/>
    <x v="1"/>
    <n v="10585"/>
    <n v="29685804.23"/>
    <x v="170"/>
    <x v="199"/>
    <n v="38.630000000000003"/>
    <n v="171.64"/>
    <n v="87.93"/>
    <x v="4"/>
  </r>
  <r>
    <x v="3"/>
    <x v="1"/>
    <x v="5"/>
    <x v="1"/>
    <n v="46798"/>
    <n v="34010964.590000004"/>
    <x v="168"/>
    <x v="198"/>
    <n v="47.23"/>
    <n v="287.88"/>
    <n v="87.65"/>
    <x v="2"/>
  </r>
  <r>
    <x v="2"/>
    <x v="3"/>
    <x v="4"/>
    <x v="0"/>
    <n v="39509"/>
    <n v="57709591.710000001"/>
    <x v="145"/>
    <x v="168"/>
    <n v="9.26"/>
    <n v="214.47"/>
    <n v="84.68"/>
    <x v="2"/>
  </r>
  <r>
    <x v="5"/>
    <x v="2"/>
    <x v="13"/>
    <x v="1"/>
    <n v="15763"/>
    <n v="7376208.852"/>
    <x v="128"/>
    <x v="143"/>
    <n v="50.36"/>
    <n v="173.23"/>
    <n v="52.39"/>
    <x v="3"/>
  </r>
  <r>
    <x v="1"/>
    <x v="3"/>
    <x v="11"/>
    <x v="1"/>
    <n v="11163"/>
    <n v="12032304.640000001"/>
    <x v="103"/>
    <x v="116"/>
    <n v="45.09"/>
    <n v="122.22"/>
    <n v="83.63"/>
    <x v="3"/>
  </r>
  <r>
    <x v="2"/>
    <x v="1"/>
    <x v="5"/>
    <x v="1"/>
    <n v="26634"/>
    <n v="17977115.149999999"/>
    <x v="123"/>
    <x v="140"/>
    <n v="52.08"/>
    <n v="238.86"/>
    <n v="74.08"/>
    <x v="2"/>
  </r>
  <r>
    <x v="0"/>
    <x v="2"/>
    <x v="7"/>
    <x v="1"/>
    <n v="6542"/>
    <n v="13222480.68"/>
    <x v="35"/>
    <x v="37"/>
    <n v="26.74"/>
    <n v="115.63"/>
    <n v="54.75"/>
    <x v="0"/>
  </r>
  <r>
    <x v="4"/>
    <x v="0"/>
    <x v="12"/>
    <x v="1"/>
    <n v="39916"/>
    <n v="30964782.02"/>
    <x v="206"/>
    <x v="78"/>
    <n v="15.23"/>
    <n v="260.8"/>
    <n v="82.88"/>
    <x v="2"/>
  </r>
  <r>
    <x v="5"/>
    <x v="2"/>
    <x v="5"/>
    <x v="1"/>
    <n v="27969"/>
    <n v="70164647.829999998"/>
    <x v="256"/>
    <x v="323"/>
    <n v="43.61"/>
    <n v="103.25"/>
    <n v="63.21"/>
    <x v="2"/>
  </r>
  <r>
    <x v="0"/>
    <x v="0"/>
    <x v="10"/>
    <x v="1"/>
    <n v="36255"/>
    <n v="12091673.939999999"/>
    <x v="10"/>
    <x v="10"/>
    <n v="9.77"/>
    <n v="81.430000000000007"/>
    <n v="85.88"/>
    <x v="2"/>
  </r>
  <r>
    <x v="1"/>
    <x v="0"/>
    <x v="5"/>
    <x v="1"/>
    <n v="42883"/>
    <n v="18588730.370000001"/>
    <x v="61"/>
    <x v="65"/>
    <n v="45.86"/>
    <n v="273.58999999999997"/>
    <n v="52.9"/>
    <x v="0"/>
  </r>
  <r>
    <x v="4"/>
    <x v="0"/>
    <x v="14"/>
    <x v="1"/>
    <n v="11658"/>
    <n v="14130688.68"/>
    <x v="207"/>
    <x v="248"/>
    <n v="50.51"/>
    <n v="117.92"/>
    <n v="62.56"/>
    <x v="4"/>
  </r>
  <r>
    <x v="1"/>
    <x v="0"/>
    <x v="10"/>
    <x v="1"/>
    <n v="40807"/>
    <n v="28409469.32"/>
    <x v="65"/>
    <x v="70"/>
    <n v="33.590000000000003"/>
    <n v="95.38"/>
    <n v="57.91"/>
    <x v="1"/>
  </r>
  <r>
    <x v="0"/>
    <x v="3"/>
    <x v="9"/>
    <x v="1"/>
    <n v="34541"/>
    <n v="23308775.82"/>
    <x v="51"/>
    <x v="54"/>
    <n v="8.3699999999999992"/>
    <n v="138.66999999999999"/>
    <n v="80.349999999999994"/>
    <x v="1"/>
  </r>
  <r>
    <x v="0"/>
    <x v="3"/>
    <x v="10"/>
    <x v="1"/>
    <n v="6719"/>
    <n v="38311286.359999999"/>
    <x v="52"/>
    <x v="55"/>
    <n v="50.32"/>
    <n v="110.97"/>
    <n v="87.8"/>
    <x v="0"/>
  </r>
  <r>
    <x v="4"/>
    <x v="3"/>
    <x v="10"/>
    <x v="1"/>
    <n v="36216"/>
    <n v="29959374.23"/>
    <x v="235"/>
    <x v="287"/>
    <n v="46.92"/>
    <n v="177.43"/>
    <n v="63.86"/>
    <x v="1"/>
  </r>
  <r>
    <x v="3"/>
    <x v="1"/>
    <x v="4"/>
    <x v="0"/>
    <n v="33806"/>
    <n v="23699378.710000001"/>
    <x v="167"/>
    <x v="197"/>
    <n v="47.51"/>
    <n v="129.69999999999999"/>
    <n v="78.41"/>
    <x v="3"/>
  </r>
  <r>
    <x v="3"/>
    <x v="0"/>
    <x v="0"/>
    <x v="0"/>
    <n v="23678"/>
    <n v="23302026.23"/>
    <x v="152"/>
    <x v="179"/>
    <n v="43.79"/>
    <n v="156.56"/>
    <n v="72.06"/>
    <x v="4"/>
  </r>
  <r>
    <x v="4"/>
    <x v="3"/>
    <x v="1"/>
    <x v="0"/>
    <n v="35697"/>
    <n v="19462564.98"/>
    <x v="231"/>
    <x v="279"/>
    <n v="36.44"/>
    <n v="236.39"/>
    <n v="47.11"/>
    <x v="3"/>
  </r>
  <r>
    <x v="1"/>
    <x v="3"/>
    <x v="3"/>
    <x v="0"/>
    <n v="7473"/>
    <n v="19621770.609999999"/>
    <x v="58"/>
    <x v="108"/>
    <n v="27.55"/>
    <n v="177.22"/>
    <n v="72.3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C04A7-5D49-4C65-B449-41D6F2392C4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70:D76" firstHeaderRow="0" firstDataRow="1" firstDataCol="1"/>
  <pivotFields count="12">
    <pivotField showAll="0"/>
    <pivotField showAll="0">
      <items count="5">
        <item x="0"/>
        <item x="1"/>
        <item x="2"/>
        <item x="3"/>
        <item t="default"/>
      </items>
    </pivotField>
    <pivotField showAll="0">
      <items count="16">
        <item x="12"/>
        <item x="5"/>
        <item x="6"/>
        <item x="7"/>
        <item x="1"/>
        <item x="3"/>
        <item x="0"/>
        <item x="2"/>
        <item x="4"/>
        <item x="10"/>
        <item x="13"/>
        <item x="9"/>
        <item x="14"/>
        <item x="8"/>
        <item x="11"/>
        <item t="default"/>
      </items>
    </pivotField>
    <pivotField showAll="0"/>
    <pivotField showAll="0"/>
    <pivotField dataField="1" showAll="0"/>
    <pivotField dataField="1" showAll="0"/>
    <pivotField showAll="0"/>
    <pivotField showAll="0"/>
    <pivotField showAll="0"/>
    <pivotField showAll="0"/>
    <pivotField axis="axisRow" showAll="0">
      <items count="6">
        <item x="0"/>
        <item x="4"/>
        <item x="1"/>
        <item x="2"/>
        <item x="3"/>
        <item t="default"/>
      </items>
    </pivotField>
  </pivotFields>
  <rowFields count="1">
    <field x="11"/>
  </rowFields>
  <rowItems count="6">
    <i>
      <x/>
    </i>
    <i>
      <x v="1"/>
    </i>
    <i>
      <x v="2"/>
    </i>
    <i>
      <x v="3"/>
    </i>
    <i>
      <x v="4"/>
    </i>
    <i t="grand">
      <x/>
    </i>
  </rowItems>
  <colFields count="1">
    <field x="-2"/>
  </colFields>
  <colItems count="2">
    <i>
      <x/>
    </i>
    <i i="1">
      <x v="1"/>
    </i>
  </colItems>
  <dataFields count="2">
    <dataField name="Sum of Revenue ($)" fld="5" baseField="0" baseItem="0"/>
    <dataField name="Average of Market Share (%)" fld="6" subtotal="average" baseField="11"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E41CD-C6B6-48D9-A5E2-C098452D870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7:C58" firstHeaderRow="1" firstDataRow="1" firstDataCol="1"/>
  <pivotFields count="12">
    <pivotField axis="axisRow" showAll="0">
      <items count="7">
        <item x="0"/>
        <item x="1"/>
        <item x="2"/>
        <item x="3"/>
        <item x="4"/>
        <item x="5"/>
        <item t="default"/>
      </items>
    </pivotField>
    <pivotField axis="axisRow" showAll="0">
      <items count="5">
        <item x="0"/>
        <item x="1"/>
        <item x="2"/>
        <item x="3"/>
        <item t="default"/>
      </items>
    </pivotField>
    <pivotField showAll="0">
      <items count="16">
        <item x="12"/>
        <item x="5"/>
        <item x="6"/>
        <item x="7"/>
        <item x="1"/>
        <item x="3"/>
        <item x="0"/>
        <item x="2"/>
        <item x="4"/>
        <item x="10"/>
        <item x="13"/>
        <item x="9"/>
        <item x="14"/>
        <item x="8"/>
        <item x="11"/>
        <item t="default"/>
      </items>
    </pivotField>
    <pivotField showAll="0"/>
    <pivotField showAll="0"/>
    <pivotField dataField="1" showAll="0"/>
    <pivotField showAll="0"/>
    <pivotField showAll="0"/>
    <pivotField showAll="0"/>
    <pivotField showAll="0"/>
    <pivotField showAll="0"/>
    <pivotField showAll="0">
      <items count="6">
        <item x="0"/>
        <item x="4"/>
        <item x="1"/>
        <item x="2"/>
        <item x="3"/>
        <item t="default"/>
      </items>
    </pivotField>
  </pivotFields>
  <rowFields count="2">
    <field x="0"/>
    <field x="1"/>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Items count="1">
    <i/>
  </colItems>
  <dataFields count="1">
    <dataField name="Sum of Revenue ($)" fld="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201E5-CF43-415B-A333-40F29B880DA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11" firstHeaderRow="1" firstDataRow="1" firstDataCol="1"/>
  <pivotFields count="12">
    <pivotField showAll="0"/>
    <pivotField showAll="0">
      <items count="5">
        <item x="0"/>
        <item x="1"/>
        <item x="2"/>
        <item x="3"/>
        <item t="default"/>
      </items>
    </pivotField>
    <pivotField axis="axisRow" showAll="0" measureFilter="1" sortType="a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6">
        <item x="0"/>
        <item x="4"/>
        <item x="1"/>
        <item x="2"/>
        <item x="3"/>
        <item t="default"/>
      </items>
    </pivotField>
  </pivotFields>
  <rowFields count="1">
    <field x="2"/>
  </rowFields>
  <rowItems count="6">
    <i>
      <x v="10"/>
    </i>
    <i>
      <x v="13"/>
    </i>
    <i>
      <x/>
    </i>
    <i>
      <x v="2"/>
    </i>
    <i>
      <x v="9"/>
    </i>
    <i t="grand">
      <x/>
    </i>
  </rowItems>
  <colItems count="1">
    <i/>
  </colItems>
  <dataFields count="1">
    <dataField name="Sum of Revenue ($)"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862E5-BA9D-4089-B5C4-402A105AE71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25:E126" firstHeaderRow="0" firstDataRow="1" firstDataCol="0"/>
  <pivotFields count="12">
    <pivotField showAll="0"/>
    <pivotField showAll="0">
      <items count="5">
        <item x="0"/>
        <item x="1"/>
        <item x="2"/>
        <item x="3"/>
        <item t="default"/>
      </items>
    </pivotField>
    <pivotField showAll="0">
      <items count="16">
        <item x="12"/>
        <item x="5"/>
        <item x="6"/>
        <item x="7"/>
        <item x="1"/>
        <item x="3"/>
        <item x="0"/>
        <item x="2"/>
        <item x="4"/>
        <item x="10"/>
        <item x="13"/>
        <item x="9"/>
        <item x="14"/>
        <item x="8"/>
        <item x="11"/>
        <item t="default"/>
      </items>
    </pivotField>
    <pivotField showAll="0">
      <items count="3">
        <item x="0"/>
        <item x="1"/>
        <item t="default"/>
      </items>
    </pivotField>
    <pivotField dataField="1" showAll="0"/>
    <pivotField dataField="1" showAll="0"/>
    <pivotField showAll="0"/>
    <pivotField dataField="1" showAll="0"/>
    <pivotField dataField="1" showAll="0"/>
    <pivotField showAll="0"/>
    <pivotField showAll="0"/>
    <pivotField showAll="0">
      <items count="6">
        <item x="0"/>
        <item x="4"/>
        <item x="1"/>
        <item x="2"/>
        <item x="3"/>
        <item t="default"/>
      </items>
    </pivotField>
  </pivotFields>
  <rowItems count="1">
    <i/>
  </rowItems>
  <colFields count="1">
    <field x="-2"/>
  </colFields>
  <colItems count="4">
    <i>
      <x/>
    </i>
    <i i="1">
      <x v="1"/>
    </i>
    <i i="2">
      <x v="2"/>
    </i>
    <i i="3">
      <x v="3"/>
    </i>
  </colItems>
  <dataFields count="4">
    <dataField name="Sum of Revenue ($)" fld="5" baseField="0" baseItem="0" numFmtId="164"/>
    <dataField name="Sum of Units Sold" fld="4" baseField="0" baseItem="0" numFmtId="165"/>
    <dataField name="Sum of Regional 5G Coverage (%)" fld="7" baseField="0" baseItem="0" numFmtId="167"/>
    <dataField name="Sum of 5G Subscribers (millions)" fld="8" baseField="0" baseItem="0" numFmtId="166"/>
  </dataFields>
  <formats count="4">
    <format dxfId="148">
      <pivotArea outline="0" collapsedLevelsAreSubtotals="1" fieldPosition="0"/>
    </format>
    <format dxfId="147">
      <pivotArea outline="0" collapsedLevelsAreSubtotals="1" fieldPosition="0">
        <references count="1">
          <reference field="4294967294" count="1" selected="0">
            <x v="1"/>
          </reference>
        </references>
      </pivotArea>
    </format>
    <format dxfId="146">
      <pivotArea outline="0" collapsedLevelsAreSubtotals="1" fieldPosition="0">
        <references count="1">
          <reference field="4294967294" count="1" selected="0">
            <x v="2"/>
          </reference>
        </references>
      </pivotArea>
    </format>
    <format dxfId="14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2B815D-A877-42A4-9990-44C69162456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5:C111" firstHeaderRow="1" firstDataRow="1" firstDataCol="1"/>
  <pivotFields count="12">
    <pivotField showAll="0"/>
    <pivotField showAll="0">
      <items count="5">
        <item x="0"/>
        <item x="1"/>
        <item x="2"/>
        <item x="3"/>
        <item t="default"/>
      </items>
    </pivotField>
    <pivotField showAll="0">
      <items count="16">
        <item x="12"/>
        <item x="5"/>
        <item x="6"/>
        <item x="7"/>
        <item x="1"/>
        <item x="3"/>
        <item x="0"/>
        <item x="2"/>
        <item x="4"/>
        <item x="10"/>
        <item x="13"/>
        <item x="9"/>
        <item x="14"/>
        <item x="8"/>
        <item x="11"/>
        <item t="default"/>
      </items>
    </pivotField>
    <pivotField showAll="0">
      <items count="3">
        <item x="0"/>
        <item x="1"/>
        <item t="default"/>
      </items>
    </pivotField>
    <pivotField showAll="0"/>
    <pivotField showAll="0"/>
    <pivotField showAll="0">
      <items count="275">
        <item x="96"/>
        <item x="134"/>
        <item x="84"/>
        <item x="120"/>
        <item x="71"/>
        <item x="97"/>
        <item x="188"/>
        <item x="167"/>
        <item x="122"/>
        <item x="142"/>
        <item x="118"/>
        <item x="239"/>
        <item x="200"/>
        <item x="154"/>
        <item x="190"/>
        <item x="16"/>
        <item x="2"/>
        <item x="212"/>
        <item x="177"/>
        <item x="254"/>
        <item x="56"/>
        <item x="267"/>
        <item x="57"/>
        <item x="218"/>
        <item x="264"/>
        <item x="33"/>
        <item x="222"/>
        <item x="86"/>
        <item x="109"/>
        <item x="145"/>
        <item x="246"/>
        <item x="108"/>
        <item x="59"/>
        <item x="152"/>
        <item x="220"/>
        <item x="107"/>
        <item x="135"/>
        <item x="191"/>
        <item x="121"/>
        <item x="95"/>
        <item x="3"/>
        <item x="0"/>
        <item x="230"/>
        <item x="175"/>
        <item x="31"/>
        <item x="30"/>
        <item x="247"/>
        <item x="85"/>
        <item x="15"/>
        <item x="43"/>
        <item x="198"/>
        <item x="209"/>
        <item x="232"/>
        <item x="211"/>
        <item x="60"/>
        <item x="70"/>
        <item x="201"/>
        <item x="44"/>
        <item x="265"/>
        <item x="165"/>
        <item x="156"/>
        <item x="238"/>
        <item x="132"/>
        <item x="32"/>
        <item x="166"/>
        <item x="245"/>
        <item x="45"/>
        <item x="4"/>
        <item x="143"/>
        <item x="199"/>
        <item x="231"/>
        <item x="221"/>
        <item x="17"/>
        <item x="49"/>
        <item x="159"/>
        <item x="73"/>
        <item x="244"/>
        <item x="256"/>
        <item x="8"/>
        <item x="79"/>
        <item x="87"/>
        <item x="114"/>
        <item x="72"/>
        <item x="36"/>
        <item x="241"/>
        <item x="20"/>
        <item x="253"/>
        <item x="228"/>
        <item x="141"/>
        <item x="1"/>
        <item x="100"/>
        <item x="168"/>
        <item x="171"/>
        <item x="193"/>
        <item x="138"/>
        <item x="13"/>
        <item x="62"/>
        <item x="210"/>
        <item x="90"/>
        <item x="24"/>
        <item x="123"/>
        <item x="74"/>
        <item x="65"/>
        <item x="101"/>
        <item x="194"/>
        <item x="127"/>
        <item x="182"/>
        <item x="164"/>
        <item x="189"/>
        <item x="82"/>
        <item x="54"/>
        <item x="144"/>
        <item x="12"/>
        <item x="27"/>
        <item x="243"/>
        <item x="258"/>
        <item x="21"/>
        <item x="149"/>
        <item x="215"/>
        <item x="219"/>
        <item x="155"/>
        <item x="255"/>
        <item x="196"/>
        <item x="224"/>
        <item x="40"/>
        <item x="119"/>
        <item x="83"/>
        <item x="187"/>
        <item x="14"/>
        <item x="35"/>
        <item x="170"/>
        <item x="133"/>
        <item x="110"/>
        <item x="266"/>
        <item x="38"/>
        <item x="77"/>
        <item x="184"/>
        <item x="115"/>
        <item x="180"/>
        <item x="94"/>
        <item x="173"/>
        <item x="140"/>
        <item x="240"/>
        <item x="46"/>
        <item x="63"/>
        <item x="47"/>
        <item x="29"/>
        <item x="131"/>
        <item x="235"/>
        <item x="103"/>
        <item x="111"/>
        <item x="202"/>
        <item x="58"/>
        <item x="153"/>
        <item x="18"/>
        <item x="146"/>
        <item x="208"/>
        <item x="176"/>
        <item x="158"/>
        <item x="51"/>
        <item x="257"/>
        <item x="270"/>
        <item x="136"/>
        <item x="192"/>
        <item x="69"/>
        <item x="174"/>
        <item x="248"/>
        <item x="262"/>
        <item x="124"/>
        <item x="129"/>
        <item x="117"/>
        <item x="98"/>
        <item x="112"/>
        <item x="237"/>
        <item x="163"/>
        <item x="157"/>
        <item x="125"/>
        <item x="181"/>
        <item x="55"/>
        <item x="19"/>
        <item x="99"/>
        <item x="10"/>
        <item x="227"/>
        <item x="137"/>
        <item x="23"/>
        <item x="78"/>
        <item x="207"/>
        <item x="203"/>
        <item x="50"/>
        <item x="185"/>
        <item x="204"/>
        <item x="7"/>
        <item x="160"/>
        <item x="273"/>
        <item x="252"/>
        <item x="66"/>
        <item x="179"/>
        <item x="76"/>
        <item x="216"/>
        <item x="113"/>
        <item x="88"/>
        <item x="214"/>
        <item x="236"/>
        <item x="151"/>
        <item x="197"/>
        <item x="102"/>
        <item x="68"/>
        <item x="223"/>
        <item x="126"/>
        <item x="205"/>
        <item x="150"/>
        <item x="269"/>
        <item x="104"/>
        <item x="52"/>
        <item x="5"/>
        <item x="250"/>
        <item x="225"/>
        <item x="206"/>
        <item x="195"/>
        <item x="64"/>
        <item x="11"/>
        <item x="268"/>
        <item x="162"/>
        <item x="80"/>
        <item x="251"/>
        <item x="28"/>
        <item x="128"/>
        <item x="6"/>
        <item x="172"/>
        <item x="234"/>
        <item x="139"/>
        <item x="22"/>
        <item x="25"/>
        <item x="92"/>
        <item x="116"/>
        <item x="106"/>
        <item x="213"/>
        <item x="48"/>
        <item x="26"/>
        <item x="34"/>
        <item x="263"/>
        <item x="75"/>
        <item x="89"/>
        <item x="148"/>
        <item x="249"/>
        <item x="261"/>
        <item x="217"/>
        <item x="37"/>
        <item x="61"/>
        <item x="272"/>
        <item x="161"/>
        <item x="259"/>
        <item x="41"/>
        <item x="42"/>
        <item x="105"/>
        <item x="186"/>
        <item x="226"/>
        <item x="242"/>
        <item x="93"/>
        <item x="67"/>
        <item x="91"/>
        <item x="53"/>
        <item x="130"/>
        <item x="147"/>
        <item x="271"/>
        <item x="183"/>
        <item x="260"/>
        <item x="169"/>
        <item x="178"/>
        <item x="81"/>
        <item x="9"/>
        <item x="39"/>
        <item x="233"/>
        <item x="229"/>
        <item t="default"/>
      </items>
    </pivotField>
    <pivotField dataField="1" showAll="0">
      <items count="345">
        <item x="280"/>
        <item x="3"/>
        <item x="31"/>
        <item x="210"/>
        <item x="318"/>
        <item x="45"/>
        <item x="34"/>
        <item x="303"/>
        <item x="236"/>
        <item x="107"/>
        <item x="49"/>
        <item x="149"/>
        <item x="253"/>
        <item x="279"/>
        <item x="166"/>
        <item x="151"/>
        <item x="164"/>
        <item x="267"/>
        <item x="17"/>
        <item x="75"/>
        <item x="46"/>
        <item x="278"/>
        <item x="125"/>
        <item x="25"/>
        <item x="116"/>
        <item x="329"/>
        <item x="170"/>
        <item x="102"/>
        <item x="294"/>
        <item x="42"/>
        <item x="145"/>
        <item x="202"/>
        <item x="67"/>
        <item x="268"/>
        <item x="153"/>
        <item x="213"/>
        <item x="336"/>
        <item x="77"/>
        <item x="55"/>
        <item x="228"/>
        <item x="58"/>
        <item x="191"/>
        <item x="227"/>
        <item x="69"/>
        <item x="82"/>
        <item x="106"/>
        <item x="338"/>
        <item x="266"/>
        <item x="8"/>
        <item x="307"/>
        <item x="126"/>
        <item x="298"/>
        <item x="39"/>
        <item x="179"/>
        <item x="137"/>
        <item x="19"/>
        <item x="140"/>
        <item x="334"/>
        <item x="114"/>
        <item x="323"/>
        <item x="249"/>
        <item x="81"/>
        <item x="2"/>
        <item x="332"/>
        <item x="163"/>
        <item x="70"/>
        <item x="282"/>
        <item x="340"/>
        <item x="101"/>
        <item x="78"/>
        <item x="272"/>
        <item x="59"/>
        <item x="159"/>
        <item x="320"/>
        <item x="29"/>
        <item x="103"/>
        <item x="174"/>
        <item x="211"/>
        <item x="118"/>
        <item x="61"/>
        <item x="264"/>
        <item x="269"/>
        <item x="23"/>
        <item x="50"/>
        <item x="331"/>
        <item x="76"/>
        <item x="263"/>
        <item x="207"/>
        <item x="292"/>
        <item x="119"/>
        <item x="9"/>
        <item x="192"/>
        <item x="84"/>
        <item x="312"/>
        <item x="188"/>
        <item x="168"/>
        <item x="259"/>
        <item x="274"/>
        <item x="167"/>
        <item x="325"/>
        <item x="6"/>
        <item x="104"/>
        <item x="150"/>
        <item x="224"/>
        <item x="314"/>
        <item x="310"/>
        <item x="160"/>
        <item x="41"/>
        <item x="302"/>
        <item x="155"/>
        <item x="131"/>
        <item x="71"/>
        <item x="240"/>
        <item x="217"/>
        <item x="21"/>
        <item x="38"/>
        <item x="33"/>
        <item x="26"/>
        <item x="10"/>
        <item x="173"/>
        <item x="0"/>
        <item x="185"/>
        <item x="176"/>
        <item x="32"/>
        <item x="64"/>
        <item x="89"/>
        <item x="5"/>
        <item x="54"/>
        <item x="142"/>
        <item x="330"/>
        <item x="273"/>
        <item x="193"/>
        <item x="92"/>
        <item x="196"/>
        <item x="182"/>
        <item x="62"/>
        <item x="122"/>
        <item x="91"/>
        <item x="120"/>
        <item x="214"/>
        <item x="148"/>
        <item x="30"/>
        <item x="53"/>
        <item x="321"/>
        <item x="252"/>
        <item x="85"/>
        <item x="238"/>
        <item x="231"/>
        <item x="112"/>
        <item x="242"/>
        <item x="237"/>
        <item x="218"/>
        <item x="327"/>
        <item x="60"/>
        <item x="121"/>
        <item x="172"/>
        <item x="290"/>
        <item x="248"/>
        <item x="311"/>
        <item x="109"/>
        <item x="12"/>
        <item x="250"/>
        <item x="180"/>
        <item x="246"/>
        <item x="260"/>
        <item x="94"/>
        <item x="169"/>
        <item x="96"/>
        <item x="297"/>
        <item x="52"/>
        <item x="127"/>
        <item x="181"/>
        <item x="139"/>
        <item x="123"/>
        <item x="304"/>
        <item x="20"/>
        <item x="247"/>
        <item x="15"/>
        <item x="270"/>
        <item x="337"/>
        <item x="223"/>
        <item x="152"/>
        <item x="105"/>
        <item x="178"/>
        <item x="133"/>
        <item x="90"/>
        <item x="222"/>
        <item x="154"/>
        <item x="87"/>
        <item x="135"/>
        <item x="293"/>
        <item x="295"/>
        <item x="47"/>
        <item x="335"/>
        <item x="72"/>
        <item x="208"/>
        <item x="212"/>
        <item x="287"/>
        <item x="232"/>
        <item x="27"/>
        <item x="124"/>
        <item x="288"/>
        <item x="277"/>
        <item x="283"/>
        <item x="138"/>
        <item x="165"/>
        <item x="63"/>
        <item x="14"/>
        <item x="65"/>
        <item x="322"/>
        <item x="113"/>
        <item x="251"/>
        <item x="146"/>
        <item x="301"/>
        <item x="195"/>
        <item x="342"/>
        <item x="175"/>
        <item x="209"/>
        <item x="184"/>
        <item x="117"/>
        <item x="143"/>
        <item x="171"/>
        <item x="108"/>
        <item x="88"/>
        <item x="18"/>
        <item x="134"/>
        <item x="11"/>
        <item x="40"/>
        <item x="16"/>
        <item x="254"/>
        <item x="197"/>
        <item x="275"/>
        <item x="99"/>
        <item x="136"/>
        <item x="261"/>
        <item x="245"/>
        <item x="317"/>
        <item x="339"/>
        <item x="203"/>
        <item x="284"/>
        <item x="56"/>
        <item x="256"/>
        <item x="7"/>
        <item x="43"/>
        <item x="234"/>
        <item x="316"/>
        <item x="48"/>
        <item x="308"/>
        <item x="239"/>
        <item x="93"/>
        <item x="309"/>
        <item x="79"/>
        <item x="230"/>
        <item x="161"/>
        <item x="130"/>
        <item x="291"/>
        <item x="281"/>
        <item x="205"/>
        <item x="35"/>
        <item x="28"/>
        <item x="306"/>
        <item x="315"/>
        <item x="183"/>
        <item x="241"/>
        <item x="285"/>
        <item x="1"/>
        <item x="257"/>
        <item x="333"/>
        <item x="341"/>
        <item x="262"/>
        <item x="13"/>
        <item x="229"/>
        <item x="324"/>
        <item x="265"/>
        <item x="194"/>
        <item x="110"/>
        <item x="319"/>
        <item x="200"/>
        <item x="204"/>
        <item x="95"/>
        <item x="98"/>
        <item x="141"/>
        <item x="216"/>
        <item x="83"/>
        <item x="37"/>
        <item x="57"/>
        <item x="305"/>
        <item x="225"/>
        <item x="4"/>
        <item x="221"/>
        <item x="157"/>
        <item x="86"/>
        <item x="206"/>
        <item x="129"/>
        <item x="300"/>
        <item x="97"/>
        <item x="186"/>
        <item x="187"/>
        <item x="162"/>
        <item x="44"/>
        <item x="296"/>
        <item x="271"/>
        <item x="343"/>
        <item x="115"/>
        <item x="233"/>
        <item x="24"/>
        <item x="144"/>
        <item x="215"/>
        <item x="199"/>
        <item x="235"/>
        <item x="299"/>
        <item x="68"/>
        <item x="313"/>
        <item x="255"/>
        <item x="128"/>
        <item x="198"/>
        <item x="220"/>
        <item x="51"/>
        <item x="177"/>
        <item x="66"/>
        <item x="147"/>
        <item x="289"/>
        <item x="158"/>
        <item x="132"/>
        <item x="243"/>
        <item x="286"/>
        <item x="156"/>
        <item x="80"/>
        <item x="73"/>
        <item x="258"/>
        <item x="111"/>
        <item x="226"/>
        <item x="22"/>
        <item x="190"/>
        <item x="201"/>
        <item x="276"/>
        <item x="100"/>
        <item x="36"/>
        <item x="219"/>
        <item x="74"/>
        <item x="189"/>
        <item x="328"/>
        <item x="326"/>
        <item x="244"/>
        <item t="default"/>
      </items>
    </pivotField>
    <pivotField showAll="0"/>
    <pivotField showAll="0"/>
    <pivotField showAll="0"/>
    <pivotField axis="axisRow" showAll="0">
      <items count="6">
        <item x="0"/>
        <item x="4"/>
        <item x="1"/>
        <item x="2"/>
        <item x="3"/>
        <item t="default"/>
      </items>
    </pivotField>
  </pivotFields>
  <rowFields count="1">
    <field x="11"/>
  </rowFields>
  <rowItems count="6">
    <i>
      <x/>
    </i>
    <i>
      <x v="1"/>
    </i>
    <i>
      <x v="2"/>
    </i>
    <i>
      <x v="3"/>
    </i>
    <i>
      <x v="4"/>
    </i>
    <i t="grand">
      <x/>
    </i>
  </rowItems>
  <colItems count="1">
    <i/>
  </colItems>
  <dataFields count="1">
    <dataField name="Average of Regional 5G Coverage (%)" fld="7" subtotal="average" baseField="11"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4" format="3">
      <pivotArea type="data" outline="0" fieldPosition="0">
        <references count="2">
          <reference field="4294967294" count="1" selected="0">
            <x v="0"/>
          </reference>
          <reference field="11" count="1" selected="0">
            <x v="2"/>
          </reference>
        </references>
      </pivotArea>
    </chartFormat>
    <chartFormat chart="4" format="4">
      <pivotArea type="data" outline="0" fieldPosition="0">
        <references count="2">
          <reference field="4294967294" count="1" selected="0">
            <x v="0"/>
          </reference>
          <reference field="11" count="1" selected="0">
            <x v="3"/>
          </reference>
        </references>
      </pivotArea>
    </chartFormat>
    <chartFormat chart="4" format="5">
      <pivotArea type="data" outline="0" fieldPosition="0">
        <references count="2">
          <reference field="4294967294" count="1" selected="0">
            <x v="0"/>
          </reference>
          <reference field="11"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1" count="1" selected="0">
            <x v="0"/>
          </reference>
        </references>
      </pivotArea>
    </chartFormat>
    <chartFormat chart="7" format="14">
      <pivotArea type="data" outline="0" fieldPosition="0">
        <references count="2">
          <reference field="4294967294" count="1" selected="0">
            <x v="0"/>
          </reference>
          <reference field="11" count="1" selected="0">
            <x v="1"/>
          </reference>
        </references>
      </pivotArea>
    </chartFormat>
    <chartFormat chart="7" format="15">
      <pivotArea type="data" outline="0" fieldPosition="0">
        <references count="2">
          <reference field="4294967294" count="1" selected="0">
            <x v="0"/>
          </reference>
          <reference field="11" count="1" selected="0">
            <x v="2"/>
          </reference>
        </references>
      </pivotArea>
    </chartFormat>
    <chartFormat chart="7" format="16">
      <pivotArea type="data" outline="0" fieldPosition="0">
        <references count="2">
          <reference field="4294967294" count="1" selected="0">
            <x v="0"/>
          </reference>
          <reference field="11" count="1" selected="0">
            <x v="3"/>
          </reference>
        </references>
      </pivotArea>
    </chartFormat>
    <chartFormat chart="7" format="1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047ED1-7E38-429B-81B7-BA2B58F5BEF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9:C92" firstHeaderRow="1" firstDataRow="1" firstDataCol="1"/>
  <pivotFields count="12">
    <pivotField showAll="0"/>
    <pivotField showAll="0">
      <items count="5">
        <item x="0"/>
        <item x="1"/>
        <item x="2"/>
        <item x="3"/>
        <item t="default"/>
      </items>
    </pivotField>
    <pivotField showAll="0">
      <items count="16">
        <item x="12"/>
        <item x="5"/>
        <item x="6"/>
        <item x="7"/>
        <item x="1"/>
        <item x="3"/>
        <item x="0"/>
        <item x="2"/>
        <item x="4"/>
        <item x="10"/>
        <item x="13"/>
        <item x="9"/>
        <item x="14"/>
        <item x="8"/>
        <item x="11"/>
        <item t="default"/>
      </items>
    </pivotField>
    <pivotField axis="axisRow" showAll="0">
      <items count="3">
        <item x="0"/>
        <item x="1"/>
        <item t="default"/>
      </items>
    </pivotField>
    <pivotField showAll="0"/>
    <pivotField dataField="1" showAll="0"/>
    <pivotField showAll="0"/>
    <pivotField showAll="0"/>
    <pivotField showAll="0"/>
    <pivotField showAll="0"/>
    <pivotField showAll="0"/>
    <pivotField showAll="0">
      <items count="6">
        <item x="0"/>
        <item x="4"/>
        <item x="1"/>
        <item x="2"/>
        <item x="3"/>
        <item t="default"/>
      </items>
    </pivotField>
  </pivotFields>
  <rowFields count="1">
    <field x="3"/>
  </rowFields>
  <rowItems count="3">
    <i>
      <x/>
    </i>
    <i>
      <x v="1"/>
    </i>
    <i t="grand">
      <x/>
    </i>
  </rowItems>
  <colItems count="1">
    <i/>
  </colItems>
  <dataFields count="1">
    <dataField name="Sum of Revenue ($)" fld="5" baseField="0" baseItem="0"/>
  </dataFields>
  <chartFormats count="9">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BB08C5-D241-42C2-A034-1DD64ED22C58}" sourceName="Region">
  <pivotTables>
    <pivotTable tabId="2" name="PivotTable1"/>
    <pivotTable tabId="2" name="PivotTable2"/>
    <pivotTable tabId="2" name="PivotTable3"/>
    <pivotTable tabId="2" name="PivotTable4"/>
    <pivotTable tabId="2" name="PivotTable8"/>
  </pivotTables>
  <data>
    <tabular pivotCacheId="1230863717">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D4B52BB-8EDD-4BE1-BF89-17EF66DE0FFC}" sourceName="Quarter">
  <pivotTables>
    <pivotTable tabId="2" name="PivotTable5"/>
    <pivotTable tabId="2" name="PivotTable1"/>
    <pivotTable tabId="2" name="PivotTable2"/>
    <pivotTable tabId="2" name="PivotTable3"/>
    <pivotTable tabId="2" name="PivotTable4"/>
    <pivotTable tabId="2" name="PivotTable8"/>
  </pivotTables>
  <data>
    <tabular pivotCacheId="123086371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BD9D2E-3D92-41C2-B6C4-E88E00C97AD7}" cache="Slicer_Region" caption="Region" rowHeight="234950"/>
  <slicer name="Quarter" xr10:uid="{DC7C1694-DC2F-47E3-A474-6492D45E2E84}" cache="Slicer_Quarter" caption="Quart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AF20A2-113C-4D20-8CCB-AFAA05765C15}" cache="Slicer_Region" caption="Region" style="SlicerStyleDark1" rowHeight="234950"/>
  <slicer name="Quarter 1" xr10:uid="{AD5F70F3-F07C-48B8-B28F-E2AD309B72E7}" cache="Slicer_Quarter" caption="Quart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2A278-1D46-465E-8354-260F995DB787}" name="Table1" displayName="Table1" ref="A1:L1001" totalsRowShown="0">
  <autoFilter ref="A1:L1001" xr:uid="{65E2A278-1D46-465E-8354-260F995DB787}"/>
  <tableColumns count="12">
    <tableColumn id="1" xr3:uid="{AD28753A-47F3-41C1-A76D-31D68FAA400E}" name="Year"/>
    <tableColumn id="2" xr3:uid="{BD5DB8EE-03F0-4CB6-B326-73770FD4BB9B}" name="Quarter"/>
    <tableColumn id="3" xr3:uid="{436EB119-01FF-4C22-86B5-D3AC0B8D6673}" name="Product Model"/>
    <tableColumn id="4" xr3:uid="{81BD16BA-7DCD-4773-9D53-E8809541D23E}" name="5G Capability"/>
    <tableColumn id="5" xr3:uid="{803F5F19-CC07-42DC-81AE-DC9823164633}" name="Units Sold"/>
    <tableColumn id="6" xr3:uid="{D879C234-F401-43A8-86FE-7CC589A5C821}" name="Revenue ($)"/>
    <tableColumn id="7" xr3:uid="{420A182B-B69F-4A9C-A508-79AD06E4A200}" name="Market Share (%)"/>
    <tableColumn id="8" xr3:uid="{BC978C30-3A19-4045-A4AB-9039511557F7}" name="Regional 5G Coverage (%)"/>
    <tableColumn id="9" xr3:uid="{681261F6-69A4-49FF-91B6-92AB0645713A}" name="5G Subscribers (millions)"/>
    <tableColumn id="10" xr3:uid="{639372C5-BE72-4476-84F5-B597FACAB979}" name="Avg 5G Speed (Mbps)"/>
    <tableColumn id="11" xr3:uid="{1F2A50AB-7A5D-4220-871D-B03CED85CD36}" name="Preference for 5G (%)"/>
    <tableColumn id="12" xr3:uid="{29CC4CED-EF5E-42E0-A7F5-E4F4DA4DBB31}"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81E3-5E08-4059-B11A-90DA835EC4BD}">
  <dimension ref="A1:L1001"/>
  <sheetViews>
    <sheetView topLeftCell="D969" workbookViewId="0">
      <selection activeCell="D7" sqref="D7"/>
    </sheetView>
  </sheetViews>
  <sheetFormatPr defaultColWidth="21.6640625" defaultRowHeight="14.4" x14ac:dyDescent="0.3"/>
  <cols>
    <col min="8" max="8" width="24.33203125" customWidth="1"/>
    <col min="9" max="9" width="23.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2019</v>
      </c>
      <c r="B2" t="s">
        <v>12</v>
      </c>
      <c r="C2" t="s">
        <v>13</v>
      </c>
      <c r="D2" t="s">
        <v>14</v>
      </c>
      <c r="E2">
        <v>26396</v>
      </c>
      <c r="F2">
        <v>4212951.0480000004</v>
      </c>
      <c r="G2">
        <v>1.04</v>
      </c>
      <c r="H2">
        <v>57.36</v>
      </c>
      <c r="I2">
        <v>39.549999999999997</v>
      </c>
      <c r="J2">
        <v>293.10000000000002</v>
      </c>
      <c r="K2">
        <v>55.87</v>
      </c>
      <c r="L2" t="s">
        <v>15</v>
      </c>
    </row>
    <row r="3" spans="1:12" x14ac:dyDescent="0.3">
      <c r="A3">
        <v>2019</v>
      </c>
      <c r="B3" t="s">
        <v>12</v>
      </c>
      <c r="C3" t="s">
        <v>16</v>
      </c>
      <c r="D3" t="s">
        <v>14</v>
      </c>
      <c r="E3">
        <v>25671</v>
      </c>
      <c r="F3">
        <v>7240265.6040000003</v>
      </c>
      <c r="G3">
        <v>2.82</v>
      </c>
      <c r="H3">
        <v>85.8</v>
      </c>
      <c r="I3">
        <v>42.58</v>
      </c>
      <c r="J3">
        <v>67.459999999999994</v>
      </c>
      <c r="K3">
        <v>37.26</v>
      </c>
      <c r="L3" t="s">
        <v>17</v>
      </c>
    </row>
    <row r="4" spans="1:12" x14ac:dyDescent="0.3">
      <c r="A4">
        <v>2019</v>
      </c>
      <c r="B4" t="s">
        <v>12</v>
      </c>
      <c r="C4" t="s">
        <v>18</v>
      </c>
      <c r="D4" t="s">
        <v>14</v>
      </c>
      <c r="E4">
        <v>16573</v>
      </c>
      <c r="F4">
        <v>25608331.510000002</v>
      </c>
      <c r="G4">
        <v>-0.03</v>
      </c>
      <c r="H4">
        <v>47.02</v>
      </c>
      <c r="I4">
        <v>3.78</v>
      </c>
      <c r="J4">
        <v>77.25</v>
      </c>
      <c r="K4">
        <v>84.66</v>
      </c>
      <c r="L4" t="s">
        <v>19</v>
      </c>
    </row>
    <row r="5" spans="1:12" x14ac:dyDescent="0.3">
      <c r="A5">
        <v>2019</v>
      </c>
      <c r="B5" t="s">
        <v>12</v>
      </c>
      <c r="C5" t="s">
        <v>20</v>
      </c>
      <c r="D5" t="s">
        <v>14</v>
      </c>
      <c r="E5">
        <v>7177</v>
      </c>
      <c r="F5">
        <v>21984415.829999998</v>
      </c>
      <c r="G5">
        <v>0.84</v>
      </c>
      <c r="H5">
        <v>25.7</v>
      </c>
      <c r="I5">
        <v>23.41</v>
      </c>
      <c r="J5">
        <v>105.27</v>
      </c>
      <c r="K5">
        <v>40.03</v>
      </c>
      <c r="L5" t="s">
        <v>21</v>
      </c>
    </row>
    <row r="6" spans="1:12" x14ac:dyDescent="0.3">
      <c r="A6">
        <v>2019</v>
      </c>
      <c r="B6" t="s">
        <v>12</v>
      </c>
      <c r="C6" t="s">
        <v>22</v>
      </c>
      <c r="D6" t="s">
        <v>14</v>
      </c>
      <c r="E6">
        <v>45633</v>
      </c>
      <c r="F6">
        <v>16342437.5</v>
      </c>
      <c r="G6">
        <v>2.36</v>
      </c>
      <c r="H6">
        <v>89.13</v>
      </c>
      <c r="I6">
        <v>44.43</v>
      </c>
      <c r="J6">
        <v>206.17</v>
      </c>
      <c r="K6">
        <v>76.88</v>
      </c>
      <c r="L6" t="s">
        <v>17</v>
      </c>
    </row>
    <row r="7" spans="1:12" x14ac:dyDescent="0.3">
      <c r="A7">
        <v>2019</v>
      </c>
      <c r="B7" t="s">
        <v>12</v>
      </c>
      <c r="C7" t="s">
        <v>23</v>
      </c>
      <c r="D7" t="s">
        <v>24</v>
      </c>
      <c r="E7">
        <v>15912</v>
      </c>
      <c r="F7">
        <v>17178326.899999999</v>
      </c>
      <c r="G7">
        <v>5.41</v>
      </c>
      <c r="H7">
        <v>59.12</v>
      </c>
      <c r="I7">
        <v>12.14</v>
      </c>
      <c r="J7">
        <v>179.15</v>
      </c>
      <c r="K7">
        <v>80.790000000000006</v>
      </c>
      <c r="L7" t="s">
        <v>19</v>
      </c>
    </row>
    <row r="8" spans="1:12" x14ac:dyDescent="0.3">
      <c r="A8">
        <v>2019</v>
      </c>
      <c r="B8" t="s">
        <v>12</v>
      </c>
      <c r="C8" t="s">
        <v>25</v>
      </c>
      <c r="D8" t="s">
        <v>24</v>
      </c>
      <c r="E8">
        <v>7231</v>
      </c>
      <c r="F8">
        <v>48639810.189999998</v>
      </c>
      <c r="G8">
        <v>5.9</v>
      </c>
      <c r="H8">
        <v>52.94</v>
      </c>
      <c r="I8">
        <v>44.36</v>
      </c>
      <c r="J8">
        <v>259.16000000000003</v>
      </c>
      <c r="K8">
        <v>77.55</v>
      </c>
      <c r="L8" t="s">
        <v>17</v>
      </c>
    </row>
    <row r="9" spans="1:12" x14ac:dyDescent="0.3">
      <c r="A9">
        <v>2019</v>
      </c>
      <c r="B9" t="s">
        <v>12</v>
      </c>
      <c r="C9" t="s">
        <v>26</v>
      </c>
      <c r="D9" t="s">
        <v>24</v>
      </c>
      <c r="E9">
        <v>58711</v>
      </c>
      <c r="F9">
        <v>70175779.069999993</v>
      </c>
      <c r="G9">
        <v>4.92</v>
      </c>
      <c r="H9">
        <v>79.95</v>
      </c>
      <c r="I9">
        <v>49.7</v>
      </c>
      <c r="J9">
        <v>191.42</v>
      </c>
      <c r="K9">
        <v>74.83</v>
      </c>
      <c r="L9" t="s">
        <v>27</v>
      </c>
    </row>
    <row r="10" spans="1:12" x14ac:dyDescent="0.3">
      <c r="A10">
        <v>2019</v>
      </c>
      <c r="B10" t="s">
        <v>12</v>
      </c>
      <c r="C10" t="s">
        <v>28</v>
      </c>
      <c r="D10" t="s">
        <v>24</v>
      </c>
      <c r="E10">
        <v>40641</v>
      </c>
      <c r="F10">
        <v>51959555.759999998</v>
      </c>
      <c r="G10">
        <v>2.64</v>
      </c>
      <c r="H10">
        <v>44.77</v>
      </c>
      <c r="I10">
        <v>31.27</v>
      </c>
      <c r="J10">
        <v>151.18</v>
      </c>
      <c r="K10">
        <v>66.510000000000005</v>
      </c>
      <c r="L10" t="s">
        <v>21</v>
      </c>
    </row>
    <row r="11" spans="1:12" x14ac:dyDescent="0.3">
      <c r="A11">
        <v>2019</v>
      </c>
      <c r="B11" t="s">
        <v>12</v>
      </c>
      <c r="C11" t="s">
        <v>29</v>
      </c>
      <c r="D11" t="s">
        <v>24</v>
      </c>
      <c r="E11">
        <v>38119</v>
      </c>
      <c r="F11">
        <v>49899540.799999997</v>
      </c>
      <c r="G11">
        <v>6.84</v>
      </c>
      <c r="H11">
        <v>51.21</v>
      </c>
      <c r="I11">
        <v>38.33</v>
      </c>
      <c r="J11">
        <v>284.33</v>
      </c>
      <c r="K11">
        <v>87.01</v>
      </c>
      <c r="L11" t="s">
        <v>17</v>
      </c>
    </row>
    <row r="12" spans="1:12" x14ac:dyDescent="0.3">
      <c r="A12">
        <v>2019</v>
      </c>
      <c r="B12" t="s">
        <v>12</v>
      </c>
      <c r="C12" t="s">
        <v>30</v>
      </c>
      <c r="D12" t="s">
        <v>24</v>
      </c>
      <c r="E12">
        <v>36255</v>
      </c>
      <c r="F12">
        <v>12091673.939999999</v>
      </c>
      <c r="G12">
        <v>4.66</v>
      </c>
      <c r="H12">
        <v>56.5</v>
      </c>
      <c r="I12">
        <v>9.77</v>
      </c>
      <c r="J12">
        <v>81.430000000000007</v>
      </c>
      <c r="K12">
        <v>85.88</v>
      </c>
      <c r="L12" t="s">
        <v>19</v>
      </c>
    </row>
    <row r="13" spans="1:12" x14ac:dyDescent="0.3">
      <c r="A13">
        <v>2019</v>
      </c>
      <c r="B13" t="s">
        <v>12</v>
      </c>
      <c r="C13" t="s">
        <v>31</v>
      </c>
      <c r="D13" t="s">
        <v>24</v>
      </c>
      <c r="E13">
        <v>19643</v>
      </c>
      <c r="F13">
        <v>36029498.520000003</v>
      </c>
      <c r="G13">
        <v>5.67</v>
      </c>
      <c r="H13">
        <v>76.62</v>
      </c>
      <c r="I13">
        <v>22.84</v>
      </c>
      <c r="J13">
        <v>220.82</v>
      </c>
      <c r="K13">
        <v>88.16</v>
      </c>
      <c r="L13" t="s">
        <v>15</v>
      </c>
    </row>
    <row r="14" spans="1:12" x14ac:dyDescent="0.3">
      <c r="A14">
        <v>2019</v>
      </c>
      <c r="B14" t="s">
        <v>12</v>
      </c>
      <c r="C14" t="s">
        <v>32</v>
      </c>
      <c r="D14" t="s">
        <v>24</v>
      </c>
      <c r="E14">
        <v>12612</v>
      </c>
      <c r="F14">
        <v>57161551.82</v>
      </c>
      <c r="G14">
        <v>3.24</v>
      </c>
      <c r="H14">
        <v>64.48</v>
      </c>
      <c r="I14">
        <v>14.98</v>
      </c>
      <c r="J14">
        <v>161.49</v>
      </c>
      <c r="K14">
        <v>85.67</v>
      </c>
      <c r="L14" t="s">
        <v>19</v>
      </c>
    </row>
    <row r="15" spans="1:12" x14ac:dyDescent="0.3">
      <c r="A15">
        <v>2019</v>
      </c>
      <c r="B15" t="s">
        <v>12</v>
      </c>
      <c r="C15" t="s">
        <v>33</v>
      </c>
      <c r="D15" t="s">
        <v>24</v>
      </c>
      <c r="E15">
        <v>22722</v>
      </c>
      <c r="F15">
        <v>45310946.810000002</v>
      </c>
      <c r="G15">
        <v>2.88</v>
      </c>
      <c r="H15">
        <v>87.12</v>
      </c>
      <c r="I15">
        <v>19.04</v>
      </c>
      <c r="J15">
        <v>233.87</v>
      </c>
      <c r="K15">
        <v>45.66</v>
      </c>
      <c r="L15" t="s">
        <v>27</v>
      </c>
    </row>
    <row r="16" spans="1:12" x14ac:dyDescent="0.3">
      <c r="A16">
        <v>2019</v>
      </c>
      <c r="B16" t="s">
        <v>12</v>
      </c>
      <c r="C16" t="s">
        <v>34</v>
      </c>
      <c r="D16" t="s">
        <v>24</v>
      </c>
      <c r="E16">
        <v>8453</v>
      </c>
      <c r="F16">
        <v>46937282.289999999</v>
      </c>
      <c r="G16">
        <v>3.48</v>
      </c>
      <c r="H16">
        <v>72.73</v>
      </c>
      <c r="I16">
        <v>23.32</v>
      </c>
      <c r="J16">
        <v>130.87</v>
      </c>
      <c r="K16">
        <v>53.81</v>
      </c>
      <c r="L16" t="s">
        <v>17</v>
      </c>
    </row>
    <row r="17" spans="1:12" x14ac:dyDescent="0.3">
      <c r="A17">
        <v>2019</v>
      </c>
      <c r="B17" t="s">
        <v>35</v>
      </c>
      <c r="C17" t="s">
        <v>13</v>
      </c>
      <c r="D17" t="s">
        <v>14</v>
      </c>
      <c r="E17">
        <v>19160</v>
      </c>
      <c r="F17">
        <v>6660064.7999999998</v>
      </c>
      <c r="G17">
        <v>1.56</v>
      </c>
      <c r="H17">
        <v>67.69</v>
      </c>
      <c r="I17">
        <v>14.6</v>
      </c>
      <c r="J17">
        <v>156.93</v>
      </c>
      <c r="K17">
        <v>64.040000000000006</v>
      </c>
      <c r="L17" t="s">
        <v>19</v>
      </c>
    </row>
    <row r="18" spans="1:12" x14ac:dyDescent="0.3">
      <c r="A18">
        <v>2019</v>
      </c>
      <c r="B18" t="s">
        <v>35</v>
      </c>
      <c r="C18" t="s">
        <v>16</v>
      </c>
      <c r="D18" t="s">
        <v>14</v>
      </c>
      <c r="E18">
        <v>38253</v>
      </c>
      <c r="F18">
        <v>53195937</v>
      </c>
      <c r="G18">
        <v>-0.05</v>
      </c>
      <c r="H18">
        <v>76.73</v>
      </c>
      <c r="I18">
        <v>31.96</v>
      </c>
      <c r="J18">
        <v>273.85000000000002</v>
      </c>
      <c r="K18">
        <v>38.28</v>
      </c>
      <c r="L18" t="s">
        <v>19</v>
      </c>
    </row>
    <row r="19" spans="1:12" x14ac:dyDescent="0.3">
      <c r="A19">
        <v>2019</v>
      </c>
      <c r="B19" t="s">
        <v>35</v>
      </c>
      <c r="C19" t="s">
        <v>18</v>
      </c>
      <c r="D19" t="s">
        <v>14</v>
      </c>
      <c r="E19">
        <v>17404</v>
      </c>
      <c r="F19">
        <v>14950208.85</v>
      </c>
      <c r="G19">
        <v>2.5099999999999998</v>
      </c>
      <c r="H19">
        <v>38.86</v>
      </c>
      <c r="I19">
        <v>36.380000000000003</v>
      </c>
      <c r="J19">
        <v>105.21</v>
      </c>
      <c r="K19">
        <v>67.78</v>
      </c>
      <c r="L19" t="s">
        <v>19</v>
      </c>
    </row>
    <row r="20" spans="1:12" x14ac:dyDescent="0.3">
      <c r="A20">
        <v>2019</v>
      </c>
      <c r="B20" t="s">
        <v>35</v>
      </c>
      <c r="C20" t="s">
        <v>20</v>
      </c>
      <c r="D20" t="s">
        <v>14</v>
      </c>
      <c r="E20">
        <v>27841</v>
      </c>
      <c r="F20">
        <v>9787426.5150000006</v>
      </c>
      <c r="G20">
        <v>3.96</v>
      </c>
      <c r="H20">
        <v>75.22</v>
      </c>
      <c r="I20">
        <v>46.41</v>
      </c>
      <c r="J20">
        <v>283.25</v>
      </c>
      <c r="K20">
        <v>44.96</v>
      </c>
      <c r="L20" t="s">
        <v>19</v>
      </c>
    </row>
    <row r="21" spans="1:12" x14ac:dyDescent="0.3">
      <c r="A21">
        <v>2019</v>
      </c>
      <c r="B21" t="s">
        <v>35</v>
      </c>
      <c r="C21" t="s">
        <v>22</v>
      </c>
      <c r="D21" t="s">
        <v>14</v>
      </c>
      <c r="E21">
        <v>10047</v>
      </c>
      <c r="F21">
        <v>10691516.9</v>
      </c>
      <c r="G21">
        <v>1.56</v>
      </c>
      <c r="H21">
        <v>45.75</v>
      </c>
      <c r="I21">
        <v>15.36</v>
      </c>
      <c r="J21">
        <v>112.81</v>
      </c>
      <c r="K21">
        <v>85.33</v>
      </c>
      <c r="L21" t="s">
        <v>19</v>
      </c>
    </row>
    <row r="22" spans="1:12" x14ac:dyDescent="0.3">
      <c r="A22">
        <v>2019</v>
      </c>
      <c r="B22" t="s">
        <v>35</v>
      </c>
      <c r="C22" t="s">
        <v>23</v>
      </c>
      <c r="D22" t="s">
        <v>24</v>
      </c>
      <c r="E22">
        <v>25054</v>
      </c>
      <c r="F22">
        <v>40495943.740000002</v>
      </c>
      <c r="G22">
        <v>4.6399999999999997</v>
      </c>
      <c r="H22">
        <v>67.39</v>
      </c>
      <c r="I22">
        <v>21.03</v>
      </c>
      <c r="J22">
        <v>212.78</v>
      </c>
      <c r="K22">
        <v>63.69</v>
      </c>
      <c r="L22" t="s">
        <v>27</v>
      </c>
    </row>
    <row r="23" spans="1:12" x14ac:dyDescent="0.3">
      <c r="A23">
        <v>2019</v>
      </c>
      <c r="B23" t="s">
        <v>35</v>
      </c>
      <c r="C23" t="s">
        <v>25</v>
      </c>
      <c r="D23" t="s">
        <v>24</v>
      </c>
      <c r="E23">
        <v>37263</v>
      </c>
      <c r="F23">
        <v>29763310.309999999</v>
      </c>
      <c r="G23">
        <v>2.76</v>
      </c>
      <c r="H23">
        <v>55.56</v>
      </c>
      <c r="I23">
        <v>16.03</v>
      </c>
      <c r="J23">
        <v>263.32</v>
      </c>
      <c r="K23">
        <v>64.63</v>
      </c>
      <c r="L23" t="s">
        <v>15</v>
      </c>
    </row>
    <row r="24" spans="1:12" x14ac:dyDescent="0.3">
      <c r="A24">
        <v>2019</v>
      </c>
      <c r="B24" t="s">
        <v>35</v>
      </c>
      <c r="C24" t="s">
        <v>26</v>
      </c>
      <c r="D24" t="s">
        <v>24</v>
      </c>
      <c r="E24">
        <v>39191</v>
      </c>
      <c r="F24">
        <v>19631909.34</v>
      </c>
      <c r="G24">
        <v>3.35</v>
      </c>
      <c r="H24">
        <v>100.83</v>
      </c>
      <c r="I24">
        <v>49.18</v>
      </c>
      <c r="J24">
        <v>59.84</v>
      </c>
      <c r="K24">
        <v>53.2</v>
      </c>
      <c r="L24" t="s">
        <v>21</v>
      </c>
    </row>
    <row r="25" spans="1:12" x14ac:dyDescent="0.3">
      <c r="A25">
        <v>2019</v>
      </c>
      <c r="B25" t="s">
        <v>35</v>
      </c>
      <c r="C25" t="s">
        <v>28</v>
      </c>
      <c r="D25" t="s">
        <v>24</v>
      </c>
      <c r="E25">
        <v>11320</v>
      </c>
      <c r="F25">
        <v>36678245.920000002</v>
      </c>
      <c r="G25">
        <v>5.99</v>
      </c>
      <c r="H25">
        <v>50.12</v>
      </c>
      <c r="I25">
        <v>43.18</v>
      </c>
      <c r="J25">
        <v>251.51</v>
      </c>
      <c r="K25">
        <v>88.81</v>
      </c>
      <c r="L25" t="s">
        <v>21</v>
      </c>
    </row>
    <row r="26" spans="1:12" x14ac:dyDescent="0.3">
      <c r="A26">
        <v>2019</v>
      </c>
      <c r="B26" t="s">
        <v>35</v>
      </c>
      <c r="C26" t="s">
        <v>29</v>
      </c>
      <c r="D26" t="s">
        <v>24</v>
      </c>
      <c r="E26">
        <v>31105</v>
      </c>
      <c r="F26">
        <v>12818738.02</v>
      </c>
      <c r="G26">
        <v>4.7699999999999996</v>
      </c>
      <c r="H26">
        <v>93.04</v>
      </c>
      <c r="I26">
        <v>20.52</v>
      </c>
      <c r="J26">
        <v>110.55</v>
      </c>
      <c r="K26">
        <v>73.069999999999993</v>
      </c>
      <c r="L26" t="s">
        <v>21</v>
      </c>
    </row>
    <row r="27" spans="1:12" x14ac:dyDescent="0.3">
      <c r="A27">
        <v>2019</v>
      </c>
      <c r="B27" t="s">
        <v>35</v>
      </c>
      <c r="C27" t="s">
        <v>30</v>
      </c>
      <c r="D27" t="s">
        <v>24</v>
      </c>
      <c r="E27">
        <v>24185</v>
      </c>
      <c r="F27">
        <v>52192972.549999997</v>
      </c>
      <c r="G27">
        <v>2.95</v>
      </c>
      <c r="H27">
        <v>40.549999999999997</v>
      </c>
      <c r="I27">
        <v>46.73</v>
      </c>
      <c r="J27">
        <v>200.47</v>
      </c>
      <c r="K27">
        <v>83.06</v>
      </c>
      <c r="L27" t="s">
        <v>19</v>
      </c>
    </row>
    <row r="28" spans="1:12" x14ac:dyDescent="0.3">
      <c r="A28">
        <v>2019</v>
      </c>
      <c r="B28" t="s">
        <v>35</v>
      </c>
      <c r="C28" t="s">
        <v>31</v>
      </c>
      <c r="D28" t="s">
        <v>24</v>
      </c>
      <c r="E28">
        <v>8422</v>
      </c>
      <c r="F28">
        <v>11292488.050000001</v>
      </c>
      <c r="G28">
        <v>6</v>
      </c>
      <c r="H28">
        <v>55.76</v>
      </c>
      <c r="I28">
        <v>30.55</v>
      </c>
      <c r="J28">
        <v>170.31</v>
      </c>
      <c r="K28">
        <v>78.44</v>
      </c>
      <c r="L28" t="s">
        <v>17</v>
      </c>
    </row>
    <row r="29" spans="1:12" x14ac:dyDescent="0.3">
      <c r="A29">
        <v>2019</v>
      </c>
      <c r="B29" t="s">
        <v>35</v>
      </c>
      <c r="C29" t="s">
        <v>32</v>
      </c>
      <c r="D29" t="s">
        <v>24</v>
      </c>
      <c r="E29">
        <v>56397</v>
      </c>
      <c r="F29">
        <v>18390883.850000001</v>
      </c>
      <c r="G29">
        <v>6.11</v>
      </c>
      <c r="H29">
        <v>70.959999999999994</v>
      </c>
      <c r="I29">
        <v>23.8</v>
      </c>
      <c r="J29">
        <v>167.75</v>
      </c>
      <c r="K29">
        <v>55.21</v>
      </c>
      <c r="L29" t="s">
        <v>21</v>
      </c>
    </row>
    <row r="30" spans="1:12" x14ac:dyDescent="0.3">
      <c r="A30">
        <v>2019</v>
      </c>
      <c r="B30" t="s">
        <v>35</v>
      </c>
      <c r="C30" t="s">
        <v>33</v>
      </c>
      <c r="D30" t="s">
        <v>24</v>
      </c>
      <c r="E30">
        <v>36613</v>
      </c>
      <c r="F30">
        <v>63070767.789999999</v>
      </c>
      <c r="G30">
        <v>3.25</v>
      </c>
      <c r="H30">
        <v>83.96</v>
      </c>
      <c r="I30">
        <v>13.22</v>
      </c>
      <c r="J30">
        <v>280.73</v>
      </c>
      <c r="K30">
        <v>75.510000000000005</v>
      </c>
      <c r="L30" t="s">
        <v>21</v>
      </c>
    </row>
    <row r="31" spans="1:12" x14ac:dyDescent="0.3">
      <c r="A31">
        <v>2019</v>
      </c>
      <c r="B31" t="s">
        <v>35</v>
      </c>
      <c r="C31" t="s">
        <v>34</v>
      </c>
      <c r="D31" t="s">
        <v>24</v>
      </c>
      <c r="E31">
        <v>12030</v>
      </c>
      <c r="F31">
        <v>33549565.920000002</v>
      </c>
      <c r="G31">
        <v>5.82</v>
      </c>
      <c r="H31">
        <v>48.62</v>
      </c>
      <c r="I31">
        <v>36.32</v>
      </c>
      <c r="J31">
        <v>227.63</v>
      </c>
      <c r="K31">
        <v>91.79</v>
      </c>
      <c r="L31" t="s">
        <v>17</v>
      </c>
    </row>
    <row r="32" spans="1:12" x14ac:dyDescent="0.3">
      <c r="A32">
        <v>2019</v>
      </c>
      <c r="B32" t="s">
        <v>36</v>
      </c>
      <c r="C32" t="s">
        <v>13</v>
      </c>
      <c r="D32" t="s">
        <v>14</v>
      </c>
      <c r="E32">
        <v>27112</v>
      </c>
      <c r="F32">
        <v>27051337.739999998</v>
      </c>
      <c r="G32">
        <v>3.78</v>
      </c>
      <c r="H32">
        <v>61.35</v>
      </c>
      <c r="I32">
        <v>47.48</v>
      </c>
      <c r="J32">
        <v>152</v>
      </c>
      <c r="K32">
        <v>50.23</v>
      </c>
      <c r="L32" t="s">
        <v>21</v>
      </c>
    </row>
    <row r="33" spans="1:12" x14ac:dyDescent="0.3">
      <c r="A33">
        <v>2019</v>
      </c>
      <c r="B33" t="s">
        <v>36</v>
      </c>
      <c r="C33" t="s">
        <v>16</v>
      </c>
      <c r="D33" t="s">
        <v>14</v>
      </c>
      <c r="E33">
        <v>28788</v>
      </c>
      <c r="F33">
        <v>10130230.560000001</v>
      </c>
      <c r="G33">
        <v>1.38</v>
      </c>
      <c r="H33">
        <v>25.88</v>
      </c>
      <c r="I33">
        <v>6.92</v>
      </c>
      <c r="J33">
        <v>129.04</v>
      </c>
      <c r="K33">
        <v>46.41</v>
      </c>
      <c r="L33" t="s">
        <v>19</v>
      </c>
    </row>
    <row r="34" spans="1:12" x14ac:dyDescent="0.3">
      <c r="A34">
        <v>2019</v>
      </c>
      <c r="B34" t="s">
        <v>36</v>
      </c>
      <c r="C34" t="s">
        <v>18</v>
      </c>
      <c r="D34" t="s">
        <v>14</v>
      </c>
      <c r="E34">
        <v>29329</v>
      </c>
      <c r="F34">
        <v>11066723.119999999</v>
      </c>
      <c r="G34">
        <v>1.23</v>
      </c>
      <c r="H34">
        <v>57.98</v>
      </c>
      <c r="I34">
        <v>32.340000000000003</v>
      </c>
      <c r="J34">
        <v>132.81</v>
      </c>
      <c r="K34">
        <v>77.31</v>
      </c>
      <c r="L34" t="s">
        <v>15</v>
      </c>
    </row>
    <row r="35" spans="1:12" x14ac:dyDescent="0.3">
      <c r="A35">
        <v>2019</v>
      </c>
      <c r="B35" t="s">
        <v>36</v>
      </c>
      <c r="C35" t="s">
        <v>20</v>
      </c>
      <c r="D35" t="s">
        <v>14</v>
      </c>
      <c r="E35">
        <v>12535</v>
      </c>
      <c r="F35">
        <v>28466176.109999999</v>
      </c>
      <c r="G35">
        <v>2.09</v>
      </c>
      <c r="H35">
        <v>55.61</v>
      </c>
      <c r="I35">
        <v>31.12</v>
      </c>
      <c r="J35">
        <v>111.28</v>
      </c>
      <c r="K35">
        <v>47.14</v>
      </c>
      <c r="L35" t="s">
        <v>17</v>
      </c>
    </row>
    <row r="36" spans="1:12" x14ac:dyDescent="0.3">
      <c r="A36">
        <v>2019</v>
      </c>
      <c r="B36" t="s">
        <v>36</v>
      </c>
      <c r="C36" t="s">
        <v>22</v>
      </c>
      <c r="D36" t="s">
        <v>14</v>
      </c>
      <c r="E36">
        <v>20683</v>
      </c>
      <c r="F36">
        <v>15828498.960000001</v>
      </c>
      <c r="G36">
        <v>0.34</v>
      </c>
      <c r="H36">
        <v>30.32</v>
      </c>
      <c r="I36">
        <v>-0.65</v>
      </c>
      <c r="J36">
        <v>239.67</v>
      </c>
      <c r="K36">
        <v>46.13</v>
      </c>
      <c r="L36" t="s">
        <v>27</v>
      </c>
    </row>
    <row r="37" spans="1:12" x14ac:dyDescent="0.3">
      <c r="A37">
        <v>2019</v>
      </c>
      <c r="B37" t="s">
        <v>36</v>
      </c>
      <c r="C37" t="s">
        <v>23</v>
      </c>
      <c r="D37" t="s">
        <v>24</v>
      </c>
      <c r="E37">
        <v>57404</v>
      </c>
      <c r="F37">
        <v>22248956.960000001</v>
      </c>
      <c r="G37">
        <v>6.12</v>
      </c>
      <c r="H37">
        <v>83.5</v>
      </c>
      <c r="I37">
        <v>46.57</v>
      </c>
      <c r="J37">
        <v>211.08</v>
      </c>
      <c r="K37">
        <v>58.89</v>
      </c>
      <c r="L37" t="s">
        <v>27</v>
      </c>
    </row>
    <row r="38" spans="1:12" x14ac:dyDescent="0.3">
      <c r="A38">
        <v>2019</v>
      </c>
      <c r="B38" t="s">
        <v>36</v>
      </c>
      <c r="C38" t="s">
        <v>25</v>
      </c>
      <c r="D38" t="s">
        <v>24</v>
      </c>
      <c r="E38">
        <v>56869</v>
      </c>
      <c r="F38">
        <v>78970161.310000002</v>
      </c>
      <c r="G38">
        <v>6.12</v>
      </c>
      <c r="H38">
        <v>102.54</v>
      </c>
      <c r="I38">
        <v>21.09</v>
      </c>
      <c r="J38">
        <v>83.18</v>
      </c>
      <c r="K38">
        <v>94.7</v>
      </c>
      <c r="L38" t="s">
        <v>17</v>
      </c>
    </row>
    <row r="39" spans="1:12" x14ac:dyDescent="0.3">
      <c r="A39">
        <v>2019</v>
      </c>
      <c r="B39" t="s">
        <v>36</v>
      </c>
      <c r="C39" t="s">
        <v>26</v>
      </c>
      <c r="D39" t="s">
        <v>24</v>
      </c>
      <c r="E39">
        <v>6542</v>
      </c>
      <c r="F39">
        <v>13222480.68</v>
      </c>
      <c r="G39">
        <v>3.5</v>
      </c>
      <c r="H39">
        <v>88.84</v>
      </c>
      <c r="I39">
        <v>26.74</v>
      </c>
      <c r="J39">
        <v>115.63</v>
      </c>
      <c r="K39">
        <v>54.75</v>
      </c>
      <c r="L39" t="s">
        <v>15</v>
      </c>
    </row>
    <row r="40" spans="1:12" x14ac:dyDescent="0.3">
      <c r="A40">
        <v>2019</v>
      </c>
      <c r="B40" t="s">
        <v>36</v>
      </c>
      <c r="C40" t="s">
        <v>28</v>
      </c>
      <c r="D40" t="s">
        <v>24</v>
      </c>
      <c r="E40">
        <v>57951</v>
      </c>
      <c r="F40">
        <v>41600297.390000001</v>
      </c>
      <c r="G40">
        <v>2.72</v>
      </c>
      <c r="H40">
        <v>55.58</v>
      </c>
      <c r="I40">
        <v>17.57</v>
      </c>
      <c r="J40">
        <v>184.77</v>
      </c>
      <c r="K40">
        <v>67.900000000000006</v>
      </c>
      <c r="L40" t="s">
        <v>15</v>
      </c>
    </row>
    <row r="41" spans="1:12" x14ac:dyDescent="0.3">
      <c r="A41">
        <v>2019</v>
      </c>
      <c r="B41" t="s">
        <v>36</v>
      </c>
      <c r="C41" t="s">
        <v>29</v>
      </c>
      <c r="D41" t="s">
        <v>24</v>
      </c>
      <c r="E41">
        <v>25004</v>
      </c>
      <c r="F41">
        <v>28940719.489999998</v>
      </c>
      <c r="G41">
        <v>6.33</v>
      </c>
      <c r="H41">
        <v>45.56</v>
      </c>
      <c r="I41">
        <v>44.29</v>
      </c>
      <c r="J41">
        <v>124.19</v>
      </c>
      <c r="K41">
        <v>54.15</v>
      </c>
      <c r="L41" t="s">
        <v>27</v>
      </c>
    </row>
    <row r="42" spans="1:12" x14ac:dyDescent="0.3">
      <c r="A42">
        <v>2019</v>
      </c>
      <c r="B42" t="s">
        <v>36</v>
      </c>
      <c r="C42" t="s">
        <v>30</v>
      </c>
      <c r="D42" t="s">
        <v>24</v>
      </c>
      <c r="E42">
        <v>15756</v>
      </c>
      <c r="F42">
        <v>19796585.920000002</v>
      </c>
      <c r="G42">
        <v>3.58</v>
      </c>
      <c r="H42">
        <v>76.64</v>
      </c>
      <c r="I42">
        <v>36.22</v>
      </c>
      <c r="J42">
        <v>206.39</v>
      </c>
      <c r="K42">
        <v>88.16</v>
      </c>
      <c r="L42" t="s">
        <v>19</v>
      </c>
    </row>
    <row r="43" spans="1:12" x14ac:dyDescent="0.3">
      <c r="A43">
        <v>2019</v>
      </c>
      <c r="B43" t="s">
        <v>36</v>
      </c>
      <c r="C43" t="s">
        <v>31</v>
      </c>
      <c r="D43" t="s">
        <v>24</v>
      </c>
      <c r="E43">
        <v>56418</v>
      </c>
      <c r="F43">
        <v>53656997.799999997</v>
      </c>
      <c r="G43">
        <v>6.91</v>
      </c>
      <c r="H43">
        <v>54.03</v>
      </c>
      <c r="I43">
        <v>24.27</v>
      </c>
      <c r="J43">
        <v>61.49</v>
      </c>
      <c r="K43">
        <v>87.97</v>
      </c>
      <c r="L43" t="s">
        <v>19</v>
      </c>
    </row>
    <row r="44" spans="1:12" x14ac:dyDescent="0.3">
      <c r="A44">
        <v>2019</v>
      </c>
      <c r="B44" t="s">
        <v>36</v>
      </c>
      <c r="C44" t="s">
        <v>32</v>
      </c>
      <c r="D44" t="s">
        <v>24</v>
      </c>
      <c r="E44">
        <v>30819</v>
      </c>
      <c r="F44">
        <v>60274563.340000004</v>
      </c>
      <c r="G44">
        <v>3.44</v>
      </c>
      <c r="H44">
        <v>41.17</v>
      </c>
      <c r="I44">
        <v>26.42</v>
      </c>
      <c r="J44">
        <v>199.68</v>
      </c>
      <c r="K44">
        <v>61.6</v>
      </c>
      <c r="L44" t="s">
        <v>21</v>
      </c>
    </row>
    <row r="45" spans="1:12" x14ac:dyDescent="0.3">
      <c r="A45">
        <v>2019</v>
      </c>
      <c r="B45" t="s">
        <v>36</v>
      </c>
      <c r="C45" t="s">
        <v>33</v>
      </c>
      <c r="D45" t="s">
        <v>24</v>
      </c>
      <c r="E45">
        <v>18284</v>
      </c>
      <c r="F45">
        <v>26788292.559999999</v>
      </c>
      <c r="G45">
        <v>6.45</v>
      </c>
      <c r="H45">
        <v>80</v>
      </c>
      <c r="I45">
        <v>23.63</v>
      </c>
      <c r="J45">
        <v>137.72999999999999</v>
      </c>
      <c r="K45">
        <v>81.319999999999993</v>
      </c>
      <c r="L45" t="s">
        <v>17</v>
      </c>
    </row>
    <row r="46" spans="1:12" x14ac:dyDescent="0.3">
      <c r="A46">
        <v>2019</v>
      </c>
      <c r="B46" t="s">
        <v>36</v>
      </c>
      <c r="C46" t="s">
        <v>34</v>
      </c>
      <c r="D46" t="s">
        <v>24</v>
      </c>
      <c r="E46">
        <v>48617</v>
      </c>
      <c r="F46">
        <v>6134803.4639999997</v>
      </c>
      <c r="G46">
        <v>6.48</v>
      </c>
      <c r="H46">
        <v>91.79</v>
      </c>
      <c r="I46">
        <v>54.94</v>
      </c>
      <c r="J46">
        <v>88.28</v>
      </c>
      <c r="K46">
        <v>82.55</v>
      </c>
      <c r="L46" t="s">
        <v>17</v>
      </c>
    </row>
    <row r="47" spans="1:12" x14ac:dyDescent="0.3">
      <c r="A47">
        <v>2019</v>
      </c>
      <c r="B47" t="s">
        <v>37</v>
      </c>
      <c r="C47" t="s">
        <v>13</v>
      </c>
      <c r="D47" t="s">
        <v>14</v>
      </c>
      <c r="E47">
        <v>30040</v>
      </c>
      <c r="F47">
        <v>34166065.189999998</v>
      </c>
      <c r="G47">
        <v>1.57</v>
      </c>
      <c r="H47">
        <v>28.49</v>
      </c>
      <c r="I47">
        <v>47.01</v>
      </c>
      <c r="J47">
        <v>243.47</v>
      </c>
      <c r="K47">
        <v>58.24</v>
      </c>
      <c r="L47" t="s">
        <v>21</v>
      </c>
    </row>
    <row r="48" spans="1:12" x14ac:dyDescent="0.3">
      <c r="A48">
        <v>2019</v>
      </c>
      <c r="B48" t="s">
        <v>37</v>
      </c>
      <c r="C48" t="s">
        <v>16</v>
      </c>
      <c r="D48" t="s">
        <v>14</v>
      </c>
      <c r="E48">
        <v>40978</v>
      </c>
      <c r="F48">
        <v>52202051.460000001</v>
      </c>
      <c r="G48">
        <v>0.34</v>
      </c>
      <c r="H48">
        <v>39.979999999999997</v>
      </c>
      <c r="I48">
        <v>44.96</v>
      </c>
      <c r="J48">
        <v>130.25</v>
      </c>
      <c r="K48">
        <v>45.44</v>
      </c>
      <c r="L48" t="s">
        <v>27</v>
      </c>
    </row>
    <row r="49" spans="1:12" x14ac:dyDescent="0.3">
      <c r="A49">
        <v>2019</v>
      </c>
      <c r="B49" t="s">
        <v>37</v>
      </c>
      <c r="C49" t="s">
        <v>18</v>
      </c>
      <c r="D49" t="s">
        <v>14</v>
      </c>
      <c r="E49">
        <v>46113</v>
      </c>
      <c r="F49">
        <v>23485210.48</v>
      </c>
      <c r="G49">
        <v>1.89</v>
      </c>
      <c r="H49">
        <v>69.900000000000006</v>
      </c>
      <c r="I49">
        <v>13.34</v>
      </c>
      <c r="J49">
        <v>167.31</v>
      </c>
      <c r="K49">
        <v>45.48</v>
      </c>
      <c r="L49" t="s">
        <v>27</v>
      </c>
    </row>
    <row r="50" spans="1:12" x14ac:dyDescent="0.3">
      <c r="A50">
        <v>2019</v>
      </c>
      <c r="B50" t="s">
        <v>37</v>
      </c>
      <c r="C50" t="s">
        <v>20</v>
      </c>
      <c r="D50" t="s">
        <v>14</v>
      </c>
      <c r="E50">
        <v>8438</v>
      </c>
      <c r="F50">
        <v>35324703.520000003</v>
      </c>
      <c r="G50">
        <v>2.29</v>
      </c>
      <c r="H50">
        <v>80.900000000000006</v>
      </c>
      <c r="I50">
        <v>10.53</v>
      </c>
      <c r="J50">
        <v>80.150000000000006</v>
      </c>
      <c r="K50">
        <v>75.72</v>
      </c>
      <c r="L50" t="s">
        <v>19</v>
      </c>
    </row>
    <row r="51" spans="1:12" x14ac:dyDescent="0.3">
      <c r="A51">
        <v>2019</v>
      </c>
      <c r="B51" t="s">
        <v>37</v>
      </c>
      <c r="C51" t="s">
        <v>22</v>
      </c>
      <c r="D51" t="s">
        <v>14</v>
      </c>
      <c r="E51">
        <v>23500</v>
      </c>
      <c r="F51">
        <v>33337345.93</v>
      </c>
      <c r="G51">
        <v>3.74</v>
      </c>
      <c r="H51">
        <v>33.06</v>
      </c>
      <c r="I51">
        <v>18.7</v>
      </c>
      <c r="J51">
        <v>73.31</v>
      </c>
      <c r="K51">
        <v>70.739999999999995</v>
      </c>
      <c r="L51" t="s">
        <v>27</v>
      </c>
    </row>
    <row r="52" spans="1:12" x14ac:dyDescent="0.3">
      <c r="A52">
        <v>2019</v>
      </c>
      <c r="B52" t="s">
        <v>37</v>
      </c>
      <c r="C52" t="s">
        <v>23</v>
      </c>
      <c r="D52" t="s">
        <v>24</v>
      </c>
      <c r="E52">
        <v>40164</v>
      </c>
      <c r="F52">
        <v>21739755.84</v>
      </c>
      <c r="G52">
        <v>3.76</v>
      </c>
      <c r="H52">
        <v>50.13</v>
      </c>
      <c r="I52">
        <v>13.99</v>
      </c>
      <c r="J52">
        <v>210.05</v>
      </c>
      <c r="K52">
        <v>58.83</v>
      </c>
      <c r="L52" t="s">
        <v>17</v>
      </c>
    </row>
    <row r="53" spans="1:12" x14ac:dyDescent="0.3">
      <c r="A53">
        <v>2019</v>
      </c>
      <c r="B53" t="s">
        <v>37</v>
      </c>
      <c r="C53" t="s">
        <v>25</v>
      </c>
      <c r="D53" t="s">
        <v>24</v>
      </c>
      <c r="E53">
        <v>53367</v>
      </c>
      <c r="F53">
        <v>69827344.420000002</v>
      </c>
      <c r="G53">
        <v>6.1</v>
      </c>
      <c r="H53">
        <v>95.93</v>
      </c>
      <c r="I53">
        <v>47.57</v>
      </c>
      <c r="J53">
        <v>185.7</v>
      </c>
      <c r="K53">
        <v>93.45</v>
      </c>
      <c r="L53" t="s">
        <v>21</v>
      </c>
    </row>
    <row r="54" spans="1:12" x14ac:dyDescent="0.3">
      <c r="A54">
        <v>2019</v>
      </c>
      <c r="B54" t="s">
        <v>37</v>
      </c>
      <c r="C54" t="s">
        <v>26</v>
      </c>
      <c r="D54" t="s">
        <v>24</v>
      </c>
      <c r="E54">
        <v>37612</v>
      </c>
      <c r="F54">
        <v>34802846.640000001</v>
      </c>
      <c r="G54">
        <v>2.5299999999999998</v>
      </c>
      <c r="H54">
        <v>66.459999999999994</v>
      </c>
      <c r="I54">
        <v>24.02</v>
      </c>
      <c r="J54">
        <v>120.07</v>
      </c>
      <c r="K54">
        <v>87.24</v>
      </c>
      <c r="L54" t="s">
        <v>19</v>
      </c>
    </row>
    <row r="55" spans="1:12" x14ac:dyDescent="0.3">
      <c r="A55">
        <v>2019</v>
      </c>
      <c r="B55" t="s">
        <v>37</v>
      </c>
      <c r="C55" t="s">
        <v>28</v>
      </c>
      <c r="D55" t="s">
        <v>24</v>
      </c>
      <c r="E55">
        <v>31445</v>
      </c>
      <c r="F55">
        <v>62662104.5</v>
      </c>
      <c r="G55">
        <v>4.8600000000000003</v>
      </c>
      <c r="H55">
        <v>61.44</v>
      </c>
      <c r="I55">
        <v>27.46</v>
      </c>
      <c r="J55">
        <v>183.03</v>
      </c>
      <c r="K55">
        <v>72.209999999999994</v>
      </c>
      <c r="L55" t="s">
        <v>15</v>
      </c>
    </row>
    <row r="56" spans="1:12" x14ac:dyDescent="0.3">
      <c r="A56">
        <v>2019</v>
      </c>
      <c r="B56" t="s">
        <v>37</v>
      </c>
      <c r="C56" t="s">
        <v>29</v>
      </c>
      <c r="D56" t="s">
        <v>24</v>
      </c>
      <c r="E56">
        <v>34541</v>
      </c>
      <c r="F56">
        <v>23308775.82</v>
      </c>
      <c r="G56">
        <v>4.03</v>
      </c>
      <c r="H56">
        <v>59.35</v>
      </c>
      <c r="I56">
        <v>8.3699999999999992</v>
      </c>
      <c r="J56">
        <v>138.66999999999999</v>
      </c>
      <c r="K56">
        <v>80.349999999999994</v>
      </c>
      <c r="L56" t="s">
        <v>17</v>
      </c>
    </row>
    <row r="57" spans="1:12" x14ac:dyDescent="0.3">
      <c r="A57">
        <v>2019</v>
      </c>
      <c r="B57" t="s">
        <v>37</v>
      </c>
      <c r="C57" t="s">
        <v>30</v>
      </c>
      <c r="D57" t="s">
        <v>24</v>
      </c>
      <c r="E57">
        <v>6719</v>
      </c>
      <c r="F57">
        <v>38311286.359999999</v>
      </c>
      <c r="G57">
        <v>5.38</v>
      </c>
      <c r="H57">
        <v>42.55</v>
      </c>
      <c r="I57">
        <v>50.32</v>
      </c>
      <c r="J57">
        <v>110.97</v>
      </c>
      <c r="K57">
        <v>87.8</v>
      </c>
      <c r="L57" t="s">
        <v>15</v>
      </c>
    </row>
    <row r="58" spans="1:12" x14ac:dyDescent="0.3">
      <c r="A58">
        <v>2019</v>
      </c>
      <c r="B58" t="s">
        <v>37</v>
      </c>
      <c r="C58" t="s">
        <v>31</v>
      </c>
      <c r="D58" t="s">
        <v>24</v>
      </c>
      <c r="E58">
        <v>32919</v>
      </c>
      <c r="F58">
        <v>38143238.390000001</v>
      </c>
      <c r="G58">
        <v>6.62</v>
      </c>
      <c r="H58">
        <v>79.48</v>
      </c>
      <c r="I58">
        <v>45.85</v>
      </c>
      <c r="J58">
        <v>295.62</v>
      </c>
      <c r="K58">
        <v>58.71</v>
      </c>
      <c r="L58" t="s">
        <v>21</v>
      </c>
    </row>
    <row r="59" spans="1:12" x14ac:dyDescent="0.3">
      <c r="A59">
        <v>2019</v>
      </c>
      <c r="B59" t="s">
        <v>37</v>
      </c>
      <c r="C59" t="s">
        <v>32</v>
      </c>
      <c r="D59" t="s">
        <v>24</v>
      </c>
      <c r="E59">
        <v>46371</v>
      </c>
      <c r="F59">
        <v>71988709.969999999</v>
      </c>
      <c r="G59">
        <v>3.21</v>
      </c>
      <c r="H59">
        <v>88.89</v>
      </c>
      <c r="I59">
        <v>48.87</v>
      </c>
      <c r="J59">
        <v>265.70999999999998</v>
      </c>
      <c r="K59">
        <v>90.81</v>
      </c>
      <c r="L59" t="s">
        <v>27</v>
      </c>
    </row>
    <row r="60" spans="1:12" x14ac:dyDescent="0.3">
      <c r="A60">
        <v>2019</v>
      </c>
      <c r="B60" t="s">
        <v>37</v>
      </c>
      <c r="C60" t="s">
        <v>33</v>
      </c>
      <c r="D60" t="s">
        <v>24</v>
      </c>
      <c r="E60">
        <v>40084</v>
      </c>
      <c r="F60">
        <v>17163852.829999998</v>
      </c>
      <c r="G60">
        <v>6.33</v>
      </c>
      <c r="H60">
        <v>42.8</v>
      </c>
      <c r="I60">
        <v>48.55</v>
      </c>
      <c r="J60">
        <v>156.88</v>
      </c>
      <c r="K60">
        <v>53.55</v>
      </c>
      <c r="L60" t="s">
        <v>15</v>
      </c>
    </row>
    <row r="61" spans="1:12" x14ac:dyDescent="0.3">
      <c r="A61">
        <v>2019</v>
      </c>
      <c r="B61" t="s">
        <v>37</v>
      </c>
      <c r="C61" t="s">
        <v>34</v>
      </c>
      <c r="D61" t="s">
        <v>24</v>
      </c>
      <c r="E61">
        <v>20192</v>
      </c>
      <c r="F61">
        <v>14639182.699999999</v>
      </c>
      <c r="G61">
        <v>4.6100000000000003</v>
      </c>
      <c r="H61">
        <v>48.26</v>
      </c>
      <c r="I61">
        <v>50.86</v>
      </c>
      <c r="J61">
        <v>195.2</v>
      </c>
      <c r="K61">
        <v>60.91</v>
      </c>
      <c r="L61" t="s">
        <v>17</v>
      </c>
    </row>
    <row r="62" spans="1:12" x14ac:dyDescent="0.3">
      <c r="A62">
        <v>2020</v>
      </c>
      <c r="B62" t="s">
        <v>12</v>
      </c>
      <c r="C62" t="s">
        <v>13</v>
      </c>
      <c r="D62" t="s">
        <v>14</v>
      </c>
      <c r="E62">
        <v>17825</v>
      </c>
      <c r="F62">
        <v>37347187.770000003</v>
      </c>
      <c r="G62">
        <v>0.16</v>
      </c>
      <c r="H62">
        <v>62.97</v>
      </c>
      <c r="I62">
        <v>26.44</v>
      </c>
      <c r="J62">
        <v>245.48</v>
      </c>
      <c r="K62">
        <v>75.23</v>
      </c>
      <c r="L62" t="s">
        <v>27</v>
      </c>
    </row>
    <row r="63" spans="1:12" x14ac:dyDescent="0.3">
      <c r="A63">
        <v>2020</v>
      </c>
      <c r="B63" t="s">
        <v>12</v>
      </c>
      <c r="C63" t="s">
        <v>16</v>
      </c>
      <c r="D63" t="s">
        <v>14</v>
      </c>
      <c r="E63">
        <v>21472</v>
      </c>
      <c r="F63">
        <v>34965645.310000002</v>
      </c>
      <c r="G63">
        <v>0.25</v>
      </c>
      <c r="H63">
        <v>49.22</v>
      </c>
      <c r="I63">
        <v>24.99</v>
      </c>
      <c r="J63">
        <v>247.01</v>
      </c>
      <c r="K63">
        <v>80.17</v>
      </c>
      <c r="L63" t="s">
        <v>17</v>
      </c>
    </row>
    <row r="64" spans="1:12" x14ac:dyDescent="0.3">
      <c r="A64">
        <v>2020</v>
      </c>
      <c r="B64" t="s">
        <v>12</v>
      </c>
      <c r="C64" t="s">
        <v>18</v>
      </c>
      <c r="D64" t="s">
        <v>14</v>
      </c>
      <c r="E64">
        <v>35641</v>
      </c>
      <c r="F64">
        <v>48775290.390000001</v>
      </c>
      <c r="G64">
        <v>3.88</v>
      </c>
      <c r="H64">
        <v>60.51</v>
      </c>
      <c r="I64">
        <v>6.1</v>
      </c>
      <c r="J64">
        <v>196.59</v>
      </c>
      <c r="K64">
        <v>78.94</v>
      </c>
      <c r="L64" t="s">
        <v>21</v>
      </c>
    </row>
    <row r="65" spans="1:12" x14ac:dyDescent="0.3">
      <c r="A65">
        <v>2020</v>
      </c>
      <c r="B65" t="s">
        <v>12</v>
      </c>
      <c r="C65" t="s">
        <v>20</v>
      </c>
      <c r="D65" t="s">
        <v>14</v>
      </c>
      <c r="E65">
        <v>18960</v>
      </c>
      <c r="F65">
        <v>25972084.140000001</v>
      </c>
      <c r="G65">
        <v>0.53</v>
      </c>
      <c r="H65">
        <v>72.69</v>
      </c>
      <c r="I65">
        <v>26.51</v>
      </c>
      <c r="J65">
        <v>157.1</v>
      </c>
      <c r="K65">
        <v>53.68</v>
      </c>
      <c r="L65" t="s">
        <v>17</v>
      </c>
    </row>
    <row r="66" spans="1:12" x14ac:dyDescent="0.3">
      <c r="A66">
        <v>2020</v>
      </c>
      <c r="B66" t="s">
        <v>12</v>
      </c>
      <c r="C66" t="s">
        <v>22</v>
      </c>
      <c r="D66" t="s">
        <v>14</v>
      </c>
      <c r="E66">
        <v>18546</v>
      </c>
      <c r="F66">
        <v>42315159.990000002</v>
      </c>
      <c r="G66">
        <v>1.81</v>
      </c>
      <c r="H66">
        <v>58.09</v>
      </c>
      <c r="I66">
        <v>33.08</v>
      </c>
      <c r="J66">
        <v>110.9</v>
      </c>
      <c r="K66">
        <v>49.63</v>
      </c>
      <c r="L66" t="s">
        <v>17</v>
      </c>
    </row>
    <row r="67" spans="1:12" x14ac:dyDescent="0.3">
      <c r="A67">
        <v>2020</v>
      </c>
      <c r="B67" t="s">
        <v>12</v>
      </c>
      <c r="C67" t="s">
        <v>23</v>
      </c>
      <c r="D67" t="s">
        <v>24</v>
      </c>
      <c r="E67">
        <v>42883</v>
      </c>
      <c r="F67">
        <v>18588730.370000001</v>
      </c>
      <c r="G67">
        <v>6.37</v>
      </c>
      <c r="H67">
        <v>72.87</v>
      </c>
      <c r="I67">
        <v>45.86</v>
      </c>
      <c r="J67">
        <v>273.58999999999997</v>
      </c>
      <c r="K67">
        <v>52.9</v>
      </c>
      <c r="L67" t="s">
        <v>15</v>
      </c>
    </row>
    <row r="68" spans="1:12" x14ac:dyDescent="0.3">
      <c r="A68">
        <v>2020</v>
      </c>
      <c r="B68" t="s">
        <v>12</v>
      </c>
      <c r="C68" t="s">
        <v>25</v>
      </c>
      <c r="D68" t="s">
        <v>24</v>
      </c>
      <c r="E68">
        <v>49662</v>
      </c>
      <c r="F68">
        <v>52134225.079999998</v>
      </c>
      <c r="G68">
        <v>2.9</v>
      </c>
      <c r="H68">
        <v>96.42</v>
      </c>
      <c r="I68">
        <v>52.2</v>
      </c>
      <c r="J68">
        <v>187.23</v>
      </c>
      <c r="K68">
        <v>76.5</v>
      </c>
      <c r="L68" t="s">
        <v>19</v>
      </c>
    </row>
    <row r="69" spans="1:12" x14ac:dyDescent="0.3">
      <c r="A69">
        <v>2020</v>
      </c>
      <c r="B69" t="s">
        <v>12</v>
      </c>
      <c r="C69" t="s">
        <v>26</v>
      </c>
      <c r="D69" t="s">
        <v>24</v>
      </c>
      <c r="E69">
        <v>48484</v>
      </c>
      <c r="F69">
        <v>10752134.16</v>
      </c>
      <c r="G69">
        <v>3.75</v>
      </c>
      <c r="H69">
        <v>41.49</v>
      </c>
      <c r="I69">
        <v>10.67</v>
      </c>
      <c r="J69">
        <v>87.88</v>
      </c>
      <c r="K69">
        <v>79.09</v>
      </c>
      <c r="L69" t="s">
        <v>19</v>
      </c>
    </row>
    <row r="70" spans="1:12" x14ac:dyDescent="0.3">
      <c r="A70">
        <v>2020</v>
      </c>
      <c r="B70" t="s">
        <v>12</v>
      </c>
      <c r="C70" t="s">
        <v>28</v>
      </c>
      <c r="D70" t="s">
        <v>24</v>
      </c>
      <c r="E70">
        <v>11438</v>
      </c>
      <c r="F70">
        <v>56002244.289999999</v>
      </c>
      <c r="G70">
        <v>6.33</v>
      </c>
      <c r="H70">
        <v>93.95</v>
      </c>
      <c r="I70">
        <v>52.02</v>
      </c>
      <c r="J70">
        <v>168.24</v>
      </c>
      <c r="K70">
        <v>63.04</v>
      </c>
      <c r="L70" t="s">
        <v>15</v>
      </c>
    </row>
    <row r="71" spans="1:12" x14ac:dyDescent="0.3">
      <c r="A71">
        <v>2020</v>
      </c>
      <c r="B71" t="s">
        <v>12</v>
      </c>
      <c r="C71" t="s">
        <v>29</v>
      </c>
      <c r="D71" t="s">
        <v>24</v>
      </c>
      <c r="E71">
        <v>58199</v>
      </c>
      <c r="F71">
        <v>35481161.409999996</v>
      </c>
      <c r="G71">
        <v>5.66</v>
      </c>
      <c r="H71">
        <v>42.96</v>
      </c>
      <c r="I71">
        <v>27.95</v>
      </c>
      <c r="J71">
        <v>151.66</v>
      </c>
      <c r="K71">
        <v>52.29</v>
      </c>
      <c r="L71" t="s">
        <v>17</v>
      </c>
    </row>
    <row r="72" spans="1:12" x14ac:dyDescent="0.3">
      <c r="A72">
        <v>2020</v>
      </c>
      <c r="B72" t="s">
        <v>12</v>
      </c>
      <c r="C72" t="s">
        <v>30</v>
      </c>
      <c r="D72" t="s">
        <v>24</v>
      </c>
      <c r="E72">
        <v>40807</v>
      </c>
      <c r="F72">
        <v>28409469.32</v>
      </c>
      <c r="G72">
        <v>3.04</v>
      </c>
      <c r="H72">
        <v>47.56</v>
      </c>
      <c r="I72">
        <v>33.590000000000003</v>
      </c>
      <c r="J72">
        <v>95.38</v>
      </c>
      <c r="K72">
        <v>57.91</v>
      </c>
      <c r="L72" t="s">
        <v>17</v>
      </c>
    </row>
    <row r="73" spans="1:12" x14ac:dyDescent="0.3">
      <c r="A73">
        <v>2020</v>
      </c>
      <c r="B73" t="s">
        <v>12</v>
      </c>
      <c r="C73" t="s">
        <v>31</v>
      </c>
      <c r="D73" t="s">
        <v>24</v>
      </c>
      <c r="E73">
        <v>27476</v>
      </c>
      <c r="F73">
        <v>29188076.98</v>
      </c>
      <c r="G73">
        <v>4.96</v>
      </c>
      <c r="H73">
        <v>54.96</v>
      </c>
      <c r="I73">
        <v>34.619999999999997</v>
      </c>
      <c r="J73">
        <v>228.07</v>
      </c>
      <c r="K73">
        <v>69.239999999999995</v>
      </c>
      <c r="L73" t="s">
        <v>21</v>
      </c>
    </row>
    <row r="74" spans="1:12" x14ac:dyDescent="0.3">
      <c r="A74">
        <v>2020</v>
      </c>
      <c r="B74" t="s">
        <v>12</v>
      </c>
      <c r="C74" t="s">
        <v>32</v>
      </c>
      <c r="D74" t="s">
        <v>24</v>
      </c>
      <c r="E74">
        <v>25491</v>
      </c>
      <c r="F74">
        <v>13470114.800000001</v>
      </c>
      <c r="G74">
        <v>6.6</v>
      </c>
      <c r="H74">
        <v>70</v>
      </c>
      <c r="I74">
        <v>41.55</v>
      </c>
      <c r="J74">
        <v>54.56</v>
      </c>
      <c r="K74">
        <v>66.45</v>
      </c>
      <c r="L74" t="s">
        <v>19</v>
      </c>
    </row>
    <row r="75" spans="1:12" x14ac:dyDescent="0.3">
      <c r="A75">
        <v>2020</v>
      </c>
      <c r="B75" t="s">
        <v>12</v>
      </c>
      <c r="C75" t="s">
        <v>33</v>
      </c>
      <c r="D75" t="s">
        <v>24</v>
      </c>
      <c r="E75">
        <v>57319</v>
      </c>
      <c r="F75">
        <v>64038833.049999997</v>
      </c>
      <c r="G75">
        <v>5.25</v>
      </c>
      <c r="H75">
        <v>98.77</v>
      </c>
      <c r="I75">
        <v>44.44</v>
      </c>
      <c r="J75">
        <v>187.76</v>
      </c>
      <c r="K75">
        <v>51.45</v>
      </c>
      <c r="L75" t="s">
        <v>21</v>
      </c>
    </row>
    <row r="76" spans="1:12" x14ac:dyDescent="0.3">
      <c r="A76">
        <v>2020</v>
      </c>
      <c r="B76" t="s">
        <v>12</v>
      </c>
      <c r="C76" t="s">
        <v>34</v>
      </c>
      <c r="D76" t="s">
        <v>24</v>
      </c>
      <c r="E76">
        <v>53118</v>
      </c>
      <c r="F76">
        <v>71564619.920000002</v>
      </c>
      <c r="G76">
        <v>4.21</v>
      </c>
      <c r="H76">
        <v>103.57</v>
      </c>
      <c r="I76">
        <v>52.17</v>
      </c>
      <c r="J76">
        <v>120.41</v>
      </c>
      <c r="K76">
        <v>76.81</v>
      </c>
      <c r="L76" t="s">
        <v>21</v>
      </c>
    </row>
    <row r="77" spans="1:12" x14ac:dyDescent="0.3">
      <c r="A77">
        <v>2020</v>
      </c>
      <c r="B77" t="s">
        <v>35</v>
      </c>
      <c r="C77" t="s">
        <v>13</v>
      </c>
      <c r="D77" t="s">
        <v>14</v>
      </c>
      <c r="E77">
        <v>21197</v>
      </c>
      <c r="F77">
        <v>22480526.16</v>
      </c>
      <c r="G77">
        <v>1.84</v>
      </c>
      <c r="H77">
        <v>39.26</v>
      </c>
      <c r="I77">
        <v>10.62</v>
      </c>
      <c r="J77">
        <v>193.23</v>
      </c>
      <c r="K77">
        <v>38.5</v>
      </c>
      <c r="L77" t="s">
        <v>17</v>
      </c>
    </row>
    <row r="78" spans="1:12" x14ac:dyDescent="0.3">
      <c r="A78">
        <v>2020</v>
      </c>
      <c r="B78" t="s">
        <v>35</v>
      </c>
      <c r="C78" t="s">
        <v>16</v>
      </c>
      <c r="D78" t="s">
        <v>14</v>
      </c>
      <c r="E78">
        <v>8785</v>
      </c>
      <c r="F78">
        <v>16339172.24</v>
      </c>
      <c r="G78">
        <v>-0.36</v>
      </c>
      <c r="H78">
        <v>50.5</v>
      </c>
      <c r="I78">
        <v>16.16</v>
      </c>
      <c r="J78">
        <v>96.06</v>
      </c>
      <c r="K78">
        <v>70.489999999999995</v>
      </c>
      <c r="L78" t="s">
        <v>27</v>
      </c>
    </row>
    <row r="79" spans="1:12" x14ac:dyDescent="0.3">
      <c r="A79">
        <v>2020</v>
      </c>
      <c r="B79" t="s">
        <v>35</v>
      </c>
      <c r="C79" t="s">
        <v>18</v>
      </c>
      <c r="D79" t="s">
        <v>14</v>
      </c>
      <c r="E79">
        <v>43775</v>
      </c>
      <c r="F79">
        <v>10852645.859999999</v>
      </c>
      <c r="G79">
        <v>2.71</v>
      </c>
      <c r="H79">
        <v>42.03</v>
      </c>
      <c r="I79">
        <v>29.43</v>
      </c>
      <c r="J79">
        <v>282.82</v>
      </c>
      <c r="K79">
        <v>64.08</v>
      </c>
      <c r="L79" t="s">
        <v>27</v>
      </c>
    </row>
    <row r="80" spans="1:12" x14ac:dyDescent="0.3">
      <c r="A80">
        <v>2020</v>
      </c>
      <c r="B80" t="s">
        <v>35</v>
      </c>
      <c r="C80" t="s">
        <v>20</v>
      </c>
      <c r="D80" t="s">
        <v>14</v>
      </c>
      <c r="E80">
        <v>29178</v>
      </c>
      <c r="F80">
        <v>41803911.049999997</v>
      </c>
      <c r="G80">
        <v>2.59</v>
      </c>
      <c r="H80">
        <v>47.84</v>
      </c>
      <c r="I80">
        <v>16.52</v>
      </c>
      <c r="J80">
        <v>134.32</v>
      </c>
      <c r="K80">
        <v>74.930000000000007</v>
      </c>
      <c r="L80" t="s">
        <v>17</v>
      </c>
    </row>
    <row r="81" spans="1:12" x14ac:dyDescent="0.3">
      <c r="A81">
        <v>2020</v>
      </c>
      <c r="B81" t="s">
        <v>35</v>
      </c>
      <c r="C81" t="s">
        <v>22</v>
      </c>
      <c r="D81" t="s">
        <v>14</v>
      </c>
      <c r="E81">
        <v>8601</v>
      </c>
      <c r="F81">
        <v>32922566.239999998</v>
      </c>
      <c r="G81">
        <v>2.99</v>
      </c>
      <c r="H81">
        <v>82.16</v>
      </c>
      <c r="I81">
        <v>47.56</v>
      </c>
      <c r="J81">
        <v>139.41999999999999</v>
      </c>
      <c r="K81">
        <v>52.96</v>
      </c>
      <c r="L81" t="s">
        <v>15</v>
      </c>
    </row>
    <row r="82" spans="1:12" x14ac:dyDescent="0.3">
      <c r="A82">
        <v>2020</v>
      </c>
      <c r="B82" t="s">
        <v>35</v>
      </c>
      <c r="C82" t="s">
        <v>23</v>
      </c>
      <c r="D82" t="s">
        <v>24</v>
      </c>
      <c r="E82">
        <v>51214</v>
      </c>
      <c r="F82">
        <v>22604101.449999999</v>
      </c>
      <c r="G82">
        <v>3.88</v>
      </c>
      <c r="H82">
        <v>98.74</v>
      </c>
      <c r="I82">
        <v>29.87</v>
      </c>
      <c r="J82">
        <v>153.44999999999999</v>
      </c>
      <c r="K82">
        <v>54.94</v>
      </c>
      <c r="L82" t="s">
        <v>21</v>
      </c>
    </row>
    <row r="83" spans="1:12" x14ac:dyDescent="0.3">
      <c r="A83">
        <v>2020</v>
      </c>
      <c r="B83" t="s">
        <v>35</v>
      </c>
      <c r="C83" t="s">
        <v>25</v>
      </c>
      <c r="D83" t="s">
        <v>24</v>
      </c>
      <c r="E83">
        <v>58086</v>
      </c>
      <c r="F83">
        <v>50254952.18</v>
      </c>
      <c r="G83">
        <v>6.19</v>
      </c>
      <c r="H83">
        <v>46.93</v>
      </c>
      <c r="I83">
        <v>40.93</v>
      </c>
      <c r="J83">
        <v>130.68</v>
      </c>
      <c r="K83">
        <v>54.46</v>
      </c>
      <c r="L83" t="s">
        <v>27</v>
      </c>
    </row>
    <row r="84" spans="1:12" x14ac:dyDescent="0.3">
      <c r="A84">
        <v>2020</v>
      </c>
      <c r="B84" t="s">
        <v>35</v>
      </c>
      <c r="C84" t="s">
        <v>26</v>
      </c>
      <c r="D84" t="s">
        <v>24</v>
      </c>
      <c r="E84">
        <v>63974</v>
      </c>
      <c r="F84">
        <v>66783552.340000004</v>
      </c>
      <c r="G84">
        <v>4.99</v>
      </c>
      <c r="H84">
        <v>43.38</v>
      </c>
      <c r="I84">
        <v>39.44</v>
      </c>
      <c r="J84">
        <v>264.14999999999998</v>
      </c>
      <c r="K84">
        <v>79.22</v>
      </c>
      <c r="L84" t="s">
        <v>19</v>
      </c>
    </row>
    <row r="85" spans="1:12" x14ac:dyDescent="0.3">
      <c r="A85">
        <v>2020</v>
      </c>
      <c r="B85" t="s">
        <v>35</v>
      </c>
      <c r="C85" t="s">
        <v>28</v>
      </c>
      <c r="D85" t="s">
        <v>24</v>
      </c>
      <c r="E85">
        <v>47829</v>
      </c>
      <c r="F85">
        <v>6077295.0480000004</v>
      </c>
      <c r="G85">
        <v>3.59</v>
      </c>
      <c r="H85">
        <v>88.79</v>
      </c>
      <c r="I85">
        <v>32.57</v>
      </c>
      <c r="J85">
        <v>175.9</v>
      </c>
      <c r="K85">
        <v>45.25</v>
      </c>
      <c r="L85" t="s">
        <v>21</v>
      </c>
    </row>
    <row r="86" spans="1:12" x14ac:dyDescent="0.3">
      <c r="A86">
        <v>2020</v>
      </c>
      <c r="B86" t="s">
        <v>35</v>
      </c>
      <c r="C86" t="s">
        <v>29</v>
      </c>
      <c r="D86" t="s">
        <v>24</v>
      </c>
      <c r="E86">
        <v>41163</v>
      </c>
      <c r="F86">
        <v>19005446.109999999</v>
      </c>
      <c r="G86">
        <v>4.79</v>
      </c>
      <c r="H86">
        <v>51.77</v>
      </c>
      <c r="I86">
        <v>44.26</v>
      </c>
      <c r="J86">
        <v>210.86</v>
      </c>
      <c r="K86">
        <v>88.02</v>
      </c>
      <c r="L86" t="s">
        <v>27</v>
      </c>
    </row>
    <row r="87" spans="1:12" x14ac:dyDescent="0.3">
      <c r="A87">
        <v>2020</v>
      </c>
      <c r="B87" t="s">
        <v>35</v>
      </c>
      <c r="C87" t="s">
        <v>30</v>
      </c>
      <c r="D87" t="s">
        <v>24</v>
      </c>
      <c r="E87">
        <v>27381</v>
      </c>
      <c r="F87">
        <v>65294982.829999998</v>
      </c>
      <c r="G87">
        <v>2.65</v>
      </c>
      <c r="H87">
        <v>62.02</v>
      </c>
      <c r="I87">
        <v>25.37</v>
      </c>
      <c r="J87">
        <v>130.24</v>
      </c>
      <c r="K87">
        <v>86.46</v>
      </c>
      <c r="L87" t="s">
        <v>21</v>
      </c>
    </row>
    <row r="88" spans="1:12" x14ac:dyDescent="0.3">
      <c r="A88">
        <v>2020</v>
      </c>
      <c r="B88" t="s">
        <v>35</v>
      </c>
      <c r="C88" t="s">
        <v>31</v>
      </c>
      <c r="D88" t="s">
        <v>24</v>
      </c>
      <c r="E88">
        <v>61462</v>
      </c>
      <c r="F88">
        <v>55137531.490000002</v>
      </c>
      <c r="G88">
        <v>5.78</v>
      </c>
      <c r="H88">
        <v>89.44</v>
      </c>
      <c r="I88">
        <v>51.04</v>
      </c>
      <c r="J88">
        <v>280.82</v>
      </c>
      <c r="K88">
        <v>85.04</v>
      </c>
      <c r="L88" t="s">
        <v>17</v>
      </c>
    </row>
    <row r="89" spans="1:12" x14ac:dyDescent="0.3">
      <c r="A89">
        <v>2020</v>
      </c>
      <c r="B89" t="s">
        <v>35</v>
      </c>
      <c r="C89" t="s">
        <v>32</v>
      </c>
      <c r="D89" t="s">
        <v>24</v>
      </c>
      <c r="E89">
        <v>10455</v>
      </c>
      <c r="F89">
        <v>27982805.100000001</v>
      </c>
      <c r="G89">
        <v>6.83</v>
      </c>
      <c r="H89">
        <v>69.099999999999994</v>
      </c>
      <c r="I89">
        <v>10.39</v>
      </c>
      <c r="J89">
        <v>105.02</v>
      </c>
      <c r="K89">
        <v>75.930000000000007</v>
      </c>
      <c r="L89" t="s">
        <v>17</v>
      </c>
    </row>
    <row r="90" spans="1:12" x14ac:dyDescent="0.3">
      <c r="A90">
        <v>2020</v>
      </c>
      <c r="B90" t="s">
        <v>35</v>
      </c>
      <c r="C90" t="s">
        <v>33</v>
      </c>
      <c r="D90" t="s">
        <v>24</v>
      </c>
      <c r="E90">
        <v>53896</v>
      </c>
      <c r="F90">
        <v>47982928.729999997</v>
      </c>
      <c r="G90">
        <v>3.17</v>
      </c>
      <c r="H90">
        <v>75.16</v>
      </c>
      <c r="I90">
        <v>22.74</v>
      </c>
      <c r="J90">
        <v>92.93</v>
      </c>
      <c r="K90">
        <v>86.89</v>
      </c>
      <c r="L90" t="s">
        <v>17</v>
      </c>
    </row>
    <row r="91" spans="1:12" x14ac:dyDescent="0.3">
      <c r="A91">
        <v>2020</v>
      </c>
      <c r="B91" t="s">
        <v>35</v>
      </c>
      <c r="C91" t="s">
        <v>34</v>
      </c>
      <c r="D91" t="s">
        <v>24</v>
      </c>
      <c r="E91">
        <v>47830</v>
      </c>
      <c r="F91">
        <v>79207664.340000004</v>
      </c>
      <c r="G91">
        <v>3.46</v>
      </c>
      <c r="H91">
        <v>58.97</v>
      </c>
      <c r="I91">
        <v>52.43</v>
      </c>
      <c r="J91">
        <v>236.28</v>
      </c>
      <c r="K91">
        <v>50.08</v>
      </c>
      <c r="L91" t="s">
        <v>15</v>
      </c>
    </row>
    <row r="92" spans="1:12" x14ac:dyDescent="0.3">
      <c r="A92">
        <v>2020</v>
      </c>
      <c r="B92" t="s">
        <v>36</v>
      </c>
      <c r="C92" t="s">
        <v>13</v>
      </c>
      <c r="D92" t="s">
        <v>14</v>
      </c>
      <c r="E92">
        <v>27328</v>
      </c>
      <c r="F92">
        <v>31739575.949999999</v>
      </c>
      <c r="G92">
        <v>-0.42</v>
      </c>
      <c r="H92">
        <v>68.61</v>
      </c>
      <c r="I92">
        <v>19.37</v>
      </c>
      <c r="J92">
        <v>57.25</v>
      </c>
      <c r="K92">
        <v>41.31</v>
      </c>
      <c r="L92" t="s">
        <v>19</v>
      </c>
    </row>
    <row r="93" spans="1:12" x14ac:dyDescent="0.3">
      <c r="A93">
        <v>2020</v>
      </c>
      <c r="B93" t="s">
        <v>36</v>
      </c>
      <c r="C93" t="s">
        <v>16</v>
      </c>
      <c r="D93" t="s">
        <v>14</v>
      </c>
      <c r="E93">
        <v>38772</v>
      </c>
      <c r="F93">
        <v>27841226.879999999</v>
      </c>
      <c r="G93">
        <v>3.48</v>
      </c>
      <c r="H93">
        <v>60.92</v>
      </c>
      <c r="I93">
        <v>27.62</v>
      </c>
      <c r="J93">
        <v>136.07</v>
      </c>
      <c r="K93">
        <v>84.47</v>
      </c>
      <c r="L93" t="s">
        <v>27</v>
      </c>
    </row>
    <row r="94" spans="1:12" x14ac:dyDescent="0.3">
      <c r="A94">
        <v>2020</v>
      </c>
      <c r="B94" t="s">
        <v>36</v>
      </c>
      <c r="C94" t="s">
        <v>18</v>
      </c>
      <c r="D94" t="s">
        <v>14</v>
      </c>
      <c r="E94">
        <v>7511</v>
      </c>
      <c r="F94">
        <v>31385211.280000001</v>
      </c>
      <c r="G94">
        <v>1.48</v>
      </c>
      <c r="H94">
        <v>60</v>
      </c>
      <c r="I94">
        <v>1.68</v>
      </c>
      <c r="J94">
        <v>52.52</v>
      </c>
      <c r="K94">
        <v>85.45</v>
      </c>
      <c r="L94" t="s">
        <v>21</v>
      </c>
    </row>
    <row r="95" spans="1:12" x14ac:dyDescent="0.3">
      <c r="A95">
        <v>2020</v>
      </c>
      <c r="B95" t="s">
        <v>36</v>
      </c>
      <c r="C95" t="s">
        <v>20</v>
      </c>
      <c r="D95" t="s">
        <v>14</v>
      </c>
      <c r="E95">
        <v>16212</v>
      </c>
      <c r="F95">
        <v>59842662.149999999</v>
      </c>
      <c r="G95">
        <v>0.36</v>
      </c>
      <c r="H95">
        <v>81.98</v>
      </c>
      <c r="I95">
        <v>6.72</v>
      </c>
      <c r="J95">
        <v>59.98</v>
      </c>
      <c r="K95">
        <v>45.43</v>
      </c>
      <c r="L95" t="s">
        <v>19</v>
      </c>
    </row>
    <row r="96" spans="1:12" x14ac:dyDescent="0.3">
      <c r="A96">
        <v>2020</v>
      </c>
      <c r="B96" t="s">
        <v>36</v>
      </c>
      <c r="C96" t="s">
        <v>22</v>
      </c>
      <c r="D96" t="s">
        <v>14</v>
      </c>
      <c r="E96">
        <v>44767</v>
      </c>
      <c r="F96">
        <v>6397386.2189999996</v>
      </c>
      <c r="G96">
        <v>2.66</v>
      </c>
      <c r="H96">
        <v>65.67</v>
      </c>
      <c r="I96">
        <v>24.92</v>
      </c>
      <c r="J96">
        <v>94.9</v>
      </c>
      <c r="K96">
        <v>53.63</v>
      </c>
      <c r="L96" t="s">
        <v>19</v>
      </c>
    </row>
    <row r="97" spans="1:12" x14ac:dyDescent="0.3">
      <c r="A97">
        <v>2020</v>
      </c>
      <c r="B97" t="s">
        <v>36</v>
      </c>
      <c r="C97" t="s">
        <v>23</v>
      </c>
      <c r="D97" t="s">
        <v>24</v>
      </c>
      <c r="E97">
        <v>29628</v>
      </c>
      <c r="F97">
        <v>50812407.280000001</v>
      </c>
      <c r="G97">
        <v>5.1100000000000003</v>
      </c>
      <c r="H97">
        <v>88.32</v>
      </c>
      <c r="I97">
        <v>13.49</v>
      </c>
      <c r="J97">
        <v>66.69</v>
      </c>
      <c r="K97">
        <v>63.04</v>
      </c>
      <c r="L97" t="s">
        <v>15</v>
      </c>
    </row>
    <row r="98" spans="1:12" x14ac:dyDescent="0.3">
      <c r="A98">
        <v>2020</v>
      </c>
      <c r="B98" t="s">
        <v>36</v>
      </c>
      <c r="C98" t="s">
        <v>25</v>
      </c>
      <c r="D98" t="s">
        <v>24</v>
      </c>
      <c r="E98">
        <v>63137</v>
      </c>
      <c r="F98">
        <v>23567297.829999998</v>
      </c>
      <c r="G98">
        <v>4.79</v>
      </c>
      <c r="H98">
        <v>66.150000000000006</v>
      </c>
      <c r="I98">
        <v>49.64</v>
      </c>
      <c r="J98">
        <v>94.47</v>
      </c>
      <c r="K98">
        <v>82.6</v>
      </c>
      <c r="L98" t="s">
        <v>21</v>
      </c>
    </row>
    <row r="99" spans="1:12" x14ac:dyDescent="0.3">
      <c r="A99">
        <v>2020</v>
      </c>
      <c r="B99" t="s">
        <v>36</v>
      </c>
      <c r="C99" t="s">
        <v>26</v>
      </c>
      <c r="D99" t="s">
        <v>24</v>
      </c>
      <c r="E99">
        <v>56115</v>
      </c>
      <c r="F99">
        <v>16158944.449999999</v>
      </c>
      <c r="G99">
        <v>6.22</v>
      </c>
      <c r="H99">
        <v>91.44</v>
      </c>
      <c r="I99">
        <v>29.96</v>
      </c>
      <c r="J99">
        <v>193.54</v>
      </c>
      <c r="K99">
        <v>89.31</v>
      </c>
      <c r="L99" t="s">
        <v>27</v>
      </c>
    </row>
    <row r="100" spans="1:12" x14ac:dyDescent="0.3">
      <c r="A100">
        <v>2020</v>
      </c>
      <c r="B100" t="s">
        <v>36</v>
      </c>
      <c r="C100" t="s">
        <v>28</v>
      </c>
      <c r="D100" t="s">
        <v>24</v>
      </c>
      <c r="E100">
        <v>33872</v>
      </c>
      <c r="F100">
        <v>60050676.799999997</v>
      </c>
      <c r="G100">
        <v>2.94</v>
      </c>
      <c r="H100">
        <v>88.63</v>
      </c>
      <c r="I100">
        <v>27.11</v>
      </c>
      <c r="J100">
        <v>186.09</v>
      </c>
      <c r="K100">
        <v>61.17</v>
      </c>
      <c r="L100" t="s">
        <v>19</v>
      </c>
    </row>
    <row r="101" spans="1:12" x14ac:dyDescent="0.3">
      <c r="A101">
        <v>2020</v>
      </c>
      <c r="B101" t="s">
        <v>36</v>
      </c>
      <c r="C101" t="s">
        <v>29</v>
      </c>
      <c r="D101" t="s">
        <v>24</v>
      </c>
      <c r="E101">
        <v>56598</v>
      </c>
      <c r="F101">
        <v>9650777.5319999997</v>
      </c>
      <c r="G101">
        <v>6.61</v>
      </c>
      <c r="H101">
        <v>77.650000000000006</v>
      </c>
      <c r="I101">
        <v>26.15</v>
      </c>
      <c r="J101">
        <v>69.040000000000006</v>
      </c>
      <c r="K101">
        <v>88.7</v>
      </c>
      <c r="L101" t="s">
        <v>17</v>
      </c>
    </row>
    <row r="102" spans="1:12" x14ac:dyDescent="0.3">
      <c r="A102">
        <v>2020</v>
      </c>
      <c r="B102" t="s">
        <v>36</v>
      </c>
      <c r="C102" t="s">
        <v>30</v>
      </c>
      <c r="D102" t="s">
        <v>24</v>
      </c>
      <c r="E102">
        <v>8082</v>
      </c>
      <c r="F102">
        <v>53518254.119999997</v>
      </c>
      <c r="G102">
        <v>3.35</v>
      </c>
      <c r="H102">
        <v>102.49</v>
      </c>
      <c r="I102">
        <v>49.53</v>
      </c>
      <c r="J102">
        <v>289.41000000000003</v>
      </c>
      <c r="K102">
        <v>93.02</v>
      </c>
      <c r="L102" t="s">
        <v>27</v>
      </c>
    </row>
    <row r="103" spans="1:12" x14ac:dyDescent="0.3">
      <c r="A103">
        <v>2020</v>
      </c>
      <c r="B103" t="s">
        <v>36</v>
      </c>
      <c r="C103" t="s">
        <v>31</v>
      </c>
      <c r="D103" t="s">
        <v>24</v>
      </c>
      <c r="E103">
        <v>53108</v>
      </c>
      <c r="F103">
        <v>8982957.7799999993</v>
      </c>
      <c r="G103">
        <v>6.02</v>
      </c>
      <c r="H103">
        <v>47.8</v>
      </c>
      <c r="I103">
        <v>32.450000000000003</v>
      </c>
      <c r="J103">
        <v>100.39</v>
      </c>
      <c r="K103">
        <v>59.44</v>
      </c>
      <c r="L103" t="s">
        <v>17</v>
      </c>
    </row>
    <row r="104" spans="1:12" x14ac:dyDescent="0.3">
      <c r="A104">
        <v>2020</v>
      </c>
      <c r="B104" t="s">
        <v>36</v>
      </c>
      <c r="C104" t="s">
        <v>32</v>
      </c>
      <c r="D104" t="s">
        <v>24</v>
      </c>
      <c r="E104">
        <v>42820</v>
      </c>
      <c r="F104">
        <v>5518854.4560000002</v>
      </c>
      <c r="G104">
        <v>6.58</v>
      </c>
      <c r="H104">
        <v>41.01</v>
      </c>
      <c r="I104">
        <v>18.12</v>
      </c>
      <c r="J104">
        <v>169.67</v>
      </c>
      <c r="K104">
        <v>79.56</v>
      </c>
      <c r="L104" t="s">
        <v>27</v>
      </c>
    </row>
    <row r="105" spans="1:12" x14ac:dyDescent="0.3">
      <c r="A105">
        <v>2020</v>
      </c>
      <c r="B105" t="s">
        <v>36</v>
      </c>
      <c r="C105" t="s">
        <v>33</v>
      </c>
      <c r="D105" t="s">
        <v>24</v>
      </c>
      <c r="E105">
        <v>55164</v>
      </c>
      <c r="F105">
        <v>9027240.9240000006</v>
      </c>
      <c r="G105">
        <v>4.7699999999999996</v>
      </c>
      <c r="H105">
        <v>48.66</v>
      </c>
      <c r="I105">
        <v>29.6</v>
      </c>
      <c r="J105">
        <v>94.48</v>
      </c>
      <c r="K105">
        <v>55.85</v>
      </c>
      <c r="L105" t="s">
        <v>27</v>
      </c>
    </row>
    <row r="106" spans="1:12" x14ac:dyDescent="0.3">
      <c r="A106">
        <v>2020</v>
      </c>
      <c r="B106" t="s">
        <v>36</v>
      </c>
      <c r="C106" t="s">
        <v>34</v>
      </c>
      <c r="D106" t="s">
        <v>24</v>
      </c>
      <c r="E106">
        <v>12993</v>
      </c>
      <c r="F106">
        <v>7444019.2560000001</v>
      </c>
      <c r="G106">
        <v>3.67</v>
      </c>
      <c r="H106">
        <v>53.23</v>
      </c>
      <c r="I106">
        <v>49.96</v>
      </c>
      <c r="J106">
        <v>236.45</v>
      </c>
      <c r="K106">
        <v>87.73</v>
      </c>
      <c r="L106" t="s">
        <v>21</v>
      </c>
    </row>
    <row r="107" spans="1:12" x14ac:dyDescent="0.3">
      <c r="A107">
        <v>2020</v>
      </c>
      <c r="B107" t="s">
        <v>37</v>
      </c>
      <c r="C107" t="s">
        <v>13</v>
      </c>
      <c r="D107" t="s">
        <v>14</v>
      </c>
      <c r="E107">
        <v>49522</v>
      </c>
      <c r="F107">
        <v>13749933.390000001</v>
      </c>
      <c r="G107">
        <v>0.73</v>
      </c>
      <c r="H107">
        <v>68.38</v>
      </c>
      <c r="I107">
        <v>46.89</v>
      </c>
      <c r="J107">
        <v>221.54</v>
      </c>
      <c r="K107">
        <v>67.28</v>
      </c>
      <c r="L107" t="s">
        <v>21</v>
      </c>
    </row>
    <row r="108" spans="1:12" x14ac:dyDescent="0.3">
      <c r="A108">
        <v>2020</v>
      </c>
      <c r="B108" t="s">
        <v>37</v>
      </c>
      <c r="C108" t="s">
        <v>16</v>
      </c>
      <c r="D108" t="s">
        <v>14</v>
      </c>
      <c r="E108">
        <v>35672</v>
      </c>
      <c r="F108">
        <v>43822054.960000001</v>
      </c>
      <c r="G108">
        <v>0.84</v>
      </c>
      <c r="H108">
        <v>44.22</v>
      </c>
      <c r="I108">
        <v>46.9</v>
      </c>
      <c r="J108">
        <v>285.05</v>
      </c>
      <c r="K108">
        <v>50.09</v>
      </c>
      <c r="L108" t="s">
        <v>15</v>
      </c>
    </row>
    <row r="109" spans="1:12" x14ac:dyDescent="0.3">
      <c r="A109">
        <v>2020</v>
      </c>
      <c r="B109" t="s">
        <v>37</v>
      </c>
      <c r="C109" t="s">
        <v>18</v>
      </c>
      <c r="D109" t="s">
        <v>14</v>
      </c>
      <c r="E109">
        <v>23896</v>
      </c>
      <c r="F109">
        <v>18747121.280000001</v>
      </c>
      <c r="G109">
        <v>-0.49</v>
      </c>
      <c r="H109">
        <v>32.090000000000003</v>
      </c>
      <c r="I109">
        <v>10.83</v>
      </c>
      <c r="J109">
        <v>225.49</v>
      </c>
      <c r="K109">
        <v>56.78</v>
      </c>
      <c r="L109" t="s">
        <v>19</v>
      </c>
    </row>
    <row r="110" spans="1:12" x14ac:dyDescent="0.3">
      <c r="A110">
        <v>2020</v>
      </c>
      <c r="B110" t="s">
        <v>37</v>
      </c>
      <c r="C110" t="s">
        <v>20</v>
      </c>
      <c r="D110" t="s">
        <v>14</v>
      </c>
      <c r="E110">
        <v>7473</v>
      </c>
      <c r="F110">
        <v>19621770.609999999</v>
      </c>
      <c r="G110">
        <v>3.88</v>
      </c>
      <c r="H110">
        <v>74.66</v>
      </c>
      <c r="I110">
        <v>27.55</v>
      </c>
      <c r="J110">
        <v>177.22</v>
      </c>
      <c r="K110">
        <v>72.36</v>
      </c>
      <c r="L110" t="s">
        <v>21</v>
      </c>
    </row>
    <row r="111" spans="1:12" x14ac:dyDescent="0.3">
      <c r="A111">
        <v>2020</v>
      </c>
      <c r="B111" t="s">
        <v>37</v>
      </c>
      <c r="C111" t="s">
        <v>22</v>
      </c>
      <c r="D111" t="s">
        <v>14</v>
      </c>
      <c r="E111">
        <v>11913</v>
      </c>
      <c r="F111">
        <v>41627181.200000003</v>
      </c>
      <c r="G111">
        <v>-0.35</v>
      </c>
      <c r="H111">
        <v>64.459999999999994</v>
      </c>
      <c r="I111">
        <v>0.84</v>
      </c>
      <c r="J111">
        <v>155.16</v>
      </c>
      <c r="K111">
        <v>44.89</v>
      </c>
      <c r="L111" t="s">
        <v>17</v>
      </c>
    </row>
    <row r="112" spans="1:12" x14ac:dyDescent="0.3">
      <c r="A112">
        <v>2020</v>
      </c>
      <c r="B112" t="s">
        <v>37</v>
      </c>
      <c r="C112" t="s">
        <v>23</v>
      </c>
      <c r="D112" t="s">
        <v>24</v>
      </c>
      <c r="E112">
        <v>39692</v>
      </c>
      <c r="F112">
        <v>34859771.57</v>
      </c>
      <c r="G112">
        <v>6.62</v>
      </c>
      <c r="H112">
        <v>87.81</v>
      </c>
      <c r="I112">
        <v>39.64</v>
      </c>
      <c r="J112">
        <v>189.6</v>
      </c>
      <c r="K112">
        <v>62.18</v>
      </c>
      <c r="L112" t="s">
        <v>15</v>
      </c>
    </row>
    <row r="113" spans="1:12" x14ac:dyDescent="0.3">
      <c r="A113">
        <v>2020</v>
      </c>
      <c r="B113" t="s">
        <v>37</v>
      </c>
      <c r="C113" t="s">
        <v>25</v>
      </c>
      <c r="D113" t="s">
        <v>24</v>
      </c>
      <c r="E113">
        <v>48805</v>
      </c>
      <c r="F113">
        <v>32349455.399999999</v>
      </c>
      <c r="G113">
        <v>4.42</v>
      </c>
      <c r="H113">
        <v>99.33</v>
      </c>
      <c r="I113">
        <v>33.79</v>
      </c>
      <c r="J113">
        <v>96.26</v>
      </c>
      <c r="K113">
        <v>57.17</v>
      </c>
      <c r="L113" t="s">
        <v>21</v>
      </c>
    </row>
    <row r="114" spans="1:12" x14ac:dyDescent="0.3">
      <c r="A114">
        <v>2020</v>
      </c>
      <c r="B114" t="s">
        <v>37</v>
      </c>
      <c r="C114" t="s">
        <v>26</v>
      </c>
      <c r="D114" t="s">
        <v>24</v>
      </c>
      <c r="E114">
        <v>8115</v>
      </c>
      <c r="F114">
        <v>44826833.530000001</v>
      </c>
      <c r="G114">
        <v>4.6500000000000004</v>
      </c>
      <c r="H114">
        <v>62.42</v>
      </c>
      <c r="I114">
        <v>41.52</v>
      </c>
      <c r="J114">
        <v>295.85000000000002</v>
      </c>
      <c r="K114">
        <v>48.71</v>
      </c>
      <c r="L114" t="s">
        <v>15</v>
      </c>
    </row>
    <row r="115" spans="1:12" x14ac:dyDescent="0.3">
      <c r="A115">
        <v>2020</v>
      </c>
      <c r="B115" t="s">
        <v>37</v>
      </c>
      <c r="C115" t="s">
        <v>28</v>
      </c>
      <c r="D115" t="s">
        <v>24</v>
      </c>
      <c r="E115">
        <v>52951</v>
      </c>
      <c r="F115">
        <v>13524137.65</v>
      </c>
      <c r="G115">
        <v>2.83</v>
      </c>
      <c r="H115">
        <v>73.069999999999993</v>
      </c>
      <c r="I115">
        <v>27.79</v>
      </c>
      <c r="J115">
        <v>52.85</v>
      </c>
      <c r="K115">
        <v>70.84</v>
      </c>
      <c r="L115" t="s">
        <v>27</v>
      </c>
    </row>
    <row r="116" spans="1:12" x14ac:dyDescent="0.3">
      <c r="A116">
        <v>2020</v>
      </c>
      <c r="B116" t="s">
        <v>37</v>
      </c>
      <c r="C116" t="s">
        <v>29</v>
      </c>
      <c r="D116" t="s">
        <v>24</v>
      </c>
      <c r="E116">
        <v>40353</v>
      </c>
      <c r="F116">
        <v>16476389.24</v>
      </c>
      <c r="G116">
        <v>3.06</v>
      </c>
      <c r="H116">
        <v>46.41</v>
      </c>
      <c r="I116">
        <v>21.11</v>
      </c>
      <c r="J116">
        <v>194.98</v>
      </c>
      <c r="K116">
        <v>54.61</v>
      </c>
      <c r="L116" t="s">
        <v>19</v>
      </c>
    </row>
    <row r="117" spans="1:12" x14ac:dyDescent="0.3">
      <c r="A117">
        <v>2020</v>
      </c>
      <c r="B117" t="s">
        <v>37</v>
      </c>
      <c r="C117" t="s">
        <v>30</v>
      </c>
      <c r="D117" t="s">
        <v>24</v>
      </c>
      <c r="E117">
        <v>26015</v>
      </c>
      <c r="F117">
        <v>13548942.439999999</v>
      </c>
      <c r="G117">
        <v>5.19</v>
      </c>
      <c r="H117">
        <v>92.87</v>
      </c>
      <c r="I117">
        <v>45.67</v>
      </c>
      <c r="J117">
        <v>248.52</v>
      </c>
      <c r="K117">
        <v>85.87</v>
      </c>
      <c r="L117" t="s">
        <v>21</v>
      </c>
    </row>
    <row r="118" spans="1:12" x14ac:dyDescent="0.3">
      <c r="A118">
        <v>2020</v>
      </c>
      <c r="B118" t="s">
        <v>37</v>
      </c>
      <c r="C118" t="s">
        <v>31</v>
      </c>
      <c r="D118" t="s">
        <v>24</v>
      </c>
      <c r="E118">
        <v>11163</v>
      </c>
      <c r="F118">
        <v>12032304.640000001</v>
      </c>
      <c r="G118">
        <v>3.84</v>
      </c>
      <c r="H118">
        <v>40.71</v>
      </c>
      <c r="I118">
        <v>45.09</v>
      </c>
      <c r="J118">
        <v>122.22</v>
      </c>
      <c r="K118">
        <v>83.63</v>
      </c>
      <c r="L118" t="s">
        <v>21</v>
      </c>
    </row>
    <row r="119" spans="1:12" x14ac:dyDescent="0.3">
      <c r="A119">
        <v>2020</v>
      </c>
      <c r="B119" t="s">
        <v>37</v>
      </c>
      <c r="C119" t="s">
        <v>32</v>
      </c>
      <c r="D119" t="s">
        <v>24</v>
      </c>
      <c r="E119">
        <v>36975</v>
      </c>
      <c r="F119">
        <v>33358884.739999998</v>
      </c>
      <c r="G119">
        <v>5.36</v>
      </c>
      <c r="H119">
        <v>74.28</v>
      </c>
      <c r="I119">
        <v>33.57</v>
      </c>
      <c r="J119">
        <v>72.540000000000006</v>
      </c>
      <c r="K119">
        <v>57.77</v>
      </c>
      <c r="L119" t="s">
        <v>21</v>
      </c>
    </row>
    <row r="120" spans="1:12" x14ac:dyDescent="0.3">
      <c r="A120">
        <v>2020</v>
      </c>
      <c r="B120" t="s">
        <v>37</v>
      </c>
      <c r="C120" t="s">
        <v>33</v>
      </c>
      <c r="D120" t="s">
        <v>24</v>
      </c>
      <c r="E120">
        <v>28163</v>
      </c>
      <c r="F120">
        <v>76740547.760000005</v>
      </c>
      <c r="G120">
        <v>6.5</v>
      </c>
      <c r="H120">
        <v>49.19</v>
      </c>
      <c r="I120">
        <v>23.05</v>
      </c>
      <c r="J120">
        <v>154.41999999999999</v>
      </c>
      <c r="K120">
        <v>78.77</v>
      </c>
      <c r="L120" t="s">
        <v>17</v>
      </c>
    </row>
    <row r="121" spans="1:12" x14ac:dyDescent="0.3">
      <c r="A121">
        <v>2020</v>
      </c>
      <c r="B121" t="s">
        <v>37</v>
      </c>
      <c r="C121" t="s">
        <v>34</v>
      </c>
      <c r="D121" t="s">
        <v>24</v>
      </c>
      <c r="E121">
        <v>49246</v>
      </c>
      <c r="F121">
        <v>5030391.84</v>
      </c>
      <c r="G121">
        <v>6.07</v>
      </c>
      <c r="H121">
        <v>51.07</v>
      </c>
      <c r="I121">
        <v>47.75</v>
      </c>
      <c r="J121">
        <v>137.41999999999999</v>
      </c>
      <c r="K121">
        <v>71.5</v>
      </c>
      <c r="L121" t="s">
        <v>19</v>
      </c>
    </row>
    <row r="122" spans="1:12" x14ac:dyDescent="0.3">
      <c r="A122">
        <v>2021</v>
      </c>
      <c r="B122" t="s">
        <v>12</v>
      </c>
      <c r="C122" t="s">
        <v>13</v>
      </c>
      <c r="D122" t="s">
        <v>14</v>
      </c>
      <c r="E122">
        <v>44456</v>
      </c>
      <c r="F122">
        <v>14331275.99</v>
      </c>
      <c r="G122">
        <v>0.65</v>
      </c>
      <c r="H122">
        <v>61.11</v>
      </c>
      <c r="I122">
        <v>40.369999999999997</v>
      </c>
      <c r="J122">
        <v>129.5</v>
      </c>
      <c r="K122">
        <v>66.930000000000007</v>
      </c>
      <c r="L122" t="s">
        <v>21</v>
      </c>
    </row>
    <row r="123" spans="1:12" x14ac:dyDescent="0.3">
      <c r="A123">
        <v>2021</v>
      </c>
      <c r="B123" t="s">
        <v>12</v>
      </c>
      <c r="C123" t="s">
        <v>16</v>
      </c>
      <c r="D123" t="s">
        <v>14</v>
      </c>
      <c r="E123">
        <v>6548</v>
      </c>
      <c r="F123">
        <v>54168172.520000003</v>
      </c>
      <c r="G123">
        <v>2.64</v>
      </c>
      <c r="H123">
        <v>63.01</v>
      </c>
      <c r="I123">
        <v>17.850000000000001</v>
      </c>
      <c r="J123">
        <v>279.58</v>
      </c>
      <c r="K123">
        <v>73.97</v>
      </c>
      <c r="L123" t="s">
        <v>27</v>
      </c>
    </row>
    <row r="124" spans="1:12" x14ac:dyDescent="0.3">
      <c r="A124">
        <v>2021</v>
      </c>
      <c r="B124" t="s">
        <v>12</v>
      </c>
      <c r="C124" t="s">
        <v>18</v>
      </c>
      <c r="D124" t="s">
        <v>14</v>
      </c>
      <c r="E124">
        <v>36129</v>
      </c>
      <c r="F124">
        <v>28657040.440000001</v>
      </c>
      <c r="G124">
        <v>0.49</v>
      </c>
      <c r="H124">
        <v>60.6</v>
      </c>
      <c r="I124">
        <v>1.57</v>
      </c>
      <c r="J124">
        <v>209.38</v>
      </c>
      <c r="K124">
        <v>62.41</v>
      </c>
      <c r="L124" t="s">
        <v>19</v>
      </c>
    </row>
    <row r="125" spans="1:12" x14ac:dyDescent="0.3">
      <c r="A125">
        <v>2021</v>
      </c>
      <c r="B125" t="s">
        <v>12</v>
      </c>
      <c r="C125" t="s">
        <v>20</v>
      </c>
      <c r="D125" t="s">
        <v>14</v>
      </c>
      <c r="E125">
        <v>36476</v>
      </c>
      <c r="F125">
        <v>9769649.4360000007</v>
      </c>
      <c r="G125">
        <v>0.4</v>
      </c>
      <c r="H125">
        <v>67.05</v>
      </c>
      <c r="I125">
        <v>29.96</v>
      </c>
      <c r="J125">
        <v>138.12</v>
      </c>
      <c r="K125">
        <v>52.54</v>
      </c>
      <c r="L125" t="s">
        <v>27</v>
      </c>
    </row>
    <row r="126" spans="1:12" x14ac:dyDescent="0.3">
      <c r="A126">
        <v>2021</v>
      </c>
      <c r="B126" t="s">
        <v>12</v>
      </c>
      <c r="C126" t="s">
        <v>22</v>
      </c>
      <c r="D126" t="s">
        <v>14</v>
      </c>
      <c r="E126">
        <v>34090</v>
      </c>
      <c r="F126">
        <v>7777936.3679999998</v>
      </c>
      <c r="G126">
        <v>3.54</v>
      </c>
      <c r="H126">
        <v>71.27</v>
      </c>
      <c r="I126">
        <v>41.68</v>
      </c>
      <c r="J126">
        <v>171.59</v>
      </c>
      <c r="K126">
        <v>50.17</v>
      </c>
      <c r="L126" t="s">
        <v>19</v>
      </c>
    </row>
    <row r="127" spans="1:12" x14ac:dyDescent="0.3">
      <c r="A127">
        <v>2021</v>
      </c>
      <c r="B127" t="s">
        <v>12</v>
      </c>
      <c r="C127" t="s">
        <v>23</v>
      </c>
      <c r="D127" t="s">
        <v>24</v>
      </c>
      <c r="E127">
        <v>30278</v>
      </c>
      <c r="F127">
        <v>12377641.48</v>
      </c>
      <c r="G127">
        <v>3.86</v>
      </c>
      <c r="H127">
        <v>40.51</v>
      </c>
      <c r="I127">
        <v>51.79</v>
      </c>
      <c r="J127">
        <v>184.8</v>
      </c>
      <c r="K127">
        <v>61.75</v>
      </c>
      <c r="L127" t="s">
        <v>19</v>
      </c>
    </row>
    <row r="128" spans="1:12" x14ac:dyDescent="0.3">
      <c r="A128">
        <v>2021</v>
      </c>
      <c r="B128" t="s">
        <v>12</v>
      </c>
      <c r="C128" t="s">
        <v>25</v>
      </c>
      <c r="D128" t="s">
        <v>24</v>
      </c>
      <c r="E128">
        <v>57898</v>
      </c>
      <c r="F128">
        <v>19848318.309999999</v>
      </c>
      <c r="G128">
        <v>4.43</v>
      </c>
      <c r="H128">
        <v>45.27</v>
      </c>
      <c r="I128">
        <v>23.12</v>
      </c>
      <c r="J128">
        <v>277.64999999999998</v>
      </c>
      <c r="K128">
        <v>55.07</v>
      </c>
      <c r="L128" t="s">
        <v>17</v>
      </c>
    </row>
    <row r="129" spans="1:12" x14ac:dyDescent="0.3">
      <c r="A129">
        <v>2021</v>
      </c>
      <c r="B129" t="s">
        <v>12</v>
      </c>
      <c r="C129" t="s">
        <v>26</v>
      </c>
      <c r="D129" t="s">
        <v>24</v>
      </c>
      <c r="E129">
        <v>44847</v>
      </c>
      <c r="F129">
        <v>14310727.310000001</v>
      </c>
      <c r="G129">
        <v>5.07</v>
      </c>
      <c r="H129">
        <v>66.56</v>
      </c>
      <c r="I129">
        <v>16.829999999999998</v>
      </c>
      <c r="J129">
        <v>97.53</v>
      </c>
      <c r="K129">
        <v>53.5</v>
      </c>
      <c r="L129" t="s">
        <v>27</v>
      </c>
    </row>
    <row r="130" spans="1:12" x14ac:dyDescent="0.3">
      <c r="A130">
        <v>2021</v>
      </c>
      <c r="B130" t="s">
        <v>12</v>
      </c>
      <c r="C130" t="s">
        <v>28</v>
      </c>
      <c r="D130" t="s">
        <v>24</v>
      </c>
      <c r="E130">
        <v>6557</v>
      </c>
      <c r="F130">
        <v>41433407.509999998</v>
      </c>
      <c r="G130">
        <v>2.69</v>
      </c>
      <c r="H130">
        <v>94.68</v>
      </c>
      <c r="I130">
        <v>54.35</v>
      </c>
      <c r="J130">
        <v>127.45</v>
      </c>
      <c r="K130">
        <v>85.11</v>
      </c>
      <c r="L130" t="s">
        <v>15</v>
      </c>
    </row>
    <row r="131" spans="1:12" x14ac:dyDescent="0.3">
      <c r="A131">
        <v>2021</v>
      </c>
      <c r="B131" t="s">
        <v>12</v>
      </c>
      <c r="C131" t="s">
        <v>29</v>
      </c>
      <c r="D131" t="s">
        <v>24</v>
      </c>
      <c r="E131">
        <v>58334</v>
      </c>
      <c r="F131">
        <v>67042799.399999999</v>
      </c>
      <c r="G131">
        <v>6.02</v>
      </c>
      <c r="H131">
        <v>90.08</v>
      </c>
      <c r="I131">
        <v>10.35</v>
      </c>
      <c r="J131">
        <v>102.66</v>
      </c>
      <c r="K131">
        <v>60.11</v>
      </c>
      <c r="L131" t="s">
        <v>27</v>
      </c>
    </row>
    <row r="132" spans="1:12" x14ac:dyDescent="0.3">
      <c r="A132">
        <v>2021</v>
      </c>
      <c r="B132" t="s">
        <v>12</v>
      </c>
      <c r="C132" t="s">
        <v>30</v>
      </c>
      <c r="D132" t="s">
        <v>24</v>
      </c>
      <c r="E132">
        <v>42025</v>
      </c>
      <c r="F132">
        <v>46339655.030000001</v>
      </c>
      <c r="G132">
        <v>4.66</v>
      </c>
      <c r="H132">
        <v>82.85</v>
      </c>
      <c r="I132">
        <v>36.11</v>
      </c>
      <c r="J132">
        <v>176.96</v>
      </c>
      <c r="K132">
        <v>71.11</v>
      </c>
      <c r="L132" t="s">
        <v>21</v>
      </c>
    </row>
    <row r="133" spans="1:12" x14ac:dyDescent="0.3">
      <c r="A133">
        <v>2021</v>
      </c>
      <c r="B133" t="s">
        <v>12</v>
      </c>
      <c r="C133" t="s">
        <v>31</v>
      </c>
      <c r="D133" t="s">
        <v>24</v>
      </c>
      <c r="E133">
        <v>8612</v>
      </c>
      <c r="F133">
        <v>30287874.850000001</v>
      </c>
      <c r="G133">
        <v>3.62</v>
      </c>
      <c r="H133">
        <v>54.88</v>
      </c>
      <c r="I133">
        <v>52.25</v>
      </c>
      <c r="J133">
        <v>288.87</v>
      </c>
      <c r="K133">
        <v>72.55</v>
      </c>
      <c r="L133" t="s">
        <v>15</v>
      </c>
    </row>
    <row r="134" spans="1:12" x14ac:dyDescent="0.3">
      <c r="A134">
        <v>2021</v>
      </c>
      <c r="B134" t="s">
        <v>12</v>
      </c>
      <c r="C134" t="s">
        <v>32</v>
      </c>
      <c r="D134" t="s">
        <v>24</v>
      </c>
      <c r="E134">
        <v>33689</v>
      </c>
      <c r="F134">
        <v>37582037.579999998</v>
      </c>
      <c r="G134">
        <v>6.06</v>
      </c>
      <c r="H134">
        <v>97.44</v>
      </c>
      <c r="I134">
        <v>25.59</v>
      </c>
      <c r="J134">
        <v>133.77000000000001</v>
      </c>
      <c r="K134">
        <v>92.93</v>
      </c>
      <c r="L134" t="s">
        <v>27</v>
      </c>
    </row>
    <row r="135" spans="1:12" x14ac:dyDescent="0.3">
      <c r="A135">
        <v>2021</v>
      </c>
      <c r="B135" t="s">
        <v>12</v>
      </c>
      <c r="C135" t="s">
        <v>33</v>
      </c>
      <c r="D135" t="s">
        <v>24</v>
      </c>
      <c r="E135">
        <v>60093</v>
      </c>
      <c r="F135">
        <v>79592293.159999996</v>
      </c>
      <c r="G135">
        <v>3.24</v>
      </c>
      <c r="H135">
        <v>68.56</v>
      </c>
      <c r="I135">
        <v>48.17</v>
      </c>
      <c r="J135">
        <v>130.83000000000001</v>
      </c>
      <c r="K135">
        <v>75.69</v>
      </c>
      <c r="L135" t="s">
        <v>17</v>
      </c>
    </row>
    <row r="136" spans="1:12" x14ac:dyDescent="0.3">
      <c r="A136">
        <v>2021</v>
      </c>
      <c r="B136" t="s">
        <v>12</v>
      </c>
      <c r="C136" t="s">
        <v>34</v>
      </c>
      <c r="D136" t="s">
        <v>24</v>
      </c>
      <c r="E136">
        <v>50612</v>
      </c>
      <c r="F136">
        <v>24547804.329999998</v>
      </c>
      <c r="G136">
        <v>4.38</v>
      </c>
      <c r="H136">
        <v>76.13</v>
      </c>
      <c r="I136">
        <v>16.43</v>
      </c>
      <c r="J136">
        <v>58.21</v>
      </c>
      <c r="K136">
        <v>60.85</v>
      </c>
      <c r="L136" t="s">
        <v>15</v>
      </c>
    </row>
    <row r="137" spans="1:12" x14ac:dyDescent="0.3">
      <c r="A137">
        <v>2021</v>
      </c>
      <c r="B137" t="s">
        <v>35</v>
      </c>
      <c r="C137" t="s">
        <v>13</v>
      </c>
      <c r="D137" t="s">
        <v>14</v>
      </c>
      <c r="E137">
        <v>33392</v>
      </c>
      <c r="F137">
        <v>40200175.950000003</v>
      </c>
      <c r="G137">
        <v>-0.14000000000000001</v>
      </c>
      <c r="H137">
        <v>69.319999999999993</v>
      </c>
      <c r="I137">
        <v>24.76</v>
      </c>
      <c r="J137">
        <v>255.14</v>
      </c>
      <c r="K137">
        <v>39.33</v>
      </c>
      <c r="L137" t="s">
        <v>21</v>
      </c>
    </row>
    <row r="138" spans="1:12" x14ac:dyDescent="0.3">
      <c r="A138">
        <v>2021</v>
      </c>
      <c r="B138" t="s">
        <v>35</v>
      </c>
      <c r="C138" t="s">
        <v>16</v>
      </c>
      <c r="D138" t="s">
        <v>14</v>
      </c>
      <c r="E138">
        <v>20351</v>
      </c>
      <c r="F138">
        <v>10720475.02</v>
      </c>
      <c r="G138">
        <v>3.45</v>
      </c>
      <c r="H138">
        <v>77.709999999999994</v>
      </c>
      <c r="I138">
        <v>3.3</v>
      </c>
      <c r="J138">
        <v>285.13</v>
      </c>
      <c r="K138">
        <v>73.56</v>
      </c>
      <c r="L138" t="s">
        <v>21</v>
      </c>
    </row>
    <row r="139" spans="1:12" x14ac:dyDescent="0.3">
      <c r="A139">
        <v>2021</v>
      </c>
      <c r="B139" t="s">
        <v>35</v>
      </c>
      <c r="C139" t="s">
        <v>18</v>
      </c>
      <c r="D139" t="s">
        <v>14</v>
      </c>
      <c r="E139">
        <v>9689</v>
      </c>
      <c r="F139">
        <v>18237818.16</v>
      </c>
      <c r="G139">
        <v>-0.39</v>
      </c>
      <c r="H139">
        <v>45.74</v>
      </c>
      <c r="I139">
        <v>39.58</v>
      </c>
      <c r="J139">
        <v>291.06</v>
      </c>
      <c r="K139">
        <v>65.819999999999993</v>
      </c>
      <c r="L139" t="s">
        <v>21</v>
      </c>
    </row>
    <row r="140" spans="1:12" x14ac:dyDescent="0.3">
      <c r="A140">
        <v>2021</v>
      </c>
      <c r="B140" t="s">
        <v>35</v>
      </c>
      <c r="C140" t="s">
        <v>20</v>
      </c>
      <c r="D140" t="s">
        <v>14</v>
      </c>
      <c r="E140">
        <v>19360</v>
      </c>
      <c r="F140">
        <v>21067765.940000001</v>
      </c>
      <c r="G140">
        <v>0.71</v>
      </c>
      <c r="H140">
        <v>72.25</v>
      </c>
      <c r="I140">
        <v>24.64</v>
      </c>
      <c r="J140">
        <v>119.68</v>
      </c>
      <c r="K140">
        <v>71.099999999999994</v>
      </c>
      <c r="L140" t="s">
        <v>17</v>
      </c>
    </row>
    <row r="141" spans="1:12" x14ac:dyDescent="0.3">
      <c r="A141">
        <v>2021</v>
      </c>
      <c r="B141" t="s">
        <v>35</v>
      </c>
      <c r="C141" t="s">
        <v>22</v>
      </c>
      <c r="D141" t="s">
        <v>14</v>
      </c>
      <c r="E141">
        <v>41937</v>
      </c>
      <c r="F141">
        <v>10442280.66</v>
      </c>
      <c r="G141">
        <v>-0.2</v>
      </c>
      <c r="H141">
        <v>67</v>
      </c>
      <c r="I141">
        <v>23.33</v>
      </c>
      <c r="J141">
        <v>106.63</v>
      </c>
      <c r="K141">
        <v>42.6</v>
      </c>
      <c r="L141" t="s">
        <v>15</v>
      </c>
    </row>
    <row r="142" spans="1:12" x14ac:dyDescent="0.3">
      <c r="A142">
        <v>2021</v>
      </c>
      <c r="B142" t="s">
        <v>35</v>
      </c>
      <c r="C142" t="s">
        <v>23</v>
      </c>
      <c r="D142" t="s">
        <v>24</v>
      </c>
      <c r="E142">
        <v>26634</v>
      </c>
      <c r="F142">
        <v>17977115.149999999</v>
      </c>
      <c r="G142">
        <v>2.97</v>
      </c>
      <c r="H142">
        <v>45.93</v>
      </c>
      <c r="I142">
        <v>52.08</v>
      </c>
      <c r="J142">
        <v>238.86</v>
      </c>
      <c r="K142">
        <v>74.08</v>
      </c>
      <c r="L142" t="s">
        <v>19</v>
      </c>
    </row>
    <row r="143" spans="1:12" x14ac:dyDescent="0.3">
      <c r="A143">
        <v>2021</v>
      </c>
      <c r="B143" t="s">
        <v>35</v>
      </c>
      <c r="C143" t="s">
        <v>25</v>
      </c>
      <c r="D143" t="s">
        <v>24</v>
      </c>
      <c r="E143">
        <v>36653</v>
      </c>
      <c r="F143">
        <v>38555751.189999998</v>
      </c>
      <c r="G143">
        <v>4.34</v>
      </c>
      <c r="H143">
        <v>88.65</v>
      </c>
      <c r="I143">
        <v>27.12</v>
      </c>
      <c r="J143">
        <v>280.3</v>
      </c>
      <c r="K143">
        <v>66</v>
      </c>
      <c r="L143" t="s">
        <v>19</v>
      </c>
    </row>
    <row r="144" spans="1:12" x14ac:dyDescent="0.3">
      <c r="A144">
        <v>2021</v>
      </c>
      <c r="B144" t="s">
        <v>35</v>
      </c>
      <c r="C144" t="s">
        <v>26</v>
      </c>
      <c r="D144" t="s">
        <v>24</v>
      </c>
      <c r="E144">
        <v>61958</v>
      </c>
      <c r="F144">
        <v>56094433.859999999</v>
      </c>
      <c r="G144">
        <v>4.58</v>
      </c>
      <c r="H144">
        <v>59.36</v>
      </c>
      <c r="I144">
        <v>24.48</v>
      </c>
      <c r="J144">
        <v>62.63</v>
      </c>
      <c r="K144">
        <v>92.83</v>
      </c>
      <c r="L144" t="s">
        <v>15</v>
      </c>
    </row>
    <row r="145" spans="1:12" x14ac:dyDescent="0.3">
      <c r="A145">
        <v>2021</v>
      </c>
      <c r="B145" t="s">
        <v>35</v>
      </c>
      <c r="C145" t="s">
        <v>28</v>
      </c>
      <c r="D145" t="s">
        <v>24</v>
      </c>
      <c r="E145">
        <v>6501</v>
      </c>
      <c r="F145">
        <v>38321092.719999999</v>
      </c>
      <c r="G145">
        <v>5.28</v>
      </c>
      <c r="H145">
        <v>74.459999999999994</v>
      </c>
      <c r="I145">
        <v>32.11</v>
      </c>
      <c r="J145">
        <v>93.6</v>
      </c>
      <c r="K145">
        <v>93.25</v>
      </c>
      <c r="L145" t="s">
        <v>17</v>
      </c>
    </row>
    <row r="146" spans="1:12" x14ac:dyDescent="0.3">
      <c r="A146">
        <v>2021</v>
      </c>
      <c r="B146" t="s">
        <v>35</v>
      </c>
      <c r="C146" t="s">
        <v>29</v>
      </c>
      <c r="D146" t="s">
        <v>24</v>
      </c>
      <c r="E146">
        <v>31267</v>
      </c>
      <c r="F146">
        <v>31015491.109999999</v>
      </c>
      <c r="G146">
        <v>3.11</v>
      </c>
      <c r="H146">
        <v>75.22</v>
      </c>
      <c r="I146">
        <v>36.29</v>
      </c>
      <c r="J146">
        <v>75.66</v>
      </c>
      <c r="K146">
        <v>48.08</v>
      </c>
      <c r="L146" t="s">
        <v>27</v>
      </c>
    </row>
    <row r="147" spans="1:12" x14ac:dyDescent="0.3">
      <c r="A147">
        <v>2021</v>
      </c>
      <c r="B147" t="s">
        <v>35</v>
      </c>
      <c r="C147" t="s">
        <v>30</v>
      </c>
      <c r="D147" t="s">
        <v>24</v>
      </c>
      <c r="E147">
        <v>27446</v>
      </c>
      <c r="F147">
        <v>66537700.600000001</v>
      </c>
      <c r="G147">
        <v>5.89</v>
      </c>
      <c r="H147">
        <v>93.07</v>
      </c>
      <c r="I147">
        <v>25.38</v>
      </c>
      <c r="J147">
        <v>199.61</v>
      </c>
      <c r="K147">
        <v>89.51</v>
      </c>
      <c r="L147" t="s">
        <v>21</v>
      </c>
    </row>
    <row r="148" spans="1:12" x14ac:dyDescent="0.3">
      <c r="A148">
        <v>2021</v>
      </c>
      <c r="B148" t="s">
        <v>35</v>
      </c>
      <c r="C148" t="s">
        <v>31</v>
      </c>
      <c r="D148" t="s">
        <v>24</v>
      </c>
      <c r="E148">
        <v>60479</v>
      </c>
      <c r="F148">
        <v>80946999.25</v>
      </c>
      <c r="G148">
        <v>4.3600000000000003</v>
      </c>
      <c r="H148">
        <v>41.23</v>
      </c>
      <c r="I148">
        <v>45.34</v>
      </c>
      <c r="J148">
        <v>215.46</v>
      </c>
      <c r="K148">
        <v>49.82</v>
      </c>
      <c r="L148" t="s">
        <v>17</v>
      </c>
    </row>
    <row r="149" spans="1:12" x14ac:dyDescent="0.3">
      <c r="A149">
        <v>2021</v>
      </c>
      <c r="B149" t="s">
        <v>35</v>
      </c>
      <c r="C149" t="s">
        <v>32</v>
      </c>
      <c r="D149" t="s">
        <v>24</v>
      </c>
      <c r="E149">
        <v>33576</v>
      </c>
      <c r="F149">
        <v>15758344.550000001</v>
      </c>
      <c r="G149">
        <v>6.65</v>
      </c>
      <c r="H149">
        <v>73.37</v>
      </c>
      <c r="I149">
        <v>14.85</v>
      </c>
      <c r="J149">
        <v>69.650000000000006</v>
      </c>
      <c r="K149">
        <v>58.52</v>
      </c>
      <c r="L149" t="s">
        <v>27</v>
      </c>
    </row>
    <row r="150" spans="1:12" x14ac:dyDescent="0.3">
      <c r="A150">
        <v>2021</v>
      </c>
      <c r="B150" t="s">
        <v>35</v>
      </c>
      <c r="C150" t="s">
        <v>33</v>
      </c>
      <c r="D150" t="s">
        <v>24</v>
      </c>
      <c r="E150">
        <v>53719</v>
      </c>
      <c r="F150">
        <v>32766472.260000002</v>
      </c>
      <c r="G150">
        <v>2.82</v>
      </c>
      <c r="H150">
        <v>96.44</v>
      </c>
      <c r="I150">
        <v>40.479999999999997</v>
      </c>
      <c r="J150">
        <v>160.44999999999999</v>
      </c>
      <c r="K150">
        <v>71.77</v>
      </c>
      <c r="L150" t="s">
        <v>17</v>
      </c>
    </row>
    <row r="151" spans="1:12" x14ac:dyDescent="0.3">
      <c r="A151">
        <v>2021</v>
      </c>
      <c r="B151" t="s">
        <v>35</v>
      </c>
      <c r="C151" t="s">
        <v>34</v>
      </c>
      <c r="D151" t="s">
        <v>24</v>
      </c>
      <c r="E151">
        <v>34710</v>
      </c>
      <c r="F151">
        <v>17998844.949999999</v>
      </c>
      <c r="G151">
        <v>5.28</v>
      </c>
      <c r="H151">
        <v>61.27</v>
      </c>
      <c r="I151">
        <v>11.75</v>
      </c>
      <c r="J151">
        <v>237.56</v>
      </c>
      <c r="K151">
        <v>76.8</v>
      </c>
      <c r="L151" t="s">
        <v>19</v>
      </c>
    </row>
    <row r="152" spans="1:12" x14ac:dyDescent="0.3">
      <c r="A152">
        <v>2021</v>
      </c>
      <c r="B152" t="s">
        <v>36</v>
      </c>
      <c r="C152" t="s">
        <v>13</v>
      </c>
      <c r="D152" t="s">
        <v>14</v>
      </c>
      <c r="E152">
        <v>39031</v>
      </c>
      <c r="F152">
        <v>18608941.010000002</v>
      </c>
      <c r="G152">
        <v>3.81</v>
      </c>
      <c r="H152">
        <v>33.54</v>
      </c>
      <c r="I152">
        <v>15.3</v>
      </c>
      <c r="J152">
        <v>107.98</v>
      </c>
      <c r="K152">
        <v>58.3</v>
      </c>
      <c r="L152" t="s">
        <v>15</v>
      </c>
    </row>
    <row r="153" spans="1:12" x14ac:dyDescent="0.3">
      <c r="A153">
        <v>2021</v>
      </c>
      <c r="B153" t="s">
        <v>36</v>
      </c>
      <c r="C153" t="s">
        <v>16</v>
      </c>
      <c r="D153" t="s">
        <v>14</v>
      </c>
      <c r="E153">
        <v>34903</v>
      </c>
      <c r="F153">
        <v>18518248.489999998</v>
      </c>
      <c r="G153">
        <v>2.0499999999999998</v>
      </c>
      <c r="H153">
        <v>53.32</v>
      </c>
      <c r="I153">
        <v>5.41</v>
      </c>
      <c r="J153">
        <v>217.97</v>
      </c>
      <c r="K153">
        <v>54.81</v>
      </c>
      <c r="L153" t="s">
        <v>27</v>
      </c>
    </row>
    <row r="154" spans="1:12" x14ac:dyDescent="0.3">
      <c r="A154">
        <v>2021</v>
      </c>
      <c r="B154" t="s">
        <v>36</v>
      </c>
      <c r="C154" t="s">
        <v>18</v>
      </c>
      <c r="D154" t="s">
        <v>14</v>
      </c>
      <c r="E154">
        <v>35996</v>
      </c>
      <c r="F154">
        <v>23537405.350000001</v>
      </c>
      <c r="G154">
        <v>3.53</v>
      </c>
      <c r="H154">
        <v>37.57</v>
      </c>
      <c r="I154">
        <v>31.68</v>
      </c>
      <c r="J154">
        <v>291.12</v>
      </c>
      <c r="K154">
        <v>85.21</v>
      </c>
      <c r="L154" t="s">
        <v>17</v>
      </c>
    </row>
    <row r="155" spans="1:12" x14ac:dyDescent="0.3">
      <c r="A155">
        <v>2021</v>
      </c>
      <c r="B155" t="s">
        <v>36</v>
      </c>
      <c r="C155" t="s">
        <v>20</v>
      </c>
      <c r="D155" t="s">
        <v>14</v>
      </c>
      <c r="E155">
        <v>42820</v>
      </c>
      <c r="F155">
        <v>29532856.460000001</v>
      </c>
      <c r="G155">
        <v>-0.47</v>
      </c>
      <c r="H155">
        <v>68.239999999999995</v>
      </c>
      <c r="I155">
        <v>19.11</v>
      </c>
      <c r="J155">
        <v>188.16</v>
      </c>
      <c r="K155">
        <v>46.5</v>
      </c>
      <c r="L155" t="s">
        <v>17</v>
      </c>
    </row>
    <row r="156" spans="1:12" x14ac:dyDescent="0.3">
      <c r="A156">
        <v>2021</v>
      </c>
      <c r="B156" t="s">
        <v>36</v>
      </c>
      <c r="C156" t="s">
        <v>22</v>
      </c>
      <c r="D156" t="s">
        <v>14</v>
      </c>
      <c r="E156">
        <v>28881</v>
      </c>
      <c r="F156">
        <v>21441364.649999999</v>
      </c>
      <c r="G156">
        <v>0.66</v>
      </c>
      <c r="H156">
        <v>41.69</v>
      </c>
      <c r="I156">
        <v>44.53</v>
      </c>
      <c r="J156">
        <v>269.38</v>
      </c>
      <c r="K156">
        <v>59.06</v>
      </c>
      <c r="L156" t="s">
        <v>19</v>
      </c>
    </row>
    <row r="157" spans="1:12" x14ac:dyDescent="0.3">
      <c r="A157">
        <v>2021</v>
      </c>
      <c r="B157" t="s">
        <v>36</v>
      </c>
      <c r="C157" t="s">
        <v>23</v>
      </c>
      <c r="D157" t="s">
        <v>24</v>
      </c>
      <c r="E157">
        <v>55419</v>
      </c>
      <c r="F157">
        <v>10737537.960000001</v>
      </c>
      <c r="G157">
        <v>2.59</v>
      </c>
      <c r="H157">
        <v>68.8</v>
      </c>
      <c r="I157">
        <v>35.979999999999997</v>
      </c>
      <c r="J157">
        <v>196.85</v>
      </c>
      <c r="K157">
        <v>72.959999999999994</v>
      </c>
      <c r="L157" t="s">
        <v>19</v>
      </c>
    </row>
    <row r="158" spans="1:12" x14ac:dyDescent="0.3">
      <c r="A158">
        <v>2021</v>
      </c>
      <c r="B158" t="s">
        <v>36</v>
      </c>
      <c r="C158" t="s">
        <v>25</v>
      </c>
      <c r="D158" t="s">
        <v>24</v>
      </c>
      <c r="E158">
        <v>7872</v>
      </c>
      <c r="F158">
        <v>5221237.3320000004</v>
      </c>
      <c r="G158">
        <v>4.1100000000000003</v>
      </c>
      <c r="H158">
        <v>54.57</v>
      </c>
      <c r="I158">
        <v>44.85</v>
      </c>
      <c r="J158">
        <v>202.32</v>
      </c>
      <c r="K158">
        <v>88.65</v>
      </c>
      <c r="L158" t="s">
        <v>27</v>
      </c>
    </row>
    <row r="159" spans="1:12" x14ac:dyDescent="0.3">
      <c r="A159">
        <v>2021</v>
      </c>
      <c r="B159" t="s">
        <v>36</v>
      </c>
      <c r="C159" t="s">
        <v>26</v>
      </c>
      <c r="D159" t="s">
        <v>24</v>
      </c>
      <c r="E159">
        <v>24758</v>
      </c>
      <c r="F159">
        <v>51101597.950000003</v>
      </c>
      <c r="G159">
        <v>4.72</v>
      </c>
      <c r="H159">
        <v>98.62</v>
      </c>
      <c r="I159">
        <v>35.630000000000003</v>
      </c>
      <c r="J159">
        <v>259.73</v>
      </c>
      <c r="K159">
        <v>81.14</v>
      </c>
      <c r="L159" t="s">
        <v>19</v>
      </c>
    </row>
    <row r="160" spans="1:12" x14ac:dyDescent="0.3">
      <c r="A160">
        <v>2021</v>
      </c>
      <c r="B160" t="s">
        <v>36</v>
      </c>
      <c r="C160" t="s">
        <v>28</v>
      </c>
      <c r="D160" t="s">
        <v>24</v>
      </c>
      <c r="E160">
        <v>50384</v>
      </c>
      <c r="F160">
        <v>16798329.649999999</v>
      </c>
      <c r="G160">
        <v>4.3600000000000003</v>
      </c>
      <c r="H160">
        <v>89.43</v>
      </c>
      <c r="I160">
        <v>51.51</v>
      </c>
      <c r="J160">
        <v>132.01</v>
      </c>
      <c r="K160">
        <v>80.989999999999995</v>
      </c>
      <c r="L160" t="s">
        <v>15</v>
      </c>
    </row>
    <row r="161" spans="1:12" x14ac:dyDescent="0.3">
      <c r="A161">
        <v>2021</v>
      </c>
      <c r="B161" t="s">
        <v>36</v>
      </c>
      <c r="C161" t="s">
        <v>29</v>
      </c>
      <c r="D161" t="s">
        <v>24</v>
      </c>
      <c r="E161">
        <v>8281</v>
      </c>
      <c r="F161">
        <v>15827206.449999999</v>
      </c>
      <c r="G161">
        <v>2.87</v>
      </c>
      <c r="H161">
        <v>97.24</v>
      </c>
      <c r="I161">
        <v>49.02</v>
      </c>
      <c r="J161">
        <v>297.81</v>
      </c>
      <c r="K161">
        <v>77.33</v>
      </c>
      <c r="L161" t="s">
        <v>21</v>
      </c>
    </row>
    <row r="162" spans="1:12" x14ac:dyDescent="0.3">
      <c r="A162">
        <v>2021</v>
      </c>
      <c r="B162" t="s">
        <v>36</v>
      </c>
      <c r="C162" t="s">
        <v>30</v>
      </c>
      <c r="D162" t="s">
        <v>24</v>
      </c>
      <c r="E162">
        <v>54330</v>
      </c>
      <c r="F162">
        <v>37269680.390000001</v>
      </c>
      <c r="G162">
        <v>6.02</v>
      </c>
      <c r="H162">
        <v>48.4</v>
      </c>
      <c r="I162">
        <v>15.34</v>
      </c>
      <c r="J162">
        <v>212.64</v>
      </c>
      <c r="K162">
        <v>88.87</v>
      </c>
      <c r="L162" t="s">
        <v>19</v>
      </c>
    </row>
    <row r="163" spans="1:12" x14ac:dyDescent="0.3">
      <c r="A163">
        <v>2021</v>
      </c>
      <c r="B163" t="s">
        <v>36</v>
      </c>
      <c r="C163" t="s">
        <v>31</v>
      </c>
      <c r="D163" t="s">
        <v>24</v>
      </c>
      <c r="E163">
        <v>32683</v>
      </c>
      <c r="F163">
        <v>17951923.899999999</v>
      </c>
      <c r="G163">
        <v>4.8600000000000003</v>
      </c>
      <c r="H163">
        <v>53.85</v>
      </c>
      <c r="I163">
        <v>21.86</v>
      </c>
      <c r="J163">
        <v>99.2</v>
      </c>
      <c r="K163">
        <v>71.55</v>
      </c>
      <c r="L163" t="s">
        <v>27</v>
      </c>
    </row>
    <row r="164" spans="1:12" x14ac:dyDescent="0.3">
      <c r="A164">
        <v>2021</v>
      </c>
      <c r="B164" t="s">
        <v>36</v>
      </c>
      <c r="C164" t="s">
        <v>32</v>
      </c>
      <c r="D164" t="s">
        <v>24</v>
      </c>
      <c r="E164">
        <v>58052</v>
      </c>
      <c r="F164">
        <v>45303231.340000004</v>
      </c>
      <c r="G164">
        <v>5.93</v>
      </c>
      <c r="H164">
        <v>82.65</v>
      </c>
      <c r="I164">
        <v>33.54</v>
      </c>
      <c r="J164">
        <v>271.18</v>
      </c>
      <c r="K164">
        <v>90.26</v>
      </c>
      <c r="L164" t="s">
        <v>15</v>
      </c>
    </row>
    <row r="165" spans="1:12" x14ac:dyDescent="0.3">
      <c r="A165">
        <v>2021</v>
      </c>
      <c r="B165" t="s">
        <v>36</v>
      </c>
      <c r="C165" t="s">
        <v>33</v>
      </c>
      <c r="D165" t="s">
        <v>24</v>
      </c>
      <c r="E165">
        <v>28022</v>
      </c>
      <c r="F165">
        <v>33044277.48</v>
      </c>
      <c r="G165">
        <v>3.7</v>
      </c>
      <c r="H165">
        <v>91.77</v>
      </c>
      <c r="I165">
        <v>8.11</v>
      </c>
      <c r="J165">
        <v>274.8</v>
      </c>
      <c r="K165">
        <v>87</v>
      </c>
      <c r="L165" t="s">
        <v>27</v>
      </c>
    </row>
    <row r="166" spans="1:12" x14ac:dyDescent="0.3">
      <c r="A166">
        <v>2021</v>
      </c>
      <c r="B166" t="s">
        <v>36</v>
      </c>
      <c r="C166" t="s">
        <v>34</v>
      </c>
      <c r="D166" t="s">
        <v>24</v>
      </c>
      <c r="E166">
        <v>55987</v>
      </c>
      <c r="F166">
        <v>5330566.68</v>
      </c>
      <c r="G166">
        <v>2.81</v>
      </c>
      <c r="H166">
        <v>47.52</v>
      </c>
      <c r="I166">
        <v>46.97</v>
      </c>
      <c r="J166">
        <v>166.12</v>
      </c>
      <c r="K166">
        <v>82.49</v>
      </c>
      <c r="L166" t="s">
        <v>15</v>
      </c>
    </row>
    <row r="167" spans="1:12" x14ac:dyDescent="0.3">
      <c r="A167">
        <v>2021</v>
      </c>
      <c r="B167" t="s">
        <v>37</v>
      </c>
      <c r="C167" t="s">
        <v>13</v>
      </c>
      <c r="D167" t="s">
        <v>14</v>
      </c>
      <c r="E167">
        <v>5309</v>
      </c>
      <c r="F167">
        <v>30375439.559999999</v>
      </c>
      <c r="G167">
        <v>-0.17</v>
      </c>
      <c r="H167">
        <v>38.35</v>
      </c>
      <c r="I167">
        <v>33.49</v>
      </c>
      <c r="J167">
        <v>297.3</v>
      </c>
      <c r="K167">
        <v>66.819999999999993</v>
      </c>
      <c r="L167" t="s">
        <v>15</v>
      </c>
    </row>
    <row r="168" spans="1:12" x14ac:dyDescent="0.3">
      <c r="A168">
        <v>2021</v>
      </c>
      <c r="B168" t="s">
        <v>37</v>
      </c>
      <c r="C168" t="s">
        <v>16</v>
      </c>
      <c r="D168" t="s">
        <v>14</v>
      </c>
      <c r="E168">
        <v>39415</v>
      </c>
      <c r="F168">
        <v>15774523.4</v>
      </c>
      <c r="G168">
        <v>3.44</v>
      </c>
      <c r="H168">
        <v>72.400000000000006</v>
      </c>
      <c r="I168">
        <v>38.090000000000003</v>
      </c>
      <c r="J168">
        <v>242.8</v>
      </c>
      <c r="K168">
        <v>86.48</v>
      </c>
      <c r="L168" t="s">
        <v>21</v>
      </c>
    </row>
    <row r="169" spans="1:12" x14ac:dyDescent="0.3">
      <c r="A169">
        <v>2021</v>
      </c>
      <c r="B169" t="s">
        <v>37</v>
      </c>
      <c r="C169" t="s">
        <v>18</v>
      </c>
      <c r="D169" t="s">
        <v>14</v>
      </c>
      <c r="E169">
        <v>7734</v>
      </c>
      <c r="F169">
        <v>10384187.42</v>
      </c>
      <c r="G169">
        <v>2.4300000000000002</v>
      </c>
      <c r="H169">
        <v>37.340000000000003</v>
      </c>
      <c r="I169">
        <v>20.93</v>
      </c>
      <c r="J169">
        <v>122.97</v>
      </c>
      <c r="K169">
        <v>82.42</v>
      </c>
      <c r="L169" t="s">
        <v>17</v>
      </c>
    </row>
    <row r="170" spans="1:12" x14ac:dyDescent="0.3">
      <c r="A170">
        <v>2021</v>
      </c>
      <c r="B170" t="s">
        <v>37</v>
      </c>
      <c r="C170" t="s">
        <v>20</v>
      </c>
      <c r="D170" t="s">
        <v>14</v>
      </c>
      <c r="E170">
        <v>40180</v>
      </c>
      <c r="F170">
        <v>8451472.2210000008</v>
      </c>
      <c r="G170">
        <v>3.22</v>
      </c>
      <c r="H170">
        <v>52.55</v>
      </c>
      <c r="I170">
        <v>44.45</v>
      </c>
      <c r="J170">
        <v>97.8</v>
      </c>
      <c r="K170">
        <v>53.34</v>
      </c>
      <c r="L170" t="s">
        <v>27</v>
      </c>
    </row>
    <row r="171" spans="1:12" x14ac:dyDescent="0.3">
      <c r="A171">
        <v>2021</v>
      </c>
      <c r="B171" t="s">
        <v>37</v>
      </c>
      <c r="C171" t="s">
        <v>22</v>
      </c>
      <c r="D171" t="s">
        <v>14</v>
      </c>
      <c r="E171">
        <v>39509</v>
      </c>
      <c r="F171">
        <v>57709591.710000001</v>
      </c>
      <c r="G171">
        <v>0.44</v>
      </c>
      <c r="H171">
        <v>52.43</v>
      </c>
      <c r="I171">
        <v>9.26</v>
      </c>
      <c r="J171">
        <v>214.47</v>
      </c>
      <c r="K171">
        <v>84.68</v>
      </c>
      <c r="L171" t="s">
        <v>19</v>
      </c>
    </row>
    <row r="172" spans="1:12" x14ac:dyDescent="0.3">
      <c r="A172">
        <v>2021</v>
      </c>
      <c r="B172" t="s">
        <v>37</v>
      </c>
      <c r="C172" t="s">
        <v>23</v>
      </c>
      <c r="D172" t="s">
        <v>24</v>
      </c>
      <c r="E172">
        <v>7653</v>
      </c>
      <c r="F172">
        <v>25848407.75</v>
      </c>
      <c r="G172">
        <v>6.33</v>
      </c>
      <c r="H172">
        <v>66.02</v>
      </c>
      <c r="I172">
        <v>9.81</v>
      </c>
      <c r="J172">
        <v>183.48</v>
      </c>
      <c r="K172">
        <v>54.28</v>
      </c>
      <c r="L172" t="s">
        <v>19</v>
      </c>
    </row>
    <row r="173" spans="1:12" x14ac:dyDescent="0.3">
      <c r="A173">
        <v>2021</v>
      </c>
      <c r="B173" t="s">
        <v>37</v>
      </c>
      <c r="C173" t="s">
        <v>25</v>
      </c>
      <c r="D173" t="s">
        <v>24</v>
      </c>
      <c r="E173">
        <v>10112</v>
      </c>
      <c r="F173">
        <v>41338291.909999996</v>
      </c>
      <c r="G173">
        <v>3.44</v>
      </c>
      <c r="H173">
        <v>40.869999999999997</v>
      </c>
      <c r="I173">
        <v>37.22</v>
      </c>
      <c r="J173">
        <v>93.6</v>
      </c>
      <c r="K173">
        <v>72.67</v>
      </c>
      <c r="L173" t="s">
        <v>15</v>
      </c>
    </row>
    <row r="174" spans="1:12" x14ac:dyDescent="0.3">
      <c r="A174">
        <v>2021</v>
      </c>
      <c r="B174" t="s">
        <v>37</v>
      </c>
      <c r="C174" t="s">
        <v>26</v>
      </c>
      <c r="D174" t="s">
        <v>24</v>
      </c>
      <c r="E174">
        <v>63494</v>
      </c>
      <c r="F174">
        <v>10304716.720000001</v>
      </c>
      <c r="G174">
        <v>3.98</v>
      </c>
      <c r="H174">
        <v>74.63</v>
      </c>
      <c r="I174">
        <v>53.48</v>
      </c>
      <c r="J174">
        <v>296.12</v>
      </c>
      <c r="K174">
        <v>93.14</v>
      </c>
      <c r="L174" t="s">
        <v>21</v>
      </c>
    </row>
    <row r="175" spans="1:12" x14ac:dyDescent="0.3">
      <c r="A175">
        <v>2021</v>
      </c>
      <c r="B175" t="s">
        <v>37</v>
      </c>
      <c r="C175" t="s">
        <v>28</v>
      </c>
      <c r="D175" t="s">
        <v>24</v>
      </c>
      <c r="E175">
        <v>40197</v>
      </c>
      <c r="F175">
        <v>47733241.810000002</v>
      </c>
      <c r="G175">
        <v>4.21</v>
      </c>
      <c r="H175">
        <v>63.71</v>
      </c>
      <c r="I175">
        <v>37.93</v>
      </c>
      <c r="J175">
        <v>70.52</v>
      </c>
      <c r="K175">
        <v>74.59</v>
      </c>
      <c r="L175" t="s">
        <v>27</v>
      </c>
    </row>
    <row r="176" spans="1:12" x14ac:dyDescent="0.3">
      <c r="A176">
        <v>2021</v>
      </c>
      <c r="B176" t="s">
        <v>37</v>
      </c>
      <c r="C176" t="s">
        <v>29</v>
      </c>
      <c r="D176" t="s">
        <v>24</v>
      </c>
      <c r="E176">
        <v>28000</v>
      </c>
      <c r="F176">
        <v>39976458.880000003</v>
      </c>
      <c r="G176">
        <v>6.67</v>
      </c>
      <c r="H176">
        <v>56.79</v>
      </c>
      <c r="I176">
        <v>11.35</v>
      </c>
      <c r="J176">
        <v>240.77</v>
      </c>
      <c r="K176">
        <v>51.48</v>
      </c>
      <c r="L176" t="s">
        <v>15</v>
      </c>
    </row>
    <row r="177" spans="1:12" x14ac:dyDescent="0.3">
      <c r="A177">
        <v>2021</v>
      </c>
      <c r="B177" t="s">
        <v>37</v>
      </c>
      <c r="C177" t="s">
        <v>30</v>
      </c>
      <c r="D177" t="s">
        <v>24</v>
      </c>
      <c r="E177">
        <v>30537</v>
      </c>
      <c r="F177">
        <v>33782555.280000001</v>
      </c>
      <c r="G177">
        <v>6.26</v>
      </c>
      <c r="H177">
        <v>48.75</v>
      </c>
      <c r="I177">
        <v>15.75</v>
      </c>
      <c r="J177">
        <v>162.28</v>
      </c>
      <c r="K177">
        <v>64.739999999999995</v>
      </c>
      <c r="L177" t="s">
        <v>17</v>
      </c>
    </row>
    <row r="178" spans="1:12" x14ac:dyDescent="0.3">
      <c r="A178">
        <v>2021</v>
      </c>
      <c r="B178" t="s">
        <v>37</v>
      </c>
      <c r="C178" t="s">
        <v>31</v>
      </c>
      <c r="D178" t="s">
        <v>24</v>
      </c>
      <c r="E178">
        <v>16890</v>
      </c>
      <c r="F178">
        <v>10789418.34</v>
      </c>
      <c r="G178">
        <v>3.36</v>
      </c>
      <c r="H178">
        <v>73.7</v>
      </c>
      <c r="I178">
        <v>27.02</v>
      </c>
      <c r="J178">
        <v>202.39</v>
      </c>
      <c r="K178">
        <v>52.08</v>
      </c>
      <c r="L178" t="s">
        <v>27</v>
      </c>
    </row>
    <row r="179" spans="1:12" x14ac:dyDescent="0.3">
      <c r="A179">
        <v>2021</v>
      </c>
      <c r="B179" t="s">
        <v>37</v>
      </c>
      <c r="C179" t="s">
        <v>32</v>
      </c>
      <c r="D179" t="s">
        <v>24</v>
      </c>
      <c r="E179">
        <v>50895</v>
      </c>
      <c r="F179">
        <v>58673135.229999997</v>
      </c>
      <c r="G179">
        <v>5.33</v>
      </c>
      <c r="H179">
        <v>57.73</v>
      </c>
      <c r="I179">
        <v>31.67</v>
      </c>
      <c r="J179">
        <v>226.07</v>
      </c>
      <c r="K179">
        <v>94.36</v>
      </c>
      <c r="L179" t="s">
        <v>15</v>
      </c>
    </row>
    <row r="180" spans="1:12" x14ac:dyDescent="0.3">
      <c r="A180">
        <v>2021</v>
      </c>
      <c r="B180" t="s">
        <v>37</v>
      </c>
      <c r="C180" t="s">
        <v>33</v>
      </c>
      <c r="D180" t="s">
        <v>24</v>
      </c>
      <c r="E180">
        <v>14293</v>
      </c>
      <c r="F180">
        <v>84264943.840000004</v>
      </c>
      <c r="G180">
        <v>3.84</v>
      </c>
      <c r="H180">
        <v>95.98</v>
      </c>
      <c r="I180">
        <v>19.39</v>
      </c>
      <c r="J180">
        <v>139.82</v>
      </c>
      <c r="K180">
        <v>81.790000000000006</v>
      </c>
      <c r="L180" t="s">
        <v>15</v>
      </c>
    </row>
    <row r="181" spans="1:12" x14ac:dyDescent="0.3">
      <c r="A181">
        <v>2021</v>
      </c>
      <c r="B181" t="s">
        <v>37</v>
      </c>
      <c r="C181" t="s">
        <v>34</v>
      </c>
      <c r="D181" t="s">
        <v>24</v>
      </c>
      <c r="E181">
        <v>18172</v>
      </c>
      <c r="F181">
        <v>7206944.6519999998</v>
      </c>
      <c r="G181">
        <v>5.16</v>
      </c>
      <c r="H181">
        <v>68.44</v>
      </c>
      <c r="I181">
        <v>22.27</v>
      </c>
      <c r="J181">
        <v>184.61</v>
      </c>
      <c r="K181">
        <v>68.86</v>
      </c>
      <c r="L181" t="s">
        <v>27</v>
      </c>
    </row>
    <row r="182" spans="1:12" x14ac:dyDescent="0.3">
      <c r="A182">
        <v>2022</v>
      </c>
      <c r="B182" t="s">
        <v>12</v>
      </c>
      <c r="C182" t="s">
        <v>13</v>
      </c>
      <c r="D182" t="s">
        <v>14</v>
      </c>
      <c r="E182">
        <v>23678</v>
      </c>
      <c r="F182">
        <v>23302026.23</v>
      </c>
      <c r="G182">
        <v>0.57999999999999996</v>
      </c>
      <c r="H182">
        <v>45.61</v>
      </c>
      <c r="I182">
        <v>43.79</v>
      </c>
      <c r="J182">
        <v>156.56</v>
      </c>
      <c r="K182">
        <v>72.06</v>
      </c>
      <c r="L182" t="s">
        <v>27</v>
      </c>
    </row>
    <row r="183" spans="1:12" x14ac:dyDescent="0.3">
      <c r="A183">
        <v>2022</v>
      </c>
      <c r="B183" t="s">
        <v>12</v>
      </c>
      <c r="C183" t="s">
        <v>16</v>
      </c>
      <c r="D183" t="s">
        <v>14</v>
      </c>
      <c r="E183">
        <v>24682</v>
      </c>
      <c r="F183">
        <v>30388420.879999999</v>
      </c>
      <c r="G183">
        <v>3.89</v>
      </c>
      <c r="H183">
        <v>65.349999999999994</v>
      </c>
      <c r="I183">
        <v>41.22</v>
      </c>
      <c r="J183">
        <v>202.74</v>
      </c>
      <c r="K183">
        <v>65.05</v>
      </c>
      <c r="L183" t="s">
        <v>17</v>
      </c>
    </row>
    <row r="184" spans="1:12" x14ac:dyDescent="0.3">
      <c r="A184">
        <v>2022</v>
      </c>
      <c r="B184" t="s">
        <v>12</v>
      </c>
      <c r="C184" t="s">
        <v>18</v>
      </c>
      <c r="D184" t="s">
        <v>14</v>
      </c>
      <c r="E184">
        <v>49869</v>
      </c>
      <c r="F184">
        <v>25015561.710000001</v>
      </c>
      <c r="G184">
        <v>-0.1</v>
      </c>
      <c r="H184">
        <v>66.77</v>
      </c>
      <c r="I184">
        <v>25.65</v>
      </c>
      <c r="J184">
        <v>137.77000000000001</v>
      </c>
      <c r="K184">
        <v>75.23</v>
      </c>
      <c r="L184" t="s">
        <v>21</v>
      </c>
    </row>
    <row r="185" spans="1:12" x14ac:dyDescent="0.3">
      <c r="A185">
        <v>2022</v>
      </c>
      <c r="B185" t="s">
        <v>12</v>
      </c>
      <c r="C185" t="s">
        <v>20</v>
      </c>
      <c r="D185" t="s">
        <v>14</v>
      </c>
      <c r="E185">
        <v>5718</v>
      </c>
      <c r="F185">
        <v>47611430.590000004</v>
      </c>
      <c r="G185">
        <v>3.4</v>
      </c>
      <c r="H185">
        <v>60.4</v>
      </c>
      <c r="I185">
        <v>15.37</v>
      </c>
      <c r="J185">
        <v>128.61000000000001</v>
      </c>
      <c r="K185">
        <v>41.67</v>
      </c>
      <c r="L185" t="s">
        <v>21</v>
      </c>
    </row>
    <row r="186" spans="1:12" x14ac:dyDescent="0.3">
      <c r="A186">
        <v>2022</v>
      </c>
      <c r="B186" t="s">
        <v>12</v>
      </c>
      <c r="C186" t="s">
        <v>22</v>
      </c>
      <c r="D186" t="s">
        <v>14</v>
      </c>
      <c r="E186">
        <v>35233</v>
      </c>
      <c r="F186">
        <v>10414206.279999999</v>
      </c>
      <c r="G186">
        <v>2.0099999999999998</v>
      </c>
      <c r="H186">
        <v>84.7</v>
      </c>
      <c r="I186">
        <v>12.7</v>
      </c>
      <c r="J186">
        <v>92.35</v>
      </c>
      <c r="K186">
        <v>51.97</v>
      </c>
      <c r="L186" t="s">
        <v>21</v>
      </c>
    </row>
    <row r="187" spans="1:12" x14ac:dyDescent="0.3">
      <c r="A187">
        <v>2022</v>
      </c>
      <c r="B187" t="s">
        <v>12</v>
      </c>
      <c r="C187" t="s">
        <v>23</v>
      </c>
      <c r="D187" t="s">
        <v>24</v>
      </c>
      <c r="E187">
        <v>41857</v>
      </c>
      <c r="F187">
        <v>71129083.790000007</v>
      </c>
      <c r="G187">
        <v>4.8600000000000003</v>
      </c>
      <c r="H187">
        <v>73.91</v>
      </c>
      <c r="I187">
        <v>45.53</v>
      </c>
      <c r="J187">
        <v>173.38</v>
      </c>
      <c r="K187">
        <v>53.59</v>
      </c>
      <c r="L187" t="s">
        <v>27</v>
      </c>
    </row>
    <row r="188" spans="1:12" x14ac:dyDescent="0.3">
      <c r="A188">
        <v>2022</v>
      </c>
      <c r="B188" t="s">
        <v>12</v>
      </c>
      <c r="C188" t="s">
        <v>25</v>
      </c>
      <c r="D188" t="s">
        <v>24</v>
      </c>
      <c r="E188">
        <v>33814</v>
      </c>
      <c r="F188">
        <v>62983632.700000003</v>
      </c>
      <c r="G188">
        <v>4.5599999999999996</v>
      </c>
      <c r="H188">
        <v>57.41</v>
      </c>
      <c r="I188">
        <v>21.53</v>
      </c>
      <c r="J188">
        <v>170.67</v>
      </c>
      <c r="K188">
        <v>72.61</v>
      </c>
      <c r="L188" t="s">
        <v>27</v>
      </c>
    </row>
    <row r="189" spans="1:12" x14ac:dyDescent="0.3">
      <c r="A189">
        <v>2022</v>
      </c>
      <c r="B189" t="s">
        <v>12</v>
      </c>
      <c r="C189" t="s">
        <v>26</v>
      </c>
      <c r="D189" t="s">
        <v>24</v>
      </c>
      <c r="E189">
        <v>35418</v>
      </c>
      <c r="F189">
        <v>14482116.279999999</v>
      </c>
      <c r="G189">
        <v>4.01</v>
      </c>
      <c r="H189">
        <v>91.45</v>
      </c>
      <c r="I189">
        <v>6.56</v>
      </c>
      <c r="J189">
        <v>157.75</v>
      </c>
      <c r="K189">
        <v>57.04</v>
      </c>
      <c r="L189" t="s">
        <v>27</v>
      </c>
    </row>
    <row r="190" spans="1:12" x14ac:dyDescent="0.3">
      <c r="A190">
        <v>2022</v>
      </c>
      <c r="B190" t="s">
        <v>12</v>
      </c>
      <c r="C190" t="s">
        <v>28</v>
      </c>
      <c r="D190" t="s">
        <v>24</v>
      </c>
      <c r="E190">
        <v>39933</v>
      </c>
      <c r="F190">
        <v>18632947.100000001</v>
      </c>
      <c r="G190">
        <v>2.56</v>
      </c>
      <c r="H190">
        <v>91.48</v>
      </c>
      <c r="I190">
        <v>41.08</v>
      </c>
      <c r="J190">
        <v>272.72000000000003</v>
      </c>
      <c r="K190">
        <v>57.82</v>
      </c>
      <c r="L190" t="s">
        <v>27</v>
      </c>
    </row>
    <row r="191" spans="1:12" x14ac:dyDescent="0.3">
      <c r="A191">
        <v>2022</v>
      </c>
      <c r="B191" t="s">
        <v>12</v>
      </c>
      <c r="C191" t="s">
        <v>29</v>
      </c>
      <c r="D191" t="s">
        <v>24</v>
      </c>
      <c r="E191">
        <v>6800</v>
      </c>
      <c r="F191">
        <v>6213699.6119999997</v>
      </c>
      <c r="G191">
        <v>6.1</v>
      </c>
      <c r="H191">
        <v>52.04</v>
      </c>
      <c r="I191">
        <v>54.21</v>
      </c>
      <c r="J191">
        <v>81.93</v>
      </c>
      <c r="K191">
        <v>52.88</v>
      </c>
      <c r="L191" t="s">
        <v>19</v>
      </c>
    </row>
    <row r="192" spans="1:12" x14ac:dyDescent="0.3">
      <c r="A192">
        <v>2022</v>
      </c>
      <c r="B192" t="s">
        <v>12</v>
      </c>
      <c r="C192" t="s">
        <v>30</v>
      </c>
      <c r="D192" t="s">
        <v>24</v>
      </c>
      <c r="E192">
        <v>6787</v>
      </c>
      <c r="F192">
        <v>52571041.670000002</v>
      </c>
      <c r="G192">
        <v>4.93</v>
      </c>
      <c r="H192">
        <v>103.73</v>
      </c>
      <c r="I192">
        <v>29.49</v>
      </c>
      <c r="J192">
        <v>274.81</v>
      </c>
      <c r="K192">
        <v>47.7</v>
      </c>
      <c r="L192" t="s">
        <v>17</v>
      </c>
    </row>
    <row r="193" spans="1:12" x14ac:dyDescent="0.3">
      <c r="A193">
        <v>2022</v>
      </c>
      <c r="B193" t="s">
        <v>12</v>
      </c>
      <c r="C193" t="s">
        <v>31</v>
      </c>
      <c r="D193" t="s">
        <v>24</v>
      </c>
      <c r="E193">
        <v>34677</v>
      </c>
      <c r="F193">
        <v>15661456.58</v>
      </c>
      <c r="G193">
        <v>6.11</v>
      </c>
      <c r="H193">
        <v>101.07</v>
      </c>
      <c r="I193">
        <v>48.06</v>
      </c>
      <c r="J193">
        <v>165.76</v>
      </c>
      <c r="K193">
        <v>55.31</v>
      </c>
      <c r="L193" t="s">
        <v>17</v>
      </c>
    </row>
    <row r="194" spans="1:12" x14ac:dyDescent="0.3">
      <c r="A194">
        <v>2022</v>
      </c>
      <c r="B194" t="s">
        <v>12</v>
      </c>
      <c r="C194" t="s">
        <v>32</v>
      </c>
      <c r="D194" t="s">
        <v>24</v>
      </c>
      <c r="E194">
        <v>27735</v>
      </c>
      <c r="F194">
        <v>60038350.75</v>
      </c>
      <c r="G194">
        <v>6.4</v>
      </c>
      <c r="H194">
        <v>42.86</v>
      </c>
      <c r="I194">
        <v>50.44</v>
      </c>
      <c r="J194">
        <v>118.36</v>
      </c>
      <c r="K194">
        <v>80.72</v>
      </c>
      <c r="L194" t="s">
        <v>21</v>
      </c>
    </row>
    <row r="195" spans="1:12" x14ac:dyDescent="0.3">
      <c r="A195">
        <v>2022</v>
      </c>
      <c r="B195" t="s">
        <v>12</v>
      </c>
      <c r="C195" t="s">
        <v>33</v>
      </c>
      <c r="D195" t="s">
        <v>24</v>
      </c>
      <c r="E195">
        <v>51810</v>
      </c>
      <c r="F195">
        <v>14517045.84</v>
      </c>
      <c r="G195">
        <v>5.73</v>
      </c>
      <c r="H195">
        <v>51.7</v>
      </c>
      <c r="I195">
        <v>7.36</v>
      </c>
      <c r="J195">
        <v>174.15</v>
      </c>
      <c r="K195">
        <v>73.56</v>
      </c>
      <c r="L195" t="s">
        <v>15</v>
      </c>
    </row>
    <row r="196" spans="1:12" x14ac:dyDescent="0.3">
      <c r="A196">
        <v>2022</v>
      </c>
      <c r="B196" t="s">
        <v>12</v>
      </c>
      <c r="C196" t="s">
        <v>34</v>
      </c>
      <c r="D196" t="s">
        <v>24</v>
      </c>
      <c r="E196">
        <v>46166</v>
      </c>
      <c r="F196">
        <v>19455487.420000002</v>
      </c>
      <c r="G196">
        <v>4.54</v>
      </c>
      <c r="H196">
        <v>59.94</v>
      </c>
      <c r="I196">
        <v>13.25</v>
      </c>
      <c r="J196">
        <v>195.16</v>
      </c>
      <c r="K196">
        <v>74.459999999999994</v>
      </c>
      <c r="L196" t="s">
        <v>17</v>
      </c>
    </row>
    <row r="197" spans="1:12" x14ac:dyDescent="0.3">
      <c r="A197">
        <v>2022</v>
      </c>
      <c r="B197" t="s">
        <v>35</v>
      </c>
      <c r="C197" t="s">
        <v>13</v>
      </c>
      <c r="D197" t="s">
        <v>14</v>
      </c>
      <c r="E197">
        <v>47075</v>
      </c>
      <c r="F197">
        <v>9011313.3599999994</v>
      </c>
      <c r="G197">
        <v>3.15</v>
      </c>
      <c r="H197">
        <v>87.8</v>
      </c>
      <c r="I197">
        <v>23.96</v>
      </c>
      <c r="J197">
        <v>79.959999999999994</v>
      </c>
      <c r="K197">
        <v>66.239999999999995</v>
      </c>
      <c r="L197" t="s">
        <v>17</v>
      </c>
    </row>
    <row r="198" spans="1:12" x14ac:dyDescent="0.3">
      <c r="A198">
        <v>2022</v>
      </c>
      <c r="B198" t="s">
        <v>35</v>
      </c>
      <c r="C198" t="s">
        <v>16</v>
      </c>
      <c r="D198" t="s">
        <v>14</v>
      </c>
      <c r="E198">
        <v>5465</v>
      </c>
      <c r="F198">
        <v>14185149.880000001</v>
      </c>
      <c r="G198">
        <v>1.97</v>
      </c>
      <c r="H198">
        <v>73.540000000000006</v>
      </c>
      <c r="I198">
        <v>45.99</v>
      </c>
      <c r="J198">
        <v>292.18</v>
      </c>
      <c r="K198">
        <v>37.14</v>
      </c>
      <c r="L198" t="s">
        <v>21</v>
      </c>
    </row>
    <row r="199" spans="1:12" x14ac:dyDescent="0.3">
      <c r="A199">
        <v>2022</v>
      </c>
      <c r="B199" t="s">
        <v>35</v>
      </c>
      <c r="C199" t="s">
        <v>18</v>
      </c>
      <c r="D199" t="s">
        <v>14</v>
      </c>
      <c r="E199">
        <v>22036</v>
      </c>
      <c r="F199">
        <v>14156370.640000001</v>
      </c>
      <c r="G199">
        <v>2.12</v>
      </c>
      <c r="H199">
        <v>60.31</v>
      </c>
      <c r="I199">
        <v>-0.89</v>
      </c>
      <c r="J199">
        <v>298.7</v>
      </c>
      <c r="K199">
        <v>43.46</v>
      </c>
      <c r="L199" t="s">
        <v>15</v>
      </c>
    </row>
    <row r="200" spans="1:12" x14ac:dyDescent="0.3">
      <c r="A200">
        <v>2022</v>
      </c>
      <c r="B200" t="s">
        <v>35</v>
      </c>
      <c r="C200" t="s">
        <v>20</v>
      </c>
      <c r="D200" t="s">
        <v>14</v>
      </c>
      <c r="E200">
        <v>31388</v>
      </c>
      <c r="F200">
        <v>15148576.49</v>
      </c>
      <c r="G200">
        <v>3.44</v>
      </c>
      <c r="H200">
        <v>67</v>
      </c>
      <c r="I200">
        <v>45.8</v>
      </c>
      <c r="J200">
        <v>92.32</v>
      </c>
      <c r="K200">
        <v>39.57</v>
      </c>
      <c r="L200" t="s">
        <v>27</v>
      </c>
    </row>
    <row r="201" spans="1:12" x14ac:dyDescent="0.3">
      <c r="A201">
        <v>2022</v>
      </c>
      <c r="B201" t="s">
        <v>35</v>
      </c>
      <c r="C201" t="s">
        <v>22</v>
      </c>
      <c r="D201" t="s">
        <v>14</v>
      </c>
      <c r="E201">
        <v>33806</v>
      </c>
      <c r="F201">
        <v>23699378.710000001</v>
      </c>
      <c r="G201">
        <v>-0.23</v>
      </c>
      <c r="H201">
        <v>77.31</v>
      </c>
      <c r="I201">
        <v>47.51</v>
      </c>
      <c r="J201">
        <v>129.69999999999999</v>
      </c>
      <c r="K201">
        <v>78.41</v>
      </c>
      <c r="L201" t="s">
        <v>21</v>
      </c>
    </row>
    <row r="202" spans="1:12" x14ac:dyDescent="0.3">
      <c r="A202">
        <v>2022</v>
      </c>
      <c r="B202" t="s">
        <v>35</v>
      </c>
      <c r="C202" t="s">
        <v>23</v>
      </c>
      <c r="D202" t="s">
        <v>24</v>
      </c>
      <c r="E202">
        <v>46798</v>
      </c>
      <c r="F202">
        <v>34010964.590000004</v>
      </c>
      <c r="G202">
        <v>2.84</v>
      </c>
      <c r="H202">
        <v>95.15</v>
      </c>
      <c r="I202">
        <v>47.23</v>
      </c>
      <c r="J202">
        <v>287.88</v>
      </c>
      <c r="K202">
        <v>87.65</v>
      </c>
      <c r="L202" t="s">
        <v>19</v>
      </c>
    </row>
    <row r="203" spans="1:12" x14ac:dyDescent="0.3">
      <c r="A203">
        <v>2022</v>
      </c>
      <c r="B203" t="s">
        <v>35</v>
      </c>
      <c r="C203" t="s">
        <v>25</v>
      </c>
      <c r="D203" t="s">
        <v>24</v>
      </c>
      <c r="E203">
        <v>15007</v>
      </c>
      <c r="F203">
        <v>56176071.659999996</v>
      </c>
      <c r="G203">
        <v>6.81</v>
      </c>
      <c r="H203">
        <v>83.96</v>
      </c>
      <c r="I203">
        <v>44.71</v>
      </c>
      <c r="J203">
        <v>258.98</v>
      </c>
      <c r="K203">
        <v>59.6</v>
      </c>
      <c r="L203" t="s">
        <v>17</v>
      </c>
    </row>
    <row r="204" spans="1:12" x14ac:dyDescent="0.3">
      <c r="A204">
        <v>2022</v>
      </c>
      <c r="B204" t="s">
        <v>35</v>
      </c>
      <c r="C204" t="s">
        <v>26</v>
      </c>
      <c r="D204" t="s">
        <v>24</v>
      </c>
      <c r="E204">
        <v>10585</v>
      </c>
      <c r="F204">
        <v>29685804.23</v>
      </c>
      <c r="G204">
        <v>3.51</v>
      </c>
      <c r="H204">
        <v>93.42</v>
      </c>
      <c r="I204">
        <v>38.630000000000003</v>
      </c>
      <c r="J204">
        <v>171.64</v>
      </c>
      <c r="K204">
        <v>87.93</v>
      </c>
      <c r="L204" t="s">
        <v>27</v>
      </c>
    </row>
    <row r="205" spans="1:12" x14ac:dyDescent="0.3">
      <c r="A205">
        <v>2022</v>
      </c>
      <c r="B205" t="s">
        <v>35</v>
      </c>
      <c r="C205" t="s">
        <v>28</v>
      </c>
      <c r="D205" t="s">
        <v>24</v>
      </c>
      <c r="E205">
        <v>10415</v>
      </c>
      <c r="F205">
        <v>16056993.77</v>
      </c>
      <c r="G205">
        <v>2.85</v>
      </c>
      <c r="H205">
        <v>87.84</v>
      </c>
      <c r="I205">
        <v>42.48</v>
      </c>
      <c r="J205">
        <v>160.24</v>
      </c>
      <c r="K205">
        <v>51.79</v>
      </c>
      <c r="L205" t="s">
        <v>15</v>
      </c>
    </row>
    <row r="206" spans="1:12" x14ac:dyDescent="0.3">
      <c r="A206">
        <v>2022</v>
      </c>
      <c r="B206" t="s">
        <v>35</v>
      </c>
      <c r="C206" t="s">
        <v>29</v>
      </c>
      <c r="D206" t="s">
        <v>24</v>
      </c>
      <c r="E206">
        <v>54159</v>
      </c>
      <c r="F206">
        <v>43416974.450000003</v>
      </c>
      <c r="G206">
        <v>5.91</v>
      </c>
      <c r="H206">
        <v>101.8</v>
      </c>
      <c r="I206">
        <v>45.27</v>
      </c>
      <c r="J206">
        <v>232.71</v>
      </c>
      <c r="K206">
        <v>51.01</v>
      </c>
      <c r="L206" t="s">
        <v>17</v>
      </c>
    </row>
    <row r="207" spans="1:12" x14ac:dyDescent="0.3">
      <c r="A207">
        <v>2022</v>
      </c>
      <c r="B207" t="s">
        <v>35</v>
      </c>
      <c r="C207" t="s">
        <v>30</v>
      </c>
      <c r="D207" t="s">
        <v>24</v>
      </c>
      <c r="E207">
        <v>17217</v>
      </c>
      <c r="F207">
        <v>31929959.75</v>
      </c>
      <c r="G207">
        <v>3.68</v>
      </c>
      <c r="H207">
        <v>41.36</v>
      </c>
      <c r="I207">
        <v>32</v>
      </c>
      <c r="J207">
        <v>291.72000000000003</v>
      </c>
      <c r="K207">
        <v>45.78</v>
      </c>
      <c r="L207" t="s">
        <v>19</v>
      </c>
    </row>
    <row r="208" spans="1:12" x14ac:dyDescent="0.3">
      <c r="A208">
        <v>2022</v>
      </c>
      <c r="B208" t="s">
        <v>35</v>
      </c>
      <c r="C208" t="s">
        <v>31</v>
      </c>
      <c r="D208" t="s">
        <v>24</v>
      </c>
      <c r="E208">
        <v>53719</v>
      </c>
      <c r="F208">
        <v>15328592.42</v>
      </c>
      <c r="G208">
        <v>3.88</v>
      </c>
      <c r="H208">
        <v>79.25</v>
      </c>
      <c r="I208">
        <v>36.07</v>
      </c>
      <c r="J208">
        <v>286.49</v>
      </c>
      <c r="K208">
        <v>48.06</v>
      </c>
      <c r="L208" t="s">
        <v>21</v>
      </c>
    </row>
    <row r="209" spans="1:12" x14ac:dyDescent="0.3">
      <c r="A209">
        <v>2022</v>
      </c>
      <c r="B209" t="s">
        <v>35</v>
      </c>
      <c r="C209" t="s">
        <v>32</v>
      </c>
      <c r="D209" t="s">
        <v>24</v>
      </c>
      <c r="E209">
        <v>58156</v>
      </c>
      <c r="F209">
        <v>45419753.700000003</v>
      </c>
      <c r="G209">
        <v>4.28</v>
      </c>
      <c r="H209">
        <v>88.11</v>
      </c>
      <c r="I209">
        <v>44.95</v>
      </c>
      <c r="J209">
        <v>232.59</v>
      </c>
      <c r="K209">
        <v>86.74</v>
      </c>
      <c r="L209" t="s">
        <v>19</v>
      </c>
    </row>
    <row r="210" spans="1:12" x14ac:dyDescent="0.3">
      <c r="A210">
        <v>2022</v>
      </c>
      <c r="B210" t="s">
        <v>35</v>
      </c>
      <c r="C210" t="s">
        <v>33</v>
      </c>
      <c r="D210" t="s">
        <v>24</v>
      </c>
      <c r="E210">
        <v>33117</v>
      </c>
      <c r="F210">
        <v>5432435.6040000003</v>
      </c>
      <c r="G210">
        <v>6.58</v>
      </c>
      <c r="H210">
        <v>83.47</v>
      </c>
      <c r="I210">
        <v>38.520000000000003</v>
      </c>
      <c r="J210">
        <v>282.72000000000003</v>
      </c>
      <c r="K210">
        <v>86.09</v>
      </c>
      <c r="L210" t="s">
        <v>15</v>
      </c>
    </row>
    <row r="211" spans="1:12" x14ac:dyDescent="0.3">
      <c r="A211">
        <v>2022</v>
      </c>
      <c r="B211" t="s">
        <v>35</v>
      </c>
      <c r="C211" t="s">
        <v>34</v>
      </c>
      <c r="D211" t="s">
        <v>24</v>
      </c>
      <c r="E211">
        <v>24948</v>
      </c>
      <c r="F211">
        <v>7564107.5760000004</v>
      </c>
      <c r="G211">
        <v>3.51</v>
      </c>
      <c r="H211">
        <v>89.68</v>
      </c>
      <c r="I211">
        <v>53.4</v>
      </c>
      <c r="J211">
        <v>284.12</v>
      </c>
      <c r="K211">
        <v>72.56</v>
      </c>
      <c r="L211" t="s">
        <v>17</v>
      </c>
    </row>
    <row r="212" spans="1:12" x14ac:dyDescent="0.3">
      <c r="A212">
        <v>2022</v>
      </c>
      <c r="B212" t="s">
        <v>36</v>
      </c>
      <c r="C212" t="s">
        <v>13</v>
      </c>
      <c r="D212" t="s">
        <v>14</v>
      </c>
      <c r="E212">
        <v>10671</v>
      </c>
      <c r="F212">
        <v>9842035.3650000002</v>
      </c>
      <c r="G212">
        <v>0.25</v>
      </c>
      <c r="H212">
        <v>50.83</v>
      </c>
      <c r="I212">
        <v>26.94</v>
      </c>
      <c r="J212">
        <v>249.36</v>
      </c>
      <c r="K212">
        <v>77.13</v>
      </c>
      <c r="L212" t="s">
        <v>15</v>
      </c>
    </row>
    <row r="213" spans="1:12" x14ac:dyDescent="0.3">
      <c r="A213">
        <v>2022</v>
      </c>
      <c r="B213" t="s">
        <v>36</v>
      </c>
      <c r="C213" t="s">
        <v>16</v>
      </c>
      <c r="D213" t="s">
        <v>14</v>
      </c>
      <c r="E213">
        <v>27006</v>
      </c>
      <c r="F213">
        <v>5136019.5420000004</v>
      </c>
      <c r="G213">
        <v>0.36</v>
      </c>
      <c r="H213">
        <v>70.180000000000007</v>
      </c>
      <c r="I213">
        <v>-0.05</v>
      </c>
      <c r="J213">
        <v>179.88</v>
      </c>
      <c r="K213">
        <v>63.62</v>
      </c>
      <c r="L213" t="s">
        <v>19</v>
      </c>
    </row>
    <row r="214" spans="1:12" x14ac:dyDescent="0.3">
      <c r="A214">
        <v>2022</v>
      </c>
      <c r="B214" t="s">
        <v>36</v>
      </c>
      <c r="C214" t="s">
        <v>18</v>
      </c>
      <c r="D214" t="s">
        <v>14</v>
      </c>
      <c r="E214">
        <v>35658</v>
      </c>
      <c r="F214">
        <v>14607494.42</v>
      </c>
      <c r="G214">
        <v>1.18</v>
      </c>
      <c r="H214">
        <v>33.54</v>
      </c>
      <c r="I214">
        <v>9.9600000000000009</v>
      </c>
      <c r="J214">
        <v>232.38</v>
      </c>
      <c r="K214">
        <v>66.959999999999994</v>
      </c>
      <c r="L214" t="s">
        <v>15</v>
      </c>
    </row>
    <row r="215" spans="1:12" x14ac:dyDescent="0.3">
      <c r="A215">
        <v>2022</v>
      </c>
      <c r="B215" t="s">
        <v>36</v>
      </c>
      <c r="C215" t="s">
        <v>20</v>
      </c>
      <c r="D215" t="s">
        <v>14</v>
      </c>
      <c r="E215">
        <v>8330</v>
      </c>
      <c r="F215">
        <v>26191927.649999999</v>
      </c>
      <c r="G215">
        <v>4</v>
      </c>
      <c r="H215">
        <v>73.87</v>
      </c>
      <c r="I215">
        <v>24.35</v>
      </c>
      <c r="J215">
        <v>169.49</v>
      </c>
      <c r="K215">
        <v>53.29</v>
      </c>
      <c r="L215" t="s">
        <v>21</v>
      </c>
    </row>
    <row r="216" spans="1:12" x14ac:dyDescent="0.3">
      <c r="A216">
        <v>2022</v>
      </c>
      <c r="B216" t="s">
        <v>36</v>
      </c>
      <c r="C216" t="s">
        <v>22</v>
      </c>
      <c r="D216" t="s">
        <v>14</v>
      </c>
      <c r="E216">
        <v>32243</v>
      </c>
      <c r="F216">
        <v>28519800.440000001</v>
      </c>
      <c r="G216">
        <v>0.13</v>
      </c>
      <c r="H216">
        <v>27.27</v>
      </c>
      <c r="I216">
        <v>22.56</v>
      </c>
      <c r="J216">
        <v>82.24</v>
      </c>
      <c r="K216">
        <v>53.9</v>
      </c>
      <c r="L216" t="s">
        <v>21</v>
      </c>
    </row>
    <row r="217" spans="1:12" x14ac:dyDescent="0.3">
      <c r="A217">
        <v>2022</v>
      </c>
      <c r="B217" t="s">
        <v>36</v>
      </c>
      <c r="C217" t="s">
        <v>23</v>
      </c>
      <c r="D217" t="s">
        <v>24</v>
      </c>
      <c r="E217">
        <v>49871</v>
      </c>
      <c r="F217">
        <v>8902985.2440000009</v>
      </c>
      <c r="G217">
        <v>6.82</v>
      </c>
      <c r="H217">
        <v>48.95</v>
      </c>
      <c r="I217">
        <v>18.68</v>
      </c>
      <c r="J217">
        <v>240.7</v>
      </c>
      <c r="K217">
        <v>53.91</v>
      </c>
      <c r="L217" t="s">
        <v>21</v>
      </c>
    </row>
    <row r="218" spans="1:12" x14ac:dyDescent="0.3">
      <c r="A218">
        <v>2022</v>
      </c>
      <c r="B218" t="s">
        <v>36</v>
      </c>
      <c r="C218" t="s">
        <v>25</v>
      </c>
      <c r="D218" t="s">
        <v>24</v>
      </c>
      <c r="E218">
        <v>39287</v>
      </c>
      <c r="F218">
        <v>21438284.870000001</v>
      </c>
      <c r="G218">
        <v>4.97</v>
      </c>
      <c r="H218">
        <v>70.25</v>
      </c>
      <c r="I218">
        <v>52.39</v>
      </c>
      <c r="J218">
        <v>215.78</v>
      </c>
      <c r="K218">
        <v>74.819999999999993</v>
      </c>
      <c r="L218" t="s">
        <v>21</v>
      </c>
    </row>
    <row r="219" spans="1:12" x14ac:dyDescent="0.3">
      <c r="A219">
        <v>2022</v>
      </c>
      <c r="B219" t="s">
        <v>36</v>
      </c>
      <c r="C219" t="s">
        <v>26</v>
      </c>
      <c r="D219" t="s">
        <v>24</v>
      </c>
      <c r="E219">
        <v>43668</v>
      </c>
      <c r="F219">
        <v>32615703.949999999</v>
      </c>
      <c r="G219">
        <v>3.64</v>
      </c>
      <c r="H219">
        <v>41.86</v>
      </c>
      <c r="I219">
        <v>25.87</v>
      </c>
      <c r="J219">
        <v>164.53</v>
      </c>
      <c r="K219">
        <v>62.1</v>
      </c>
      <c r="L219" t="s">
        <v>19</v>
      </c>
    </row>
    <row r="220" spans="1:12" x14ac:dyDescent="0.3">
      <c r="A220">
        <v>2022</v>
      </c>
      <c r="B220" t="s">
        <v>36</v>
      </c>
      <c r="C220" t="s">
        <v>28</v>
      </c>
      <c r="D220" t="s">
        <v>24</v>
      </c>
      <c r="E220">
        <v>64883</v>
      </c>
      <c r="F220">
        <v>70601769.769999996</v>
      </c>
      <c r="G220">
        <v>4.5999999999999996</v>
      </c>
      <c r="H220">
        <v>61.16</v>
      </c>
      <c r="I220">
        <v>31.32</v>
      </c>
      <c r="J220">
        <v>154.51</v>
      </c>
      <c r="K220">
        <v>92.8</v>
      </c>
      <c r="L220" t="s">
        <v>17</v>
      </c>
    </row>
    <row r="221" spans="1:12" x14ac:dyDescent="0.3">
      <c r="A221">
        <v>2022</v>
      </c>
      <c r="B221" t="s">
        <v>36</v>
      </c>
      <c r="C221" t="s">
        <v>29</v>
      </c>
      <c r="D221" t="s">
        <v>24</v>
      </c>
      <c r="E221">
        <v>29698</v>
      </c>
      <c r="F221">
        <v>9547956.3839999996</v>
      </c>
      <c r="G221">
        <v>3.14</v>
      </c>
      <c r="H221">
        <v>93.12</v>
      </c>
      <c r="I221">
        <v>34.76</v>
      </c>
      <c r="J221">
        <v>246.75</v>
      </c>
      <c r="K221">
        <v>65.459999999999994</v>
      </c>
      <c r="L221" t="s">
        <v>19</v>
      </c>
    </row>
    <row r="222" spans="1:12" x14ac:dyDescent="0.3">
      <c r="A222">
        <v>2022</v>
      </c>
      <c r="B222" t="s">
        <v>36</v>
      </c>
      <c r="C222" t="s">
        <v>30</v>
      </c>
      <c r="D222" t="s">
        <v>24</v>
      </c>
      <c r="E222">
        <v>16005</v>
      </c>
      <c r="F222">
        <v>41833223.630000003</v>
      </c>
      <c r="G222">
        <v>6.71</v>
      </c>
      <c r="H222">
        <v>88.73</v>
      </c>
      <c r="I222">
        <v>39.93</v>
      </c>
      <c r="J222">
        <v>281.7</v>
      </c>
      <c r="K222">
        <v>86.82</v>
      </c>
      <c r="L222" t="s">
        <v>19</v>
      </c>
    </row>
    <row r="223" spans="1:12" x14ac:dyDescent="0.3">
      <c r="A223">
        <v>2022</v>
      </c>
      <c r="B223" t="s">
        <v>36</v>
      </c>
      <c r="C223" t="s">
        <v>31</v>
      </c>
      <c r="D223" t="s">
        <v>24</v>
      </c>
      <c r="E223">
        <v>55071</v>
      </c>
      <c r="F223">
        <v>52340365.75</v>
      </c>
      <c r="G223">
        <v>3.6</v>
      </c>
      <c r="H223">
        <v>55.45</v>
      </c>
      <c r="I223">
        <v>51.49</v>
      </c>
      <c r="J223">
        <v>279.27</v>
      </c>
      <c r="K223">
        <v>73.87</v>
      </c>
      <c r="L223" t="s">
        <v>27</v>
      </c>
    </row>
    <row r="224" spans="1:12" x14ac:dyDescent="0.3">
      <c r="A224">
        <v>2022</v>
      </c>
      <c r="B224" t="s">
        <v>36</v>
      </c>
      <c r="C224" t="s">
        <v>32</v>
      </c>
      <c r="D224" t="s">
        <v>24</v>
      </c>
      <c r="E224">
        <v>55853</v>
      </c>
      <c r="F224">
        <v>6813706.7280000001</v>
      </c>
      <c r="G224">
        <v>4.88</v>
      </c>
      <c r="H224">
        <v>62.85</v>
      </c>
      <c r="I224">
        <v>33.76</v>
      </c>
      <c r="J224">
        <v>63.15</v>
      </c>
      <c r="K224">
        <v>69.849999999999994</v>
      </c>
      <c r="L224" t="s">
        <v>21</v>
      </c>
    </row>
    <row r="225" spans="1:12" x14ac:dyDescent="0.3">
      <c r="A225">
        <v>2022</v>
      </c>
      <c r="B225" t="s">
        <v>36</v>
      </c>
      <c r="C225" t="s">
        <v>33</v>
      </c>
      <c r="D225" t="s">
        <v>24</v>
      </c>
      <c r="E225">
        <v>47291</v>
      </c>
      <c r="F225">
        <v>19328484.68</v>
      </c>
      <c r="G225">
        <v>6.51</v>
      </c>
      <c r="H225">
        <v>102.8</v>
      </c>
      <c r="I225">
        <v>36.28</v>
      </c>
      <c r="J225">
        <v>222.44</v>
      </c>
      <c r="K225">
        <v>74.489999999999995</v>
      </c>
      <c r="L225" t="s">
        <v>15</v>
      </c>
    </row>
    <row r="226" spans="1:12" x14ac:dyDescent="0.3">
      <c r="A226">
        <v>2022</v>
      </c>
      <c r="B226" t="s">
        <v>36</v>
      </c>
      <c r="C226" t="s">
        <v>34</v>
      </c>
      <c r="D226" t="s">
        <v>24</v>
      </c>
      <c r="E226">
        <v>30901</v>
      </c>
      <c r="F226">
        <v>11882936.57</v>
      </c>
      <c r="G226">
        <v>3.47</v>
      </c>
      <c r="H226">
        <v>95.55</v>
      </c>
      <c r="I226">
        <v>15.87</v>
      </c>
      <c r="J226">
        <v>182.47</v>
      </c>
      <c r="K226">
        <v>50.98</v>
      </c>
      <c r="L226" t="s">
        <v>15</v>
      </c>
    </row>
    <row r="227" spans="1:12" x14ac:dyDescent="0.3">
      <c r="A227">
        <v>2022</v>
      </c>
      <c r="B227" t="s">
        <v>37</v>
      </c>
      <c r="C227" t="s">
        <v>13</v>
      </c>
      <c r="D227" t="s">
        <v>14</v>
      </c>
      <c r="E227">
        <v>8330</v>
      </c>
      <c r="F227">
        <v>4252116.8880000003</v>
      </c>
      <c r="G227">
        <v>2.0099999999999998</v>
      </c>
      <c r="H227">
        <v>89.2</v>
      </c>
      <c r="I227">
        <v>17.57</v>
      </c>
      <c r="J227">
        <v>213.49</v>
      </c>
      <c r="K227">
        <v>61.07</v>
      </c>
      <c r="L227" t="s">
        <v>21</v>
      </c>
    </row>
    <row r="228" spans="1:12" x14ac:dyDescent="0.3">
      <c r="A228">
        <v>2022</v>
      </c>
      <c r="B228" t="s">
        <v>37</v>
      </c>
      <c r="C228" t="s">
        <v>16</v>
      </c>
      <c r="D228" t="s">
        <v>14</v>
      </c>
      <c r="E228">
        <v>16902</v>
      </c>
      <c r="F228">
        <v>45919818.68</v>
      </c>
      <c r="G228">
        <v>-0.25</v>
      </c>
      <c r="H228">
        <v>68.67</v>
      </c>
      <c r="I228">
        <v>2.5299999999999998</v>
      </c>
      <c r="J228">
        <v>66.34</v>
      </c>
      <c r="K228">
        <v>47.23</v>
      </c>
      <c r="L228" t="s">
        <v>15</v>
      </c>
    </row>
    <row r="229" spans="1:12" x14ac:dyDescent="0.3">
      <c r="A229">
        <v>2022</v>
      </c>
      <c r="B229" t="s">
        <v>37</v>
      </c>
      <c r="C229" t="s">
        <v>18</v>
      </c>
      <c r="D229" t="s">
        <v>14</v>
      </c>
      <c r="E229">
        <v>10352</v>
      </c>
      <c r="F229">
        <v>10351376.890000001</v>
      </c>
      <c r="G229">
        <v>3.16</v>
      </c>
      <c r="H229">
        <v>68.23</v>
      </c>
      <c r="I229">
        <v>24.33</v>
      </c>
      <c r="J229">
        <v>137.24</v>
      </c>
      <c r="K229">
        <v>49.71</v>
      </c>
      <c r="L229" t="s">
        <v>15</v>
      </c>
    </row>
    <row r="230" spans="1:12" x14ac:dyDescent="0.3">
      <c r="A230">
        <v>2022</v>
      </c>
      <c r="B230" t="s">
        <v>37</v>
      </c>
      <c r="C230" t="s">
        <v>20</v>
      </c>
      <c r="D230" t="s">
        <v>14</v>
      </c>
      <c r="E230">
        <v>20904</v>
      </c>
      <c r="F230">
        <v>41945284.640000001</v>
      </c>
      <c r="G230">
        <v>-0.06</v>
      </c>
      <c r="H230">
        <v>53.51</v>
      </c>
      <c r="I230">
        <v>35.450000000000003</v>
      </c>
      <c r="J230">
        <v>63.87</v>
      </c>
      <c r="K230">
        <v>78.05</v>
      </c>
      <c r="L230" t="s">
        <v>15</v>
      </c>
    </row>
    <row r="231" spans="1:12" x14ac:dyDescent="0.3">
      <c r="A231">
        <v>2022</v>
      </c>
      <c r="B231" t="s">
        <v>37</v>
      </c>
      <c r="C231" t="s">
        <v>22</v>
      </c>
      <c r="D231" t="s">
        <v>14</v>
      </c>
      <c r="E231">
        <v>32799</v>
      </c>
      <c r="F231">
        <v>30084811.850000001</v>
      </c>
      <c r="G231">
        <v>0.7</v>
      </c>
      <c r="H231">
        <v>89.07</v>
      </c>
      <c r="I231">
        <v>45.08</v>
      </c>
      <c r="J231">
        <v>253.23</v>
      </c>
      <c r="K231">
        <v>61.38</v>
      </c>
      <c r="L231" t="s">
        <v>27</v>
      </c>
    </row>
    <row r="232" spans="1:12" x14ac:dyDescent="0.3">
      <c r="A232">
        <v>2022</v>
      </c>
      <c r="B232" t="s">
        <v>37</v>
      </c>
      <c r="C232" t="s">
        <v>23</v>
      </c>
      <c r="D232" t="s">
        <v>24</v>
      </c>
      <c r="E232">
        <v>17884</v>
      </c>
      <c r="F232">
        <v>11319455.1</v>
      </c>
      <c r="G232">
        <v>4.18</v>
      </c>
      <c r="H232">
        <v>99.95</v>
      </c>
      <c r="I232">
        <v>7.17</v>
      </c>
      <c r="J232">
        <v>265.77999999999997</v>
      </c>
      <c r="K232">
        <v>86.45</v>
      </c>
      <c r="L232" t="s">
        <v>21</v>
      </c>
    </row>
    <row r="233" spans="1:12" x14ac:dyDescent="0.3">
      <c r="A233">
        <v>2022</v>
      </c>
      <c r="B233" t="s">
        <v>37</v>
      </c>
      <c r="C233" t="s">
        <v>25</v>
      </c>
      <c r="D233" t="s">
        <v>24</v>
      </c>
      <c r="E233">
        <v>40963</v>
      </c>
      <c r="F233">
        <v>10902531.08</v>
      </c>
      <c r="G233">
        <v>2.86</v>
      </c>
      <c r="H233">
        <v>42.87</v>
      </c>
      <c r="I233">
        <v>21.56</v>
      </c>
      <c r="J233">
        <v>281.31</v>
      </c>
      <c r="K233">
        <v>81.510000000000005</v>
      </c>
      <c r="L233" t="s">
        <v>19</v>
      </c>
    </row>
    <row r="234" spans="1:12" x14ac:dyDescent="0.3">
      <c r="A234">
        <v>2022</v>
      </c>
      <c r="B234" t="s">
        <v>37</v>
      </c>
      <c r="C234" t="s">
        <v>26</v>
      </c>
      <c r="D234" t="s">
        <v>24</v>
      </c>
      <c r="E234">
        <v>15691</v>
      </c>
      <c r="F234">
        <v>21823040.170000002</v>
      </c>
      <c r="G234">
        <v>3.07</v>
      </c>
      <c r="H234">
        <v>42.69</v>
      </c>
      <c r="I234">
        <v>42.69</v>
      </c>
      <c r="J234">
        <v>135.63</v>
      </c>
      <c r="K234">
        <v>72.27</v>
      </c>
      <c r="L234" t="s">
        <v>21</v>
      </c>
    </row>
    <row r="235" spans="1:12" x14ac:dyDescent="0.3">
      <c r="A235">
        <v>2022</v>
      </c>
      <c r="B235" t="s">
        <v>37</v>
      </c>
      <c r="C235" t="s">
        <v>28</v>
      </c>
      <c r="D235" t="s">
        <v>24</v>
      </c>
      <c r="E235">
        <v>23653</v>
      </c>
      <c r="F235">
        <v>24085328.149999999</v>
      </c>
      <c r="G235">
        <v>5.64</v>
      </c>
      <c r="H235">
        <v>87.55</v>
      </c>
      <c r="I235">
        <v>41.3</v>
      </c>
      <c r="J235">
        <v>170.64</v>
      </c>
      <c r="K235">
        <v>46.15</v>
      </c>
      <c r="L235" t="s">
        <v>27</v>
      </c>
    </row>
    <row r="236" spans="1:12" x14ac:dyDescent="0.3">
      <c r="A236">
        <v>2022</v>
      </c>
      <c r="B236" t="s">
        <v>37</v>
      </c>
      <c r="C236" t="s">
        <v>29</v>
      </c>
      <c r="D236" t="s">
        <v>24</v>
      </c>
      <c r="E236">
        <v>56264</v>
      </c>
      <c r="F236">
        <v>11515465.800000001</v>
      </c>
      <c r="G236">
        <v>3.42</v>
      </c>
      <c r="H236">
        <v>82.21</v>
      </c>
      <c r="I236">
        <v>39.950000000000003</v>
      </c>
      <c r="J236">
        <v>68.7</v>
      </c>
      <c r="K236">
        <v>94.84</v>
      </c>
      <c r="L236" t="s">
        <v>27</v>
      </c>
    </row>
    <row r="237" spans="1:12" x14ac:dyDescent="0.3">
      <c r="A237">
        <v>2022</v>
      </c>
      <c r="B237" t="s">
        <v>37</v>
      </c>
      <c r="C237" t="s">
        <v>30</v>
      </c>
      <c r="D237" t="s">
        <v>24</v>
      </c>
      <c r="E237">
        <v>47629</v>
      </c>
      <c r="F237">
        <v>40258147.689999998</v>
      </c>
      <c r="G237">
        <v>2.59</v>
      </c>
      <c r="H237">
        <v>62.4</v>
      </c>
      <c r="I237">
        <v>46.2</v>
      </c>
      <c r="J237">
        <v>174.55</v>
      </c>
      <c r="K237">
        <v>88.86</v>
      </c>
      <c r="L237" t="s">
        <v>17</v>
      </c>
    </row>
    <row r="238" spans="1:12" x14ac:dyDescent="0.3">
      <c r="A238">
        <v>2022</v>
      </c>
      <c r="B238" t="s">
        <v>37</v>
      </c>
      <c r="C238" t="s">
        <v>31</v>
      </c>
      <c r="D238" t="s">
        <v>24</v>
      </c>
      <c r="E238">
        <v>22829</v>
      </c>
      <c r="F238">
        <v>33124655.16</v>
      </c>
      <c r="G238">
        <v>6.4</v>
      </c>
      <c r="H238">
        <v>70.69</v>
      </c>
      <c r="I238">
        <v>26.25</v>
      </c>
      <c r="J238">
        <v>125.31</v>
      </c>
      <c r="K238">
        <v>93.2</v>
      </c>
      <c r="L238" t="s">
        <v>21</v>
      </c>
    </row>
    <row r="239" spans="1:12" x14ac:dyDescent="0.3">
      <c r="A239">
        <v>2022</v>
      </c>
      <c r="B239" t="s">
        <v>37</v>
      </c>
      <c r="C239" t="s">
        <v>32</v>
      </c>
      <c r="D239" t="s">
        <v>24</v>
      </c>
      <c r="E239">
        <v>33785</v>
      </c>
      <c r="F239">
        <v>47573854.619999997</v>
      </c>
      <c r="G239">
        <v>5.64</v>
      </c>
      <c r="H239">
        <v>92.95</v>
      </c>
      <c r="I239">
        <v>33.130000000000003</v>
      </c>
      <c r="J239">
        <v>109.94</v>
      </c>
      <c r="K239">
        <v>93.28</v>
      </c>
      <c r="L239" t="s">
        <v>17</v>
      </c>
    </row>
    <row r="240" spans="1:12" x14ac:dyDescent="0.3">
      <c r="A240">
        <v>2022</v>
      </c>
      <c r="B240" t="s">
        <v>37</v>
      </c>
      <c r="C240" t="s">
        <v>33</v>
      </c>
      <c r="D240" t="s">
        <v>24</v>
      </c>
      <c r="E240">
        <v>28676</v>
      </c>
      <c r="F240">
        <v>33319538.640000001</v>
      </c>
      <c r="G240">
        <v>5.17</v>
      </c>
      <c r="H240">
        <v>80.3</v>
      </c>
      <c r="I240">
        <v>30.76</v>
      </c>
      <c r="J240">
        <v>213.39</v>
      </c>
      <c r="K240">
        <v>76.2</v>
      </c>
      <c r="L240" t="s">
        <v>15</v>
      </c>
    </row>
    <row r="241" spans="1:12" x14ac:dyDescent="0.3">
      <c r="A241">
        <v>2022</v>
      </c>
      <c r="B241" t="s">
        <v>37</v>
      </c>
      <c r="C241" t="s">
        <v>34</v>
      </c>
      <c r="D241" t="s">
        <v>24</v>
      </c>
      <c r="E241">
        <v>62215</v>
      </c>
      <c r="F241">
        <v>44729535.659999996</v>
      </c>
      <c r="G241">
        <v>3.04</v>
      </c>
      <c r="H241">
        <v>93.8</v>
      </c>
      <c r="I241">
        <v>38.79</v>
      </c>
      <c r="J241">
        <v>253.73</v>
      </c>
      <c r="K241">
        <v>45.63</v>
      </c>
      <c r="L241" t="s">
        <v>17</v>
      </c>
    </row>
    <row r="242" spans="1:12" x14ac:dyDescent="0.3">
      <c r="A242">
        <v>2023</v>
      </c>
      <c r="B242" t="s">
        <v>12</v>
      </c>
      <c r="C242" t="s">
        <v>13</v>
      </c>
      <c r="D242" t="s">
        <v>14</v>
      </c>
      <c r="E242">
        <v>40947</v>
      </c>
      <c r="F242">
        <v>29431350.050000001</v>
      </c>
      <c r="G242">
        <v>2.29</v>
      </c>
      <c r="H242">
        <v>31.64</v>
      </c>
      <c r="I242">
        <v>20.82</v>
      </c>
      <c r="J242">
        <v>272.01</v>
      </c>
      <c r="K242">
        <v>80.790000000000006</v>
      </c>
      <c r="L242" t="s">
        <v>27</v>
      </c>
    </row>
    <row r="243" spans="1:12" x14ac:dyDescent="0.3">
      <c r="A243">
        <v>2023</v>
      </c>
      <c r="B243" t="s">
        <v>12</v>
      </c>
      <c r="C243" t="s">
        <v>16</v>
      </c>
      <c r="D243" t="s">
        <v>14</v>
      </c>
      <c r="E243">
        <v>14664</v>
      </c>
      <c r="F243">
        <v>15195950.99</v>
      </c>
      <c r="G243">
        <v>1.66</v>
      </c>
      <c r="H243">
        <v>62.66</v>
      </c>
      <c r="I243">
        <v>1.47</v>
      </c>
      <c r="J243">
        <v>171.98</v>
      </c>
      <c r="K243">
        <v>74.11</v>
      </c>
      <c r="L243" t="s">
        <v>21</v>
      </c>
    </row>
    <row r="244" spans="1:12" x14ac:dyDescent="0.3">
      <c r="A244">
        <v>2023</v>
      </c>
      <c r="B244" t="s">
        <v>12</v>
      </c>
      <c r="C244" t="s">
        <v>18</v>
      </c>
      <c r="D244" t="s">
        <v>14</v>
      </c>
      <c r="E244">
        <v>43817</v>
      </c>
      <c r="F244">
        <v>24176526.140000001</v>
      </c>
      <c r="G244">
        <v>2.4500000000000002</v>
      </c>
      <c r="H244">
        <v>48.62</v>
      </c>
      <c r="I244">
        <v>20.28</v>
      </c>
      <c r="J244">
        <v>175.27</v>
      </c>
      <c r="K244">
        <v>73.89</v>
      </c>
      <c r="L244" t="s">
        <v>27</v>
      </c>
    </row>
    <row r="245" spans="1:12" x14ac:dyDescent="0.3">
      <c r="A245">
        <v>2023</v>
      </c>
      <c r="B245" t="s">
        <v>12</v>
      </c>
      <c r="C245" t="s">
        <v>20</v>
      </c>
      <c r="D245" t="s">
        <v>14</v>
      </c>
      <c r="E245">
        <v>41459</v>
      </c>
      <c r="F245">
        <v>13687954.880000001</v>
      </c>
      <c r="G245">
        <v>-0.11</v>
      </c>
      <c r="H245">
        <v>62.18</v>
      </c>
      <c r="I245">
        <v>11.77</v>
      </c>
      <c r="J245">
        <v>287.5</v>
      </c>
      <c r="K245">
        <v>41.54</v>
      </c>
      <c r="L245" t="s">
        <v>17</v>
      </c>
    </row>
    <row r="246" spans="1:12" x14ac:dyDescent="0.3">
      <c r="A246">
        <v>2023</v>
      </c>
      <c r="B246" t="s">
        <v>12</v>
      </c>
      <c r="C246" t="s">
        <v>22</v>
      </c>
      <c r="D246" t="s">
        <v>14</v>
      </c>
      <c r="E246">
        <v>32918</v>
      </c>
      <c r="F246">
        <v>22481075.41</v>
      </c>
      <c r="G246">
        <v>1.86</v>
      </c>
      <c r="H246">
        <v>81.72</v>
      </c>
      <c r="I246">
        <v>33.4</v>
      </c>
      <c r="J246">
        <v>108.49</v>
      </c>
      <c r="K246">
        <v>65.459999999999994</v>
      </c>
      <c r="L246" t="s">
        <v>21</v>
      </c>
    </row>
    <row r="247" spans="1:12" x14ac:dyDescent="0.3">
      <c r="A247">
        <v>2023</v>
      </c>
      <c r="B247" t="s">
        <v>12</v>
      </c>
      <c r="C247" t="s">
        <v>23</v>
      </c>
      <c r="D247" t="s">
        <v>24</v>
      </c>
      <c r="E247">
        <v>42266</v>
      </c>
      <c r="F247">
        <v>25950100.260000002</v>
      </c>
      <c r="G247">
        <v>6.02</v>
      </c>
      <c r="H247">
        <v>55.39</v>
      </c>
      <c r="I247">
        <v>39.53</v>
      </c>
      <c r="J247">
        <v>262.25</v>
      </c>
      <c r="K247">
        <v>45.63</v>
      </c>
      <c r="L247" t="s">
        <v>15</v>
      </c>
    </row>
    <row r="248" spans="1:12" x14ac:dyDescent="0.3">
      <c r="A248">
        <v>2023</v>
      </c>
      <c r="B248" t="s">
        <v>12</v>
      </c>
      <c r="C248" t="s">
        <v>25</v>
      </c>
      <c r="D248" t="s">
        <v>24</v>
      </c>
      <c r="E248">
        <v>35503</v>
      </c>
      <c r="F248">
        <v>31844795.27</v>
      </c>
      <c r="G248">
        <v>3.87</v>
      </c>
      <c r="H248">
        <v>85.47</v>
      </c>
      <c r="I248">
        <v>48.17</v>
      </c>
      <c r="J248">
        <v>262.83999999999997</v>
      </c>
      <c r="K248">
        <v>68</v>
      </c>
      <c r="L248" t="s">
        <v>15</v>
      </c>
    </row>
    <row r="249" spans="1:12" x14ac:dyDescent="0.3">
      <c r="A249">
        <v>2023</v>
      </c>
      <c r="B249" t="s">
        <v>12</v>
      </c>
      <c r="C249" t="s">
        <v>26</v>
      </c>
      <c r="D249" t="s">
        <v>24</v>
      </c>
      <c r="E249">
        <v>47694</v>
      </c>
      <c r="F249">
        <v>18903891.32</v>
      </c>
      <c r="G249">
        <v>5.9</v>
      </c>
      <c r="H249">
        <v>62.48</v>
      </c>
      <c r="I249">
        <v>29.12</v>
      </c>
      <c r="J249">
        <v>227.77</v>
      </c>
      <c r="K249">
        <v>87.07</v>
      </c>
      <c r="L249" t="s">
        <v>27</v>
      </c>
    </row>
    <row r="250" spans="1:12" x14ac:dyDescent="0.3">
      <c r="A250">
        <v>2023</v>
      </c>
      <c r="B250" t="s">
        <v>12</v>
      </c>
      <c r="C250" t="s">
        <v>28</v>
      </c>
      <c r="D250" t="s">
        <v>24</v>
      </c>
      <c r="E250">
        <v>36500</v>
      </c>
      <c r="F250">
        <v>11340925.859999999</v>
      </c>
      <c r="G250">
        <v>2.86</v>
      </c>
      <c r="H250">
        <v>98.22</v>
      </c>
      <c r="I250">
        <v>46.72</v>
      </c>
      <c r="J250">
        <v>177.9</v>
      </c>
      <c r="K250">
        <v>65.83</v>
      </c>
      <c r="L250" t="s">
        <v>15</v>
      </c>
    </row>
    <row r="251" spans="1:12" x14ac:dyDescent="0.3">
      <c r="A251">
        <v>2023</v>
      </c>
      <c r="B251" t="s">
        <v>12</v>
      </c>
      <c r="C251" t="s">
        <v>29</v>
      </c>
      <c r="D251" t="s">
        <v>24</v>
      </c>
      <c r="E251">
        <v>31535</v>
      </c>
      <c r="F251">
        <v>75369161.280000001</v>
      </c>
      <c r="G251">
        <v>4.8499999999999996</v>
      </c>
      <c r="H251">
        <v>103.92</v>
      </c>
      <c r="I251">
        <v>6.42</v>
      </c>
      <c r="J251">
        <v>256.02999999999997</v>
      </c>
      <c r="K251">
        <v>54.7</v>
      </c>
      <c r="L251" t="s">
        <v>15</v>
      </c>
    </row>
    <row r="252" spans="1:12" x14ac:dyDescent="0.3">
      <c r="A252">
        <v>2023</v>
      </c>
      <c r="B252" t="s">
        <v>12</v>
      </c>
      <c r="C252" t="s">
        <v>30</v>
      </c>
      <c r="D252" t="s">
        <v>24</v>
      </c>
      <c r="E252">
        <v>25428</v>
      </c>
      <c r="F252">
        <v>41184238.579999998</v>
      </c>
      <c r="G252">
        <v>4.9000000000000004</v>
      </c>
      <c r="H252">
        <v>78.09</v>
      </c>
      <c r="I252">
        <v>24.18</v>
      </c>
      <c r="J252">
        <v>262.01</v>
      </c>
      <c r="K252">
        <v>54.8</v>
      </c>
      <c r="L252" t="s">
        <v>21</v>
      </c>
    </row>
    <row r="253" spans="1:12" x14ac:dyDescent="0.3">
      <c r="A253">
        <v>2023</v>
      </c>
      <c r="B253" t="s">
        <v>12</v>
      </c>
      <c r="C253" t="s">
        <v>31</v>
      </c>
      <c r="D253" t="s">
        <v>24</v>
      </c>
      <c r="E253">
        <v>58459</v>
      </c>
      <c r="F253">
        <v>6197608.4639999997</v>
      </c>
      <c r="G253">
        <v>5.29</v>
      </c>
      <c r="H253">
        <v>65.56</v>
      </c>
      <c r="I253">
        <v>52.82</v>
      </c>
      <c r="J253">
        <v>231.91</v>
      </c>
      <c r="K253">
        <v>69.150000000000006</v>
      </c>
      <c r="L253" t="s">
        <v>19</v>
      </c>
    </row>
    <row r="254" spans="1:12" x14ac:dyDescent="0.3">
      <c r="A254">
        <v>2023</v>
      </c>
      <c r="B254" t="s">
        <v>12</v>
      </c>
      <c r="C254" t="s">
        <v>32</v>
      </c>
      <c r="D254" t="s">
        <v>24</v>
      </c>
      <c r="E254">
        <v>39916</v>
      </c>
      <c r="F254">
        <v>30964782.02</v>
      </c>
      <c r="G254">
        <v>5.53</v>
      </c>
      <c r="H254">
        <v>47.84</v>
      </c>
      <c r="I254">
        <v>15.23</v>
      </c>
      <c r="J254">
        <v>260.8</v>
      </c>
      <c r="K254">
        <v>82.88</v>
      </c>
      <c r="L254" t="s">
        <v>19</v>
      </c>
    </row>
    <row r="255" spans="1:12" x14ac:dyDescent="0.3">
      <c r="A255">
        <v>2023</v>
      </c>
      <c r="B255" t="s">
        <v>12</v>
      </c>
      <c r="C255" t="s">
        <v>33</v>
      </c>
      <c r="D255" t="s">
        <v>24</v>
      </c>
      <c r="E255">
        <v>56785</v>
      </c>
      <c r="F255">
        <v>37101918.729999997</v>
      </c>
      <c r="G255">
        <v>4.21</v>
      </c>
      <c r="H255">
        <v>67.62</v>
      </c>
      <c r="I255">
        <v>43.79</v>
      </c>
      <c r="J255">
        <v>240.21</v>
      </c>
      <c r="K255">
        <v>75.959999999999994</v>
      </c>
      <c r="L255" t="s">
        <v>15</v>
      </c>
    </row>
    <row r="256" spans="1:12" x14ac:dyDescent="0.3">
      <c r="A256">
        <v>2023</v>
      </c>
      <c r="B256" t="s">
        <v>12</v>
      </c>
      <c r="C256" t="s">
        <v>34</v>
      </c>
      <c r="D256" t="s">
        <v>24</v>
      </c>
      <c r="E256">
        <v>11658</v>
      </c>
      <c r="F256">
        <v>14130688.68</v>
      </c>
      <c r="G256">
        <v>4.8099999999999996</v>
      </c>
      <c r="H256">
        <v>64.150000000000006</v>
      </c>
      <c r="I256">
        <v>50.51</v>
      </c>
      <c r="J256">
        <v>117.92</v>
      </c>
      <c r="K256">
        <v>62.56</v>
      </c>
      <c r="L256" t="s">
        <v>27</v>
      </c>
    </row>
    <row r="257" spans="1:12" x14ac:dyDescent="0.3">
      <c r="A257">
        <v>2023</v>
      </c>
      <c r="B257" t="s">
        <v>35</v>
      </c>
      <c r="C257" t="s">
        <v>13</v>
      </c>
      <c r="D257" t="s">
        <v>14</v>
      </c>
      <c r="E257">
        <v>28445</v>
      </c>
      <c r="F257">
        <v>23846107.199999999</v>
      </c>
      <c r="G257">
        <v>3.99</v>
      </c>
      <c r="H257">
        <v>46.8</v>
      </c>
      <c r="I257">
        <v>37.909999999999997</v>
      </c>
      <c r="J257">
        <v>175.6</v>
      </c>
      <c r="K257">
        <v>66.599999999999994</v>
      </c>
      <c r="L257" t="s">
        <v>27</v>
      </c>
    </row>
    <row r="258" spans="1:12" x14ac:dyDescent="0.3">
      <c r="A258">
        <v>2023</v>
      </c>
      <c r="B258" t="s">
        <v>35</v>
      </c>
      <c r="C258" t="s">
        <v>16</v>
      </c>
      <c r="D258" t="s">
        <v>14</v>
      </c>
      <c r="E258">
        <v>12074</v>
      </c>
      <c r="F258">
        <v>10953765.789999999</v>
      </c>
      <c r="G258">
        <v>1.67</v>
      </c>
      <c r="H258">
        <v>65.23</v>
      </c>
      <c r="I258">
        <v>47.14</v>
      </c>
      <c r="J258">
        <v>106.03</v>
      </c>
      <c r="K258">
        <v>70.52</v>
      </c>
      <c r="L258" t="s">
        <v>27</v>
      </c>
    </row>
    <row r="259" spans="1:12" x14ac:dyDescent="0.3">
      <c r="A259">
        <v>2023</v>
      </c>
      <c r="B259" t="s">
        <v>35</v>
      </c>
      <c r="C259" t="s">
        <v>18</v>
      </c>
      <c r="D259" t="s">
        <v>14</v>
      </c>
      <c r="E259">
        <v>24787</v>
      </c>
      <c r="F259">
        <v>11158722.59</v>
      </c>
      <c r="G259">
        <v>2.93</v>
      </c>
      <c r="H259">
        <v>73.150000000000006</v>
      </c>
      <c r="I259">
        <v>29.28</v>
      </c>
      <c r="J259">
        <v>138</v>
      </c>
      <c r="K259">
        <v>68.94</v>
      </c>
      <c r="L259" t="s">
        <v>27</v>
      </c>
    </row>
    <row r="260" spans="1:12" x14ac:dyDescent="0.3">
      <c r="A260">
        <v>2023</v>
      </c>
      <c r="B260" t="s">
        <v>35</v>
      </c>
      <c r="C260" t="s">
        <v>20</v>
      </c>
      <c r="D260" t="s">
        <v>14</v>
      </c>
      <c r="E260">
        <v>40418</v>
      </c>
      <c r="F260">
        <v>32030342.59</v>
      </c>
      <c r="G260">
        <v>1.78</v>
      </c>
      <c r="H260">
        <v>61.9</v>
      </c>
      <c r="I260">
        <v>24.69</v>
      </c>
      <c r="J260">
        <v>160.97999999999999</v>
      </c>
      <c r="K260">
        <v>45.26</v>
      </c>
      <c r="L260" t="s">
        <v>21</v>
      </c>
    </row>
    <row r="261" spans="1:12" x14ac:dyDescent="0.3">
      <c r="A261">
        <v>2023</v>
      </c>
      <c r="B261" t="s">
        <v>35</v>
      </c>
      <c r="C261" t="s">
        <v>22</v>
      </c>
      <c r="D261" t="s">
        <v>14</v>
      </c>
      <c r="E261">
        <v>34655</v>
      </c>
      <c r="F261">
        <v>5500615.1399999997</v>
      </c>
      <c r="G261">
        <v>0</v>
      </c>
      <c r="H261">
        <v>36.06</v>
      </c>
      <c r="I261">
        <v>47.06</v>
      </c>
      <c r="J261">
        <v>75.69</v>
      </c>
      <c r="K261">
        <v>57.66</v>
      </c>
      <c r="L261" t="s">
        <v>19</v>
      </c>
    </row>
    <row r="262" spans="1:12" x14ac:dyDescent="0.3">
      <c r="A262">
        <v>2023</v>
      </c>
      <c r="B262" t="s">
        <v>35</v>
      </c>
      <c r="C262" t="s">
        <v>23</v>
      </c>
      <c r="D262" t="s">
        <v>24</v>
      </c>
      <c r="E262">
        <v>18720</v>
      </c>
      <c r="F262">
        <v>45175723.359999999</v>
      </c>
      <c r="G262">
        <v>6.09</v>
      </c>
      <c r="H262">
        <v>77.17</v>
      </c>
      <c r="I262">
        <v>13.16</v>
      </c>
      <c r="J262">
        <v>95.71</v>
      </c>
      <c r="K262">
        <v>54.69</v>
      </c>
      <c r="L262" t="s">
        <v>17</v>
      </c>
    </row>
    <row r="263" spans="1:12" x14ac:dyDescent="0.3">
      <c r="A263">
        <v>2023</v>
      </c>
      <c r="B263" t="s">
        <v>35</v>
      </c>
      <c r="C263" t="s">
        <v>25</v>
      </c>
      <c r="D263" t="s">
        <v>24</v>
      </c>
      <c r="E263">
        <v>7111</v>
      </c>
      <c r="F263">
        <v>38171299.740000002</v>
      </c>
      <c r="G263">
        <v>4.9000000000000004</v>
      </c>
      <c r="H263">
        <v>94.2</v>
      </c>
      <c r="I263">
        <v>53.26</v>
      </c>
      <c r="J263">
        <v>269.75</v>
      </c>
      <c r="K263">
        <v>52.92</v>
      </c>
      <c r="L263" t="s">
        <v>15</v>
      </c>
    </row>
    <row r="264" spans="1:12" x14ac:dyDescent="0.3">
      <c r="A264">
        <v>2023</v>
      </c>
      <c r="B264" t="s">
        <v>35</v>
      </c>
      <c r="C264" t="s">
        <v>26</v>
      </c>
      <c r="D264" t="s">
        <v>24</v>
      </c>
      <c r="E264">
        <v>22044</v>
      </c>
      <c r="F264">
        <v>31012290.23</v>
      </c>
      <c r="G264">
        <v>5.12</v>
      </c>
      <c r="H264">
        <v>79.73</v>
      </c>
      <c r="I264">
        <v>37.979999999999997</v>
      </c>
      <c r="J264">
        <v>63.5</v>
      </c>
      <c r="K264">
        <v>81.510000000000005</v>
      </c>
      <c r="L264" t="s">
        <v>17</v>
      </c>
    </row>
    <row r="265" spans="1:12" x14ac:dyDescent="0.3">
      <c r="A265">
        <v>2023</v>
      </c>
      <c r="B265" t="s">
        <v>35</v>
      </c>
      <c r="C265" t="s">
        <v>28</v>
      </c>
      <c r="D265" t="s">
        <v>24</v>
      </c>
      <c r="E265">
        <v>14004</v>
      </c>
      <c r="F265">
        <v>7989841.6200000001</v>
      </c>
      <c r="G265">
        <v>3.37</v>
      </c>
      <c r="H265">
        <v>86.05</v>
      </c>
      <c r="I265">
        <v>18.510000000000002</v>
      </c>
      <c r="J265">
        <v>249.43</v>
      </c>
      <c r="K265">
        <v>45.62</v>
      </c>
      <c r="L265" t="s">
        <v>21</v>
      </c>
    </row>
    <row r="266" spans="1:12" x14ac:dyDescent="0.3">
      <c r="A266">
        <v>2023</v>
      </c>
      <c r="B266" t="s">
        <v>35</v>
      </c>
      <c r="C266" t="s">
        <v>29</v>
      </c>
      <c r="D266" t="s">
        <v>24</v>
      </c>
      <c r="E266">
        <v>55851</v>
      </c>
      <c r="F266">
        <v>19401460.379999999</v>
      </c>
      <c r="G266">
        <v>5.04</v>
      </c>
      <c r="H266">
        <v>98.87</v>
      </c>
      <c r="I266">
        <v>14.29</v>
      </c>
      <c r="J266">
        <v>187.41</v>
      </c>
      <c r="K266">
        <v>45.43</v>
      </c>
      <c r="L266" t="s">
        <v>17</v>
      </c>
    </row>
    <row r="267" spans="1:12" x14ac:dyDescent="0.3">
      <c r="A267">
        <v>2023</v>
      </c>
      <c r="B267" t="s">
        <v>35</v>
      </c>
      <c r="C267" t="s">
        <v>30</v>
      </c>
      <c r="D267" t="s">
        <v>24</v>
      </c>
      <c r="E267">
        <v>43275</v>
      </c>
      <c r="F267">
        <v>7555516.4280000003</v>
      </c>
      <c r="G267">
        <v>4.18</v>
      </c>
      <c r="H267">
        <v>44.77</v>
      </c>
      <c r="I267">
        <v>25.77</v>
      </c>
      <c r="J267">
        <v>214.9</v>
      </c>
      <c r="K267">
        <v>48.3</v>
      </c>
      <c r="L267" t="s">
        <v>17</v>
      </c>
    </row>
    <row r="268" spans="1:12" x14ac:dyDescent="0.3">
      <c r="A268">
        <v>2023</v>
      </c>
      <c r="B268" t="s">
        <v>35</v>
      </c>
      <c r="C268" t="s">
        <v>31</v>
      </c>
      <c r="D268" t="s">
        <v>24</v>
      </c>
      <c r="E268">
        <v>14970</v>
      </c>
      <c r="F268">
        <v>18515548.91</v>
      </c>
      <c r="G268">
        <v>6.32</v>
      </c>
      <c r="H268">
        <v>52.48</v>
      </c>
      <c r="I268">
        <v>25</v>
      </c>
      <c r="J268">
        <v>57.27</v>
      </c>
      <c r="K268">
        <v>51.12</v>
      </c>
      <c r="L268" t="s">
        <v>17</v>
      </c>
    </row>
    <row r="269" spans="1:12" x14ac:dyDescent="0.3">
      <c r="A269">
        <v>2023</v>
      </c>
      <c r="B269" t="s">
        <v>35</v>
      </c>
      <c r="C269" t="s">
        <v>32</v>
      </c>
      <c r="D269" t="s">
        <v>24</v>
      </c>
      <c r="E269">
        <v>37850</v>
      </c>
      <c r="F269">
        <v>11674638.720000001</v>
      </c>
      <c r="G269">
        <v>6.51</v>
      </c>
      <c r="H269">
        <v>65.650000000000006</v>
      </c>
      <c r="I269">
        <v>35.799999999999997</v>
      </c>
      <c r="J269">
        <v>210.17</v>
      </c>
      <c r="K269">
        <v>70.25</v>
      </c>
      <c r="L269" t="s">
        <v>19</v>
      </c>
    </row>
    <row r="270" spans="1:12" x14ac:dyDescent="0.3">
      <c r="A270">
        <v>2023</v>
      </c>
      <c r="B270" t="s">
        <v>35</v>
      </c>
      <c r="C270" t="s">
        <v>33</v>
      </c>
      <c r="D270" t="s">
        <v>24</v>
      </c>
      <c r="E270">
        <v>12105</v>
      </c>
      <c r="F270">
        <v>51838068.950000003</v>
      </c>
      <c r="G270">
        <v>5.28</v>
      </c>
      <c r="H270">
        <v>77.760000000000005</v>
      </c>
      <c r="I270">
        <v>52.15</v>
      </c>
      <c r="J270">
        <v>51.12</v>
      </c>
      <c r="K270">
        <v>86.82</v>
      </c>
      <c r="L270" t="s">
        <v>17</v>
      </c>
    </row>
    <row r="271" spans="1:12" x14ac:dyDescent="0.3">
      <c r="A271">
        <v>2023</v>
      </c>
      <c r="B271" t="s">
        <v>35</v>
      </c>
      <c r="C271" t="s">
        <v>34</v>
      </c>
      <c r="D271" t="s">
        <v>24</v>
      </c>
      <c r="E271">
        <v>43400</v>
      </c>
      <c r="F271">
        <v>25193544.600000001</v>
      </c>
      <c r="G271">
        <v>2.97</v>
      </c>
      <c r="H271">
        <v>86.63</v>
      </c>
      <c r="I271">
        <v>52.81</v>
      </c>
      <c r="J271">
        <v>178.32</v>
      </c>
      <c r="K271">
        <v>45.09</v>
      </c>
      <c r="L271" t="s">
        <v>17</v>
      </c>
    </row>
    <row r="272" spans="1:12" x14ac:dyDescent="0.3">
      <c r="A272">
        <v>2023</v>
      </c>
      <c r="B272" t="s">
        <v>36</v>
      </c>
      <c r="C272" t="s">
        <v>13</v>
      </c>
      <c r="D272" t="s">
        <v>14</v>
      </c>
      <c r="E272">
        <v>45735</v>
      </c>
      <c r="F272">
        <v>2987436.3840000001</v>
      </c>
      <c r="G272">
        <v>0.26</v>
      </c>
      <c r="H272">
        <v>50.76</v>
      </c>
      <c r="I272">
        <v>9.67</v>
      </c>
      <c r="J272">
        <v>280.41000000000003</v>
      </c>
      <c r="K272">
        <v>64.86</v>
      </c>
      <c r="L272" t="s">
        <v>15</v>
      </c>
    </row>
    <row r="273" spans="1:12" x14ac:dyDescent="0.3">
      <c r="A273">
        <v>2023</v>
      </c>
      <c r="B273" t="s">
        <v>36</v>
      </c>
      <c r="C273" t="s">
        <v>16</v>
      </c>
      <c r="D273" t="s">
        <v>14</v>
      </c>
      <c r="E273">
        <v>14799</v>
      </c>
      <c r="F273">
        <v>4874859.7379999999</v>
      </c>
      <c r="G273">
        <v>3.39</v>
      </c>
      <c r="H273">
        <v>49.36</v>
      </c>
      <c r="I273">
        <v>15.58</v>
      </c>
      <c r="J273">
        <v>220.38</v>
      </c>
      <c r="K273">
        <v>51.94</v>
      </c>
      <c r="L273" t="s">
        <v>19</v>
      </c>
    </row>
    <row r="274" spans="1:12" x14ac:dyDescent="0.3">
      <c r="A274">
        <v>2023</v>
      </c>
      <c r="B274" t="s">
        <v>36</v>
      </c>
      <c r="C274" t="s">
        <v>18</v>
      </c>
      <c r="D274" t="s">
        <v>14</v>
      </c>
      <c r="E274">
        <v>42940</v>
      </c>
      <c r="F274">
        <v>4424999.4989999998</v>
      </c>
      <c r="G274">
        <v>0.59</v>
      </c>
      <c r="H274">
        <v>87.76</v>
      </c>
      <c r="I274">
        <v>46.41</v>
      </c>
      <c r="J274">
        <v>87.57</v>
      </c>
      <c r="K274">
        <v>83.22</v>
      </c>
      <c r="L274" t="s">
        <v>27</v>
      </c>
    </row>
    <row r="275" spans="1:12" x14ac:dyDescent="0.3">
      <c r="A275">
        <v>2023</v>
      </c>
      <c r="B275" t="s">
        <v>36</v>
      </c>
      <c r="C275" t="s">
        <v>20</v>
      </c>
      <c r="D275" t="s">
        <v>14</v>
      </c>
      <c r="E275">
        <v>46321</v>
      </c>
      <c r="F275">
        <v>12172734.050000001</v>
      </c>
      <c r="G275">
        <v>2.5</v>
      </c>
      <c r="H275">
        <v>44.49</v>
      </c>
      <c r="I275">
        <v>12.73</v>
      </c>
      <c r="J275">
        <v>238.14</v>
      </c>
      <c r="K275">
        <v>47.82</v>
      </c>
      <c r="L275" t="s">
        <v>27</v>
      </c>
    </row>
    <row r="276" spans="1:12" x14ac:dyDescent="0.3">
      <c r="A276">
        <v>2023</v>
      </c>
      <c r="B276" t="s">
        <v>36</v>
      </c>
      <c r="C276" t="s">
        <v>22</v>
      </c>
      <c r="D276" t="s">
        <v>14</v>
      </c>
      <c r="E276">
        <v>22101</v>
      </c>
      <c r="F276">
        <v>45898246.390000001</v>
      </c>
      <c r="G276">
        <v>0.35</v>
      </c>
      <c r="H276">
        <v>38.79</v>
      </c>
      <c r="I276">
        <v>27.92</v>
      </c>
      <c r="J276">
        <v>77.87</v>
      </c>
      <c r="K276">
        <v>49.98</v>
      </c>
      <c r="L276" t="s">
        <v>27</v>
      </c>
    </row>
    <row r="277" spans="1:12" x14ac:dyDescent="0.3">
      <c r="A277">
        <v>2023</v>
      </c>
      <c r="B277" t="s">
        <v>36</v>
      </c>
      <c r="C277" t="s">
        <v>23</v>
      </c>
      <c r="D277" t="s">
        <v>24</v>
      </c>
      <c r="E277">
        <v>18578</v>
      </c>
      <c r="F277">
        <v>35842354.880000003</v>
      </c>
      <c r="G277">
        <v>5.27</v>
      </c>
      <c r="H277">
        <v>41.64</v>
      </c>
      <c r="I277">
        <v>13.95</v>
      </c>
      <c r="J277">
        <v>192.01</v>
      </c>
      <c r="K277">
        <v>73.64</v>
      </c>
      <c r="L277" t="s">
        <v>21</v>
      </c>
    </row>
    <row r="278" spans="1:12" x14ac:dyDescent="0.3">
      <c r="A278">
        <v>2023</v>
      </c>
      <c r="B278" t="s">
        <v>36</v>
      </c>
      <c r="C278" t="s">
        <v>25</v>
      </c>
      <c r="D278" t="s">
        <v>24</v>
      </c>
      <c r="E278">
        <v>63804</v>
      </c>
      <c r="F278">
        <v>26099538.280000001</v>
      </c>
      <c r="G278">
        <v>2.5299999999999998</v>
      </c>
      <c r="H278">
        <v>49.54</v>
      </c>
      <c r="I278">
        <v>36.479999999999997</v>
      </c>
      <c r="J278">
        <v>168.21</v>
      </c>
      <c r="K278">
        <v>88.53</v>
      </c>
      <c r="L278" t="s">
        <v>21</v>
      </c>
    </row>
    <row r="279" spans="1:12" x14ac:dyDescent="0.3">
      <c r="A279">
        <v>2023</v>
      </c>
      <c r="B279" t="s">
        <v>36</v>
      </c>
      <c r="C279" t="s">
        <v>26</v>
      </c>
      <c r="D279" t="s">
        <v>24</v>
      </c>
      <c r="E279">
        <v>60353</v>
      </c>
      <c r="F279">
        <v>10771600.52</v>
      </c>
      <c r="G279">
        <v>3.43</v>
      </c>
      <c r="H279">
        <v>67.709999999999994</v>
      </c>
      <c r="I279">
        <v>35.68</v>
      </c>
      <c r="J279">
        <v>79.34</v>
      </c>
      <c r="K279">
        <v>58.28</v>
      </c>
      <c r="L279" t="s">
        <v>21</v>
      </c>
    </row>
    <row r="280" spans="1:12" x14ac:dyDescent="0.3">
      <c r="A280">
        <v>2023</v>
      </c>
      <c r="B280" t="s">
        <v>36</v>
      </c>
      <c r="C280" t="s">
        <v>28</v>
      </c>
      <c r="D280" t="s">
        <v>24</v>
      </c>
      <c r="E280">
        <v>56014</v>
      </c>
      <c r="F280">
        <v>38203293.829999998</v>
      </c>
      <c r="G280">
        <v>5.04</v>
      </c>
      <c r="H280">
        <v>92.55</v>
      </c>
      <c r="I280">
        <v>22.12</v>
      </c>
      <c r="J280">
        <v>50.37</v>
      </c>
      <c r="K280">
        <v>45.65</v>
      </c>
      <c r="L280" t="s">
        <v>15</v>
      </c>
    </row>
    <row r="281" spans="1:12" x14ac:dyDescent="0.3">
      <c r="A281">
        <v>2023</v>
      </c>
      <c r="B281" t="s">
        <v>36</v>
      </c>
      <c r="C281" t="s">
        <v>29</v>
      </c>
      <c r="D281" t="s">
        <v>24</v>
      </c>
      <c r="E281">
        <v>30009</v>
      </c>
      <c r="F281">
        <v>27935761.68</v>
      </c>
      <c r="G281">
        <v>5.49</v>
      </c>
      <c r="H281">
        <v>48.11</v>
      </c>
      <c r="I281">
        <v>22.61</v>
      </c>
      <c r="J281">
        <v>157</v>
      </c>
      <c r="K281">
        <v>94.16</v>
      </c>
      <c r="L281" t="s">
        <v>27</v>
      </c>
    </row>
    <row r="282" spans="1:12" x14ac:dyDescent="0.3">
      <c r="A282">
        <v>2023</v>
      </c>
      <c r="B282" t="s">
        <v>36</v>
      </c>
      <c r="C282" t="s">
        <v>30</v>
      </c>
      <c r="D282" t="s">
        <v>24</v>
      </c>
      <c r="E282">
        <v>11176</v>
      </c>
      <c r="F282">
        <v>41387013.969999999</v>
      </c>
      <c r="G282">
        <v>6.52</v>
      </c>
      <c r="H282">
        <v>59.53</v>
      </c>
      <c r="I282">
        <v>7.36</v>
      </c>
      <c r="J282">
        <v>246.52</v>
      </c>
      <c r="K282">
        <v>46.97</v>
      </c>
      <c r="L282" t="s">
        <v>21</v>
      </c>
    </row>
    <row r="283" spans="1:12" x14ac:dyDescent="0.3">
      <c r="A283">
        <v>2023</v>
      </c>
      <c r="B283" t="s">
        <v>36</v>
      </c>
      <c r="C283" t="s">
        <v>31</v>
      </c>
      <c r="D283" t="s">
        <v>24</v>
      </c>
      <c r="E283">
        <v>35816</v>
      </c>
      <c r="F283">
        <v>11652906.140000001</v>
      </c>
      <c r="G283">
        <v>6.83</v>
      </c>
      <c r="H283">
        <v>52.51</v>
      </c>
      <c r="I283">
        <v>23.96</v>
      </c>
      <c r="J283">
        <v>85.44</v>
      </c>
      <c r="K283">
        <v>54.57</v>
      </c>
      <c r="L283" t="s">
        <v>21</v>
      </c>
    </row>
    <row r="284" spans="1:12" x14ac:dyDescent="0.3">
      <c r="A284">
        <v>2023</v>
      </c>
      <c r="B284" t="s">
        <v>36</v>
      </c>
      <c r="C284" t="s">
        <v>32</v>
      </c>
      <c r="D284" t="s">
        <v>24</v>
      </c>
      <c r="E284">
        <v>51399</v>
      </c>
      <c r="F284">
        <v>42332669.409999996</v>
      </c>
      <c r="G284">
        <v>4.71</v>
      </c>
      <c r="H284">
        <v>77.37</v>
      </c>
      <c r="I284">
        <v>33.159999999999997</v>
      </c>
      <c r="J284">
        <v>212.73</v>
      </c>
      <c r="K284">
        <v>87.94</v>
      </c>
      <c r="L284" t="s">
        <v>17</v>
      </c>
    </row>
    <row r="285" spans="1:12" x14ac:dyDescent="0.3">
      <c r="A285">
        <v>2023</v>
      </c>
      <c r="B285" t="s">
        <v>36</v>
      </c>
      <c r="C285" t="s">
        <v>33</v>
      </c>
      <c r="D285" t="s">
        <v>24</v>
      </c>
      <c r="E285">
        <v>25724</v>
      </c>
      <c r="F285">
        <v>4967036.6160000004</v>
      </c>
      <c r="G285">
        <v>2.8</v>
      </c>
      <c r="H285">
        <v>102.38</v>
      </c>
      <c r="I285">
        <v>45.67</v>
      </c>
      <c r="J285">
        <v>52.28</v>
      </c>
      <c r="K285">
        <v>75.87</v>
      </c>
      <c r="L285" t="s">
        <v>15</v>
      </c>
    </row>
    <row r="286" spans="1:12" x14ac:dyDescent="0.3">
      <c r="A286">
        <v>2023</v>
      </c>
      <c r="B286" t="s">
        <v>36</v>
      </c>
      <c r="C286" t="s">
        <v>34</v>
      </c>
      <c r="D286" t="s">
        <v>24</v>
      </c>
      <c r="E286">
        <v>19229</v>
      </c>
      <c r="F286">
        <v>37535867.520000003</v>
      </c>
      <c r="G286">
        <v>6.95</v>
      </c>
      <c r="H286">
        <v>71.89</v>
      </c>
      <c r="I286">
        <v>44.75</v>
      </c>
      <c r="J286">
        <v>122.87</v>
      </c>
      <c r="K286">
        <v>91.72</v>
      </c>
      <c r="L286" t="s">
        <v>17</v>
      </c>
    </row>
    <row r="287" spans="1:12" x14ac:dyDescent="0.3">
      <c r="A287">
        <v>2023</v>
      </c>
      <c r="B287" t="s">
        <v>37</v>
      </c>
      <c r="C287" t="s">
        <v>13</v>
      </c>
      <c r="D287" t="s">
        <v>14</v>
      </c>
      <c r="E287">
        <v>40560</v>
      </c>
      <c r="F287">
        <v>10240842.15</v>
      </c>
      <c r="G287">
        <v>1.06</v>
      </c>
      <c r="H287">
        <v>40.090000000000003</v>
      </c>
      <c r="I287">
        <v>30.86</v>
      </c>
      <c r="J287">
        <v>154.81</v>
      </c>
      <c r="K287">
        <v>68.239999999999995</v>
      </c>
      <c r="L287" t="s">
        <v>21</v>
      </c>
    </row>
    <row r="288" spans="1:12" x14ac:dyDescent="0.3">
      <c r="A288">
        <v>2023</v>
      </c>
      <c r="B288" t="s">
        <v>37</v>
      </c>
      <c r="C288" t="s">
        <v>16</v>
      </c>
      <c r="D288" t="s">
        <v>14</v>
      </c>
      <c r="E288">
        <v>35697</v>
      </c>
      <c r="F288">
        <v>19462564.98</v>
      </c>
      <c r="G288">
        <v>2.4900000000000002</v>
      </c>
      <c r="H288">
        <v>36.549999999999997</v>
      </c>
      <c r="I288">
        <v>36.44</v>
      </c>
      <c r="J288">
        <v>236.39</v>
      </c>
      <c r="K288">
        <v>47.11</v>
      </c>
      <c r="L288" t="s">
        <v>21</v>
      </c>
    </row>
    <row r="289" spans="1:12" x14ac:dyDescent="0.3">
      <c r="A289">
        <v>2023</v>
      </c>
      <c r="B289" t="s">
        <v>37</v>
      </c>
      <c r="C289" t="s">
        <v>18</v>
      </c>
      <c r="D289" t="s">
        <v>14</v>
      </c>
      <c r="E289">
        <v>47421</v>
      </c>
      <c r="F289">
        <v>4828393.0619999999</v>
      </c>
      <c r="G289">
        <v>0.34</v>
      </c>
      <c r="H289">
        <v>69.319999999999993</v>
      </c>
      <c r="I289">
        <v>14.16</v>
      </c>
      <c r="J289">
        <v>174.21</v>
      </c>
      <c r="K289">
        <v>73.78</v>
      </c>
      <c r="L289" t="s">
        <v>17</v>
      </c>
    </row>
    <row r="290" spans="1:12" x14ac:dyDescent="0.3">
      <c r="A290">
        <v>2023</v>
      </c>
      <c r="B290" t="s">
        <v>37</v>
      </c>
      <c r="C290" t="s">
        <v>20</v>
      </c>
      <c r="D290" t="s">
        <v>14</v>
      </c>
      <c r="E290">
        <v>36328</v>
      </c>
      <c r="F290">
        <v>33957658.93</v>
      </c>
      <c r="G290">
        <v>1.68</v>
      </c>
      <c r="H290">
        <v>25.34</v>
      </c>
      <c r="I290">
        <v>10.88</v>
      </c>
      <c r="J290">
        <v>248.93</v>
      </c>
      <c r="K290">
        <v>80.819999999999993</v>
      </c>
      <c r="L290" t="s">
        <v>19</v>
      </c>
    </row>
    <row r="291" spans="1:12" x14ac:dyDescent="0.3">
      <c r="A291">
        <v>2023</v>
      </c>
      <c r="B291" t="s">
        <v>37</v>
      </c>
      <c r="C291" t="s">
        <v>22</v>
      </c>
      <c r="D291" t="s">
        <v>14</v>
      </c>
      <c r="E291">
        <v>7177</v>
      </c>
      <c r="F291">
        <v>12756979.869999999</v>
      </c>
      <c r="G291">
        <v>3.84</v>
      </c>
      <c r="H291">
        <v>83.21</v>
      </c>
      <c r="I291">
        <v>46.58</v>
      </c>
      <c r="J291">
        <v>244.75</v>
      </c>
      <c r="K291">
        <v>58.59</v>
      </c>
      <c r="L291" t="s">
        <v>17</v>
      </c>
    </row>
    <row r="292" spans="1:12" x14ac:dyDescent="0.3">
      <c r="A292">
        <v>2023</v>
      </c>
      <c r="B292" t="s">
        <v>37</v>
      </c>
      <c r="C292" t="s">
        <v>23</v>
      </c>
      <c r="D292" t="s">
        <v>24</v>
      </c>
      <c r="E292">
        <v>26543</v>
      </c>
      <c r="F292">
        <v>22616882.710000001</v>
      </c>
      <c r="G292">
        <v>6.92</v>
      </c>
      <c r="H292">
        <v>47.63</v>
      </c>
      <c r="I292">
        <v>35.93</v>
      </c>
      <c r="J292">
        <v>142.99</v>
      </c>
      <c r="K292">
        <v>65.489999999999995</v>
      </c>
      <c r="L292" t="s">
        <v>27</v>
      </c>
    </row>
    <row r="293" spans="1:12" x14ac:dyDescent="0.3">
      <c r="A293">
        <v>2023</v>
      </c>
      <c r="B293" t="s">
        <v>37</v>
      </c>
      <c r="C293" t="s">
        <v>25</v>
      </c>
      <c r="D293" t="s">
        <v>24</v>
      </c>
      <c r="E293">
        <v>56191</v>
      </c>
      <c r="F293">
        <v>12240588.060000001</v>
      </c>
      <c r="G293">
        <v>6.71</v>
      </c>
      <c r="H293">
        <v>72.16</v>
      </c>
      <c r="I293">
        <v>7.12</v>
      </c>
      <c r="J293">
        <v>152.26</v>
      </c>
      <c r="K293">
        <v>87.72</v>
      </c>
      <c r="L293" t="s">
        <v>15</v>
      </c>
    </row>
    <row r="294" spans="1:12" x14ac:dyDescent="0.3">
      <c r="A294">
        <v>2023</v>
      </c>
      <c r="B294" t="s">
        <v>37</v>
      </c>
      <c r="C294" t="s">
        <v>26</v>
      </c>
      <c r="D294" t="s">
        <v>24</v>
      </c>
      <c r="E294">
        <v>31159</v>
      </c>
      <c r="F294">
        <v>41780958.789999999</v>
      </c>
      <c r="G294">
        <v>4.5599999999999996</v>
      </c>
      <c r="H294">
        <v>79.39</v>
      </c>
      <c r="I294">
        <v>20.12</v>
      </c>
      <c r="J294">
        <v>294.91000000000003</v>
      </c>
      <c r="K294">
        <v>53.57</v>
      </c>
      <c r="L294" t="s">
        <v>19</v>
      </c>
    </row>
    <row r="295" spans="1:12" x14ac:dyDescent="0.3">
      <c r="A295">
        <v>2023</v>
      </c>
      <c r="B295" t="s">
        <v>37</v>
      </c>
      <c r="C295" t="s">
        <v>28</v>
      </c>
      <c r="D295" t="s">
        <v>24</v>
      </c>
      <c r="E295">
        <v>61064</v>
      </c>
      <c r="F295">
        <v>65387195.350000001</v>
      </c>
      <c r="G295">
        <v>5.49</v>
      </c>
      <c r="H295">
        <v>85.64</v>
      </c>
      <c r="I295">
        <v>26.68</v>
      </c>
      <c r="J295">
        <v>170.74</v>
      </c>
      <c r="K295">
        <v>59.27</v>
      </c>
      <c r="L295" t="s">
        <v>15</v>
      </c>
    </row>
    <row r="296" spans="1:12" x14ac:dyDescent="0.3">
      <c r="A296">
        <v>2023</v>
      </c>
      <c r="B296" t="s">
        <v>37</v>
      </c>
      <c r="C296" t="s">
        <v>29</v>
      </c>
      <c r="D296" t="s">
        <v>24</v>
      </c>
      <c r="E296">
        <v>34138</v>
      </c>
      <c r="F296">
        <v>54539172.82</v>
      </c>
      <c r="G296">
        <v>5.92</v>
      </c>
      <c r="H296">
        <v>98.31</v>
      </c>
      <c r="I296">
        <v>21.34</v>
      </c>
      <c r="J296">
        <v>195.17</v>
      </c>
      <c r="K296">
        <v>79.73</v>
      </c>
      <c r="L296" t="s">
        <v>15</v>
      </c>
    </row>
    <row r="297" spans="1:12" x14ac:dyDescent="0.3">
      <c r="A297">
        <v>2023</v>
      </c>
      <c r="B297" t="s">
        <v>37</v>
      </c>
      <c r="C297" t="s">
        <v>30</v>
      </c>
      <c r="D297" t="s">
        <v>24</v>
      </c>
      <c r="E297">
        <v>36216</v>
      </c>
      <c r="F297">
        <v>29959374.23</v>
      </c>
      <c r="G297">
        <v>3.82</v>
      </c>
      <c r="H297">
        <v>70.59</v>
      </c>
      <c r="I297">
        <v>46.92</v>
      </c>
      <c r="J297">
        <v>177.43</v>
      </c>
      <c r="K297">
        <v>63.86</v>
      </c>
      <c r="L297" t="s">
        <v>17</v>
      </c>
    </row>
    <row r="298" spans="1:12" x14ac:dyDescent="0.3">
      <c r="A298">
        <v>2023</v>
      </c>
      <c r="B298" t="s">
        <v>37</v>
      </c>
      <c r="C298" t="s">
        <v>31</v>
      </c>
      <c r="D298" t="s">
        <v>24</v>
      </c>
      <c r="E298">
        <v>56470</v>
      </c>
      <c r="F298">
        <v>29368072.66</v>
      </c>
      <c r="G298">
        <v>5.15</v>
      </c>
      <c r="H298">
        <v>71.88</v>
      </c>
      <c r="I298">
        <v>21.15</v>
      </c>
      <c r="J298">
        <v>192.3</v>
      </c>
      <c r="K298">
        <v>46.87</v>
      </c>
      <c r="L298" t="s">
        <v>21</v>
      </c>
    </row>
    <row r="299" spans="1:12" x14ac:dyDescent="0.3">
      <c r="A299">
        <v>2023</v>
      </c>
      <c r="B299" t="s">
        <v>37</v>
      </c>
      <c r="C299" t="s">
        <v>32</v>
      </c>
      <c r="D299" t="s">
        <v>24</v>
      </c>
      <c r="E299">
        <v>50544</v>
      </c>
      <c r="F299">
        <v>43782286.43</v>
      </c>
      <c r="G299">
        <v>4.6399999999999997</v>
      </c>
      <c r="H299">
        <v>96.7</v>
      </c>
      <c r="I299">
        <v>13.78</v>
      </c>
      <c r="J299">
        <v>184.26</v>
      </c>
      <c r="K299">
        <v>51.56</v>
      </c>
      <c r="L299" t="s">
        <v>21</v>
      </c>
    </row>
    <row r="300" spans="1:12" x14ac:dyDescent="0.3">
      <c r="A300">
        <v>2023</v>
      </c>
      <c r="B300" t="s">
        <v>37</v>
      </c>
      <c r="C300" t="s">
        <v>33</v>
      </c>
      <c r="D300" t="s">
        <v>24</v>
      </c>
      <c r="E300">
        <v>8752</v>
      </c>
      <c r="F300">
        <v>38989375.219999999</v>
      </c>
      <c r="G300">
        <v>2.66</v>
      </c>
      <c r="H300">
        <v>83.21</v>
      </c>
      <c r="I300">
        <v>28.99</v>
      </c>
      <c r="J300">
        <v>286.82</v>
      </c>
      <c r="K300">
        <v>62.63</v>
      </c>
      <c r="L300" t="s">
        <v>27</v>
      </c>
    </row>
    <row r="301" spans="1:12" x14ac:dyDescent="0.3">
      <c r="A301">
        <v>2023</v>
      </c>
      <c r="B301" t="s">
        <v>37</v>
      </c>
      <c r="C301" t="s">
        <v>34</v>
      </c>
      <c r="D301" t="s">
        <v>24</v>
      </c>
      <c r="E301">
        <v>52161</v>
      </c>
      <c r="F301">
        <v>28251610.309999999</v>
      </c>
      <c r="G301">
        <v>4.47</v>
      </c>
      <c r="H301">
        <v>63.99</v>
      </c>
      <c r="I301">
        <v>48.56</v>
      </c>
      <c r="J301">
        <v>255.02</v>
      </c>
      <c r="K301">
        <v>48.38</v>
      </c>
      <c r="L301" t="s">
        <v>19</v>
      </c>
    </row>
    <row r="302" spans="1:12" x14ac:dyDescent="0.3">
      <c r="A302">
        <v>2024</v>
      </c>
      <c r="B302" t="s">
        <v>12</v>
      </c>
      <c r="C302" t="s">
        <v>13</v>
      </c>
      <c r="D302" t="s">
        <v>14</v>
      </c>
      <c r="E302">
        <v>37131</v>
      </c>
      <c r="F302">
        <v>45587127.689999998</v>
      </c>
      <c r="G302">
        <v>0.59</v>
      </c>
      <c r="H302">
        <v>83.06</v>
      </c>
      <c r="I302">
        <v>0.34</v>
      </c>
      <c r="J302">
        <v>274.2</v>
      </c>
      <c r="K302">
        <v>42.93</v>
      </c>
      <c r="L302" t="s">
        <v>21</v>
      </c>
    </row>
    <row r="303" spans="1:12" x14ac:dyDescent="0.3">
      <c r="A303">
        <v>2024</v>
      </c>
      <c r="B303" t="s">
        <v>12</v>
      </c>
      <c r="C303" t="s">
        <v>16</v>
      </c>
      <c r="D303" t="s">
        <v>14</v>
      </c>
      <c r="E303">
        <v>22947</v>
      </c>
      <c r="F303">
        <v>10581556.07</v>
      </c>
      <c r="G303">
        <v>2.0299999999999998</v>
      </c>
      <c r="H303">
        <v>51.05</v>
      </c>
      <c r="I303">
        <v>13.99</v>
      </c>
      <c r="J303">
        <v>62.01</v>
      </c>
      <c r="K303">
        <v>43.39</v>
      </c>
      <c r="L303" t="s">
        <v>27</v>
      </c>
    </row>
    <row r="304" spans="1:12" x14ac:dyDescent="0.3">
      <c r="A304">
        <v>2024</v>
      </c>
      <c r="B304" t="s">
        <v>12</v>
      </c>
      <c r="C304" t="s">
        <v>18</v>
      </c>
      <c r="D304" t="s">
        <v>14</v>
      </c>
      <c r="E304">
        <v>32783</v>
      </c>
      <c r="F304">
        <v>24954402.68</v>
      </c>
      <c r="G304">
        <v>-0.12</v>
      </c>
      <c r="H304">
        <v>68.38</v>
      </c>
      <c r="I304">
        <v>18.52</v>
      </c>
      <c r="J304">
        <v>165.62</v>
      </c>
      <c r="K304">
        <v>84.08</v>
      </c>
      <c r="L304" t="s">
        <v>15</v>
      </c>
    </row>
    <row r="305" spans="1:12" x14ac:dyDescent="0.3">
      <c r="A305">
        <v>2024</v>
      </c>
      <c r="B305" t="s">
        <v>12</v>
      </c>
      <c r="C305" t="s">
        <v>20</v>
      </c>
      <c r="D305" t="s">
        <v>14</v>
      </c>
      <c r="E305">
        <v>11825</v>
      </c>
      <c r="F305">
        <v>26416166.620000001</v>
      </c>
      <c r="G305">
        <v>3.72</v>
      </c>
      <c r="H305">
        <v>48.75</v>
      </c>
      <c r="I305">
        <v>13.42</v>
      </c>
      <c r="J305">
        <v>267.68</v>
      </c>
      <c r="K305">
        <v>82.48</v>
      </c>
      <c r="L305" t="s">
        <v>15</v>
      </c>
    </row>
    <row r="306" spans="1:12" x14ac:dyDescent="0.3">
      <c r="A306">
        <v>2024</v>
      </c>
      <c r="B306" t="s">
        <v>12</v>
      </c>
      <c r="C306" t="s">
        <v>22</v>
      </c>
      <c r="D306" t="s">
        <v>14</v>
      </c>
      <c r="E306">
        <v>11094</v>
      </c>
      <c r="F306">
        <v>32422221.329999998</v>
      </c>
      <c r="G306">
        <v>2.75</v>
      </c>
      <c r="H306">
        <v>69.33</v>
      </c>
      <c r="I306">
        <v>8.1999999999999993</v>
      </c>
      <c r="J306">
        <v>259.14999999999998</v>
      </c>
      <c r="K306">
        <v>73.14</v>
      </c>
      <c r="L306" t="s">
        <v>19</v>
      </c>
    </row>
    <row r="307" spans="1:12" x14ac:dyDescent="0.3">
      <c r="A307">
        <v>2024</v>
      </c>
      <c r="B307" t="s">
        <v>12</v>
      </c>
      <c r="C307" t="s">
        <v>23</v>
      </c>
      <c r="D307" t="s">
        <v>24</v>
      </c>
      <c r="E307">
        <v>54883</v>
      </c>
      <c r="F307">
        <v>29105714.760000002</v>
      </c>
      <c r="G307">
        <v>6.45</v>
      </c>
      <c r="H307">
        <v>41.13</v>
      </c>
      <c r="I307">
        <v>51.34</v>
      </c>
      <c r="J307">
        <v>117.64</v>
      </c>
      <c r="K307">
        <v>58.15</v>
      </c>
      <c r="L307" t="s">
        <v>21</v>
      </c>
    </row>
    <row r="308" spans="1:12" x14ac:dyDescent="0.3">
      <c r="A308">
        <v>2024</v>
      </c>
      <c r="B308" t="s">
        <v>12</v>
      </c>
      <c r="C308" t="s">
        <v>25</v>
      </c>
      <c r="D308" t="s">
        <v>24</v>
      </c>
      <c r="E308">
        <v>31220</v>
      </c>
      <c r="F308">
        <v>36722606.380000003</v>
      </c>
      <c r="G308">
        <v>6.53</v>
      </c>
      <c r="H308">
        <v>40.51</v>
      </c>
      <c r="I308">
        <v>32.24</v>
      </c>
      <c r="J308">
        <v>130.35</v>
      </c>
      <c r="K308">
        <v>80.87</v>
      </c>
      <c r="L308" t="s">
        <v>17</v>
      </c>
    </row>
    <row r="309" spans="1:12" x14ac:dyDescent="0.3">
      <c r="A309">
        <v>2024</v>
      </c>
      <c r="B309" t="s">
        <v>12</v>
      </c>
      <c r="C309" t="s">
        <v>26</v>
      </c>
      <c r="D309" t="s">
        <v>24</v>
      </c>
      <c r="E309">
        <v>11255</v>
      </c>
      <c r="F309">
        <v>40448789.530000001</v>
      </c>
      <c r="G309">
        <v>6.91</v>
      </c>
      <c r="H309">
        <v>69.89</v>
      </c>
      <c r="I309">
        <v>14.95</v>
      </c>
      <c r="J309">
        <v>211</v>
      </c>
      <c r="K309">
        <v>67.67</v>
      </c>
      <c r="L309" t="s">
        <v>21</v>
      </c>
    </row>
    <row r="310" spans="1:12" x14ac:dyDescent="0.3">
      <c r="A310">
        <v>2024</v>
      </c>
      <c r="B310" t="s">
        <v>12</v>
      </c>
      <c r="C310" t="s">
        <v>28</v>
      </c>
      <c r="D310" t="s">
        <v>24</v>
      </c>
      <c r="E310">
        <v>62968</v>
      </c>
      <c r="F310">
        <v>36037742.340000004</v>
      </c>
      <c r="G310">
        <v>3.27</v>
      </c>
      <c r="H310">
        <v>91.81</v>
      </c>
      <c r="I310">
        <v>35.090000000000003</v>
      </c>
      <c r="J310">
        <v>236.61</v>
      </c>
      <c r="K310">
        <v>93.38</v>
      </c>
      <c r="L310" t="s">
        <v>19</v>
      </c>
    </row>
    <row r="311" spans="1:12" x14ac:dyDescent="0.3">
      <c r="A311">
        <v>2024</v>
      </c>
      <c r="B311" t="s">
        <v>12</v>
      </c>
      <c r="C311" t="s">
        <v>29</v>
      </c>
      <c r="D311" t="s">
        <v>24</v>
      </c>
      <c r="E311">
        <v>57073</v>
      </c>
      <c r="F311">
        <v>27851665.91</v>
      </c>
      <c r="G311">
        <v>2.61</v>
      </c>
      <c r="H311">
        <v>66.33</v>
      </c>
      <c r="I311">
        <v>8.11</v>
      </c>
      <c r="J311">
        <v>196.33</v>
      </c>
      <c r="K311">
        <v>89.62</v>
      </c>
      <c r="L311" t="s">
        <v>17</v>
      </c>
    </row>
    <row r="312" spans="1:12" x14ac:dyDescent="0.3">
      <c r="A312">
        <v>2024</v>
      </c>
      <c r="B312" t="s">
        <v>12</v>
      </c>
      <c r="C312" t="s">
        <v>30</v>
      </c>
      <c r="D312" t="s">
        <v>24</v>
      </c>
      <c r="E312">
        <v>43911</v>
      </c>
      <c r="F312">
        <v>45501962.539999999</v>
      </c>
      <c r="G312">
        <v>4.21</v>
      </c>
      <c r="H312">
        <v>45.54</v>
      </c>
      <c r="I312">
        <v>47.18</v>
      </c>
      <c r="J312">
        <v>293.87</v>
      </c>
      <c r="K312">
        <v>46.55</v>
      </c>
      <c r="L312" t="s">
        <v>27</v>
      </c>
    </row>
    <row r="313" spans="1:12" x14ac:dyDescent="0.3">
      <c r="A313">
        <v>2024</v>
      </c>
      <c r="B313" t="s">
        <v>12</v>
      </c>
      <c r="C313" t="s">
        <v>31</v>
      </c>
      <c r="D313" t="s">
        <v>24</v>
      </c>
      <c r="E313">
        <v>6628</v>
      </c>
      <c r="F313">
        <v>36995468.590000004</v>
      </c>
      <c r="G313">
        <v>4.8099999999999996</v>
      </c>
      <c r="H313">
        <v>93.86</v>
      </c>
      <c r="I313">
        <v>26.43</v>
      </c>
      <c r="J313">
        <v>157.51</v>
      </c>
      <c r="K313">
        <v>45.53</v>
      </c>
      <c r="L313" t="s">
        <v>27</v>
      </c>
    </row>
    <row r="314" spans="1:12" x14ac:dyDescent="0.3">
      <c r="A314">
        <v>2024</v>
      </c>
      <c r="B314" t="s">
        <v>12</v>
      </c>
      <c r="C314" t="s">
        <v>32</v>
      </c>
      <c r="D314" t="s">
        <v>24</v>
      </c>
      <c r="E314">
        <v>54366</v>
      </c>
      <c r="F314">
        <v>58337180.299999997</v>
      </c>
      <c r="G314">
        <v>2.87</v>
      </c>
      <c r="H314">
        <v>90.7</v>
      </c>
      <c r="I314">
        <v>13.54</v>
      </c>
      <c r="J314">
        <v>83.75</v>
      </c>
      <c r="K314">
        <v>56.88</v>
      </c>
      <c r="L314" t="s">
        <v>15</v>
      </c>
    </row>
    <row r="315" spans="1:12" x14ac:dyDescent="0.3">
      <c r="A315">
        <v>2024</v>
      </c>
      <c r="B315" t="s">
        <v>12</v>
      </c>
      <c r="C315" t="s">
        <v>33</v>
      </c>
      <c r="D315" t="s">
        <v>24</v>
      </c>
      <c r="E315">
        <v>43162</v>
      </c>
      <c r="F315">
        <v>43400860.600000001</v>
      </c>
      <c r="G315">
        <v>3.11</v>
      </c>
      <c r="H315">
        <v>73.38</v>
      </c>
      <c r="I315">
        <v>46.43</v>
      </c>
      <c r="J315">
        <v>195.74</v>
      </c>
      <c r="K315">
        <v>49.58</v>
      </c>
      <c r="L315" t="s">
        <v>19</v>
      </c>
    </row>
    <row r="316" spans="1:12" x14ac:dyDescent="0.3">
      <c r="A316">
        <v>2024</v>
      </c>
      <c r="B316" t="s">
        <v>12</v>
      </c>
      <c r="C316" t="s">
        <v>34</v>
      </c>
      <c r="D316" t="s">
        <v>24</v>
      </c>
      <c r="E316">
        <v>24624</v>
      </c>
      <c r="F316">
        <v>36547057.850000001</v>
      </c>
      <c r="G316">
        <v>6.92</v>
      </c>
      <c r="H316">
        <v>54.55</v>
      </c>
      <c r="I316">
        <v>50.77</v>
      </c>
      <c r="J316">
        <v>120.07</v>
      </c>
      <c r="K316">
        <v>50.72</v>
      </c>
      <c r="L316" t="s">
        <v>21</v>
      </c>
    </row>
    <row r="317" spans="1:12" x14ac:dyDescent="0.3">
      <c r="A317">
        <v>2024</v>
      </c>
      <c r="B317" t="s">
        <v>35</v>
      </c>
      <c r="C317" t="s">
        <v>13</v>
      </c>
      <c r="D317" t="s">
        <v>14</v>
      </c>
      <c r="E317">
        <v>26237</v>
      </c>
      <c r="F317">
        <v>30930455.539999999</v>
      </c>
      <c r="G317">
        <v>2.72</v>
      </c>
      <c r="H317">
        <v>30.37</v>
      </c>
      <c r="I317">
        <v>43.72</v>
      </c>
      <c r="J317">
        <v>205.74</v>
      </c>
      <c r="K317">
        <v>48.09</v>
      </c>
      <c r="L317" t="s">
        <v>19</v>
      </c>
    </row>
    <row r="318" spans="1:12" x14ac:dyDescent="0.3">
      <c r="A318">
        <v>2024</v>
      </c>
      <c r="B318" t="s">
        <v>35</v>
      </c>
      <c r="C318" t="s">
        <v>16</v>
      </c>
      <c r="D318" t="s">
        <v>14</v>
      </c>
      <c r="E318">
        <v>22269</v>
      </c>
      <c r="F318">
        <v>16275671.49</v>
      </c>
      <c r="G318">
        <v>2.2400000000000002</v>
      </c>
      <c r="H318">
        <v>67.36</v>
      </c>
      <c r="I318">
        <v>2.27</v>
      </c>
      <c r="J318">
        <v>216.59</v>
      </c>
      <c r="K318">
        <v>73.239999999999995</v>
      </c>
      <c r="L318" t="s">
        <v>21</v>
      </c>
    </row>
    <row r="319" spans="1:12" x14ac:dyDescent="0.3">
      <c r="A319">
        <v>2024</v>
      </c>
      <c r="B319" t="s">
        <v>35</v>
      </c>
      <c r="C319" t="s">
        <v>18</v>
      </c>
      <c r="D319" t="s">
        <v>14</v>
      </c>
      <c r="E319">
        <v>27314</v>
      </c>
      <c r="F319">
        <v>25415808.77</v>
      </c>
      <c r="G319">
        <v>0.48</v>
      </c>
      <c r="H319">
        <v>88.91</v>
      </c>
      <c r="I319">
        <v>13.08</v>
      </c>
      <c r="J319">
        <v>84.12</v>
      </c>
      <c r="K319">
        <v>40.119999999999997</v>
      </c>
      <c r="L319" t="s">
        <v>27</v>
      </c>
    </row>
    <row r="320" spans="1:12" x14ac:dyDescent="0.3">
      <c r="A320">
        <v>2024</v>
      </c>
      <c r="B320" t="s">
        <v>35</v>
      </c>
      <c r="C320" t="s">
        <v>20</v>
      </c>
      <c r="D320" t="s">
        <v>14</v>
      </c>
      <c r="E320">
        <v>18938</v>
      </c>
      <c r="F320">
        <v>16203612.710000001</v>
      </c>
      <c r="G320">
        <v>3.04</v>
      </c>
      <c r="H320">
        <v>84.26</v>
      </c>
      <c r="I320">
        <v>14.97</v>
      </c>
      <c r="J320">
        <v>201.33</v>
      </c>
      <c r="K320">
        <v>75.69</v>
      </c>
      <c r="L320" t="s">
        <v>27</v>
      </c>
    </row>
    <row r="321" spans="1:12" x14ac:dyDescent="0.3">
      <c r="A321">
        <v>2024</v>
      </c>
      <c r="B321" t="s">
        <v>35</v>
      </c>
      <c r="C321" t="s">
        <v>22</v>
      </c>
      <c r="D321" t="s">
        <v>14</v>
      </c>
      <c r="E321">
        <v>14478</v>
      </c>
      <c r="F321">
        <v>46356728.390000001</v>
      </c>
      <c r="G321">
        <v>1.47</v>
      </c>
      <c r="H321">
        <v>44.98</v>
      </c>
      <c r="I321">
        <v>31.83</v>
      </c>
      <c r="J321">
        <v>190.4</v>
      </c>
      <c r="K321">
        <v>78.16</v>
      </c>
      <c r="L321" t="s">
        <v>17</v>
      </c>
    </row>
    <row r="322" spans="1:12" x14ac:dyDescent="0.3">
      <c r="A322">
        <v>2024</v>
      </c>
      <c r="B322" t="s">
        <v>35</v>
      </c>
      <c r="C322" t="s">
        <v>23</v>
      </c>
      <c r="D322" t="s">
        <v>24</v>
      </c>
      <c r="E322">
        <v>64381</v>
      </c>
      <c r="F322">
        <v>8891741.3399999999</v>
      </c>
      <c r="G322">
        <v>3.46</v>
      </c>
      <c r="H322">
        <v>81.540000000000006</v>
      </c>
      <c r="I322">
        <v>25.48</v>
      </c>
      <c r="J322">
        <v>147.47999999999999</v>
      </c>
      <c r="K322">
        <v>52.94</v>
      </c>
      <c r="L322" t="s">
        <v>21</v>
      </c>
    </row>
    <row r="323" spans="1:12" x14ac:dyDescent="0.3">
      <c r="A323">
        <v>2024</v>
      </c>
      <c r="B323" t="s">
        <v>35</v>
      </c>
      <c r="C323" t="s">
        <v>25</v>
      </c>
      <c r="D323" t="s">
        <v>24</v>
      </c>
      <c r="E323">
        <v>33515</v>
      </c>
      <c r="F323">
        <v>35787763.82</v>
      </c>
      <c r="G323">
        <v>4.3</v>
      </c>
      <c r="H323">
        <v>82.09</v>
      </c>
      <c r="I323">
        <v>44.83</v>
      </c>
      <c r="J323">
        <v>256.14</v>
      </c>
      <c r="K323">
        <v>51.86</v>
      </c>
      <c r="L323" t="s">
        <v>17</v>
      </c>
    </row>
    <row r="324" spans="1:12" x14ac:dyDescent="0.3">
      <c r="A324">
        <v>2024</v>
      </c>
      <c r="B324" t="s">
        <v>35</v>
      </c>
      <c r="C324" t="s">
        <v>26</v>
      </c>
      <c r="D324" t="s">
        <v>24</v>
      </c>
      <c r="E324">
        <v>14587</v>
      </c>
      <c r="F324">
        <v>28041204.800000001</v>
      </c>
      <c r="G324">
        <v>2.85</v>
      </c>
      <c r="H324">
        <v>53.66</v>
      </c>
      <c r="I324">
        <v>51.8</v>
      </c>
      <c r="J324">
        <v>126.75</v>
      </c>
      <c r="K324">
        <v>94.43</v>
      </c>
      <c r="L324" t="s">
        <v>15</v>
      </c>
    </row>
    <row r="325" spans="1:12" x14ac:dyDescent="0.3">
      <c r="A325">
        <v>2024</v>
      </c>
      <c r="B325" t="s">
        <v>35</v>
      </c>
      <c r="C325" t="s">
        <v>28</v>
      </c>
      <c r="D325" t="s">
        <v>24</v>
      </c>
      <c r="E325">
        <v>47712</v>
      </c>
      <c r="F325">
        <v>18117011.059999999</v>
      </c>
      <c r="G325">
        <v>3.62</v>
      </c>
      <c r="H325">
        <v>64.38</v>
      </c>
      <c r="I325">
        <v>33.69</v>
      </c>
      <c r="J325">
        <v>172.94</v>
      </c>
      <c r="K325">
        <v>72.78</v>
      </c>
      <c r="L325" t="s">
        <v>21</v>
      </c>
    </row>
    <row r="326" spans="1:12" x14ac:dyDescent="0.3">
      <c r="A326">
        <v>2024</v>
      </c>
      <c r="B326" t="s">
        <v>35</v>
      </c>
      <c r="C326" t="s">
        <v>29</v>
      </c>
      <c r="D326" t="s">
        <v>24</v>
      </c>
      <c r="E326">
        <v>24276</v>
      </c>
      <c r="F326">
        <v>82025137.200000003</v>
      </c>
      <c r="G326">
        <v>6.27</v>
      </c>
      <c r="H326">
        <v>51.96</v>
      </c>
      <c r="I326">
        <v>37.97</v>
      </c>
      <c r="J326">
        <v>177.35</v>
      </c>
      <c r="K326">
        <v>73.86</v>
      </c>
      <c r="L326" t="s">
        <v>17</v>
      </c>
    </row>
    <row r="327" spans="1:12" x14ac:dyDescent="0.3">
      <c r="A327">
        <v>2024</v>
      </c>
      <c r="B327" t="s">
        <v>35</v>
      </c>
      <c r="C327" t="s">
        <v>30</v>
      </c>
      <c r="D327" t="s">
        <v>24</v>
      </c>
      <c r="E327">
        <v>28349</v>
      </c>
      <c r="F327">
        <v>29473665.23</v>
      </c>
      <c r="G327">
        <v>6.51</v>
      </c>
      <c r="H327">
        <v>94.18</v>
      </c>
      <c r="I327">
        <v>34.270000000000003</v>
      </c>
      <c r="J327">
        <v>103.77</v>
      </c>
      <c r="K327">
        <v>65.41</v>
      </c>
      <c r="L327" t="s">
        <v>15</v>
      </c>
    </row>
    <row r="328" spans="1:12" x14ac:dyDescent="0.3">
      <c r="A328">
        <v>2024</v>
      </c>
      <c r="B328" t="s">
        <v>35</v>
      </c>
      <c r="C328" t="s">
        <v>31</v>
      </c>
      <c r="D328" t="s">
        <v>24</v>
      </c>
      <c r="E328">
        <v>33169</v>
      </c>
      <c r="F328">
        <v>35954900.030000001</v>
      </c>
      <c r="G328">
        <v>5.42</v>
      </c>
      <c r="H328">
        <v>53.54</v>
      </c>
      <c r="I328">
        <v>26.02</v>
      </c>
      <c r="J328">
        <v>294.86</v>
      </c>
      <c r="K328">
        <v>54.66</v>
      </c>
      <c r="L328" t="s">
        <v>27</v>
      </c>
    </row>
    <row r="329" spans="1:12" x14ac:dyDescent="0.3">
      <c r="A329">
        <v>2024</v>
      </c>
      <c r="B329" t="s">
        <v>35</v>
      </c>
      <c r="C329" t="s">
        <v>32</v>
      </c>
      <c r="D329" t="s">
        <v>24</v>
      </c>
      <c r="E329">
        <v>7463</v>
      </c>
      <c r="F329">
        <v>54322194.789999999</v>
      </c>
      <c r="G329">
        <v>3.42</v>
      </c>
      <c r="H329">
        <v>84.33</v>
      </c>
      <c r="I329">
        <v>29.05</v>
      </c>
      <c r="J329">
        <v>82.85</v>
      </c>
      <c r="K329">
        <v>88.18</v>
      </c>
      <c r="L329" t="s">
        <v>21</v>
      </c>
    </row>
    <row r="330" spans="1:12" x14ac:dyDescent="0.3">
      <c r="A330">
        <v>2024</v>
      </c>
      <c r="B330" t="s">
        <v>35</v>
      </c>
      <c r="C330" t="s">
        <v>33</v>
      </c>
      <c r="D330" t="s">
        <v>24</v>
      </c>
      <c r="E330">
        <v>16723</v>
      </c>
      <c r="F330">
        <v>10462398.76</v>
      </c>
      <c r="G330">
        <v>5.79</v>
      </c>
      <c r="H330">
        <v>80.56</v>
      </c>
      <c r="I330">
        <v>28.87</v>
      </c>
      <c r="J330">
        <v>162.51</v>
      </c>
      <c r="K330">
        <v>72.81</v>
      </c>
      <c r="L330" t="s">
        <v>19</v>
      </c>
    </row>
    <row r="331" spans="1:12" x14ac:dyDescent="0.3">
      <c r="A331">
        <v>2024</v>
      </c>
      <c r="B331" t="s">
        <v>35</v>
      </c>
      <c r="C331" t="s">
        <v>34</v>
      </c>
      <c r="D331" t="s">
        <v>24</v>
      </c>
      <c r="E331">
        <v>44327</v>
      </c>
      <c r="F331">
        <v>51331262.539999999</v>
      </c>
      <c r="G331">
        <v>4.95</v>
      </c>
      <c r="H331">
        <v>78.31</v>
      </c>
      <c r="I331">
        <v>41.66</v>
      </c>
      <c r="J331">
        <v>198.84</v>
      </c>
      <c r="K331">
        <v>46.44</v>
      </c>
      <c r="L331" t="s">
        <v>19</v>
      </c>
    </row>
    <row r="332" spans="1:12" x14ac:dyDescent="0.3">
      <c r="A332">
        <v>2024</v>
      </c>
      <c r="B332" t="s">
        <v>36</v>
      </c>
      <c r="C332" t="s">
        <v>13</v>
      </c>
      <c r="D332" t="s">
        <v>14</v>
      </c>
      <c r="E332">
        <v>32671</v>
      </c>
      <c r="F332">
        <v>47591496.990000002</v>
      </c>
      <c r="G332">
        <v>2.77</v>
      </c>
      <c r="H332">
        <v>27.94</v>
      </c>
      <c r="I332">
        <v>32.880000000000003</v>
      </c>
      <c r="J332">
        <v>71.209999999999994</v>
      </c>
      <c r="K332">
        <v>82.95</v>
      </c>
      <c r="L332" t="s">
        <v>15</v>
      </c>
    </row>
    <row r="333" spans="1:12" x14ac:dyDescent="0.3">
      <c r="A333">
        <v>2024</v>
      </c>
      <c r="B333" t="s">
        <v>36</v>
      </c>
      <c r="C333" t="s">
        <v>16</v>
      </c>
      <c r="D333" t="s">
        <v>14</v>
      </c>
      <c r="E333">
        <v>40214</v>
      </c>
      <c r="F333">
        <v>41136987.82</v>
      </c>
      <c r="G333">
        <v>0.14000000000000001</v>
      </c>
      <c r="H333">
        <v>87.83</v>
      </c>
      <c r="I333">
        <v>40.29</v>
      </c>
      <c r="J333">
        <v>259.95</v>
      </c>
      <c r="K333">
        <v>42.51</v>
      </c>
      <c r="L333" t="s">
        <v>15</v>
      </c>
    </row>
    <row r="334" spans="1:12" x14ac:dyDescent="0.3">
      <c r="A334">
        <v>2024</v>
      </c>
      <c r="B334" t="s">
        <v>36</v>
      </c>
      <c r="C334" t="s">
        <v>18</v>
      </c>
      <c r="D334" t="s">
        <v>14</v>
      </c>
      <c r="E334">
        <v>5564</v>
      </c>
      <c r="F334">
        <v>59801417.460000001</v>
      </c>
      <c r="G334">
        <v>3.5</v>
      </c>
      <c r="H334">
        <v>48.6</v>
      </c>
      <c r="I334">
        <v>29.86</v>
      </c>
      <c r="J334">
        <v>213.04</v>
      </c>
      <c r="K334">
        <v>46.39</v>
      </c>
      <c r="L334" t="s">
        <v>27</v>
      </c>
    </row>
    <row r="335" spans="1:12" x14ac:dyDescent="0.3">
      <c r="A335">
        <v>2024</v>
      </c>
      <c r="B335" t="s">
        <v>36</v>
      </c>
      <c r="C335" t="s">
        <v>20</v>
      </c>
      <c r="D335" t="s">
        <v>14</v>
      </c>
      <c r="E335">
        <v>19903</v>
      </c>
      <c r="F335">
        <v>17437926.68</v>
      </c>
      <c r="G335">
        <v>3.41</v>
      </c>
      <c r="H335">
        <v>61.77</v>
      </c>
      <c r="I335">
        <v>2.81</v>
      </c>
      <c r="J335">
        <v>289.86</v>
      </c>
      <c r="K335">
        <v>52.2</v>
      </c>
      <c r="L335" t="s">
        <v>19</v>
      </c>
    </row>
    <row r="336" spans="1:12" x14ac:dyDescent="0.3">
      <c r="A336">
        <v>2024</v>
      </c>
      <c r="B336" t="s">
        <v>36</v>
      </c>
      <c r="C336" t="s">
        <v>22</v>
      </c>
      <c r="D336" t="s">
        <v>14</v>
      </c>
      <c r="E336">
        <v>21386</v>
      </c>
      <c r="F336">
        <v>36904339.770000003</v>
      </c>
      <c r="G336">
        <v>2.99</v>
      </c>
      <c r="H336">
        <v>72.989999999999995</v>
      </c>
      <c r="I336">
        <v>35.39</v>
      </c>
      <c r="J336">
        <v>296.75</v>
      </c>
      <c r="K336">
        <v>75.59</v>
      </c>
      <c r="L336" t="s">
        <v>17</v>
      </c>
    </row>
    <row r="337" spans="1:12" x14ac:dyDescent="0.3">
      <c r="A337">
        <v>2024</v>
      </c>
      <c r="B337" t="s">
        <v>36</v>
      </c>
      <c r="C337" t="s">
        <v>23</v>
      </c>
      <c r="D337" t="s">
        <v>24</v>
      </c>
      <c r="E337">
        <v>27969</v>
      </c>
      <c r="F337">
        <v>70164647.829999998</v>
      </c>
      <c r="G337">
        <v>2.62</v>
      </c>
      <c r="H337">
        <v>46.76</v>
      </c>
      <c r="I337">
        <v>43.61</v>
      </c>
      <c r="J337">
        <v>103.25</v>
      </c>
      <c r="K337">
        <v>63.21</v>
      </c>
      <c r="L337" t="s">
        <v>19</v>
      </c>
    </row>
    <row r="338" spans="1:12" x14ac:dyDescent="0.3">
      <c r="A338">
        <v>2024</v>
      </c>
      <c r="B338" t="s">
        <v>36</v>
      </c>
      <c r="C338" t="s">
        <v>25</v>
      </c>
      <c r="D338" t="s">
        <v>24</v>
      </c>
      <c r="E338">
        <v>37433</v>
      </c>
      <c r="F338">
        <v>18338586.460000001</v>
      </c>
      <c r="G338">
        <v>4.04</v>
      </c>
      <c r="H338">
        <v>87.64</v>
      </c>
      <c r="I338">
        <v>53.76</v>
      </c>
      <c r="J338">
        <v>101.77</v>
      </c>
      <c r="K338">
        <v>50.02</v>
      </c>
      <c r="L338" t="s">
        <v>19</v>
      </c>
    </row>
    <row r="339" spans="1:12" x14ac:dyDescent="0.3">
      <c r="A339">
        <v>2024</v>
      </c>
      <c r="B339" t="s">
        <v>36</v>
      </c>
      <c r="C339" t="s">
        <v>26</v>
      </c>
      <c r="D339" t="s">
        <v>24</v>
      </c>
      <c r="E339">
        <v>39286</v>
      </c>
      <c r="F339">
        <v>60220617.189999998</v>
      </c>
      <c r="G339">
        <v>3.28</v>
      </c>
      <c r="H339">
        <v>52.62</v>
      </c>
      <c r="I339">
        <v>54.48</v>
      </c>
      <c r="J339">
        <v>284.67</v>
      </c>
      <c r="K339">
        <v>72.09</v>
      </c>
      <c r="L339" t="s">
        <v>27</v>
      </c>
    </row>
    <row r="340" spans="1:12" x14ac:dyDescent="0.3">
      <c r="A340">
        <v>2024</v>
      </c>
      <c r="B340" t="s">
        <v>36</v>
      </c>
      <c r="C340" t="s">
        <v>28</v>
      </c>
      <c r="D340" t="s">
        <v>24</v>
      </c>
      <c r="E340">
        <v>53528</v>
      </c>
      <c r="F340">
        <v>21387152.239999998</v>
      </c>
      <c r="G340">
        <v>6.42</v>
      </c>
      <c r="H340">
        <v>103.82</v>
      </c>
      <c r="I340">
        <v>51.01</v>
      </c>
      <c r="J340">
        <v>130.55000000000001</v>
      </c>
      <c r="K340">
        <v>85.26</v>
      </c>
      <c r="L340" t="s">
        <v>19</v>
      </c>
    </row>
    <row r="341" spans="1:12" x14ac:dyDescent="0.3">
      <c r="A341">
        <v>2024</v>
      </c>
      <c r="B341" t="s">
        <v>36</v>
      </c>
      <c r="C341" t="s">
        <v>29</v>
      </c>
      <c r="D341" t="s">
        <v>24</v>
      </c>
      <c r="E341">
        <v>35291</v>
      </c>
      <c r="F341">
        <v>49226395.399999999</v>
      </c>
      <c r="G341">
        <v>6.75</v>
      </c>
      <c r="H341">
        <v>62.89</v>
      </c>
      <c r="I341">
        <v>24.49</v>
      </c>
      <c r="J341">
        <v>220.65</v>
      </c>
      <c r="K341">
        <v>89.72</v>
      </c>
      <c r="L341" t="s">
        <v>21</v>
      </c>
    </row>
    <row r="342" spans="1:12" x14ac:dyDescent="0.3">
      <c r="A342">
        <v>2024</v>
      </c>
      <c r="B342" t="s">
        <v>36</v>
      </c>
      <c r="C342" t="s">
        <v>30</v>
      </c>
      <c r="D342" t="s">
        <v>24</v>
      </c>
      <c r="E342">
        <v>59709</v>
      </c>
      <c r="F342">
        <v>24247149.039999999</v>
      </c>
      <c r="G342">
        <v>6.3</v>
      </c>
      <c r="H342">
        <v>103.78</v>
      </c>
      <c r="I342">
        <v>12.99</v>
      </c>
      <c r="J342">
        <v>284.37</v>
      </c>
      <c r="K342">
        <v>67.069999999999993</v>
      </c>
      <c r="L342" t="s">
        <v>19</v>
      </c>
    </row>
    <row r="343" spans="1:12" x14ac:dyDescent="0.3">
      <c r="A343">
        <v>2024</v>
      </c>
      <c r="B343" t="s">
        <v>36</v>
      </c>
      <c r="C343" t="s">
        <v>31</v>
      </c>
      <c r="D343" t="s">
        <v>24</v>
      </c>
      <c r="E343">
        <v>43568</v>
      </c>
      <c r="F343">
        <v>7815666.2520000003</v>
      </c>
      <c r="G343">
        <v>5.04</v>
      </c>
      <c r="H343">
        <v>74.459999999999994</v>
      </c>
      <c r="I343">
        <v>45.39</v>
      </c>
      <c r="J343">
        <v>255.35</v>
      </c>
      <c r="K343">
        <v>72.28</v>
      </c>
      <c r="L343" t="s">
        <v>21</v>
      </c>
    </row>
    <row r="344" spans="1:12" x14ac:dyDescent="0.3">
      <c r="A344">
        <v>2024</v>
      </c>
      <c r="B344" t="s">
        <v>36</v>
      </c>
      <c r="C344" t="s">
        <v>32</v>
      </c>
      <c r="D344" t="s">
        <v>24</v>
      </c>
      <c r="E344">
        <v>14266</v>
      </c>
      <c r="F344">
        <v>34815441.960000001</v>
      </c>
      <c r="G344">
        <v>4.33</v>
      </c>
      <c r="H344">
        <v>40.78</v>
      </c>
      <c r="I344">
        <v>17.489999999999998</v>
      </c>
      <c r="J344">
        <v>190.78</v>
      </c>
      <c r="K344">
        <v>88.08</v>
      </c>
      <c r="L344" t="s">
        <v>17</v>
      </c>
    </row>
    <row r="345" spans="1:12" x14ac:dyDescent="0.3">
      <c r="A345">
        <v>2024</v>
      </c>
      <c r="B345" t="s">
        <v>36</v>
      </c>
      <c r="C345" t="s">
        <v>33</v>
      </c>
      <c r="D345" t="s">
        <v>24</v>
      </c>
      <c r="E345">
        <v>15763</v>
      </c>
      <c r="F345">
        <v>7376208.852</v>
      </c>
      <c r="G345">
        <v>5.89</v>
      </c>
      <c r="H345">
        <v>74.459999999999994</v>
      </c>
      <c r="I345">
        <v>50.36</v>
      </c>
      <c r="J345">
        <v>173.23</v>
      </c>
      <c r="K345">
        <v>52.39</v>
      </c>
      <c r="L345" t="s">
        <v>21</v>
      </c>
    </row>
    <row r="346" spans="1:12" x14ac:dyDescent="0.3">
      <c r="A346">
        <v>2024</v>
      </c>
      <c r="B346" t="s">
        <v>36</v>
      </c>
      <c r="C346" t="s">
        <v>34</v>
      </c>
      <c r="D346" t="s">
        <v>24</v>
      </c>
      <c r="E346">
        <v>37683</v>
      </c>
      <c r="F346">
        <v>25975311.579999998</v>
      </c>
      <c r="G346">
        <v>6.15</v>
      </c>
      <c r="H346">
        <v>87.83</v>
      </c>
      <c r="I346">
        <v>29.56</v>
      </c>
      <c r="J346">
        <v>270.57</v>
      </c>
      <c r="K346">
        <v>63.33</v>
      </c>
      <c r="L346" t="s">
        <v>27</v>
      </c>
    </row>
    <row r="347" spans="1:12" x14ac:dyDescent="0.3">
      <c r="A347">
        <v>2024</v>
      </c>
      <c r="B347" t="s">
        <v>37</v>
      </c>
      <c r="C347" t="s">
        <v>13</v>
      </c>
      <c r="D347" t="s">
        <v>14</v>
      </c>
      <c r="E347">
        <v>9805</v>
      </c>
      <c r="F347">
        <v>4494602.4929999998</v>
      </c>
      <c r="G347">
        <v>0.27</v>
      </c>
      <c r="H347">
        <v>59.49</v>
      </c>
      <c r="I347">
        <v>16.98</v>
      </c>
      <c r="J347">
        <v>203.22</v>
      </c>
      <c r="K347">
        <v>57.32</v>
      </c>
      <c r="L347" t="s">
        <v>19</v>
      </c>
    </row>
    <row r="348" spans="1:12" x14ac:dyDescent="0.3">
      <c r="A348">
        <v>2024</v>
      </c>
      <c r="B348" t="s">
        <v>37</v>
      </c>
      <c r="C348" t="s">
        <v>16</v>
      </c>
      <c r="D348" t="s">
        <v>14</v>
      </c>
      <c r="E348">
        <v>39017</v>
      </c>
      <c r="F348">
        <v>15031174.35</v>
      </c>
      <c r="G348">
        <v>1.95</v>
      </c>
      <c r="H348">
        <v>50.4</v>
      </c>
      <c r="I348">
        <v>25.44</v>
      </c>
      <c r="J348">
        <v>268.60000000000002</v>
      </c>
      <c r="K348">
        <v>38.07</v>
      </c>
      <c r="L348" t="s">
        <v>15</v>
      </c>
    </row>
    <row r="349" spans="1:12" x14ac:dyDescent="0.3">
      <c r="A349">
        <v>2024</v>
      </c>
      <c r="B349" t="s">
        <v>37</v>
      </c>
      <c r="C349" t="s">
        <v>18</v>
      </c>
      <c r="D349" t="s">
        <v>14</v>
      </c>
      <c r="E349">
        <v>7534</v>
      </c>
      <c r="F349">
        <v>29771391.219999999</v>
      </c>
      <c r="G349">
        <v>3.55</v>
      </c>
      <c r="H349">
        <v>47.5</v>
      </c>
      <c r="I349">
        <v>12.56</v>
      </c>
      <c r="J349">
        <v>51.73</v>
      </c>
      <c r="K349">
        <v>74.44</v>
      </c>
      <c r="L349" t="s">
        <v>27</v>
      </c>
    </row>
    <row r="350" spans="1:12" x14ac:dyDescent="0.3">
      <c r="A350">
        <v>2024</v>
      </c>
      <c r="B350" t="s">
        <v>37</v>
      </c>
      <c r="C350" t="s">
        <v>20</v>
      </c>
      <c r="D350" t="s">
        <v>14</v>
      </c>
      <c r="E350">
        <v>42266</v>
      </c>
      <c r="F350">
        <v>23557754.829999998</v>
      </c>
      <c r="G350">
        <v>0.34</v>
      </c>
      <c r="H350">
        <v>86.28</v>
      </c>
      <c r="I350">
        <v>26.49</v>
      </c>
      <c r="J350">
        <v>294.81</v>
      </c>
      <c r="K350">
        <v>51.79</v>
      </c>
      <c r="L350" t="s">
        <v>17</v>
      </c>
    </row>
    <row r="351" spans="1:12" x14ac:dyDescent="0.3">
      <c r="A351">
        <v>2024</v>
      </c>
      <c r="B351" t="s">
        <v>37</v>
      </c>
      <c r="C351" t="s">
        <v>22</v>
      </c>
      <c r="D351" t="s">
        <v>14</v>
      </c>
      <c r="E351">
        <v>28852</v>
      </c>
      <c r="F351">
        <v>14365866.470000001</v>
      </c>
      <c r="G351">
        <v>0.23</v>
      </c>
      <c r="H351">
        <v>46.1</v>
      </c>
      <c r="I351">
        <v>3.47</v>
      </c>
      <c r="J351">
        <v>194.32</v>
      </c>
      <c r="K351">
        <v>86.51</v>
      </c>
      <c r="L351" t="s">
        <v>19</v>
      </c>
    </row>
    <row r="352" spans="1:12" x14ac:dyDescent="0.3">
      <c r="A352">
        <v>2024</v>
      </c>
      <c r="B352" t="s">
        <v>37</v>
      </c>
      <c r="C352" t="s">
        <v>23</v>
      </c>
      <c r="D352" t="s">
        <v>24</v>
      </c>
      <c r="E352">
        <v>25724</v>
      </c>
      <c r="F352">
        <v>57565236.579999998</v>
      </c>
      <c r="G352">
        <v>5.68</v>
      </c>
      <c r="H352">
        <v>69.98</v>
      </c>
      <c r="I352">
        <v>34.17</v>
      </c>
      <c r="J352">
        <v>231.5</v>
      </c>
      <c r="K352">
        <v>84.08</v>
      </c>
      <c r="L352" t="s">
        <v>17</v>
      </c>
    </row>
    <row r="353" spans="1:12" x14ac:dyDescent="0.3">
      <c r="A353">
        <v>2024</v>
      </c>
      <c r="B353" t="s">
        <v>37</v>
      </c>
      <c r="C353" t="s">
        <v>25</v>
      </c>
      <c r="D353" t="s">
        <v>24</v>
      </c>
      <c r="E353">
        <v>10554</v>
      </c>
      <c r="F353">
        <v>21897425.739999998</v>
      </c>
      <c r="G353">
        <v>5.35</v>
      </c>
      <c r="H353">
        <v>41.87</v>
      </c>
      <c r="I353">
        <v>19.649999999999999</v>
      </c>
      <c r="J353">
        <v>187.87</v>
      </c>
      <c r="K353">
        <v>87.11</v>
      </c>
      <c r="L353" t="s">
        <v>15</v>
      </c>
    </row>
    <row r="354" spans="1:12" x14ac:dyDescent="0.3">
      <c r="A354">
        <v>2024</v>
      </c>
      <c r="B354" t="s">
        <v>37</v>
      </c>
      <c r="C354" t="s">
        <v>26</v>
      </c>
      <c r="D354" t="s">
        <v>24</v>
      </c>
      <c r="E354">
        <v>63966</v>
      </c>
      <c r="F354">
        <v>35148376</v>
      </c>
      <c r="G354">
        <v>3.86</v>
      </c>
      <c r="H354">
        <v>68.180000000000007</v>
      </c>
      <c r="I354">
        <v>37.299999999999997</v>
      </c>
      <c r="J354">
        <v>171.35</v>
      </c>
      <c r="K354">
        <v>81.11</v>
      </c>
      <c r="L354" t="s">
        <v>21</v>
      </c>
    </row>
    <row r="355" spans="1:12" x14ac:dyDescent="0.3">
      <c r="A355">
        <v>2024</v>
      </c>
      <c r="B355" t="s">
        <v>37</v>
      </c>
      <c r="C355" t="s">
        <v>28</v>
      </c>
      <c r="D355" t="s">
        <v>24</v>
      </c>
      <c r="E355">
        <v>50336</v>
      </c>
      <c r="F355">
        <v>24239867.16</v>
      </c>
      <c r="G355">
        <v>4.0599999999999996</v>
      </c>
      <c r="H355">
        <v>44.48</v>
      </c>
      <c r="I355">
        <v>16.75</v>
      </c>
      <c r="J355">
        <v>205.63</v>
      </c>
      <c r="K355">
        <v>73.459999999999994</v>
      </c>
      <c r="L355" t="s">
        <v>19</v>
      </c>
    </row>
    <row r="356" spans="1:12" x14ac:dyDescent="0.3">
      <c r="A356">
        <v>2024</v>
      </c>
      <c r="B356" t="s">
        <v>37</v>
      </c>
      <c r="C356" t="s">
        <v>29</v>
      </c>
      <c r="D356" t="s">
        <v>24</v>
      </c>
      <c r="E356">
        <v>35834</v>
      </c>
      <c r="F356">
        <v>8672653.0079999994</v>
      </c>
      <c r="G356">
        <v>3.47</v>
      </c>
      <c r="H356">
        <v>79.11</v>
      </c>
      <c r="I356">
        <v>20.48</v>
      </c>
      <c r="J356">
        <v>97.86</v>
      </c>
      <c r="K356">
        <v>49</v>
      </c>
      <c r="L356" t="s">
        <v>19</v>
      </c>
    </row>
    <row r="357" spans="1:12" x14ac:dyDescent="0.3">
      <c r="A357">
        <v>2024</v>
      </c>
      <c r="B357" t="s">
        <v>37</v>
      </c>
      <c r="C357" t="s">
        <v>30</v>
      </c>
      <c r="D357" t="s">
        <v>24</v>
      </c>
      <c r="E357">
        <v>28368</v>
      </c>
      <c r="F357">
        <v>17639255.890000001</v>
      </c>
      <c r="G357">
        <v>5.79</v>
      </c>
      <c r="H357">
        <v>47.78</v>
      </c>
      <c r="I357">
        <v>35.700000000000003</v>
      </c>
      <c r="J357">
        <v>99.55</v>
      </c>
      <c r="K357">
        <v>92.85</v>
      </c>
      <c r="L357" t="s">
        <v>27</v>
      </c>
    </row>
    <row r="358" spans="1:12" x14ac:dyDescent="0.3">
      <c r="A358">
        <v>2024</v>
      </c>
      <c r="B358" t="s">
        <v>37</v>
      </c>
      <c r="C358" t="s">
        <v>31</v>
      </c>
      <c r="D358" t="s">
        <v>24</v>
      </c>
      <c r="E358">
        <v>31313</v>
      </c>
      <c r="F358">
        <v>33616387.43</v>
      </c>
      <c r="G358">
        <v>6.7</v>
      </c>
      <c r="H358">
        <v>59.12</v>
      </c>
      <c r="I358">
        <v>51.35</v>
      </c>
      <c r="J358">
        <v>229.94</v>
      </c>
      <c r="K358">
        <v>66.099999999999994</v>
      </c>
      <c r="L358" t="s">
        <v>21</v>
      </c>
    </row>
    <row r="359" spans="1:12" x14ac:dyDescent="0.3">
      <c r="A359">
        <v>2024</v>
      </c>
      <c r="B359" t="s">
        <v>37</v>
      </c>
      <c r="C359" t="s">
        <v>32</v>
      </c>
      <c r="D359" t="s">
        <v>24</v>
      </c>
      <c r="E359">
        <v>10175</v>
      </c>
      <c r="F359">
        <v>31584423.949999999</v>
      </c>
      <c r="G359">
        <v>6.39</v>
      </c>
      <c r="H359">
        <v>86.4</v>
      </c>
      <c r="I359">
        <v>6.87</v>
      </c>
      <c r="J359">
        <v>170.92</v>
      </c>
      <c r="K359">
        <v>87.54</v>
      </c>
      <c r="L359" t="s">
        <v>15</v>
      </c>
    </row>
    <row r="360" spans="1:12" x14ac:dyDescent="0.3">
      <c r="A360">
        <v>2024</v>
      </c>
      <c r="B360" t="s">
        <v>37</v>
      </c>
      <c r="C360" t="s">
        <v>33</v>
      </c>
      <c r="D360" t="s">
        <v>24</v>
      </c>
      <c r="E360">
        <v>27459</v>
      </c>
      <c r="F360">
        <v>48297091.18</v>
      </c>
      <c r="G360">
        <v>2.65</v>
      </c>
      <c r="H360">
        <v>73.66</v>
      </c>
      <c r="I360">
        <v>17.95</v>
      </c>
      <c r="J360">
        <v>186.37</v>
      </c>
      <c r="K360">
        <v>92.94</v>
      </c>
      <c r="L360" t="s">
        <v>21</v>
      </c>
    </row>
    <row r="361" spans="1:12" x14ac:dyDescent="0.3">
      <c r="A361">
        <v>2024</v>
      </c>
      <c r="B361" t="s">
        <v>37</v>
      </c>
      <c r="C361" t="s">
        <v>34</v>
      </c>
      <c r="D361" t="s">
        <v>24</v>
      </c>
      <c r="E361">
        <v>23576</v>
      </c>
      <c r="F361">
        <v>7378715.04</v>
      </c>
      <c r="G361">
        <v>4.9400000000000004</v>
      </c>
      <c r="H361">
        <v>92.65</v>
      </c>
      <c r="I361">
        <v>27.65</v>
      </c>
      <c r="J361">
        <v>261.8</v>
      </c>
      <c r="K361">
        <v>75.180000000000007</v>
      </c>
      <c r="L361" t="s">
        <v>15</v>
      </c>
    </row>
    <row r="362" spans="1:12" x14ac:dyDescent="0.3">
      <c r="A362">
        <v>2019</v>
      </c>
      <c r="B362" t="s">
        <v>12</v>
      </c>
      <c r="C362" t="s">
        <v>13</v>
      </c>
      <c r="D362" t="s">
        <v>14</v>
      </c>
      <c r="E362">
        <v>26396</v>
      </c>
      <c r="F362">
        <v>4212951.0480000004</v>
      </c>
      <c r="G362">
        <v>1.04</v>
      </c>
      <c r="H362">
        <v>57.36</v>
      </c>
      <c r="I362">
        <v>39.549999999999997</v>
      </c>
      <c r="J362">
        <v>293.10000000000002</v>
      </c>
      <c r="K362">
        <v>55.87</v>
      </c>
      <c r="L362" t="s">
        <v>15</v>
      </c>
    </row>
    <row r="363" spans="1:12" x14ac:dyDescent="0.3">
      <c r="A363">
        <v>2019</v>
      </c>
      <c r="B363" t="s">
        <v>12</v>
      </c>
      <c r="C363" t="s">
        <v>16</v>
      </c>
      <c r="D363" t="s">
        <v>14</v>
      </c>
      <c r="E363">
        <v>25671</v>
      </c>
      <c r="F363">
        <v>7240265.6040000003</v>
      </c>
      <c r="G363">
        <v>2.82</v>
      </c>
      <c r="H363">
        <v>85.8</v>
      </c>
      <c r="I363">
        <v>42.58</v>
      </c>
      <c r="J363">
        <v>67.459999999999994</v>
      </c>
      <c r="K363">
        <v>37.26</v>
      </c>
      <c r="L363" t="s">
        <v>17</v>
      </c>
    </row>
    <row r="364" spans="1:12" x14ac:dyDescent="0.3">
      <c r="A364">
        <v>2019</v>
      </c>
      <c r="B364" t="s">
        <v>12</v>
      </c>
      <c r="C364" t="s">
        <v>18</v>
      </c>
      <c r="D364" t="s">
        <v>14</v>
      </c>
      <c r="E364">
        <v>16573</v>
      </c>
      <c r="F364">
        <v>25608331.510000002</v>
      </c>
      <c r="G364">
        <v>-0.03</v>
      </c>
      <c r="H364">
        <v>47.02</v>
      </c>
      <c r="I364">
        <v>3.78</v>
      </c>
      <c r="J364">
        <v>77.25</v>
      </c>
      <c r="K364">
        <v>84.66</v>
      </c>
      <c r="L364" t="s">
        <v>19</v>
      </c>
    </row>
    <row r="365" spans="1:12" x14ac:dyDescent="0.3">
      <c r="A365">
        <v>2019</v>
      </c>
      <c r="B365" t="s">
        <v>12</v>
      </c>
      <c r="C365" t="s">
        <v>20</v>
      </c>
      <c r="D365" t="s">
        <v>14</v>
      </c>
      <c r="E365">
        <v>7177</v>
      </c>
      <c r="F365">
        <v>21984415.829999998</v>
      </c>
      <c r="G365">
        <v>0.84</v>
      </c>
      <c r="H365">
        <v>25.7</v>
      </c>
      <c r="I365">
        <v>23.41</v>
      </c>
      <c r="J365">
        <v>105.27</v>
      </c>
      <c r="K365">
        <v>40.03</v>
      </c>
      <c r="L365" t="s">
        <v>21</v>
      </c>
    </row>
    <row r="366" spans="1:12" x14ac:dyDescent="0.3">
      <c r="A366">
        <v>2019</v>
      </c>
      <c r="B366" t="s">
        <v>12</v>
      </c>
      <c r="C366" t="s">
        <v>22</v>
      </c>
      <c r="D366" t="s">
        <v>14</v>
      </c>
      <c r="E366">
        <v>45633</v>
      </c>
      <c r="F366">
        <v>16342437.5</v>
      </c>
      <c r="G366">
        <v>2.36</v>
      </c>
      <c r="H366">
        <v>89.13</v>
      </c>
      <c r="I366">
        <v>44.43</v>
      </c>
      <c r="J366">
        <v>206.17</v>
      </c>
      <c r="K366">
        <v>76.88</v>
      </c>
      <c r="L366" t="s">
        <v>17</v>
      </c>
    </row>
    <row r="367" spans="1:12" x14ac:dyDescent="0.3">
      <c r="A367">
        <v>2019</v>
      </c>
      <c r="B367" t="s">
        <v>12</v>
      </c>
      <c r="C367" t="s">
        <v>23</v>
      </c>
      <c r="D367" t="s">
        <v>24</v>
      </c>
      <c r="E367">
        <v>15912</v>
      </c>
      <c r="F367">
        <v>17178326.899999999</v>
      </c>
      <c r="G367">
        <v>5.41</v>
      </c>
      <c r="H367">
        <v>59.12</v>
      </c>
      <c r="I367">
        <v>12.14</v>
      </c>
      <c r="J367">
        <v>179.15</v>
      </c>
      <c r="K367">
        <v>80.790000000000006</v>
      </c>
      <c r="L367" t="s">
        <v>19</v>
      </c>
    </row>
    <row r="368" spans="1:12" x14ac:dyDescent="0.3">
      <c r="A368">
        <v>2019</v>
      </c>
      <c r="B368" t="s">
        <v>12</v>
      </c>
      <c r="C368" t="s">
        <v>25</v>
      </c>
      <c r="D368" t="s">
        <v>24</v>
      </c>
      <c r="E368">
        <v>7231</v>
      </c>
      <c r="F368">
        <v>48639810.189999998</v>
      </c>
      <c r="G368">
        <v>5.9</v>
      </c>
      <c r="H368">
        <v>52.94</v>
      </c>
      <c r="I368">
        <v>44.36</v>
      </c>
      <c r="J368">
        <v>259.16000000000003</v>
      </c>
      <c r="K368">
        <v>77.55</v>
      </c>
      <c r="L368" t="s">
        <v>17</v>
      </c>
    </row>
    <row r="369" spans="1:12" x14ac:dyDescent="0.3">
      <c r="A369">
        <v>2019</v>
      </c>
      <c r="B369" t="s">
        <v>12</v>
      </c>
      <c r="C369" t="s">
        <v>26</v>
      </c>
      <c r="D369" t="s">
        <v>24</v>
      </c>
      <c r="E369">
        <v>58711</v>
      </c>
      <c r="F369">
        <v>70175779.069999993</v>
      </c>
      <c r="G369">
        <v>4.92</v>
      </c>
      <c r="H369">
        <v>79.95</v>
      </c>
      <c r="I369">
        <v>49.7</v>
      </c>
      <c r="J369">
        <v>191.42</v>
      </c>
      <c r="K369">
        <v>74.83</v>
      </c>
      <c r="L369" t="s">
        <v>27</v>
      </c>
    </row>
    <row r="370" spans="1:12" x14ac:dyDescent="0.3">
      <c r="A370">
        <v>2019</v>
      </c>
      <c r="B370" t="s">
        <v>12</v>
      </c>
      <c r="C370" t="s">
        <v>28</v>
      </c>
      <c r="D370" t="s">
        <v>24</v>
      </c>
      <c r="E370">
        <v>40641</v>
      </c>
      <c r="F370">
        <v>51959555.759999998</v>
      </c>
      <c r="G370">
        <v>2.64</v>
      </c>
      <c r="H370">
        <v>44.77</v>
      </c>
      <c r="I370">
        <v>31.27</v>
      </c>
      <c r="J370">
        <v>151.18</v>
      </c>
      <c r="K370">
        <v>66.510000000000005</v>
      </c>
      <c r="L370" t="s">
        <v>21</v>
      </c>
    </row>
    <row r="371" spans="1:12" x14ac:dyDescent="0.3">
      <c r="A371">
        <v>2019</v>
      </c>
      <c r="B371" t="s">
        <v>12</v>
      </c>
      <c r="C371" t="s">
        <v>29</v>
      </c>
      <c r="D371" t="s">
        <v>24</v>
      </c>
      <c r="E371">
        <v>38119</v>
      </c>
      <c r="F371">
        <v>49899540.799999997</v>
      </c>
      <c r="G371">
        <v>6.84</v>
      </c>
      <c r="H371">
        <v>51.21</v>
      </c>
      <c r="I371">
        <v>38.33</v>
      </c>
      <c r="J371">
        <v>284.33</v>
      </c>
      <c r="K371">
        <v>87.01</v>
      </c>
      <c r="L371" t="s">
        <v>17</v>
      </c>
    </row>
    <row r="372" spans="1:12" x14ac:dyDescent="0.3">
      <c r="A372">
        <v>2019</v>
      </c>
      <c r="B372" t="s">
        <v>12</v>
      </c>
      <c r="C372" t="s">
        <v>30</v>
      </c>
      <c r="D372" t="s">
        <v>24</v>
      </c>
      <c r="E372">
        <v>36255</v>
      </c>
      <c r="F372">
        <v>12091673.939999999</v>
      </c>
      <c r="G372">
        <v>4.66</v>
      </c>
      <c r="H372">
        <v>56.5</v>
      </c>
      <c r="I372">
        <v>9.77</v>
      </c>
      <c r="J372">
        <v>81.430000000000007</v>
      </c>
      <c r="K372">
        <v>85.88</v>
      </c>
      <c r="L372" t="s">
        <v>19</v>
      </c>
    </row>
    <row r="373" spans="1:12" x14ac:dyDescent="0.3">
      <c r="A373">
        <v>2019</v>
      </c>
      <c r="B373" t="s">
        <v>12</v>
      </c>
      <c r="C373" t="s">
        <v>31</v>
      </c>
      <c r="D373" t="s">
        <v>24</v>
      </c>
      <c r="E373">
        <v>19643</v>
      </c>
      <c r="F373">
        <v>36029498.520000003</v>
      </c>
      <c r="G373">
        <v>5.67</v>
      </c>
      <c r="H373">
        <v>76.62</v>
      </c>
      <c r="I373">
        <v>22.84</v>
      </c>
      <c r="J373">
        <v>220.82</v>
      </c>
      <c r="K373">
        <v>88.16</v>
      </c>
      <c r="L373" t="s">
        <v>15</v>
      </c>
    </row>
    <row r="374" spans="1:12" x14ac:dyDescent="0.3">
      <c r="A374">
        <v>2019</v>
      </c>
      <c r="B374" t="s">
        <v>12</v>
      </c>
      <c r="C374" t="s">
        <v>32</v>
      </c>
      <c r="D374" t="s">
        <v>24</v>
      </c>
      <c r="E374">
        <v>12612</v>
      </c>
      <c r="F374">
        <v>57161551.82</v>
      </c>
      <c r="G374">
        <v>3.24</v>
      </c>
      <c r="H374">
        <v>64.48</v>
      </c>
      <c r="I374">
        <v>14.98</v>
      </c>
      <c r="J374">
        <v>161.49</v>
      </c>
      <c r="K374">
        <v>85.67</v>
      </c>
      <c r="L374" t="s">
        <v>19</v>
      </c>
    </row>
    <row r="375" spans="1:12" x14ac:dyDescent="0.3">
      <c r="A375">
        <v>2019</v>
      </c>
      <c r="B375" t="s">
        <v>12</v>
      </c>
      <c r="C375" t="s">
        <v>33</v>
      </c>
      <c r="D375" t="s">
        <v>24</v>
      </c>
      <c r="E375">
        <v>22722</v>
      </c>
      <c r="F375">
        <v>45310946.810000002</v>
      </c>
      <c r="G375">
        <v>2.88</v>
      </c>
      <c r="H375">
        <v>87.12</v>
      </c>
      <c r="I375">
        <v>19.04</v>
      </c>
      <c r="J375">
        <v>233.87</v>
      </c>
      <c r="K375">
        <v>45.66</v>
      </c>
      <c r="L375" t="s">
        <v>27</v>
      </c>
    </row>
    <row r="376" spans="1:12" x14ac:dyDescent="0.3">
      <c r="A376">
        <v>2019</v>
      </c>
      <c r="B376" t="s">
        <v>12</v>
      </c>
      <c r="C376" t="s">
        <v>34</v>
      </c>
      <c r="D376" t="s">
        <v>24</v>
      </c>
      <c r="E376">
        <v>8453</v>
      </c>
      <c r="F376">
        <v>46937282.289999999</v>
      </c>
      <c r="G376">
        <v>3.48</v>
      </c>
      <c r="H376">
        <v>72.73</v>
      </c>
      <c r="I376">
        <v>23.32</v>
      </c>
      <c r="J376">
        <v>130.87</v>
      </c>
      <c r="K376">
        <v>53.81</v>
      </c>
      <c r="L376" t="s">
        <v>17</v>
      </c>
    </row>
    <row r="377" spans="1:12" x14ac:dyDescent="0.3">
      <c r="A377">
        <v>2019</v>
      </c>
      <c r="B377" t="s">
        <v>35</v>
      </c>
      <c r="C377" t="s">
        <v>13</v>
      </c>
      <c r="D377" t="s">
        <v>14</v>
      </c>
      <c r="E377">
        <v>19160</v>
      </c>
      <c r="F377">
        <v>6660064.7999999998</v>
      </c>
      <c r="G377">
        <v>1.56</v>
      </c>
      <c r="H377">
        <v>67.69</v>
      </c>
      <c r="I377">
        <v>14.6</v>
      </c>
      <c r="J377">
        <v>156.93</v>
      </c>
      <c r="K377">
        <v>64.040000000000006</v>
      </c>
      <c r="L377" t="s">
        <v>19</v>
      </c>
    </row>
    <row r="378" spans="1:12" x14ac:dyDescent="0.3">
      <c r="A378">
        <v>2019</v>
      </c>
      <c r="B378" t="s">
        <v>35</v>
      </c>
      <c r="C378" t="s">
        <v>16</v>
      </c>
      <c r="D378" t="s">
        <v>14</v>
      </c>
      <c r="E378">
        <v>38253</v>
      </c>
      <c r="F378">
        <v>53195937</v>
      </c>
      <c r="G378">
        <v>-0.05</v>
      </c>
      <c r="H378">
        <v>76.73</v>
      </c>
      <c r="I378">
        <v>31.96</v>
      </c>
      <c r="J378">
        <v>273.85000000000002</v>
      </c>
      <c r="K378">
        <v>38.28</v>
      </c>
      <c r="L378" t="s">
        <v>19</v>
      </c>
    </row>
    <row r="379" spans="1:12" x14ac:dyDescent="0.3">
      <c r="A379">
        <v>2019</v>
      </c>
      <c r="B379" t="s">
        <v>35</v>
      </c>
      <c r="C379" t="s">
        <v>18</v>
      </c>
      <c r="D379" t="s">
        <v>14</v>
      </c>
      <c r="E379">
        <v>17404</v>
      </c>
      <c r="F379">
        <v>14950208.85</v>
      </c>
      <c r="G379">
        <v>2.5099999999999998</v>
      </c>
      <c r="H379">
        <v>38.86</v>
      </c>
      <c r="I379">
        <v>36.380000000000003</v>
      </c>
      <c r="J379">
        <v>105.21</v>
      </c>
      <c r="K379">
        <v>67.78</v>
      </c>
      <c r="L379" t="s">
        <v>19</v>
      </c>
    </row>
    <row r="380" spans="1:12" x14ac:dyDescent="0.3">
      <c r="A380">
        <v>2019</v>
      </c>
      <c r="B380" t="s">
        <v>35</v>
      </c>
      <c r="C380" t="s">
        <v>20</v>
      </c>
      <c r="D380" t="s">
        <v>14</v>
      </c>
      <c r="E380">
        <v>27841</v>
      </c>
      <c r="F380">
        <v>9787426.5150000006</v>
      </c>
      <c r="G380">
        <v>3.96</v>
      </c>
      <c r="H380">
        <v>75.22</v>
      </c>
      <c r="I380">
        <v>46.41</v>
      </c>
      <c r="J380">
        <v>283.25</v>
      </c>
      <c r="K380">
        <v>44.96</v>
      </c>
      <c r="L380" t="s">
        <v>19</v>
      </c>
    </row>
    <row r="381" spans="1:12" x14ac:dyDescent="0.3">
      <c r="A381">
        <v>2019</v>
      </c>
      <c r="B381" t="s">
        <v>35</v>
      </c>
      <c r="C381" t="s">
        <v>22</v>
      </c>
      <c r="D381" t="s">
        <v>14</v>
      </c>
      <c r="E381">
        <v>10047</v>
      </c>
      <c r="F381">
        <v>10691516.9</v>
      </c>
      <c r="G381">
        <v>1.56</v>
      </c>
      <c r="H381">
        <v>45.75</v>
      </c>
      <c r="I381">
        <v>15.36</v>
      </c>
      <c r="J381">
        <v>112.81</v>
      </c>
      <c r="K381">
        <v>85.33</v>
      </c>
      <c r="L381" t="s">
        <v>19</v>
      </c>
    </row>
    <row r="382" spans="1:12" x14ac:dyDescent="0.3">
      <c r="A382">
        <v>2019</v>
      </c>
      <c r="B382" t="s">
        <v>35</v>
      </c>
      <c r="C382" t="s">
        <v>23</v>
      </c>
      <c r="D382" t="s">
        <v>24</v>
      </c>
      <c r="E382">
        <v>25054</v>
      </c>
      <c r="F382">
        <v>40495943.740000002</v>
      </c>
      <c r="G382">
        <v>4.6399999999999997</v>
      </c>
      <c r="H382">
        <v>67.39</v>
      </c>
      <c r="I382">
        <v>21.03</v>
      </c>
      <c r="J382">
        <v>212.78</v>
      </c>
      <c r="K382">
        <v>63.69</v>
      </c>
      <c r="L382" t="s">
        <v>27</v>
      </c>
    </row>
    <row r="383" spans="1:12" x14ac:dyDescent="0.3">
      <c r="A383">
        <v>2019</v>
      </c>
      <c r="B383" t="s">
        <v>35</v>
      </c>
      <c r="C383" t="s">
        <v>25</v>
      </c>
      <c r="D383" t="s">
        <v>24</v>
      </c>
      <c r="E383">
        <v>37263</v>
      </c>
      <c r="F383">
        <v>29763310.309999999</v>
      </c>
      <c r="G383">
        <v>2.76</v>
      </c>
      <c r="H383">
        <v>55.56</v>
      </c>
      <c r="I383">
        <v>16.03</v>
      </c>
      <c r="J383">
        <v>263.32</v>
      </c>
      <c r="K383">
        <v>64.63</v>
      </c>
      <c r="L383" t="s">
        <v>15</v>
      </c>
    </row>
    <row r="384" spans="1:12" x14ac:dyDescent="0.3">
      <c r="A384">
        <v>2019</v>
      </c>
      <c r="B384" t="s">
        <v>35</v>
      </c>
      <c r="C384" t="s">
        <v>26</v>
      </c>
      <c r="D384" t="s">
        <v>24</v>
      </c>
      <c r="E384">
        <v>39191</v>
      </c>
      <c r="F384">
        <v>19631909.34</v>
      </c>
      <c r="G384">
        <v>3.35</v>
      </c>
      <c r="H384">
        <v>100.83</v>
      </c>
      <c r="I384">
        <v>49.18</v>
      </c>
      <c r="J384">
        <v>59.84</v>
      </c>
      <c r="K384">
        <v>53.2</v>
      </c>
      <c r="L384" t="s">
        <v>21</v>
      </c>
    </row>
    <row r="385" spans="1:12" x14ac:dyDescent="0.3">
      <c r="A385">
        <v>2019</v>
      </c>
      <c r="B385" t="s">
        <v>35</v>
      </c>
      <c r="C385" t="s">
        <v>28</v>
      </c>
      <c r="D385" t="s">
        <v>24</v>
      </c>
      <c r="E385">
        <v>11320</v>
      </c>
      <c r="F385">
        <v>36678245.920000002</v>
      </c>
      <c r="G385">
        <v>5.99</v>
      </c>
      <c r="H385">
        <v>50.12</v>
      </c>
      <c r="I385">
        <v>43.18</v>
      </c>
      <c r="J385">
        <v>251.51</v>
      </c>
      <c r="K385">
        <v>88.81</v>
      </c>
      <c r="L385" t="s">
        <v>21</v>
      </c>
    </row>
    <row r="386" spans="1:12" x14ac:dyDescent="0.3">
      <c r="A386">
        <v>2019</v>
      </c>
      <c r="B386" t="s">
        <v>35</v>
      </c>
      <c r="C386" t="s">
        <v>29</v>
      </c>
      <c r="D386" t="s">
        <v>24</v>
      </c>
      <c r="E386">
        <v>31105</v>
      </c>
      <c r="F386">
        <v>12818738.02</v>
      </c>
      <c r="G386">
        <v>4.7699999999999996</v>
      </c>
      <c r="H386">
        <v>93.04</v>
      </c>
      <c r="I386">
        <v>20.52</v>
      </c>
      <c r="J386">
        <v>110.55</v>
      </c>
      <c r="K386">
        <v>73.069999999999993</v>
      </c>
      <c r="L386" t="s">
        <v>21</v>
      </c>
    </row>
    <row r="387" spans="1:12" x14ac:dyDescent="0.3">
      <c r="A387">
        <v>2019</v>
      </c>
      <c r="B387" t="s">
        <v>35</v>
      </c>
      <c r="C387" t="s">
        <v>30</v>
      </c>
      <c r="D387" t="s">
        <v>24</v>
      </c>
      <c r="E387">
        <v>24185</v>
      </c>
      <c r="F387">
        <v>52192972.549999997</v>
      </c>
      <c r="G387">
        <v>2.95</v>
      </c>
      <c r="H387">
        <v>40.549999999999997</v>
      </c>
      <c r="I387">
        <v>46.73</v>
      </c>
      <c r="J387">
        <v>200.47</v>
      </c>
      <c r="K387">
        <v>83.06</v>
      </c>
      <c r="L387" t="s">
        <v>19</v>
      </c>
    </row>
    <row r="388" spans="1:12" x14ac:dyDescent="0.3">
      <c r="A388">
        <v>2019</v>
      </c>
      <c r="B388" t="s">
        <v>35</v>
      </c>
      <c r="C388" t="s">
        <v>31</v>
      </c>
      <c r="D388" t="s">
        <v>24</v>
      </c>
      <c r="E388">
        <v>8422</v>
      </c>
      <c r="F388">
        <v>11292488.050000001</v>
      </c>
      <c r="G388">
        <v>6</v>
      </c>
      <c r="H388">
        <v>55.76</v>
      </c>
      <c r="I388">
        <v>30.55</v>
      </c>
      <c r="J388">
        <v>170.31</v>
      </c>
      <c r="K388">
        <v>78.44</v>
      </c>
      <c r="L388" t="s">
        <v>17</v>
      </c>
    </row>
    <row r="389" spans="1:12" x14ac:dyDescent="0.3">
      <c r="A389">
        <v>2019</v>
      </c>
      <c r="B389" t="s">
        <v>35</v>
      </c>
      <c r="C389" t="s">
        <v>32</v>
      </c>
      <c r="D389" t="s">
        <v>24</v>
      </c>
      <c r="E389">
        <v>56397</v>
      </c>
      <c r="F389">
        <v>18390883.850000001</v>
      </c>
      <c r="G389">
        <v>6.11</v>
      </c>
      <c r="H389">
        <v>70.959999999999994</v>
      </c>
      <c r="I389">
        <v>23.8</v>
      </c>
      <c r="J389">
        <v>167.75</v>
      </c>
      <c r="K389">
        <v>55.21</v>
      </c>
      <c r="L389" t="s">
        <v>21</v>
      </c>
    </row>
    <row r="390" spans="1:12" x14ac:dyDescent="0.3">
      <c r="A390">
        <v>2019</v>
      </c>
      <c r="B390" t="s">
        <v>35</v>
      </c>
      <c r="C390" t="s">
        <v>33</v>
      </c>
      <c r="D390" t="s">
        <v>24</v>
      </c>
      <c r="E390">
        <v>36613</v>
      </c>
      <c r="F390">
        <v>63070767.789999999</v>
      </c>
      <c r="G390">
        <v>3.25</v>
      </c>
      <c r="H390">
        <v>83.96</v>
      </c>
      <c r="I390">
        <v>13.22</v>
      </c>
      <c r="J390">
        <v>280.73</v>
      </c>
      <c r="K390">
        <v>75.510000000000005</v>
      </c>
      <c r="L390" t="s">
        <v>21</v>
      </c>
    </row>
    <row r="391" spans="1:12" x14ac:dyDescent="0.3">
      <c r="A391">
        <v>2019</v>
      </c>
      <c r="B391" t="s">
        <v>35</v>
      </c>
      <c r="C391" t="s">
        <v>34</v>
      </c>
      <c r="D391" t="s">
        <v>24</v>
      </c>
      <c r="E391">
        <v>12030</v>
      </c>
      <c r="F391">
        <v>33549565.920000002</v>
      </c>
      <c r="G391">
        <v>5.82</v>
      </c>
      <c r="H391">
        <v>48.62</v>
      </c>
      <c r="I391">
        <v>36.32</v>
      </c>
      <c r="J391">
        <v>227.63</v>
      </c>
      <c r="K391">
        <v>91.79</v>
      </c>
      <c r="L391" t="s">
        <v>17</v>
      </c>
    </row>
    <row r="392" spans="1:12" x14ac:dyDescent="0.3">
      <c r="A392">
        <v>2019</v>
      </c>
      <c r="B392" t="s">
        <v>36</v>
      </c>
      <c r="C392" t="s">
        <v>13</v>
      </c>
      <c r="D392" t="s">
        <v>14</v>
      </c>
      <c r="E392">
        <v>27112</v>
      </c>
      <c r="F392">
        <v>27051337.739999998</v>
      </c>
      <c r="G392">
        <v>3.78</v>
      </c>
      <c r="H392">
        <v>61.35</v>
      </c>
      <c r="I392">
        <v>47.48</v>
      </c>
      <c r="J392">
        <v>152</v>
      </c>
      <c r="K392">
        <v>50.23</v>
      </c>
      <c r="L392" t="s">
        <v>21</v>
      </c>
    </row>
    <row r="393" spans="1:12" x14ac:dyDescent="0.3">
      <c r="A393">
        <v>2019</v>
      </c>
      <c r="B393" t="s">
        <v>36</v>
      </c>
      <c r="C393" t="s">
        <v>16</v>
      </c>
      <c r="D393" t="s">
        <v>14</v>
      </c>
      <c r="E393">
        <v>28788</v>
      </c>
      <c r="F393">
        <v>10130230.560000001</v>
      </c>
      <c r="G393">
        <v>1.38</v>
      </c>
      <c r="H393">
        <v>25.88</v>
      </c>
      <c r="I393">
        <v>6.92</v>
      </c>
      <c r="J393">
        <v>129.04</v>
      </c>
      <c r="K393">
        <v>46.41</v>
      </c>
      <c r="L393" t="s">
        <v>19</v>
      </c>
    </row>
    <row r="394" spans="1:12" x14ac:dyDescent="0.3">
      <c r="A394">
        <v>2019</v>
      </c>
      <c r="B394" t="s">
        <v>36</v>
      </c>
      <c r="C394" t="s">
        <v>18</v>
      </c>
      <c r="D394" t="s">
        <v>14</v>
      </c>
      <c r="E394">
        <v>29329</v>
      </c>
      <c r="F394">
        <v>11066723.119999999</v>
      </c>
      <c r="G394">
        <v>1.23</v>
      </c>
      <c r="H394">
        <v>57.98</v>
      </c>
      <c r="I394">
        <v>32.340000000000003</v>
      </c>
      <c r="J394">
        <v>132.81</v>
      </c>
      <c r="K394">
        <v>77.31</v>
      </c>
      <c r="L394" t="s">
        <v>15</v>
      </c>
    </row>
    <row r="395" spans="1:12" x14ac:dyDescent="0.3">
      <c r="A395">
        <v>2019</v>
      </c>
      <c r="B395" t="s">
        <v>36</v>
      </c>
      <c r="C395" t="s">
        <v>20</v>
      </c>
      <c r="D395" t="s">
        <v>14</v>
      </c>
      <c r="E395">
        <v>12535</v>
      </c>
      <c r="F395">
        <v>28466176.109999999</v>
      </c>
      <c r="G395">
        <v>2.09</v>
      </c>
      <c r="H395">
        <v>55.61</v>
      </c>
      <c r="I395">
        <v>31.12</v>
      </c>
      <c r="J395">
        <v>111.28</v>
      </c>
      <c r="K395">
        <v>47.14</v>
      </c>
      <c r="L395" t="s">
        <v>17</v>
      </c>
    </row>
    <row r="396" spans="1:12" x14ac:dyDescent="0.3">
      <c r="A396">
        <v>2019</v>
      </c>
      <c r="B396" t="s">
        <v>36</v>
      </c>
      <c r="C396" t="s">
        <v>22</v>
      </c>
      <c r="D396" t="s">
        <v>14</v>
      </c>
      <c r="E396">
        <v>20683</v>
      </c>
      <c r="F396">
        <v>15828498.960000001</v>
      </c>
      <c r="G396">
        <v>0.34</v>
      </c>
      <c r="H396">
        <v>30.32</v>
      </c>
      <c r="I396">
        <v>-0.65</v>
      </c>
      <c r="J396">
        <v>239.67</v>
      </c>
      <c r="K396">
        <v>46.13</v>
      </c>
      <c r="L396" t="s">
        <v>27</v>
      </c>
    </row>
    <row r="397" spans="1:12" x14ac:dyDescent="0.3">
      <c r="A397">
        <v>2019</v>
      </c>
      <c r="B397" t="s">
        <v>36</v>
      </c>
      <c r="C397" t="s">
        <v>23</v>
      </c>
      <c r="D397" t="s">
        <v>24</v>
      </c>
      <c r="E397">
        <v>57404</v>
      </c>
      <c r="F397">
        <v>22248956.960000001</v>
      </c>
      <c r="G397">
        <v>6.12</v>
      </c>
      <c r="H397">
        <v>83.5</v>
      </c>
      <c r="I397">
        <v>46.57</v>
      </c>
      <c r="J397">
        <v>211.08</v>
      </c>
      <c r="K397">
        <v>58.89</v>
      </c>
      <c r="L397" t="s">
        <v>27</v>
      </c>
    </row>
    <row r="398" spans="1:12" x14ac:dyDescent="0.3">
      <c r="A398">
        <v>2019</v>
      </c>
      <c r="B398" t="s">
        <v>36</v>
      </c>
      <c r="C398" t="s">
        <v>25</v>
      </c>
      <c r="D398" t="s">
        <v>24</v>
      </c>
      <c r="E398">
        <v>56869</v>
      </c>
      <c r="F398">
        <v>78970161.310000002</v>
      </c>
      <c r="G398">
        <v>6.12</v>
      </c>
      <c r="H398">
        <v>102.54</v>
      </c>
      <c r="I398">
        <v>21.09</v>
      </c>
      <c r="J398">
        <v>83.18</v>
      </c>
      <c r="K398">
        <v>94.7</v>
      </c>
      <c r="L398" t="s">
        <v>17</v>
      </c>
    </row>
    <row r="399" spans="1:12" x14ac:dyDescent="0.3">
      <c r="A399">
        <v>2019</v>
      </c>
      <c r="B399" t="s">
        <v>36</v>
      </c>
      <c r="C399" t="s">
        <v>26</v>
      </c>
      <c r="D399" t="s">
        <v>24</v>
      </c>
      <c r="E399">
        <v>6542</v>
      </c>
      <c r="F399">
        <v>13222480.68</v>
      </c>
      <c r="G399">
        <v>3.5</v>
      </c>
      <c r="H399">
        <v>88.84</v>
      </c>
      <c r="I399">
        <v>26.74</v>
      </c>
      <c r="J399">
        <v>115.63</v>
      </c>
      <c r="K399">
        <v>54.75</v>
      </c>
      <c r="L399" t="s">
        <v>15</v>
      </c>
    </row>
    <row r="400" spans="1:12" x14ac:dyDescent="0.3">
      <c r="A400">
        <v>2019</v>
      </c>
      <c r="B400" t="s">
        <v>36</v>
      </c>
      <c r="C400" t="s">
        <v>28</v>
      </c>
      <c r="D400" t="s">
        <v>24</v>
      </c>
      <c r="E400">
        <v>57951</v>
      </c>
      <c r="F400">
        <v>41600297.390000001</v>
      </c>
      <c r="G400">
        <v>2.72</v>
      </c>
      <c r="H400">
        <v>55.58</v>
      </c>
      <c r="I400">
        <v>17.57</v>
      </c>
      <c r="J400">
        <v>184.77</v>
      </c>
      <c r="K400">
        <v>67.900000000000006</v>
      </c>
      <c r="L400" t="s">
        <v>15</v>
      </c>
    </row>
    <row r="401" spans="1:12" x14ac:dyDescent="0.3">
      <c r="A401">
        <v>2019</v>
      </c>
      <c r="B401" t="s">
        <v>36</v>
      </c>
      <c r="C401" t="s">
        <v>29</v>
      </c>
      <c r="D401" t="s">
        <v>24</v>
      </c>
      <c r="E401">
        <v>25004</v>
      </c>
      <c r="F401">
        <v>28940719.489999998</v>
      </c>
      <c r="G401">
        <v>6.33</v>
      </c>
      <c r="H401">
        <v>45.56</v>
      </c>
      <c r="I401">
        <v>44.29</v>
      </c>
      <c r="J401">
        <v>124.19</v>
      </c>
      <c r="K401">
        <v>54.15</v>
      </c>
      <c r="L401" t="s">
        <v>27</v>
      </c>
    </row>
    <row r="402" spans="1:12" x14ac:dyDescent="0.3">
      <c r="A402">
        <v>2019</v>
      </c>
      <c r="B402" t="s">
        <v>36</v>
      </c>
      <c r="C402" t="s">
        <v>30</v>
      </c>
      <c r="D402" t="s">
        <v>24</v>
      </c>
      <c r="E402">
        <v>15756</v>
      </c>
      <c r="F402">
        <v>19796585.920000002</v>
      </c>
      <c r="G402">
        <v>3.58</v>
      </c>
      <c r="H402">
        <v>76.64</v>
      </c>
      <c r="I402">
        <v>36.22</v>
      </c>
      <c r="J402">
        <v>206.39</v>
      </c>
      <c r="K402">
        <v>88.16</v>
      </c>
      <c r="L402" t="s">
        <v>19</v>
      </c>
    </row>
    <row r="403" spans="1:12" x14ac:dyDescent="0.3">
      <c r="A403">
        <v>2019</v>
      </c>
      <c r="B403" t="s">
        <v>36</v>
      </c>
      <c r="C403" t="s">
        <v>31</v>
      </c>
      <c r="D403" t="s">
        <v>24</v>
      </c>
      <c r="E403">
        <v>56418</v>
      </c>
      <c r="F403">
        <v>53656997.799999997</v>
      </c>
      <c r="G403">
        <v>6.91</v>
      </c>
      <c r="H403">
        <v>54.03</v>
      </c>
      <c r="I403">
        <v>24.27</v>
      </c>
      <c r="J403">
        <v>61.49</v>
      </c>
      <c r="K403">
        <v>87.97</v>
      </c>
      <c r="L403" t="s">
        <v>19</v>
      </c>
    </row>
    <row r="404" spans="1:12" x14ac:dyDescent="0.3">
      <c r="A404">
        <v>2019</v>
      </c>
      <c r="B404" t="s">
        <v>36</v>
      </c>
      <c r="C404" t="s">
        <v>32</v>
      </c>
      <c r="D404" t="s">
        <v>24</v>
      </c>
      <c r="E404">
        <v>30819</v>
      </c>
      <c r="F404">
        <v>60274563.340000004</v>
      </c>
      <c r="G404">
        <v>3.44</v>
      </c>
      <c r="H404">
        <v>41.17</v>
      </c>
      <c r="I404">
        <v>26.42</v>
      </c>
      <c r="J404">
        <v>199.68</v>
      </c>
      <c r="K404">
        <v>61.6</v>
      </c>
      <c r="L404" t="s">
        <v>21</v>
      </c>
    </row>
    <row r="405" spans="1:12" x14ac:dyDescent="0.3">
      <c r="A405">
        <v>2019</v>
      </c>
      <c r="B405" t="s">
        <v>36</v>
      </c>
      <c r="C405" t="s">
        <v>33</v>
      </c>
      <c r="D405" t="s">
        <v>24</v>
      </c>
      <c r="E405">
        <v>18284</v>
      </c>
      <c r="F405">
        <v>26788292.559999999</v>
      </c>
      <c r="G405">
        <v>6.45</v>
      </c>
      <c r="H405">
        <v>80</v>
      </c>
      <c r="I405">
        <v>23.63</v>
      </c>
      <c r="J405">
        <v>137.72999999999999</v>
      </c>
      <c r="K405">
        <v>81.319999999999993</v>
      </c>
      <c r="L405" t="s">
        <v>17</v>
      </c>
    </row>
    <row r="406" spans="1:12" x14ac:dyDescent="0.3">
      <c r="A406">
        <v>2019</v>
      </c>
      <c r="B406" t="s">
        <v>36</v>
      </c>
      <c r="C406" t="s">
        <v>34</v>
      </c>
      <c r="D406" t="s">
        <v>24</v>
      </c>
      <c r="E406">
        <v>48617</v>
      </c>
      <c r="F406">
        <v>6134803.4639999997</v>
      </c>
      <c r="G406">
        <v>6.48</v>
      </c>
      <c r="H406">
        <v>91.79</v>
      </c>
      <c r="I406">
        <v>54.94</v>
      </c>
      <c r="J406">
        <v>88.28</v>
      </c>
      <c r="K406">
        <v>82.55</v>
      </c>
      <c r="L406" t="s">
        <v>17</v>
      </c>
    </row>
    <row r="407" spans="1:12" x14ac:dyDescent="0.3">
      <c r="A407">
        <v>2019</v>
      </c>
      <c r="B407" t="s">
        <v>37</v>
      </c>
      <c r="C407" t="s">
        <v>13</v>
      </c>
      <c r="D407" t="s">
        <v>14</v>
      </c>
      <c r="E407">
        <v>30040</v>
      </c>
      <c r="F407">
        <v>34166065.189999998</v>
      </c>
      <c r="G407">
        <v>1.57</v>
      </c>
      <c r="H407">
        <v>28.49</v>
      </c>
      <c r="I407">
        <v>47.01</v>
      </c>
      <c r="J407">
        <v>243.47</v>
      </c>
      <c r="K407">
        <v>58.24</v>
      </c>
      <c r="L407" t="s">
        <v>21</v>
      </c>
    </row>
    <row r="408" spans="1:12" x14ac:dyDescent="0.3">
      <c r="A408">
        <v>2019</v>
      </c>
      <c r="B408" t="s">
        <v>37</v>
      </c>
      <c r="C408" t="s">
        <v>16</v>
      </c>
      <c r="D408" t="s">
        <v>14</v>
      </c>
      <c r="E408">
        <v>40978</v>
      </c>
      <c r="F408">
        <v>52202051.460000001</v>
      </c>
      <c r="G408">
        <v>0.34</v>
      </c>
      <c r="H408">
        <v>39.979999999999997</v>
      </c>
      <c r="I408">
        <v>44.96</v>
      </c>
      <c r="J408">
        <v>130.25</v>
      </c>
      <c r="K408">
        <v>45.44</v>
      </c>
      <c r="L408" t="s">
        <v>27</v>
      </c>
    </row>
    <row r="409" spans="1:12" x14ac:dyDescent="0.3">
      <c r="A409">
        <v>2019</v>
      </c>
      <c r="B409" t="s">
        <v>37</v>
      </c>
      <c r="C409" t="s">
        <v>18</v>
      </c>
      <c r="D409" t="s">
        <v>14</v>
      </c>
      <c r="E409">
        <v>46113</v>
      </c>
      <c r="F409">
        <v>23485210.48</v>
      </c>
      <c r="G409">
        <v>1.89</v>
      </c>
      <c r="H409">
        <v>69.900000000000006</v>
      </c>
      <c r="I409">
        <v>13.34</v>
      </c>
      <c r="J409">
        <v>167.31</v>
      </c>
      <c r="K409">
        <v>45.48</v>
      </c>
      <c r="L409" t="s">
        <v>27</v>
      </c>
    </row>
    <row r="410" spans="1:12" x14ac:dyDescent="0.3">
      <c r="A410">
        <v>2019</v>
      </c>
      <c r="B410" t="s">
        <v>37</v>
      </c>
      <c r="C410" t="s">
        <v>20</v>
      </c>
      <c r="D410" t="s">
        <v>14</v>
      </c>
      <c r="E410">
        <v>8438</v>
      </c>
      <c r="F410">
        <v>35324703.520000003</v>
      </c>
      <c r="G410">
        <v>2.29</v>
      </c>
      <c r="H410">
        <v>80.900000000000006</v>
      </c>
      <c r="I410">
        <v>10.53</v>
      </c>
      <c r="J410">
        <v>80.150000000000006</v>
      </c>
      <c r="K410">
        <v>75.72</v>
      </c>
      <c r="L410" t="s">
        <v>19</v>
      </c>
    </row>
    <row r="411" spans="1:12" x14ac:dyDescent="0.3">
      <c r="A411">
        <v>2019</v>
      </c>
      <c r="B411" t="s">
        <v>37</v>
      </c>
      <c r="C411" t="s">
        <v>22</v>
      </c>
      <c r="D411" t="s">
        <v>14</v>
      </c>
      <c r="E411">
        <v>23500</v>
      </c>
      <c r="F411">
        <v>33337345.93</v>
      </c>
      <c r="G411">
        <v>3.74</v>
      </c>
      <c r="H411">
        <v>33.06</v>
      </c>
      <c r="I411">
        <v>18.7</v>
      </c>
      <c r="J411">
        <v>73.31</v>
      </c>
      <c r="K411">
        <v>70.739999999999995</v>
      </c>
      <c r="L411" t="s">
        <v>27</v>
      </c>
    </row>
    <row r="412" spans="1:12" x14ac:dyDescent="0.3">
      <c r="A412">
        <v>2019</v>
      </c>
      <c r="B412" t="s">
        <v>37</v>
      </c>
      <c r="C412" t="s">
        <v>23</v>
      </c>
      <c r="D412" t="s">
        <v>24</v>
      </c>
      <c r="E412">
        <v>40164</v>
      </c>
      <c r="F412">
        <v>21739755.84</v>
      </c>
      <c r="G412">
        <v>3.76</v>
      </c>
      <c r="H412">
        <v>50.13</v>
      </c>
      <c r="I412">
        <v>13.99</v>
      </c>
      <c r="J412">
        <v>210.05</v>
      </c>
      <c r="K412">
        <v>58.83</v>
      </c>
      <c r="L412" t="s">
        <v>17</v>
      </c>
    </row>
    <row r="413" spans="1:12" x14ac:dyDescent="0.3">
      <c r="A413">
        <v>2019</v>
      </c>
      <c r="B413" t="s">
        <v>37</v>
      </c>
      <c r="C413" t="s">
        <v>25</v>
      </c>
      <c r="D413" t="s">
        <v>24</v>
      </c>
      <c r="E413">
        <v>53367</v>
      </c>
      <c r="F413">
        <v>69827344.420000002</v>
      </c>
      <c r="G413">
        <v>6.1</v>
      </c>
      <c r="H413">
        <v>95.93</v>
      </c>
      <c r="I413">
        <v>47.57</v>
      </c>
      <c r="J413">
        <v>185.7</v>
      </c>
      <c r="K413">
        <v>93.45</v>
      </c>
      <c r="L413" t="s">
        <v>21</v>
      </c>
    </row>
    <row r="414" spans="1:12" x14ac:dyDescent="0.3">
      <c r="A414">
        <v>2019</v>
      </c>
      <c r="B414" t="s">
        <v>37</v>
      </c>
      <c r="C414" t="s">
        <v>26</v>
      </c>
      <c r="D414" t="s">
        <v>24</v>
      </c>
      <c r="E414">
        <v>37612</v>
      </c>
      <c r="F414">
        <v>34802846.640000001</v>
      </c>
      <c r="G414">
        <v>2.5299999999999998</v>
      </c>
      <c r="H414">
        <v>66.459999999999994</v>
      </c>
      <c r="I414">
        <v>24.02</v>
      </c>
      <c r="J414">
        <v>120.07</v>
      </c>
      <c r="K414">
        <v>87.24</v>
      </c>
      <c r="L414" t="s">
        <v>19</v>
      </c>
    </row>
    <row r="415" spans="1:12" x14ac:dyDescent="0.3">
      <c r="A415">
        <v>2019</v>
      </c>
      <c r="B415" t="s">
        <v>37</v>
      </c>
      <c r="C415" t="s">
        <v>28</v>
      </c>
      <c r="D415" t="s">
        <v>24</v>
      </c>
      <c r="E415">
        <v>31445</v>
      </c>
      <c r="F415">
        <v>62662104.5</v>
      </c>
      <c r="G415">
        <v>4.8600000000000003</v>
      </c>
      <c r="H415">
        <v>61.44</v>
      </c>
      <c r="I415">
        <v>27.46</v>
      </c>
      <c r="J415">
        <v>183.03</v>
      </c>
      <c r="K415">
        <v>72.209999999999994</v>
      </c>
      <c r="L415" t="s">
        <v>15</v>
      </c>
    </row>
    <row r="416" spans="1:12" x14ac:dyDescent="0.3">
      <c r="A416">
        <v>2019</v>
      </c>
      <c r="B416" t="s">
        <v>37</v>
      </c>
      <c r="C416" t="s">
        <v>29</v>
      </c>
      <c r="D416" t="s">
        <v>24</v>
      </c>
      <c r="E416">
        <v>34541</v>
      </c>
      <c r="F416">
        <v>23308775.82</v>
      </c>
      <c r="G416">
        <v>4.03</v>
      </c>
      <c r="H416">
        <v>59.35</v>
      </c>
      <c r="I416">
        <v>8.3699999999999992</v>
      </c>
      <c r="J416">
        <v>138.66999999999999</v>
      </c>
      <c r="K416">
        <v>80.349999999999994</v>
      </c>
      <c r="L416" t="s">
        <v>17</v>
      </c>
    </row>
    <row r="417" spans="1:12" x14ac:dyDescent="0.3">
      <c r="A417">
        <v>2019</v>
      </c>
      <c r="B417" t="s">
        <v>37</v>
      </c>
      <c r="C417" t="s">
        <v>30</v>
      </c>
      <c r="D417" t="s">
        <v>24</v>
      </c>
      <c r="E417">
        <v>6719</v>
      </c>
      <c r="F417">
        <v>38311286.359999999</v>
      </c>
      <c r="G417">
        <v>5.38</v>
      </c>
      <c r="H417">
        <v>42.55</v>
      </c>
      <c r="I417">
        <v>50.32</v>
      </c>
      <c r="J417">
        <v>110.97</v>
      </c>
      <c r="K417">
        <v>87.8</v>
      </c>
      <c r="L417" t="s">
        <v>15</v>
      </c>
    </row>
    <row r="418" spans="1:12" x14ac:dyDescent="0.3">
      <c r="A418">
        <v>2019</v>
      </c>
      <c r="B418" t="s">
        <v>37</v>
      </c>
      <c r="C418" t="s">
        <v>31</v>
      </c>
      <c r="D418" t="s">
        <v>24</v>
      </c>
      <c r="E418">
        <v>32919</v>
      </c>
      <c r="F418">
        <v>38143238.390000001</v>
      </c>
      <c r="G418">
        <v>6.62</v>
      </c>
      <c r="H418">
        <v>79.48</v>
      </c>
      <c r="I418">
        <v>45.85</v>
      </c>
      <c r="J418">
        <v>295.62</v>
      </c>
      <c r="K418">
        <v>58.71</v>
      </c>
      <c r="L418" t="s">
        <v>21</v>
      </c>
    </row>
    <row r="419" spans="1:12" x14ac:dyDescent="0.3">
      <c r="A419">
        <v>2019</v>
      </c>
      <c r="B419" t="s">
        <v>37</v>
      </c>
      <c r="C419" t="s">
        <v>32</v>
      </c>
      <c r="D419" t="s">
        <v>24</v>
      </c>
      <c r="E419">
        <v>46371</v>
      </c>
      <c r="F419">
        <v>71988709.969999999</v>
      </c>
      <c r="G419">
        <v>3.21</v>
      </c>
      <c r="H419">
        <v>88.89</v>
      </c>
      <c r="I419">
        <v>48.87</v>
      </c>
      <c r="J419">
        <v>265.70999999999998</v>
      </c>
      <c r="K419">
        <v>90.81</v>
      </c>
      <c r="L419" t="s">
        <v>27</v>
      </c>
    </row>
    <row r="420" spans="1:12" x14ac:dyDescent="0.3">
      <c r="A420">
        <v>2019</v>
      </c>
      <c r="B420" t="s">
        <v>37</v>
      </c>
      <c r="C420" t="s">
        <v>33</v>
      </c>
      <c r="D420" t="s">
        <v>24</v>
      </c>
      <c r="E420">
        <v>40084</v>
      </c>
      <c r="F420">
        <v>17163852.829999998</v>
      </c>
      <c r="G420">
        <v>6.33</v>
      </c>
      <c r="H420">
        <v>42.8</v>
      </c>
      <c r="I420">
        <v>48.55</v>
      </c>
      <c r="J420">
        <v>156.88</v>
      </c>
      <c r="K420">
        <v>53.55</v>
      </c>
      <c r="L420" t="s">
        <v>15</v>
      </c>
    </row>
    <row r="421" spans="1:12" x14ac:dyDescent="0.3">
      <c r="A421">
        <v>2019</v>
      </c>
      <c r="B421" t="s">
        <v>37</v>
      </c>
      <c r="C421" t="s">
        <v>34</v>
      </c>
      <c r="D421" t="s">
        <v>24</v>
      </c>
      <c r="E421">
        <v>20192</v>
      </c>
      <c r="F421">
        <v>14639182.699999999</v>
      </c>
      <c r="G421">
        <v>4.6100000000000003</v>
      </c>
      <c r="H421">
        <v>48.26</v>
      </c>
      <c r="I421">
        <v>50.86</v>
      </c>
      <c r="J421">
        <v>195.2</v>
      </c>
      <c r="K421">
        <v>60.91</v>
      </c>
      <c r="L421" t="s">
        <v>17</v>
      </c>
    </row>
    <row r="422" spans="1:12" x14ac:dyDescent="0.3">
      <c r="A422">
        <v>2020</v>
      </c>
      <c r="B422" t="s">
        <v>12</v>
      </c>
      <c r="C422" t="s">
        <v>13</v>
      </c>
      <c r="D422" t="s">
        <v>14</v>
      </c>
      <c r="E422">
        <v>17825</v>
      </c>
      <c r="F422">
        <v>37347187.770000003</v>
      </c>
      <c r="G422">
        <v>0.16</v>
      </c>
      <c r="H422">
        <v>62.97</v>
      </c>
      <c r="I422">
        <v>26.44</v>
      </c>
      <c r="J422">
        <v>245.48</v>
      </c>
      <c r="K422">
        <v>75.23</v>
      </c>
      <c r="L422" t="s">
        <v>27</v>
      </c>
    </row>
    <row r="423" spans="1:12" x14ac:dyDescent="0.3">
      <c r="A423">
        <v>2020</v>
      </c>
      <c r="B423" t="s">
        <v>12</v>
      </c>
      <c r="C423" t="s">
        <v>16</v>
      </c>
      <c r="D423" t="s">
        <v>14</v>
      </c>
      <c r="E423">
        <v>21472</v>
      </c>
      <c r="F423">
        <v>34965645.310000002</v>
      </c>
      <c r="G423">
        <v>0.25</v>
      </c>
      <c r="H423">
        <v>49.22</v>
      </c>
      <c r="I423">
        <v>24.99</v>
      </c>
      <c r="J423">
        <v>247.01</v>
      </c>
      <c r="K423">
        <v>80.17</v>
      </c>
      <c r="L423" t="s">
        <v>17</v>
      </c>
    </row>
    <row r="424" spans="1:12" x14ac:dyDescent="0.3">
      <c r="A424">
        <v>2020</v>
      </c>
      <c r="B424" t="s">
        <v>12</v>
      </c>
      <c r="C424" t="s">
        <v>18</v>
      </c>
      <c r="D424" t="s">
        <v>14</v>
      </c>
      <c r="E424">
        <v>35641</v>
      </c>
      <c r="F424">
        <v>48775290.390000001</v>
      </c>
      <c r="G424">
        <v>3.88</v>
      </c>
      <c r="H424">
        <v>60.51</v>
      </c>
      <c r="I424">
        <v>6.1</v>
      </c>
      <c r="J424">
        <v>196.59</v>
      </c>
      <c r="K424">
        <v>78.94</v>
      </c>
      <c r="L424" t="s">
        <v>21</v>
      </c>
    </row>
    <row r="425" spans="1:12" x14ac:dyDescent="0.3">
      <c r="A425">
        <v>2020</v>
      </c>
      <c r="B425" t="s">
        <v>12</v>
      </c>
      <c r="C425" t="s">
        <v>20</v>
      </c>
      <c r="D425" t="s">
        <v>14</v>
      </c>
      <c r="E425">
        <v>18960</v>
      </c>
      <c r="F425">
        <v>25972084.140000001</v>
      </c>
      <c r="G425">
        <v>0.53</v>
      </c>
      <c r="H425">
        <v>72.69</v>
      </c>
      <c r="I425">
        <v>26.51</v>
      </c>
      <c r="J425">
        <v>157.1</v>
      </c>
      <c r="K425">
        <v>53.68</v>
      </c>
      <c r="L425" t="s">
        <v>17</v>
      </c>
    </row>
    <row r="426" spans="1:12" x14ac:dyDescent="0.3">
      <c r="A426">
        <v>2020</v>
      </c>
      <c r="B426" t="s">
        <v>12</v>
      </c>
      <c r="C426" t="s">
        <v>22</v>
      </c>
      <c r="D426" t="s">
        <v>14</v>
      </c>
      <c r="E426">
        <v>18546</v>
      </c>
      <c r="F426">
        <v>42315159.990000002</v>
      </c>
      <c r="G426">
        <v>1.81</v>
      </c>
      <c r="H426">
        <v>58.09</v>
      </c>
      <c r="I426">
        <v>33.08</v>
      </c>
      <c r="J426">
        <v>110.9</v>
      </c>
      <c r="K426">
        <v>49.63</v>
      </c>
      <c r="L426" t="s">
        <v>17</v>
      </c>
    </row>
    <row r="427" spans="1:12" x14ac:dyDescent="0.3">
      <c r="A427">
        <v>2020</v>
      </c>
      <c r="B427" t="s">
        <v>12</v>
      </c>
      <c r="C427" t="s">
        <v>23</v>
      </c>
      <c r="D427" t="s">
        <v>24</v>
      </c>
      <c r="E427">
        <v>42883</v>
      </c>
      <c r="F427">
        <v>18588730.370000001</v>
      </c>
      <c r="G427">
        <v>6.37</v>
      </c>
      <c r="H427">
        <v>72.87</v>
      </c>
      <c r="I427">
        <v>45.86</v>
      </c>
      <c r="J427">
        <v>273.58999999999997</v>
      </c>
      <c r="K427">
        <v>52.9</v>
      </c>
      <c r="L427" t="s">
        <v>15</v>
      </c>
    </row>
    <row r="428" spans="1:12" x14ac:dyDescent="0.3">
      <c r="A428">
        <v>2020</v>
      </c>
      <c r="B428" t="s">
        <v>12</v>
      </c>
      <c r="C428" t="s">
        <v>25</v>
      </c>
      <c r="D428" t="s">
        <v>24</v>
      </c>
      <c r="E428">
        <v>49662</v>
      </c>
      <c r="F428">
        <v>52134225.079999998</v>
      </c>
      <c r="G428">
        <v>2.9</v>
      </c>
      <c r="H428">
        <v>96.42</v>
      </c>
      <c r="I428">
        <v>52.2</v>
      </c>
      <c r="J428">
        <v>187.23</v>
      </c>
      <c r="K428">
        <v>76.5</v>
      </c>
      <c r="L428" t="s">
        <v>19</v>
      </c>
    </row>
    <row r="429" spans="1:12" x14ac:dyDescent="0.3">
      <c r="A429">
        <v>2020</v>
      </c>
      <c r="B429" t="s">
        <v>12</v>
      </c>
      <c r="C429" t="s">
        <v>26</v>
      </c>
      <c r="D429" t="s">
        <v>24</v>
      </c>
      <c r="E429">
        <v>48484</v>
      </c>
      <c r="F429">
        <v>10752134.16</v>
      </c>
      <c r="G429">
        <v>3.75</v>
      </c>
      <c r="H429">
        <v>41.49</v>
      </c>
      <c r="I429">
        <v>10.67</v>
      </c>
      <c r="J429">
        <v>87.88</v>
      </c>
      <c r="K429">
        <v>79.09</v>
      </c>
      <c r="L429" t="s">
        <v>19</v>
      </c>
    </row>
    <row r="430" spans="1:12" x14ac:dyDescent="0.3">
      <c r="A430">
        <v>2020</v>
      </c>
      <c r="B430" t="s">
        <v>12</v>
      </c>
      <c r="C430" t="s">
        <v>28</v>
      </c>
      <c r="D430" t="s">
        <v>24</v>
      </c>
      <c r="E430">
        <v>11438</v>
      </c>
      <c r="F430">
        <v>56002244.289999999</v>
      </c>
      <c r="G430">
        <v>6.33</v>
      </c>
      <c r="H430">
        <v>93.95</v>
      </c>
      <c r="I430">
        <v>52.02</v>
      </c>
      <c r="J430">
        <v>168.24</v>
      </c>
      <c r="K430">
        <v>63.04</v>
      </c>
      <c r="L430" t="s">
        <v>15</v>
      </c>
    </row>
    <row r="431" spans="1:12" x14ac:dyDescent="0.3">
      <c r="A431">
        <v>2020</v>
      </c>
      <c r="B431" t="s">
        <v>12</v>
      </c>
      <c r="C431" t="s">
        <v>29</v>
      </c>
      <c r="D431" t="s">
        <v>24</v>
      </c>
      <c r="E431">
        <v>58199</v>
      </c>
      <c r="F431">
        <v>35481161.409999996</v>
      </c>
      <c r="G431">
        <v>5.66</v>
      </c>
      <c r="H431">
        <v>42.96</v>
      </c>
      <c r="I431">
        <v>27.95</v>
      </c>
      <c r="J431">
        <v>151.66</v>
      </c>
      <c r="K431">
        <v>52.29</v>
      </c>
      <c r="L431" t="s">
        <v>17</v>
      </c>
    </row>
    <row r="432" spans="1:12" x14ac:dyDescent="0.3">
      <c r="A432">
        <v>2020</v>
      </c>
      <c r="B432" t="s">
        <v>12</v>
      </c>
      <c r="C432" t="s">
        <v>30</v>
      </c>
      <c r="D432" t="s">
        <v>24</v>
      </c>
      <c r="E432">
        <v>40807</v>
      </c>
      <c r="F432">
        <v>28409469.32</v>
      </c>
      <c r="G432">
        <v>3.04</v>
      </c>
      <c r="H432">
        <v>47.56</v>
      </c>
      <c r="I432">
        <v>33.590000000000003</v>
      </c>
      <c r="J432">
        <v>95.38</v>
      </c>
      <c r="K432">
        <v>57.91</v>
      </c>
      <c r="L432" t="s">
        <v>17</v>
      </c>
    </row>
    <row r="433" spans="1:12" x14ac:dyDescent="0.3">
      <c r="A433">
        <v>2020</v>
      </c>
      <c r="B433" t="s">
        <v>12</v>
      </c>
      <c r="C433" t="s">
        <v>31</v>
      </c>
      <c r="D433" t="s">
        <v>24</v>
      </c>
      <c r="E433">
        <v>27476</v>
      </c>
      <c r="F433">
        <v>29188076.98</v>
      </c>
      <c r="G433">
        <v>4.96</v>
      </c>
      <c r="H433">
        <v>54.96</v>
      </c>
      <c r="I433">
        <v>34.619999999999997</v>
      </c>
      <c r="J433">
        <v>228.07</v>
      </c>
      <c r="K433">
        <v>69.239999999999995</v>
      </c>
      <c r="L433" t="s">
        <v>21</v>
      </c>
    </row>
    <row r="434" spans="1:12" x14ac:dyDescent="0.3">
      <c r="A434">
        <v>2020</v>
      </c>
      <c r="B434" t="s">
        <v>12</v>
      </c>
      <c r="C434" t="s">
        <v>32</v>
      </c>
      <c r="D434" t="s">
        <v>24</v>
      </c>
      <c r="E434">
        <v>25491</v>
      </c>
      <c r="F434">
        <v>13470114.800000001</v>
      </c>
      <c r="G434">
        <v>6.6</v>
      </c>
      <c r="H434">
        <v>70</v>
      </c>
      <c r="I434">
        <v>41.55</v>
      </c>
      <c r="J434">
        <v>54.56</v>
      </c>
      <c r="K434">
        <v>66.45</v>
      </c>
      <c r="L434" t="s">
        <v>19</v>
      </c>
    </row>
    <row r="435" spans="1:12" x14ac:dyDescent="0.3">
      <c r="A435">
        <v>2020</v>
      </c>
      <c r="B435" t="s">
        <v>12</v>
      </c>
      <c r="C435" t="s">
        <v>33</v>
      </c>
      <c r="D435" t="s">
        <v>24</v>
      </c>
      <c r="E435">
        <v>57319</v>
      </c>
      <c r="F435">
        <v>64038833.049999997</v>
      </c>
      <c r="G435">
        <v>5.25</v>
      </c>
      <c r="H435">
        <v>98.77</v>
      </c>
      <c r="I435">
        <v>44.44</v>
      </c>
      <c r="J435">
        <v>187.76</v>
      </c>
      <c r="K435">
        <v>51.45</v>
      </c>
      <c r="L435" t="s">
        <v>21</v>
      </c>
    </row>
    <row r="436" spans="1:12" x14ac:dyDescent="0.3">
      <c r="A436">
        <v>2020</v>
      </c>
      <c r="B436" t="s">
        <v>12</v>
      </c>
      <c r="C436" t="s">
        <v>34</v>
      </c>
      <c r="D436" t="s">
        <v>24</v>
      </c>
      <c r="E436">
        <v>53118</v>
      </c>
      <c r="F436">
        <v>71564619.920000002</v>
      </c>
      <c r="G436">
        <v>4.21</v>
      </c>
      <c r="H436">
        <v>103.57</v>
      </c>
      <c r="I436">
        <v>52.17</v>
      </c>
      <c r="J436">
        <v>120.41</v>
      </c>
      <c r="K436">
        <v>76.81</v>
      </c>
      <c r="L436" t="s">
        <v>21</v>
      </c>
    </row>
    <row r="437" spans="1:12" x14ac:dyDescent="0.3">
      <c r="A437">
        <v>2020</v>
      </c>
      <c r="B437" t="s">
        <v>35</v>
      </c>
      <c r="C437" t="s">
        <v>13</v>
      </c>
      <c r="D437" t="s">
        <v>14</v>
      </c>
      <c r="E437">
        <v>21197</v>
      </c>
      <c r="F437">
        <v>22480526.16</v>
      </c>
      <c r="G437">
        <v>1.84</v>
      </c>
      <c r="H437">
        <v>39.26</v>
      </c>
      <c r="I437">
        <v>10.62</v>
      </c>
      <c r="J437">
        <v>193.23</v>
      </c>
      <c r="K437">
        <v>38.5</v>
      </c>
      <c r="L437" t="s">
        <v>17</v>
      </c>
    </row>
    <row r="438" spans="1:12" x14ac:dyDescent="0.3">
      <c r="A438">
        <v>2020</v>
      </c>
      <c r="B438" t="s">
        <v>35</v>
      </c>
      <c r="C438" t="s">
        <v>16</v>
      </c>
      <c r="D438" t="s">
        <v>14</v>
      </c>
      <c r="E438">
        <v>8785</v>
      </c>
      <c r="F438">
        <v>16339172.24</v>
      </c>
      <c r="G438">
        <v>-0.36</v>
      </c>
      <c r="H438">
        <v>50.5</v>
      </c>
      <c r="I438">
        <v>16.16</v>
      </c>
      <c r="J438">
        <v>96.06</v>
      </c>
      <c r="K438">
        <v>70.489999999999995</v>
      </c>
      <c r="L438" t="s">
        <v>27</v>
      </c>
    </row>
    <row r="439" spans="1:12" x14ac:dyDescent="0.3">
      <c r="A439">
        <v>2020</v>
      </c>
      <c r="B439" t="s">
        <v>35</v>
      </c>
      <c r="C439" t="s">
        <v>18</v>
      </c>
      <c r="D439" t="s">
        <v>14</v>
      </c>
      <c r="E439">
        <v>43775</v>
      </c>
      <c r="F439">
        <v>10852645.859999999</v>
      </c>
      <c r="G439">
        <v>2.71</v>
      </c>
      <c r="H439">
        <v>42.03</v>
      </c>
      <c r="I439">
        <v>29.43</v>
      </c>
      <c r="J439">
        <v>282.82</v>
      </c>
      <c r="K439">
        <v>64.08</v>
      </c>
      <c r="L439" t="s">
        <v>27</v>
      </c>
    </row>
    <row r="440" spans="1:12" x14ac:dyDescent="0.3">
      <c r="A440">
        <v>2020</v>
      </c>
      <c r="B440" t="s">
        <v>35</v>
      </c>
      <c r="C440" t="s">
        <v>20</v>
      </c>
      <c r="D440" t="s">
        <v>14</v>
      </c>
      <c r="E440">
        <v>29178</v>
      </c>
      <c r="F440">
        <v>41803911.049999997</v>
      </c>
      <c r="G440">
        <v>2.59</v>
      </c>
      <c r="H440">
        <v>47.84</v>
      </c>
      <c r="I440">
        <v>16.52</v>
      </c>
      <c r="J440">
        <v>134.32</v>
      </c>
      <c r="K440">
        <v>74.930000000000007</v>
      </c>
      <c r="L440" t="s">
        <v>17</v>
      </c>
    </row>
    <row r="441" spans="1:12" x14ac:dyDescent="0.3">
      <c r="A441">
        <v>2020</v>
      </c>
      <c r="B441" t="s">
        <v>35</v>
      </c>
      <c r="C441" t="s">
        <v>22</v>
      </c>
      <c r="D441" t="s">
        <v>14</v>
      </c>
      <c r="E441">
        <v>8601</v>
      </c>
      <c r="F441">
        <v>32922566.239999998</v>
      </c>
      <c r="G441">
        <v>2.99</v>
      </c>
      <c r="H441">
        <v>82.16</v>
      </c>
      <c r="I441">
        <v>47.56</v>
      </c>
      <c r="J441">
        <v>139.41999999999999</v>
      </c>
      <c r="K441">
        <v>52.96</v>
      </c>
      <c r="L441" t="s">
        <v>15</v>
      </c>
    </row>
    <row r="442" spans="1:12" x14ac:dyDescent="0.3">
      <c r="A442">
        <v>2020</v>
      </c>
      <c r="B442" t="s">
        <v>35</v>
      </c>
      <c r="C442" t="s">
        <v>23</v>
      </c>
      <c r="D442" t="s">
        <v>24</v>
      </c>
      <c r="E442">
        <v>51214</v>
      </c>
      <c r="F442">
        <v>22604101.449999999</v>
      </c>
      <c r="G442">
        <v>3.88</v>
      </c>
      <c r="H442">
        <v>98.74</v>
      </c>
      <c r="I442">
        <v>29.87</v>
      </c>
      <c r="J442">
        <v>153.44999999999999</v>
      </c>
      <c r="K442">
        <v>54.94</v>
      </c>
      <c r="L442" t="s">
        <v>21</v>
      </c>
    </row>
    <row r="443" spans="1:12" x14ac:dyDescent="0.3">
      <c r="A443">
        <v>2020</v>
      </c>
      <c r="B443" t="s">
        <v>35</v>
      </c>
      <c r="C443" t="s">
        <v>25</v>
      </c>
      <c r="D443" t="s">
        <v>24</v>
      </c>
      <c r="E443">
        <v>58086</v>
      </c>
      <c r="F443">
        <v>50254952.18</v>
      </c>
      <c r="G443">
        <v>6.19</v>
      </c>
      <c r="H443">
        <v>46.93</v>
      </c>
      <c r="I443">
        <v>40.93</v>
      </c>
      <c r="J443">
        <v>130.68</v>
      </c>
      <c r="K443">
        <v>54.46</v>
      </c>
      <c r="L443" t="s">
        <v>27</v>
      </c>
    </row>
    <row r="444" spans="1:12" x14ac:dyDescent="0.3">
      <c r="A444">
        <v>2020</v>
      </c>
      <c r="B444" t="s">
        <v>35</v>
      </c>
      <c r="C444" t="s">
        <v>26</v>
      </c>
      <c r="D444" t="s">
        <v>24</v>
      </c>
      <c r="E444">
        <v>63974</v>
      </c>
      <c r="F444">
        <v>66783552.340000004</v>
      </c>
      <c r="G444">
        <v>4.99</v>
      </c>
      <c r="H444">
        <v>43.38</v>
      </c>
      <c r="I444">
        <v>39.44</v>
      </c>
      <c r="J444">
        <v>264.14999999999998</v>
      </c>
      <c r="K444">
        <v>79.22</v>
      </c>
      <c r="L444" t="s">
        <v>19</v>
      </c>
    </row>
    <row r="445" spans="1:12" x14ac:dyDescent="0.3">
      <c r="A445">
        <v>2020</v>
      </c>
      <c r="B445" t="s">
        <v>35</v>
      </c>
      <c r="C445" t="s">
        <v>28</v>
      </c>
      <c r="D445" t="s">
        <v>24</v>
      </c>
      <c r="E445">
        <v>47829</v>
      </c>
      <c r="F445">
        <v>6077295.0480000004</v>
      </c>
      <c r="G445">
        <v>3.59</v>
      </c>
      <c r="H445">
        <v>88.79</v>
      </c>
      <c r="I445">
        <v>32.57</v>
      </c>
      <c r="J445">
        <v>175.9</v>
      </c>
      <c r="K445">
        <v>45.25</v>
      </c>
      <c r="L445" t="s">
        <v>21</v>
      </c>
    </row>
    <row r="446" spans="1:12" x14ac:dyDescent="0.3">
      <c r="A446">
        <v>2020</v>
      </c>
      <c r="B446" t="s">
        <v>35</v>
      </c>
      <c r="C446" t="s">
        <v>29</v>
      </c>
      <c r="D446" t="s">
        <v>24</v>
      </c>
      <c r="E446">
        <v>41163</v>
      </c>
      <c r="F446">
        <v>19005446.109999999</v>
      </c>
      <c r="G446">
        <v>4.79</v>
      </c>
      <c r="H446">
        <v>51.77</v>
      </c>
      <c r="I446">
        <v>44.26</v>
      </c>
      <c r="J446">
        <v>210.86</v>
      </c>
      <c r="K446">
        <v>88.02</v>
      </c>
      <c r="L446" t="s">
        <v>27</v>
      </c>
    </row>
    <row r="447" spans="1:12" x14ac:dyDescent="0.3">
      <c r="A447">
        <v>2020</v>
      </c>
      <c r="B447" t="s">
        <v>35</v>
      </c>
      <c r="C447" t="s">
        <v>30</v>
      </c>
      <c r="D447" t="s">
        <v>24</v>
      </c>
      <c r="E447">
        <v>27381</v>
      </c>
      <c r="F447">
        <v>65294982.829999998</v>
      </c>
      <c r="G447">
        <v>2.65</v>
      </c>
      <c r="H447">
        <v>62.02</v>
      </c>
      <c r="I447">
        <v>25.37</v>
      </c>
      <c r="J447">
        <v>130.24</v>
      </c>
      <c r="K447">
        <v>86.46</v>
      </c>
      <c r="L447" t="s">
        <v>21</v>
      </c>
    </row>
    <row r="448" spans="1:12" x14ac:dyDescent="0.3">
      <c r="A448">
        <v>2020</v>
      </c>
      <c r="B448" t="s">
        <v>35</v>
      </c>
      <c r="C448" t="s">
        <v>31</v>
      </c>
      <c r="D448" t="s">
        <v>24</v>
      </c>
      <c r="E448">
        <v>61462</v>
      </c>
      <c r="F448">
        <v>55137531.490000002</v>
      </c>
      <c r="G448">
        <v>5.78</v>
      </c>
      <c r="H448">
        <v>89.44</v>
      </c>
      <c r="I448">
        <v>51.04</v>
      </c>
      <c r="J448">
        <v>280.82</v>
      </c>
      <c r="K448">
        <v>85.04</v>
      </c>
      <c r="L448" t="s">
        <v>17</v>
      </c>
    </row>
    <row r="449" spans="1:12" x14ac:dyDescent="0.3">
      <c r="A449">
        <v>2020</v>
      </c>
      <c r="B449" t="s">
        <v>35</v>
      </c>
      <c r="C449" t="s">
        <v>32</v>
      </c>
      <c r="D449" t="s">
        <v>24</v>
      </c>
      <c r="E449">
        <v>10455</v>
      </c>
      <c r="F449">
        <v>27982805.100000001</v>
      </c>
      <c r="G449">
        <v>6.83</v>
      </c>
      <c r="H449">
        <v>69.099999999999994</v>
      </c>
      <c r="I449">
        <v>10.39</v>
      </c>
      <c r="J449">
        <v>105.02</v>
      </c>
      <c r="K449">
        <v>75.930000000000007</v>
      </c>
      <c r="L449" t="s">
        <v>17</v>
      </c>
    </row>
    <row r="450" spans="1:12" x14ac:dyDescent="0.3">
      <c r="A450">
        <v>2020</v>
      </c>
      <c r="B450" t="s">
        <v>35</v>
      </c>
      <c r="C450" t="s">
        <v>33</v>
      </c>
      <c r="D450" t="s">
        <v>24</v>
      </c>
      <c r="E450">
        <v>53896</v>
      </c>
      <c r="F450">
        <v>47982928.729999997</v>
      </c>
      <c r="G450">
        <v>3.17</v>
      </c>
      <c r="H450">
        <v>75.16</v>
      </c>
      <c r="I450">
        <v>22.74</v>
      </c>
      <c r="J450">
        <v>92.93</v>
      </c>
      <c r="K450">
        <v>86.89</v>
      </c>
      <c r="L450" t="s">
        <v>17</v>
      </c>
    </row>
    <row r="451" spans="1:12" x14ac:dyDescent="0.3">
      <c r="A451">
        <v>2020</v>
      </c>
      <c r="B451" t="s">
        <v>35</v>
      </c>
      <c r="C451" t="s">
        <v>34</v>
      </c>
      <c r="D451" t="s">
        <v>24</v>
      </c>
      <c r="E451">
        <v>47830</v>
      </c>
      <c r="F451">
        <v>79207664.340000004</v>
      </c>
      <c r="G451">
        <v>3.46</v>
      </c>
      <c r="H451">
        <v>58.97</v>
      </c>
      <c r="I451">
        <v>52.43</v>
      </c>
      <c r="J451">
        <v>236.28</v>
      </c>
      <c r="K451">
        <v>50.08</v>
      </c>
      <c r="L451" t="s">
        <v>15</v>
      </c>
    </row>
    <row r="452" spans="1:12" x14ac:dyDescent="0.3">
      <c r="A452">
        <v>2020</v>
      </c>
      <c r="B452" t="s">
        <v>36</v>
      </c>
      <c r="C452" t="s">
        <v>13</v>
      </c>
      <c r="D452" t="s">
        <v>14</v>
      </c>
      <c r="E452">
        <v>27328</v>
      </c>
      <c r="F452">
        <v>31739575.949999999</v>
      </c>
      <c r="G452">
        <v>-0.42</v>
      </c>
      <c r="H452">
        <v>68.61</v>
      </c>
      <c r="I452">
        <v>19.37</v>
      </c>
      <c r="J452">
        <v>57.25</v>
      </c>
      <c r="K452">
        <v>41.31</v>
      </c>
      <c r="L452" t="s">
        <v>19</v>
      </c>
    </row>
    <row r="453" spans="1:12" x14ac:dyDescent="0.3">
      <c r="A453">
        <v>2020</v>
      </c>
      <c r="B453" t="s">
        <v>36</v>
      </c>
      <c r="C453" t="s">
        <v>16</v>
      </c>
      <c r="D453" t="s">
        <v>14</v>
      </c>
      <c r="E453">
        <v>38772</v>
      </c>
      <c r="F453">
        <v>27841226.879999999</v>
      </c>
      <c r="G453">
        <v>3.48</v>
      </c>
      <c r="H453">
        <v>60.92</v>
      </c>
      <c r="I453">
        <v>27.62</v>
      </c>
      <c r="J453">
        <v>136.07</v>
      </c>
      <c r="K453">
        <v>84.47</v>
      </c>
      <c r="L453" t="s">
        <v>27</v>
      </c>
    </row>
    <row r="454" spans="1:12" x14ac:dyDescent="0.3">
      <c r="A454">
        <v>2020</v>
      </c>
      <c r="B454" t="s">
        <v>36</v>
      </c>
      <c r="C454" t="s">
        <v>18</v>
      </c>
      <c r="D454" t="s">
        <v>14</v>
      </c>
      <c r="E454">
        <v>7511</v>
      </c>
      <c r="F454">
        <v>31385211.280000001</v>
      </c>
      <c r="G454">
        <v>1.48</v>
      </c>
      <c r="H454">
        <v>60</v>
      </c>
      <c r="I454">
        <v>1.68</v>
      </c>
      <c r="J454">
        <v>52.52</v>
      </c>
      <c r="K454">
        <v>85.45</v>
      </c>
      <c r="L454" t="s">
        <v>21</v>
      </c>
    </row>
    <row r="455" spans="1:12" x14ac:dyDescent="0.3">
      <c r="A455">
        <v>2020</v>
      </c>
      <c r="B455" t="s">
        <v>36</v>
      </c>
      <c r="C455" t="s">
        <v>20</v>
      </c>
      <c r="D455" t="s">
        <v>14</v>
      </c>
      <c r="E455">
        <v>16212</v>
      </c>
      <c r="F455">
        <v>59842662.149999999</v>
      </c>
      <c r="G455">
        <v>0.36</v>
      </c>
      <c r="H455">
        <v>81.98</v>
      </c>
      <c r="I455">
        <v>6.72</v>
      </c>
      <c r="J455">
        <v>59.98</v>
      </c>
      <c r="K455">
        <v>45.43</v>
      </c>
      <c r="L455" t="s">
        <v>19</v>
      </c>
    </row>
    <row r="456" spans="1:12" x14ac:dyDescent="0.3">
      <c r="A456">
        <v>2020</v>
      </c>
      <c r="B456" t="s">
        <v>36</v>
      </c>
      <c r="C456" t="s">
        <v>22</v>
      </c>
      <c r="D456" t="s">
        <v>14</v>
      </c>
      <c r="E456">
        <v>44767</v>
      </c>
      <c r="F456">
        <v>6397386.2189999996</v>
      </c>
      <c r="G456">
        <v>2.66</v>
      </c>
      <c r="H456">
        <v>65.67</v>
      </c>
      <c r="I456">
        <v>24.92</v>
      </c>
      <c r="J456">
        <v>94.9</v>
      </c>
      <c r="K456">
        <v>53.63</v>
      </c>
      <c r="L456" t="s">
        <v>19</v>
      </c>
    </row>
    <row r="457" spans="1:12" x14ac:dyDescent="0.3">
      <c r="A457">
        <v>2020</v>
      </c>
      <c r="B457" t="s">
        <v>36</v>
      </c>
      <c r="C457" t="s">
        <v>23</v>
      </c>
      <c r="D457" t="s">
        <v>24</v>
      </c>
      <c r="E457">
        <v>29628</v>
      </c>
      <c r="F457">
        <v>50812407.280000001</v>
      </c>
      <c r="G457">
        <v>5.1100000000000003</v>
      </c>
      <c r="H457">
        <v>88.32</v>
      </c>
      <c r="I457">
        <v>13.49</v>
      </c>
      <c r="J457">
        <v>66.69</v>
      </c>
      <c r="K457">
        <v>63.04</v>
      </c>
      <c r="L457" t="s">
        <v>15</v>
      </c>
    </row>
    <row r="458" spans="1:12" x14ac:dyDescent="0.3">
      <c r="A458">
        <v>2020</v>
      </c>
      <c r="B458" t="s">
        <v>36</v>
      </c>
      <c r="C458" t="s">
        <v>25</v>
      </c>
      <c r="D458" t="s">
        <v>24</v>
      </c>
      <c r="E458">
        <v>63137</v>
      </c>
      <c r="F458">
        <v>23567297.829999998</v>
      </c>
      <c r="G458">
        <v>4.79</v>
      </c>
      <c r="H458">
        <v>66.150000000000006</v>
      </c>
      <c r="I458">
        <v>49.64</v>
      </c>
      <c r="J458">
        <v>94.47</v>
      </c>
      <c r="K458">
        <v>82.6</v>
      </c>
      <c r="L458" t="s">
        <v>21</v>
      </c>
    </row>
    <row r="459" spans="1:12" x14ac:dyDescent="0.3">
      <c r="A459">
        <v>2020</v>
      </c>
      <c r="B459" t="s">
        <v>36</v>
      </c>
      <c r="C459" t="s">
        <v>26</v>
      </c>
      <c r="D459" t="s">
        <v>24</v>
      </c>
      <c r="E459">
        <v>56115</v>
      </c>
      <c r="F459">
        <v>16158944.449999999</v>
      </c>
      <c r="G459">
        <v>6.22</v>
      </c>
      <c r="H459">
        <v>91.44</v>
      </c>
      <c r="I459">
        <v>29.96</v>
      </c>
      <c r="J459">
        <v>193.54</v>
      </c>
      <c r="K459">
        <v>89.31</v>
      </c>
      <c r="L459" t="s">
        <v>27</v>
      </c>
    </row>
    <row r="460" spans="1:12" x14ac:dyDescent="0.3">
      <c r="A460">
        <v>2020</v>
      </c>
      <c r="B460" t="s">
        <v>36</v>
      </c>
      <c r="C460" t="s">
        <v>28</v>
      </c>
      <c r="D460" t="s">
        <v>24</v>
      </c>
      <c r="E460">
        <v>33872</v>
      </c>
      <c r="F460">
        <v>60050676.799999997</v>
      </c>
      <c r="G460">
        <v>2.94</v>
      </c>
      <c r="H460">
        <v>88.63</v>
      </c>
      <c r="I460">
        <v>27.11</v>
      </c>
      <c r="J460">
        <v>186.09</v>
      </c>
      <c r="K460">
        <v>61.17</v>
      </c>
      <c r="L460" t="s">
        <v>19</v>
      </c>
    </row>
    <row r="461" spans="1:12" x14ac:dyDescent="0.3">
      <c r="A461">
        <v>2020</v>
      </c>
      <c r="B461" t="s">
        <v>36</v>
      </c>
      <c r="C461" t="s">
        <v>29</v>
      </c>
      <c r="D461" t="s">
        <v>24</v>
      </c>
      <c r="E461">
        <v>56598</v>
      </c>
      <c r="F461">
        <v>9650777.5319999997</v>
      </c>
      <c r="G461">
        <v>6.61</v>
      </c>
      <c r="H461">
        <v>77.650000000000006</v>
      </c>
      <c r="I461">
        <v>26.15</v>
      </c>
      <c r="J461">
        <v>69.040000000000006</v>
      </c>
      <c r="K461">
        <v>88.7</v>
      </c>
      <c r="L461" t="s">
        <v>17</v>
      </c>
    </row>
    <row r="462" spans="1:12" x14ac:dyDescent="0.3">
      <c r="A462">
        <v>2020</v>
      </c>
      <c r="B462" t="s">
        <v>36</v>
      </c>
      <c r="C462" t="s">
        <v>30</v>
      </c>
      <c r="D462" t="s">
        <v>24</v>
      </c>
      <c r="E462">
        <v>8082</v>
      </c>
      <c r="F462">
        <v>53518254.119999997</v>
      </c>
      <c r="G462">
        <v>3.35</v>
      </c>
      <c r="H462">
        <v>102.49</v>
      </c>
      <c r="I462">
        <v>49.53</v>
      </c>
      <c r="J462">
        <v>289.41000000000003</v>
      </c>
      <c r="K462">
        <v>93.02</v>
      </c>
      <c r="L462" t="s">
        <v>27</v>
      </c>
    </row>
    <row r="463" spans="1:12" x14ac:dyDescent="0.3">
      <c r="A463">
        <v>2020</v>
      </c>
      <c r="B463" t="s">
        <v>36</v>
      </c>
      <c r="C463" t="s">
        <v>31</v>
      </c>
      <c r="D463" t="s">
        <v>24</v>
      </c>
      <c r="E463">
        <v>53108</v>
      </c>
      <c r="F463">
        <v>8982957.7799999993</v>
      </c>
      <c r="G463">
        <v>6.02</v>
      </c>
      <c r="H463">
        <v>47.8</v>
      </c>
      <c r="I463">
        <v>32.450000000000003</v>
      </c>
      <c r="J463">
        <v>100.39</v>
      </c>
      <c r="K463">
        <v>59.44</v>
      </c>
      <c r="L463" t="s">
        <v>17</v>
      </c>
    </row>
    <row r="464" spans="1:12" x14ac:dyDescent="0.3">
      <c r="A464">
        <v>2020</v>
      </c>
      <c r="B464" t="s">
        <v>36</v>
      </c>
      <c r="C464" t="s">
        <v>32</v>
      </c>
      <c r="D464" t="s">
        <v>24</v>
      </c>
      <c r="E464">
        <v>42820</v>
      </c>
      <c r="F464">
        <v>5518854.4560000002</v>
      </c>
      <c r="G464">
        <v>6.58</v>
      </c>
      <c r="H464">
        <v>41.01</v>
      </c>
      <c r="I464">
        <v>18.12</v>
      </c>
      <c r="J464">
        <v>169.67</v>
      </c>
      <c r="K464">
        <v>79.56</v>
      </c>
      <c r="L464" t="s">
        <v>27</v>
      </c>
    </row>
    <row r="465" spans="1:12" x14ac:dyDescent="0.3">
      <c r="A465">
        <v>2020</v>
      </c>
      <c r="B465" t="s">
        <v>36</v>
      </c>
      <c r="C465" t="s">
        <v>33</v>
      </c>
      <c r="D465" t="s">
        <v>24</v>
      </c>
      <c r="E465">
        <v>55164</v>
      </c>
      <c r="F465">
        <v>9027240.9240000006</v>
      </c>
      <c r="G465">
        <v>4.7699999999999996</v>
      </c>
      <c r="H465">
        <v>48.66</v>
      </c>
      <c r="I465">
        <v>29.6</v>
      </c>
      <c r="J465">
        <v>94.48</v>
      </c>
      <c r="K465">
        <v>55.85</v>
      </c>
      <c r="L465" t="s">
        <v>27</v>
      </c>
    </row>
    <row r="466" spans="1:12" x14ac:dyDescent="0.3">
      <c r="A466">
        <v>2020</v>
      </c>
      <c r="B466" t="s">
        <v>36</v>
      </c>
      <c r="C466" t="s">
        <v>34</v>
      </c>
      <c r="D466" t="s">
        <v>24</v>
      </c>
      <c r="E466">
        <v>12993</v>
      </c>
      <c r="F466">
        <v>7444019.2560000001</v>
      </c>
      <c r="G466">
        <v>3.67</v>
      </c>
      <c r="H466">
        <v>53.23</v>
      </c>
      <c r="I466">
        <v>49.96</v>
      </c>
      <c r="J466">
        <v>236.45</v>
      </c>
      <c r="K466">
        <v>87.73</v>
      </c>
      <c r="L466" t="s">
        <v>21</v>
      </c>
    </row>
    <row r="467" spans="1:12" x14ac:dyDescent="0.3">
      <c r="A467">
        <v>2020</v>
      </c>
      <c r="B467" t="s">
        <v>37</v>
      </c>
      <c r="C467" t="s">
        <v>13</v>
      </c>
      <c r="D467" t="s">
        <v>14</v>
      </c>
      <c r="E467">
        <v>49522</v>
      </c>
      <c r="F467">
        <v>13749933.390000001</v>
      </c>
      <c r="G467">
        <v>0.73</v>
      </c>
      <c r="H467">
        <v>68.38</v>
      </c>
      <c r="I467">
        <v>46.89</v>
      </c>
      <c r="J467">
        <v>221.54</v>
      </c>
      <c r="K467">
        <v>67.28</v>
      </c>
      <c r="L467" t="s">
        <v>21</v>
      </c>
    </row>
    <row r="468" spans="1:12" x14ac:dyDescent="0.3">
      <c r="A468">
        <v>2020</v>
      </c>
      <c r="B468" t="s">
        <v>37</v>
      </c>
      <c r="C468" t="s">
        <v>16</v>
      </c>
      <c r="D468" t="s">
        <v>14</v>
      </c>
      <c r="E468">
        <v>35672</v>
      </c>
      <c r="F468">
        <v>43822054.960000001</v>
      </c>
      <c r="G468">
        <v>0.84</v>
      </c>
      <c r="H468">
        <v>44.22</v>
      </c>
      <c r="I468">
        <v>46.9</v>
      </c>
      <c r="J468">
        <v>285.05</v>
      </c>
      <c r="K468">
        <v>50.09</v>
      </c>
      <c r="L468" t="s">
        <v>15</v>
      </c>
    </row>
    <row r="469" spans="1:12" x14ac:dyDescent="0.3">
      <c r="A469">
        <v>2020</v>
      </c>
      <c r="B469" t="s">
        <v>37</v>
      </c>
      <c r="C469" t="s">
        <v>18</v>
      </c>
      <c r="D469" t="s">
        <v>14</v>
      </c>
      <c r="E469">
        <v>23896</v>
      </c>
      <c r="F469">
        <v>18747121.280000001</v>
      </c>
      <c r="G469">
        <v>-0.49</v>
      </c>
      <c r="H469">
        <v>32.090000000000003</v>
      </c>
      <c r="I469">
        <v>10.83</v>
      </c>
      <c r="J469">
        <v>225.49</v>
      </c>
      <c r="K469">
        <v>56.78</v>
      </c>
      <c r="L469" t="s">
        <v>19</v>
      </c>
    </row>
    <row r="470" spans="1:12" x14ac:dyDescent="0.3">
      <c r="A470">
        <v>2020</v>
      </c>
      <c r="B470" t="s">
        <v>37</v>
      </c>
      <c r="C470" t="s">
        <v>20</v>
      </c>
      <c r="D470" t="s">
        <v>14</v>
      </c>
      <c r="E470">
        <v>7473</v>
      </c>
      <c r="F470">
        <v>19621770.609999999</v>
      </c>
      <c r="G470">
        <v>3.88</v>
      </c>
      <c r="H470">
        <v>74.66</v>
      </c>
      <c r="I470">
        <v>27.55</v>
      </c>
      <c r="J470">
        <v>177.22</v>
      </c>
      <c r="K470">
        <v>72.36</v>
      </c>
      <c r="L470" t="s">
        <v>21</v>
      </c>
    </row>
    <row r="471" spans="1:12" x14ac:dyDescent="0.3">
      <c r="A471">
        <v>2020</v>
      </c>
      <c r="B471" t="s">
        <v>37</v>
      </c>
      <c r="C471" t="s">
        <v>22</v>
      </c>
      <c r="D471" t="s">
        <v>14</v>
      </c>
      <c r="E471">
        <v>11913</v>
      </c>
      <c r="F471">
        <v>41627181.200000003</v>
      </c>
      <c r="G471">
        <v>-0.35</v>
      </c>
      <c r="H471">
        <v>64.459999999999994</v>
      </c>
      <c r="I471">
        <v>0.84</v>
      </c>
      <c r="J471">
        <v>155.16</v>
      </c>
      <c r="K471">
        <v>44.89</v>
      </c>
      <c r="L471" t="s">
        <v>17</v>
      </c>
    </row>
    <row r="472" spans="1:12" x14ac:dyDescent="0.3">
      <c r="A472">
        <v>2020</v>
      </c>
      <c r="B472" t="s">
        <v>37</v>
      </c>
      <c r="C472" t="s">
        <v>23</v>
      </c>
      <c r="D472" t="s">
        <v>24</v>
      </c>
      <c r="E472">
        <v>39692</v>
      </c>
      <c r="F472">
        <v>34859771.57</v>
      </c>
      <c r="G472">
        <v>6.62</v>
      </c>
      <c r="H472">
        <v>87.81</v>
      </c>
      <c r="I472">
        <v>39.64</v>
      </c>
      <c r="J472">
        <v>189.6</v>
      </c>
      <c r="K472">
        <v>62.18</v>
      </c>
      <c r="L472" t="s">
        <v>15</v>
      </c>
    </row>
    <row r="473" spans="1:12" x14ac:dyDescent="0.3">
      <c r="A473">
        <v>2020</v>
      </c>
      <c r="B473" t="s">
        <v>37</v>
      </c>
      <c r="C473" t="s">
        <v>25</v>
      </c>
      <c r="D473" t="s">
        <v>24</v>
      </c>
      <c r="E473">
        <v>48805</v>
      </c>
      <c r="F473">
        <v>32349455.399999999</v>
      </c>
      <c r="G473">
        <v>4.42</v>
      </c>
      <c r="H473">
        <v>99.33</v>
      </c>
      <c r="I473">
        <v>33.79</v>
      </c>
      <c r="J473">
        <v>96.26</v>
      </c>
      <c r="K473">
        <v>57.17</v>
      </c>
      <c r="L473" t="s">
        <v>21</v>
      </c>
    </row>
    <row r="474" spans="1:12" x14ac:dyDescent="0.3">
      <c r="A474">
        <v>2020</v>
      </c>
      <c r="B474" t="s">
        <v>37</v>
      </c>
      <c r="C474" t="s">
        <v>26</v>
      </c>
      <c r="D474" t="s">
        <v>24</v>
      </c>
      <c r="E474">
        <v>8115</v>
      </c>
      <c r="F474">
        <v>44826833.530000001</v>
      </c>
      <c r="G474">
        <v>4.6500000000000004</v>
      </c>
      <c r="H474">
        <v>62.42</v>
      </c>
      <c r="I474">
        <v>41.52</v>
      </c>
      <c r="J474">
        <v>295.85000000000002</v>
      </c>
      <c r="K474">
        <v>48.71</v>
      </c>
      <c r="L474" t="s">
        <v>15</v>
      </c>
    </row>
    <row r="475" spans="1:12" x14ac:dyDescent="0.3">
      <c r="A475">
        <v>2020</v>
      </c>
      <c r="B475" t="s">
        <v>37</v>
      </c>
      <c r="C475" t="s">
        <v>28</v>
      </c>
      <c r="D475" t="s">
        <v>24</v>
      </c>
      <c r="E475">
        <v>52951</v>
      </c>
      <c r="F475">
        <v>13524137.65</v>
      </c>
      <c r="G475">
        <v>2.83</v>
      </c>
      <c r="H475">
        <v>73.069999999999993</v>
      </c>
      <c r="I475">
        <v>27.79</v>
      </c>
      <c r="J475">
        <v>52.85</v>
      </c>
      <c r="K475">
        <v>70.84</v>
      </c>
      <c r="L475" t="s">
        <v>27</v>
      </c>
    </row>
    <row r="476" spans="1:12" x14ac:dyDescent="0.3">
      <c r="A476">
        <v>2020</v>
      </c>
      <c r="B476" t="s">
        <v>37</v>
      </c>
      <c r="C476" t="s">
        <v>29</v>
      </c>
      <c r="D476" t="s">
        <v>24</v>
      </c>
      <c r="E476">
        <v>40353</v>
      </c>
      <c r="F476">
        <v>16476389.24</v>
      </c>
      <c r="G476">
        <v>3.06</v>
      </c>
      <c r="H476">
        <v>46.41</v>
      </c>
      <c r="I476">
        <v>21.11</v>
      </c>
      <c r="J476">
        <v>194.98</v>
      </c>
      <c r="K476">
        <v>54.61</v>
      </c>
      <c r="L476" t="s">
        <v>19</v>
      </c>
    </row>
    <row r="477" spans="1:12" x14ac:dyDescent="0.3">
      <c r="A477">
        <v>2020</v>
      </c>
      <c r="B477" t="s">
        <v>37</v>
      </c>
      <c r="C477" t="s">
        <v>30</v>
      </c>
      <c r="D477" t="s">
        <v>24</v>
      </c>
      <c r="E477">
        <v>26015</v>
      </c>
      <c r="F477">
        <v>13548942.439999999</v>
      </c>
      <c r="G477">
        <v>5.19</v>
      </c>
      <c r="H477">
        <v>92.87</v>
      </c>
      <c r="I477">
        <v>45.67</v>
      </c>
      <c r="J477">
        <v>248.52</v>
      </c>
      <c r="K477">
        <v>85.87</v>
      </c>
      <c r="L477" t="s">
        <v>21</v>
      </c>
    </row>
    <row r="478" spans="1:12" x14ac:dyDescent="0.3">
      <c r="A478">
        <v>2020</v>
      </c>
      <c r="B478" t="s">
        <v>37</v>
      </c>
      <c r="C478" t="s">
        <v>31</v>
      </c>
      <c r="D478" t="s">
        <v>24</v>
      </c>
      <c r="E478">
        <v>11163</v>
      </c>
      <c r="F478">
        <v>12032304.640000001</v>
      </c>
      <c r="G478">
        <v>3.84</v>
      </c>
      <c r="H478">
        <v>40.71</v>
      </c>
      <c r="I478">
        <v>45.09</v>
      </c>
      <c r="J478">
        <v>122.22</v>
      </c>
      <c r="K478">
        <v>83.63</v>
      </c>
      <c r="L478" t="s">
        <v>21</v>
      </c>
    </row>
    <row r="479" spans="1:12" x14ac:dyDescent="0.3">
      <c r="A479">
        <v>2020</v>
      </c>
      <c r="B479" t="s">
        <v>37</v>
      </c>
      <c r="C479" t="s">
        <v>32</v>
      </c>
      <c r="D479" t="s">
        <v>24</v>
      </c>
      <c r="E479">
        <v>36975</v>
      </c>
      <c r="F479">
        <v>33358884.739999998</v>
      </c>
      <c r="G479">
        <v>5.36</v>
      </c>
      <c r="H479">
        <v>74.28</v>
      </c>
      <c r="I479">
        <v>33.57</v>
      </c>
      <c r="J479">
        <v>72.540000000000006</v>
      </c>
      <c r="K479">
        <v>57.77</v>
      </c>
      <c r="L479" t="s">
        <v>21</v>
      </c>
    </row>
    <row r="480" spans="1:12" x14ac:dyDescent="0.3">
      <c r="A480">
        <v>2020</v>
      </c>
      <c r="B480" t="s">
        <v>37</v>
      </c>
      <c r="C480" t="s">
        <v>33</v>
      </c>
      <c r="D480" t="s">
        <v>24</v>
      </c>
      <c r="E480">
        <v>28163</v>
      </c>
      <c r="F480">
        <v>76740547.760000005</v>
      </c>
      <c r="G480">
        <v>6.5</v>
      </c>
      <c r="H480">
        <v>49.19</v>
      </c>
      <c r="I480">
        <v>23.05</v>
      </c>
      <c r="J480">
        <v>154.41999999999999</v>
      </c>
      <c r="K480">
        <v>78.77</v>
      </c>
      <c r="L480" t="s">
        <v>17</v>
      </c>
    </row>
    <row r="481" spans="1:12" x14ac:dyDescent="0.3">
      <c r="A481">
        <v>2020</v>
      </c>
      <c r="B481" t="s">
        <v>37</v>
      </c>
      <c r="C481" t="s">
        <v>34</v>
      </c>
      <c r="D481" t="s">
        <v>24</v>
      </c>
      <c r="E481">
        <v>49246</v>
      </c>
      <c r="F481">
        <v>5030391.84</v>
      </c>
      <c r="G481">
        <v>6.07</v>
      </c>
      <c r="H481">
        <v>51.07</v>
      </c>
      <c r="I481">
        <v>47.75</v>
      </c>
      <c r="J481">
        <v>137.41999999999999</v>
      </c>
      <c r="K481">
        <v>71.5</v>
      </c>
      <c r="L481" t="s">
        <v>19</v>
      </c>
    </row>
    <row r="482" spans="1:12" x14ac:dyDescent="0.3">
      <c r="A482">
        <v>2021</v>
      </c>
      <c r="B482" t="s">
        <v>12</v>
      </c>
      <c r="C482" t="s">
        <v>13</v>
      </c>
      <c r="D482" t="s">
        <v>14</v>
      </c>
      <c r="E482">
        <v>44456</v>
      </c>
      <c r="F482">
        <v>14331275.99</v>
      </c>
      <c r="G482">
        <v>0.65</v>
      </c>
      <c r="H482">
        <v>61.11</v>
      </c>
      <c r="I482">
        <v>40.369999999999997</v>
      </c>
      <c r="J482">
        <v>129.5</v>
      </c>
      <c r="K482">
        <v>66.930000000000007</v>
      </c>
      <c r="L482" t="s">
        <v>21</v>
      </c>
    </row>
    <row r="483" spans="1:12" x14ac:dyDescent="0.3">
      <c r="A483">
        <v>2021</v>
      </c>
      <c r="B483" t="s">
        <v>12</v>
      </c>
      <c r="C483" t="s">
        <v>16</v>
      </c>
      <c r="D483" t="s">
        <v>14</v>
      </c>
      <c r="E483">
        <v>6548</v>
      </c>
      <c r="F483">
        <v>54168172.520000003</v>
      </c>
      <c r="G483">
        <v>2.64</v>
      </c>
      <c r="H483">
        <v>63.01</v>
      </c>
      <c r="I483">
        <v>17.850000000000001</v>
      </c>
      <c r="J483">
        <v>279.58</v>
      </c>
      <c r="K483">
        <v>73.97</v>
      </c>
      <c r="L483" t="s">
        <v>27</v>
      </c>
    </row>
    <row r="484" spans="1:12" x14ac:dyDescent="0.3">
      <c r="A484">
        <v>2021</v>
      </c>
      <c r="B484" t="s">
        <v>12</v>
      </c>
      <c r="C484" t="s">
        <v>18</v>
      </c>
      <c r="D484" t="s">
        <v>14</v>
      </c>
      <c r="E484">
        <v>36129</v>
      </c>
      <c r="F484">
        <v>28657040.440000001</v>
      </c>
      <c r="G484">
        <v>0.49</v>
      </c>
      <c r="H484">
        <v>60.6</v>
      </c>
      <c r="I484">
        <v>1.57</v>
      </c>
      <c r="J484">
        <v>209.38</v>
      </c>
      <c r="K484">
        <v>62.41</v>
      </c>
      <c r="L484" t="s">
        <v>19</v>
      </c>
    </row>
    <row r="485" spans="1:12" x14ac:dyDescent="0.3">
      <c r="A485">
        <v>2021</v>
      </c>
      <c r="B485" t="s">
        <v>12</v>
      </c>
      <c r="C485" t="s">
        <v>20</v>
      </c>
      <c r="D485" t="s">
        <v>14</v>
      </c>
      <c r="E485">
        <v>36476</v>
      </c>
      <c r="F485">
        <v>9769649.4360000007</v>
      </c>
      <c r="G485">
        <v>0.4</v>
      </c>
      <c r="H485">
        <v>67.05</v>
      </c>
      <c r="I485">
        <v>29.96</v>
      </c>
      <c r="J485">
        <v>138.12</v>
      </c>
      <c r="K485">
        <v>52.54</v>
      </c>
      <c r="L485" t="s">
        <v>27</v>
      </c>
    </row>
    <row r="486" spans="1:12" x14ac:dyDescent="0.3">
      <c r="A486">
        <v>2021</v>
      </c>
      <c r="B486" t="s">
        <v>12</v>
      </c>
      <c r="C486" t="s">
        <v>22</v>
      </c>
      <c r="D486" t="s">
        <v>14</v>
      </c>
      <c r="E486">
        <v>34090</v>
      </c>
      <c r="F486">
        <v>7777936.3679999998</v>
      </c>
      <c r="G486">
        <v>3.54</v>
      </c>
      <c r="H486">
        <v>71.27</v>
      </c>
      <c r="I486">
        <v>41.68</v>
      </c>
      <c r="J486">
        <v>171.59</v>
      </c>
      <c r="K486">
        <v>50.17</v>
      </c>
      <c r="L486" t="s">
        <v>19</v>
      </c>
    </row>
    <row r="487" spans="1:12" x14ac:dyDescent="0.3">
      <c r="A487">
        <v>2021</v>
      </c>
      <c r="B487" t="s">
        <v>12</v>
      </c>
      <c r="C487" t="s">
        <v>23</v>
      </c>
      <c r="D487" t="s">
        <v>24</v>
      </c>
      <c r="E487">
        <v>30278</v>
      </c>
      <c r="F487">
        <v>12377641.48</v>
      </c>
      <c r="G487">
        <v>3.86</v>
      </c>
      <c r="H487">
        <v>40.51</v>
      </c>
      <c r="I487">
        <v>51.79</v>
      </c>
      <c r="J487">
        <v>184.8</v>
      </c>
      <c r="K487">
        <v>61.75</v>
      </c>
      <c r="L487" t="s">
        <v>19</v>
      </c>
    </row>
    <row r="488" spans="1:12" x14ac:dyDescent="0.3">
      <c r="A488">
        <v>2021</v>
      </c>
      <c r="B488" t="s">
        <v>12</v>
      </c>
      <c r="C488" t="s">
        <v>25</v>
      </c>
      <c r="D488" t="s">
        <v>24</v>
      </c>
      <c r="E488">
        <v>57898</v>
      </c>
      <c r="F488">
        <v>19848318.309999999</v>
      </c>
      <c r="G488">
        <v>4.43</v>
      </c>
      <c r="H488">
        <v>45.27</v>
      </c>
      <c r="I488">
        <v>23.12</v>
      </c>
      <c r="J488">
        <v>277.64999999999998</v>
      </c>
      <c r="K488">
        <v>55.07</v>
      </c>
      <c r="L488" t="s">
        <v>17</v>
      </c>
    </row>
    <row r="489" spans="1:12" x14ac:dyDescent="0.3">
      <c r="A489">
        <v>2021</v>
      </c>
      <c r="B489" t="s">
        <v>12</v>
      </c>
      <c r="C489" t="s">
        <v>26</v>
      </c>
      <c r="D489" t="s">
        <v>24</v>
      </c>
      <c r="E489">
        <v>44847</v>
      </c>
      <c r="F489">
        <v>14310727.310000001</v>
      </c>
      <c r="G489">
        <v>5.07</v>
      </c>
      <c r="H489">
        <v>66.56</v>
      </c>
      <c r="I489">
        <v>16.829999999999998</v>
      </c>
      <c r="J489">
        <v>97.53</v>
      </c>
      <c r="K489">
        <v>53.5</v>
      </c>
      <c r="L489" t="s">
        <v>27</v>
      </c>
    </row>
    <row r="490" spans="1:12" x14ac:dyDescent="0.3">
      <c r="A490">
        <v>2021</v>
      </c>
      <c r="B490" t="s">
        <v>12</v>
      </c>
      <c r="C490" t="s">
        <v>28</v>
      </c>
      <c r="D490" t="s">
        <v>24</v>
      </c>
      <c r="E490">
        <v>6557</v>
      </c>
      <c r="F490">
        <v>41433407.509999998</v>
      </c>
      <c r="G490">
        <v>2.69</v>
      </c>
      <c r="H490">
        <v>94.68</v>
      </c>
      <c r="I490">
        <v>54.35</v>
      </c>
      <c r="J490">
        <v>127.45</v>
      </c>
      <c r="K490">
        <v>85.11</v>
      </c>
      <c r="L490" t="s">
        <v>15</v>
      </c>
    </row>
    <row r="491" spans="1:12" x14ac:dyDescent="0.3">
      <c r="A491">
        <v>2021</v>
      </c>
      <c r="B491" t="s">
        <v>12</v>
      </c>
      <c r="C491" t="s">
        <v>29</v>
      </c>
      <c r="D491" t="s">
        <v>24</v>
      </c>
      <c r="E491">
        <v>58334</v>
      </c>
      <c r="F491">
        <v>67042799.399999999</v>
      </c>
      <c r="G491">
        <v>6.02</v>
      </c>
      <c r="H491">
        <v>90.08</v>
      </c>
      <c r="I491">
        <v>10.35</v>
      </c>
      <c r="J491">
        <v>102.66</v>
      </c>
      <c r="K491">
        <v>60.11</v>
      </c>
      <c r="L491" t="s">
        <v>27</v>
      </c>
    </row>
    <row r="492" spans="1:12" x14ac:dyDescent="0.3">
      <c r="A492">
        <v>2021</v>
      </c>
      <c r="B492" t="s">
        <v>12</v>
      </c>
      <c r="C492" t="s">
        <v>30</v>
      </c>
      <c r="D492" t="s">
        <v>24</v>
      </c>
      <c r="E492">
        <v>42025</v>
      </c>
      <c r="F492">
        <v>46339655.030000001</v>
      </c>
      <c r="G492">
        <v>4.66</v>
      </c>
      <c r="H492">
        <v>82.85</v>
      </c>
      <c r="I492">
        <v>36.11</v>
      </c>
      <c r="J492">
        <v>176.96</v>
      </c>
      <c r="K492">
        <v>71.11</v>
      </c>
      <c r="L492" t="s">
        <v>21</v>
      </c>
    </row>
    <row r="493" spans="1:12" x14ac:dyDescent="0.3">
      <c r="A493">
        <v>2021</v>
      </c>
      <c r="B493" t="s">
        <v>12</v>
      </c>
      <c r="C493" t="s">
        <v>31</v>
      </c>
      <c r="D493" t="s">
        <v>24</v>
      </c>
      <c r="E493">
        <v>8612</v>
      </c>
      <c r="F493">
        <v>30287874.850000001</v>
      </c>
      <c r="G493">
        <v>3.62</v>
      </c>
      <c r="H493">
        <v>54.88</v>
      </c>
      <c r="I493">
        <v>52.25</v>
      </c>
      <c r="J493">
        <v>288.87</v>
      </c>
      <c r="K493">
        <v>72.55</v>
      </c>
      <c r="L493" t="s">
        <v>15</v>
      </c>
    </row>
    <row r="494" spans="1:12" x14ac:dyDescent="0.3">
      <c r="A494">
        <v>2021</v>
      </c>
      <c r="B494" t="s">
        <v>12</v>
      </c>
      <c r="C494" t="s">
        <v>32</v>
      </c>
      <c r="D494" t="s">
        <v>24</v>
      </c>
      <c r="E494">
        <v>33689</v>
      </c>
      <c r="F494">
        <v>37582037.579999998</v>
      </c>
      <c r="G494">
        <v>6.06</v>
      </c>
      <c r="H494">
        <v>97.44</v>
      </c>
      <c r="I494">
        <v>25.59</v>
      </c>
      <c r="J494">
        <v>133.77000000000001</v>
      </c>
      <c r="K494">
        <v>92.93</v>
      </c>
      <c r="L494" t="s">
        <v>27</v>
      </c>
    </row>
    <row r="495" spans="1:12" x14ac:dyDescent="0.3">
      <c r="A495">
        <v>2021</v>
      </c>
      <c r="B495" t="s">
        <v>12</v>
      </c>
      <c r="C495" t="s">
        <v>33</v>
      </c>
      <c r="D495" t="s">
        <v>24</v>
      </c>
      <c r="E495">
        <v>60093</v>
      </c>
      <c r="F495">
        <v>79592293.159999996</v>
      </c>
      <c r="G495">
        <v>3.24</v>
      </c>
      <c r="H495">
        <v>68.56</v>
      </c>
      <c r="I495">
        <v>48.17</v>
      </c>
      <c r="J495">
        <v>130.83000000000001</v>
      </c>
      <c r="K495">
        <v>75.69</v>
      </c>
      <c r="L495" t="s">
        <v>17</v>
      </c>
    </row>
    <row r="496" spans="1:12" x14ac:dyDescent="0.3">
      <c r="A496">
        <v>2021</v>
      </c>
      <c r="B496" t="s">
        <v>12</v>
      </c>
      <c r="C496" t="s">
        <v>34</v>
      </c>
      <c r="D496" t="s">
        <v>24</v>
      </c>
      <c r="E496">
        <v>50612</v>
      </c>
      <c r="F496">
        <v>24547804.329999998</v>
      </c>
      <c r="G496">
        <v>4.38</v>
      </c>
      <c r="H496">
        <v>76.13</v>
      </c>
      <c r="I496">
        <v>16.43</v>
      </c>
      <c r="J496">
        <v>58.21</v>
      </c>
      <c r="K496">
        <v>60.85</v>
      </c>
      <c r="L496" t="s">
        <v>15</v>
      </c>
    </row>
    <row r="497" spans="1:12" x14ac:dyDescent="0.3">
      <c r="A497">
        <v>2021</v>
      </c>
      <c r="B497" t="s">
        <v>35</v>
      </c>
      <c r="C497" t="s">
        <v>13</v>
      </c>
      <c r="D497" t="s">
        <v>14</v>
      </c>
      <c r="E497">
        <v>33392</v>
      </c>
      <c r="F497">
        <v>40200175.950000003</v>
      </c>
      <c r="G497">
        <v>-0.14000000000000001</v>
      </c>
      <c r="H497">
        <v>69.319999999999993</v>
      </c>
      <c r="I497">
        <v>24.76</v>
      </c>
      <c r="J497">
        <v>255.14</v>
      </c>
      <c r="K497">
        <v>39.33</v>
      </c>
      <c r="L497" t="s">
        <v>21</v>
      </c>
    </row>
    <row r="498" spans="1:12" x14ac:dyDescent="0.3">
      <c r="A498">
        <v>2021</v>
      </c>
      <c r="B498" t="s">
        <v>35</v>
      </c>
      <c r="C498" t="s">
        <v>16</v>
      </c>
      <c r="D498" t="s">
        <v>14</v>
      </c>
      <c r="E498">
        <v>20351</v>
      </c>
      <c r="F498">
        <v>10720475.02</v>
      </c>
      <c r="G498">
        <v>3.45</v>
      </c>
      <c r="H498">
        <v>77.709999999999994</v>
      </c>
      <c r="I498">
        <v>3.3</v>
      </c>
      <c r="J498">
        <v>285.13</v>
      </c>
      <c r="K498">
        <v>73.56</v>
      </c>
      <c r="L498" t="s">
        <v>21</v>
      </c>
    </row>
    <row r="499" spans="1:12" x14ac:dyDescent="0.3">
      <c r="A499">
        <v>2021</v>
      </c>
      <c r="B499" t="s">
        <v>35</v>
      </c>
      <c r="C499" t="s">
        <v>18</v>
      </c>
      <c r="D499" t="s">
        <v>14</v>
      </c>
      <c r="E499">
        <v>9689</v>
      </c>
      <c r="F499">
        <v>18237818.16</v>
      </c>
      <c r="G499">
        <v>-0.39</v>
      </c>
      <c r="H499">
        <v>45.74</v>
      </c>
      <c r="I499">
        <v>39.58</v>
      </c>
      <c r="J499">
        <v>291.06</v>
      </c>
      <c r="K499">
        <v>65.819999999999993</v>
      </c>
      <c r="L499" t="s">
        <v>21</v>
      </c>
    </row>
    <row r="500" spans="1:12" x14ac:dyDescent="0.3">
      <c r="A500">
        <v>2021</v>
      </c>
      <c r="B500" t="s">
        <v>35</v>
      </c>
      <c r="C500" t="s">
        <v>20</v>
      </c>
      <c r="D500" t="s">
        <v>14</v>
      </c>
      <c r="E500">
        <v>19360</v>
      </c>
      <c r="F500">
        <v>21067765.940000001</v>
      </c>
      <c r="G500">
        <v>0.71</v>
      </c>
      <c r="H500">
        <v>72.25</v>
      </c>
      <c r="I500">
        <v>24.64</v>
      </c>
      <c r="J500">
        <v>119.68</v>
      </c>
      <c r="K500">
        <v>71.099999999999994</v>
      </c>
      <c r="L500" t="s">
        <v>17</v>
      </c>
    </row>
    <row r="501" spans="1:12" x14ac:dyDescent="0.3">
      <c r="A501">
        <v>2021</v>
      </c>
      <c r="B501" t="s">
        <v>35</v>
      </c>
      <c r="C501" t="s">
        <v>22</v>
      </c>
      <c r="D501" t="s">
        <v>14</v>
      </c>
      <c r="E501">
        <v>41937</v>
      </c>
      <c r="F501">
        <v>10442280.66</v>
      </c>
      <c r="G501">
        <v>-0.2</v>
      </c>
      <c r="H501">
        <v>67</v>
      </c>
      <c r="I501">
        <v>23.33</v>
      </c>
      <c r="J501">
        <v>106.63</v>
      </c>
      <c r="K501">
        <v>42.6</v>
      </c>
      <c r="L501" t="s">
        <v>15</v>
      </c>
    </row>
    <row r="502" spans="1:12" x14ac:dyDescent="0.3">
      <c r="A502">
        <v>2021</v>
      </c>
      <c r="B502" t="s">
        <v>35</v>
      </c>
      <c r="C502" t="s">
        <v>23</v>
      </c>
      <c r="D502" t="s">
        <v>24</v>
      </c>
      <c r="E502">
        <v>26634</v>
      </c>
      <c r="F502">
        <v>17977115.149999999</v>
      </c>
      <c r="G502">
        <v>2.97</v>
      </c>
      <c r="H502">
        <v>45.93</v>
      </c>
      <c r="I502">
        <v>52.08</v>
      </c>
      <c r="J502">
        <v>238.86</v>
      </c>
      <c r="K502">
        <v>74.08</v>
      </c>
      <c r="L502" t="s">
        <v>19</v>
      </c>
    </row>
    <row r="503" spans="1:12" x14ac:dyDescent="0.3">
      <c r="A503">
        <v>2021</v>
      </c>
      <c r="B503" t="s">
        <v>35</v>
      </c>
      <c r="C503" t="s">
        <v>25</v>
      </c>
      <c r="D503" t="s">
        <v>24</v>
      </c>
      <c r="E503">
        <v>36653</v>
      </c>
      <c r="F503">
        <v>38555751.189999998</v>
      </c>
      <c r="G503">
        <v>4.34</v>
      </c>
      <c r="H503">
        <v>88.65</v>
      </c>
      <c r="I503">
        <v>27.12</v>
      </c>
      <c r="J503">
        <v>280.3</v>
      </c>
      <c r="K503">
        <v>66</v>
      </c>
      <c r="L503" t="s">
        <v>19</v>
      </c>
    </row>
    <row r="504" spans="1:12" x14ac:dyDescent="0.3">
      <c r="A504">
        <v>2021</v>
      </c>
      <c r="B504" t="s">
        <v>35</v>
      </c>
      <c r="C504" t="s">
        <v>26</v>
      </c>
      <c r="D504" t="s">
        <v>24</v>
      </c>
      <c r="E504">
        <v>61958</v>
      </c>
      <c r="F504">
        <v>56094433.859999999</v>
      </c>
      <c r="G504">
        <v>4.58</v>
      </c>
      <c r="H504">
        <v>59.36</v>
      </c>
      <c r="I504">
        <v>24.48</v>
      </c>
      <c r="J504">
        <v>62.63</v>
      </c>
      <c r="K504">
        <v>92.83</v>
      </c>
      <c r="L504" t="s">
        <v>15</v>
      </c>
    </row>
    <row r="505" spans="1:12" x14ac:dyDescent="0.3">
      <c r="A505">
        <v>2021</v>
      </c>
      <c r="B505" t="s">
        <v>35</v>
      </c>
      <c r="C505" t="s">
        <v>28</v>
      </c>
      <c r="D505" t="s">
        <v>24</v>
      </c>
      <c r="E505">
        <v>6501</v>
      </c>
      <c r="F505">
        <v>38321092.719999999</v>
      </c>
      <c r="G505">
        <v>5.28</v>
      </c>
      <c r="H505">
        <v>74.459999999999994</v>
      </c>
      <c r="I505">
        <v>32.11</v>
      </c>
      <c r="J505">
        <v>93.6</v>
      </c>
      <c r="K505">
        <v>93.25</v>
      </c>
      <c r="L505" t="s">
        <v>17</v>
      </c>
    </row>
    <row r="506" spans="1:12" x14ac:dyDescent="0.3">
      <c r="A506">
        <v>2021</v>
      </c>
      <c r="B506" t="s">
        <v>35</v>
      </c>
      <c r="C506" t="s">
        <v>29</v>
      </c>
      <c r="D506" t="s">
        <v>24</v>
      </c>
      <c r="E506">
        <v>31267</v>
      </c>
      <c r="F506">
        <v>31015491.109999999</v>
      </c>
      <c r="G506">
        <v>3.11</v>
      </c>
      <c r="H506">
        <v>75.22</v>
      </c>
      <c r="I506">
        <v>36.29</v>
      </c>
      <c r="J506">
        <v>75.66</v>
      </c>
      <c r="K506">
        <v>48.08</v>
      </c>
      <c r="L506" t="s">
        <v>27</v>
      </c>
    </row>
    <row r="507" spans="1:12" x14ac:dyDescent="0.3">
      <c r="A507">
        <v>2021</v>
      </c>
      <c r="B507" t="s">
        <v>35</v>
      </c>
      <c r="C507" t="s">
        <v>30</v>
      </c>
      <c r="D507" t="s">
        <v>24</v>
      </c>
      <c r="E507">
        <v>27446</v>
      </c>
      <c r="F507">
        <v>66537700.600000001</v>
      </c>
      <c r="G507">
        <v>5.89</v>
      </c>
      <c r="H507">
        <v>93.07</v>
      </c>
      <c r="I507">
        <v>25.38</v>
      </c>
      <c r="J507">
        <v>199.61</v>
      </c>
      <c r="K507">
        <v>89.51</v>
      </c>
      <c r="L507" t="s">
        <v>21</v>
      </c>
    </row>
    <row r="508" spans="1:12" x14ac:dyDescent="0.3">
      <c r="A508">
        <v>2021</v>
      </c>
      <c r="B508" t="s">
        <v>35</v>
      </c>
      <c r="C508" t="s">
        <v>31</v>
      </c>
      <c r="D508" t="s">
        <v>24</v>
      </c>
      <c r="E508">
        <v>60479</v>
      </c>
      <c r="F508">
        <v>80946999.25</v>
      </c>
      <c r="G508">
        <v>4.3600000000000003</v>
      </c>
      <c r="H508">
        <v>41.23</v>
      </c>
      <c r="I508">
        <v>45.34</v>
      </c>
      <c r="J508">
        <v>215.46</v>
      </c>
      <c r="K508">
        <v>49.82</v>
      </c>
      <c r="L508" t="s">
        <v>17</v>
      </c>
    </row>
    <row r="509" spans="1:12" x14ac:dyDescent="0.3">
      <c r="A509">
        <v>2021</v>
      </c>
      <c r="B509" t="s">
        <v>35</v>
      </c>
      <c r="C509" t="s">
        <v>32</v>
      </c>
      <c r="D509" t="s">
        <v>24</v>
      </c>
      <c r="E509">
        <v>33576</v>
      </c>
      <c r="F509">
        <v>15758344.550000001</v>
      </c>
      <c r="G509">
        <v>6.65</v>
      </c>
      <c r="H509">
        <v>73.37</v>
      </c>
      <c r="I509">
        <v>14.85</v>
      </c>
      <c r="J509">
        <v>69.650000000000006</v>
      </c>
      <c r="K509">
        <v>58.52</v>
      </c>
      <c r="L509" t="s">
        <v>27</v>
      </c>
    </row>
    <row r="510" spans="1:12" x14ac:dyDescent="0.3">
      <c r="A510">
        <v>2021</v>
      </c>
      <c r="B510" t="s">
        <v>35</v>
      </c>
      <c r="C510" t="s">
        <v>33</v>
      </c>
      <c r="D510" t="s">
        <v>24</v>
      </c>
      <c r="E510">
        <v>53719</v>
      </c>
      <c r="F510">
        <v>32766472.260000002</v>
      </c>
      <c r="G510">
        <v>2.82</v>
      </c>
      <c r="H510">
        <v>96.44</v>
      </c>
      <c r="I510">
        <v>40.479999999999997</v>
      </c>
      <c r="J510">
        <v>160.44999999999999</v>
      </c>
      <c r="K510">
        <v>71.77</v>
      </c>
      <c r="L510" t="s">
        <v>17</v>
      </c>
    </row>
    <row r="511" spans="1:12" x14ac:dyDescent="0.3">
      <c r="A511">
        <v>2021</v>
      </c>
      <c r="B511" t="s">
        <v>35</v>
      </c>
      <c r="C511" t="s">
        <v>34</v>
      </c>
      <c r="D511" t="s">
        <v>24</v>
      </c>
      <c r="E511">
        <v>34710</v>
      </c>
      <c r="F511">
        <v>17998844.949999999</v>
      </c>
      <c r="G511">
        <v>5.28</v>
      </c>
      <c r="H511">
        <v>61.27</v>
      </c>
      <c r="I511">
        <v>11.75</v>
      </c>
      <c r="J511">
        <v>237.56</v>
      </c>
      <c r="K511">
        <v>76.8</v>
      </c>
      <c r="L511" t="s">
        <v>19</v>
      </c>
    </row>
    <row r="512" spans="1:12" x14ac:dyDescent="0.3">
      <c r="A512">
        <v>2021</v>
      </c>
      <c r="B512" t="s">
        <v>36</v>
      </c>
      <c r="C512" t="s">
        <v>13</v>
      </c>
      <c r="D512" t="s">
        <v>14</v>
      </c>
      <c r="E512">
        <v>39031</v>
      </c>
      <c r="F512">
        <v>18608941.010000002</v>
      </c>
      <c r="G512">
        <v>3.81</v>
      </c>
      <c r="H512">
        <v>33.54</v>
      </c>
      <c r="I512">
        <v>15.3</v>
      </c>
      <c r="J512">
        <v>107.98</v>
      </c>
      <c r="K512">
        <v>58.3</v>
      </c>
      <c r="L512" t="s">
        <v>15</v>
      </c>
    </row>
    <row r="513" spans="1:12" x14ac:dyDescent="0.3">
      <c r="A513">
        <v>2021</v>
      </c>
      <c r="B513" t="s">
        <v>36</v>
      </c>
      <c r="C513" t="s">
        <v>16</v>
      </c>
      <c r="D513" t="s">
        <v>14</v>
      </c>
      <c r="E513">
        <v>34903</v>
      </c>
      <c r="F513">
        <v>18518248.489999998</v>
      </c>
      <c r="G513">
        <v>2.0499999999999998</v>
      </c>
      <c r="H513">
        <v>53.32</v>
      </c>
      <c r="I513">
        <v>5.41</v>
      </c>
      <c r="J513">
        <v>217.97</v>
      </c>
      <c r="K513">
        <v>54.81</v>
      </c>
      <c r="L513" t="s">
        <v>27</v>
      </c>
    </row>
    <row r="514" spans="1:12" x14ac:dyDescent="0.3">
      <c r="A514">
        <v>2021</v>
      </c>
      <c r="B514" t="s">
        <v>36</v>
      </c>
      <c r="C514" t="s">
        <v>18</v>
      </c>
      <c r="D514" t="s">
        <v>14</v>
      </c>
      <c r="E514">
        <v>35996</v>
      </c>
      <c r="F514">
        <v>23537405.350000001</v>
      </c>
      <c r="G514">
        <v>3.53</v>
      </c>
      <c r="H514">
        <v>37.57</v>
      </c>
      <c r="I514">
        <v>31.68</v>
      </c>
      <c r="J514">
        <v>291.12</v>
      </c>
      <c r="K514">
        <v>85.21</v>
      </c>
      <c r="L514" t="s">
        <v>17</v>
      </c>
    </row>
    <row r="515" spans="1:12" x14ac:dyDescent="0.3">
      <c r="A515">
        <v>2021</v>
      </c>
      <c r="B515" t="s">
        <v>36</v>
      </c>
      <c r="C515" t="s">
        <v>20</v>
      </c>
      <c r="D515" t="s">
        <v>14</v>
      </c>
      <c r="E515">
        <v>42820</v>
      </c>
      <c r="F515">
        <v>29532856.460000001</v>
      </c>
      <c r="G515">
        <v>-0.47</v>
      </c>
      <c r="H515">
        <v>68.239999999999995</v>
      </c>
      <c r="I515">
        <v>19.11</v>
      </c>
      <c r="J515">
        <v>188.16</v>
      </c>
      <c r="K515">
        <v>46.5</v>
      </c>
      <c r="L515" t="s">
        <v>17</v>
      </c>
    </row>
    <row r="516" spans="1:12" x14ac:dyDescent="0.3">
      <c r="A516">
        <v>2021</v>
      </c>
      <c r="B516" t="s">
        <v>36</v>
      </c>
      <c r="C516" t="s">
        <v>22</v>
      </c>
      <c r="D516" t="s">
        <v>14</v>
      </c>
      <c r="E516">
        <v>28881</v>
      </c>
      <c r="F516">
        <v>21441364.649999999</v>
      </c>
      <c r="G516">
        <v>0.66</v>
      </c>
      <c r="H516">
        <v>41.69</v>
      </c>
      <c r="I516">
        <v>44.53</v>
      </c>
      <c r="J516">
        <v>269.38</v>
      </c>
      <c r="K516">
        <v>59.06</v>
      </c>
      <c r="L516" t="s">
        <v>19</v>
      </c>
    </row>
    <row r="517" spans="1:12" x14ac:dyDescent="0.3">
      <c r="A517">
        <v>2021</v>
      </c>
      <c r="B517" t="s">
        <v>36</v>
      </c>
      <c r="C517" t="s">
        <v>23</v>
      </c>
      <c r="D517" t="s">
        <v>24</v>
      </c>
      <c r="E517">
        <v>55419</v>
      </c>
      <c r="F517">
        <v>10737537.960000001</v>
      </c>
      <c r="G517">
        <v>2.59</v>
      </c>
      <c r="H517">
        <v>68.8</v>
      </c>
      <c r="I517">
        <v>35.979999999999997</v>
      </c>
      <c r="J517">
        <v>196.85</v>
      </c>
      <c r="K517">
        <v>72.959999999999994</v>
      </c>
      <c r="L517" t="s">
        <v>19</v>
      </c>
    </row>
    <row r="518" spans="1:12" x14ac:dyDescent="0.3">
      <c r="A518">
        <v>2021</v>
      </c>
      <c r="B518" t="s">
        <v>36</v>
      </c>
      <c r="C518" t="s">
        <v>25</v>
      </c>
      <c r="D518" t="s">
        <v>24</v>
      </c>
      <c r="E518">
        <v>7872</v>
      </c>
      <c r="F518">
        <v>5221237.3320000004</v>
      </c>
      <c r="G518">
        <v>4.1100000000000003</v>
      </c>
      <c r="H518">
        <v>54.57</v>
      </c>
      <c r="I518">
        <v>44.85</v>
      </c>
      <c r="J518">
        <v>202.32</v>
      </c>
      <c r="K518">
        <v>88.65</v>
      </c>
      <c r="L518" t="s">
        <v>27</v>
      </c>
    </row>
    <row r="519" spans="1:12" x14ac:dyDescent="0.3">
      <c r="A519">
        <v>2021</v>
      </c>
      <c r="B519" t="s">
        <v>36</v>
      </c>
      <c r="C519" t="s">
        <v>26</v>
      </c>
      <c r="D519" t="s">
        <v>24</v>
      </c>
      <c r="E519">
        <v>24758</v>
      </c>
      <c r="F519">
        <v>51101597.950000003</v>
      </c>
      <c r="G519">
        <v>4.72</v>
      </c>
      <c r="H519">
        <v>98.62</v>
      </c>
      <c r="I519">
        <v>35.630000000000003</v>
      </c>
      <c r="J519">
        <v>259.73</v>
      </c>
      <c r="K519">
        <v>81.14</v>
      </c>
      <c r="L519" t="s">
        <v>19</v>
      </c>
    </row>
    <row r="520" spans="1:12" x14ac:dyDescent="0.3">
      <c r="A520">
        <v>2021</v>
      </c>
      <c r="B520" t="s">
        <v>36</v>
      </c>
      <c r="C520" t="s">
        <v>28</v>
      </c>
      <c r="D520" t="s">
        <v>24</v>
      </c>
      <c r="E520">
        <v>50384</v>
      </c>
      <c r="F520">
        <v>16798329.649999999</v>
      </c>
      <c r="G520">
        <v>4.3600000000000003</v>
      </c>
      <c r="H520">
        <v>89.43</v>
      </c>
      <c r="I520">
        <v>51.51</v>
      </c>
      <c r="J520">
        <v>132.01</v>
      </c>
      <c r="K520">
        <v>80.989999999999995</v>
      </c>
      <c r="L520" t="s">
        <v>15</v>
      </c>
    </row>
    <row r="521" spans="1:12" x14ac:dyDescent="0.3">
      <c r="A521">
        <v>2021</v>
      </c>
      <c r="B521" t="s">
        <v>36</v>
      </c>
      <c r="C521" t="s">
        <v>29</v>
      </c>
      <c r="D521" t="s">
        <v>24</v>
      </c>
      <c r="E521">
        <v>8281</v>
      </c>
      <c r="F521">
        <v>15827206.449999999</v>
      </c>
      <c r="G521">
        <v>2.87</v>
      </c>
      <c r="H521">
        <v>97.24</v>
      </c>
      <c r="I521">
        <v>49.02</v>
      </c>
      <c r="J521">
        <v>297.81</v>
      </c>
      <c r="K521">
        <v>77.33</v>
      </c>
      <c r="L521" t="s">
        <v>21</v>
      </c>
    </row>
    <row r="522" spans="1:12" x14ac:dyDescent="0.3">
      <c r="A522">
        <v>2021</v>
      </c>
      <c r="B522" t="s">
        <v>36</v>
      </c>
      <c r="C522" t="s">
        <v>30</v>
      </c>
      <c r="D522" t="s">
        <v>24</v>
      </c>
      <c r="E522">
        <v>54330</v>
      </c>
      <c r="F522">
        <v>37269680.390000001</v>
      </c>
      <c r="G522">
        <v>6.02</v>
      </c>
      <c r="H522">
        <v>48.4</v>
      </c>
      <c r="I522">
        <v>15.34</v>
      </c>
      <c r="J522">
        <v>212.64</v>
      </c>
      <c r="K522">
        <v>88.87</v>
      </c>
      <c r="L522" t="s">
        <v>19</v>
      </c>
    </row>
    <row r="523" spans="1:12" x14ac:dyDescent="0.3">
      <c r="A523">
        <v>2021</v>
      </c>
      <c r="B523" t="s">
        <v>36</v>
      </c>
      <c r="C523" t="s">
        <v>31</v>
      </c>
      <c r="D523" t="s">
        <v>24</v>
      </c>
      <c r="E523">
        <v>32683</v>
      </c>
      <c r="F523">
        <v>17951923.899999999</v>
      </c>
      <c r="G523">
        <v>4.8600000000000003</v>
      </c>
      <c r="H523">
        <v>53.85</v>
      </c>
      <c r="I523">
        <v>21.86</v>
      </c>
      <c r="J523">
        <v>99.2</v>
      </c>
      <c r="K523">
        <v>71.55</v>
      </c>
      <c r="L523" t="s">
        <v>27</v>
      </c>
    </row>
    <row r="524" spans="1:12" x14ac:dyDescent="0.3">
      <c r="A524">
        <v>2021</v>
      </c>
      <c r="B524" t="s">
        <v>36</v>
      </c>
      <c r="C524" t="s">
        <v>32</v>
      </c>
      <c r="D524" t="s">
        <v>24</v>
      </c>
      <c r="E524">
        <v>58052</v>
      </c>
      <c r="F524">
        <v>45303231.340000004</v>
      </c>
      <c r="G524">
        <v>5.93</v>
      </c>
      <c r="H524">
        <v>82.65</v>
      </c>
      <c r="I524">
        <v>33.54</v>
      </c>
      <c r="J524">
        <v>271.18</v>
      </c>
      <c r="K524">
        <v>90.26</v>
      </c>
      <c r="L524" t="s">
        <v>15</v>
      </c>
    </row>
    <row r="525" spans="1:12" x14ac:dyDescent="0.3">
      <c r="A525">
        <v>2021</v>
      </c>
      <c r="B525" t="s">
        <v>36</v>
      </c>
      <c r="C525" t="s">
        <v>33</v>
      </c>
      <c r="D525" t="s">
        <v>24</v>
      </c>
      <c r="E525">
        <v>28022</v>
      </c>
      <c r="F525">
        <v>33044277.48</v>
      </c>
      <c r="G525">
        <v>3.7</v>
      </c>
      <c r="H525">
        <v>91.77</v>
      </c>
      <c r="I525">
        <v>8.11</v>
      </c>
      <c r="J525">
        <v>274.8</v>
      </c>
      <c r="K525">
        <v>87</v>
      </c>
      <c r="L525" t="s">
        <v>27</v>
      </c>
    </row>
    <row r="526" spans="1:12" x14ac:dyDescent="0.3">
      <c r="A526">
        <v>2021</v>
      </c>
      <c r="B526" t="s">
        <v>36</v>
      </c>
      <c r="C526" t="s">
        <v>34</v>
      </c>
      <c r="D526" t="s">
        <v>24</v>
      </c>
      <c r="E526">
        <v>55987</v>
      </c>
      <c r="F526">
        <v>5330566.68</v>
      </c>
      <c r="G526">
        <v>2.81</v>
      </c>
      <c r="H526">
        <v>47.52</v>
      </c>
      <c r="I526">
        <v>46.97</v>
      </c>
      <c r="J526">
        <v>166.12</v>
      </c>
      <c r="K526">
        <v>82.49</v>
      </c>
      <c r="L526" t="s">
        <v>15</v>
      </c>
    </row>
    <row r="527" spans="1:12" x14ac:dyDescent="0.3">
      <c r="A527">
        <v>2021</v>
      </c>
      <c r="B527" t="s">
        <v>37</v>
      </c>
      <c r="C527" t="s">
        <v>13</v>
      </c>
      <c r="D527" t="s">
        <v>14</v>
      </c>
      <c r="E527">
        <v>5309</v>
      </c>
      <c r="F527">
        <v>30375439.559999999</v>
      </c>
      <c r="G527">
        <v>-0.17</v>
      </c>
      <c r="H527">
        <v>38.35</v>
      </c>
      <c r="I527">
        <v>33.49</v>
      </c>
      <c r="J527">
        <v>297.3</v>
      </c>
      <c r="K527">
        <v>66.819999999999993</v>
      </c>
      <c r="L527" t="s">
        <v>15</v>
      </c>
    </row>
    <row r="528" spans="1:12" x14ac:dyDescent="0.3">
      <c r="A528">
        <v>2021</v>
      </c>
      <c r="B528" t="s">
        <v>37</v>
      </c>
      <c r="C528" t="s">
        <v>16</v>
      </c>
      <c r="D528" t="s">
        <v>14</v>
      </c>
      <c r="E528">
        <v>39415</v>
      </c>
      <c r="F528">
        <v>15774523.4</v>
      </c>
      <c r="G528">
        <v>3.44</v>
      </c>
      <c r="H528">
        <v>72.400000000000006</v>
      </c>
      <c r="I528">
        <v>38.090000000000003</v>
      </c>
      <c r="J528">
        <v>242.8</v>
      </c>
      <c r="K528">
        <v>86.48</v>
      </c>
      <c r="L528" t="s">
        <v>21</v>
      </c>
    </row>
    <row r="529" spans="1:12" x14ac:dyDescent="0.3">
      <c r="A529">
        <v>2021</v>
      </c>
      <c r="B529" t="s">
        <v>37</v>
      </c>
      <c r="C529" t="s">
        <v>18</v>
      </c>
      <c r="D529" t="s">
        <v>14</v>
      </c>
      <c r="E529">
        <v>7734</v>
      </c>
      <c r="F529">
        <v>10384187.42</v>
      </c>
      <c r="G529">
        <v>2.4300000000000002</v>
      </c>
      <c r="H529">
        <v>37.340000000000003</v>
      </c>
      <c r="I529">
        <v>20.93</v>
      </c>
      <c r="J529">
        <v>122.97</v>
      </c>
      <c r="K529">
        <v>82.42</v>
      </c>
      <c r="L529" t="s">
        <v>17</v>
      </c>
    </row>
    <row r="530" spans="1:12" x14ac:dyDescent="0.3">
      <c r="A530">
        <v>2021</v>
      </c>
      <c r="B530" t="s">
        <v>37</v>
      </c>
      <c r="C530" t="s">
        <v>20</v>
      </c>
      <c r="D530" t="s">
        <v>14</v>
      </c>
      <c r="E530">
        <v>40180</v>
      </c>
      <c r="F530">
        <v>8451472.2210000008</v>
      </c>
      <c r="G530">
        <v>3.22</v>
      </c>
      <c r="H530">
        <v>52.55</v>
      </c>
      <c r="I530">
        <v>44.45</v>
      </c>
      <c r="J530">
        <v>97.8</v>
      </c>
      <c r="K530">
        <v>53.34</v>
      </c>
      <c r="L530" t="s">
        <v>27</v>
      </c>
    </row>
    <row r="531" spans="1:12" x14ac:dyDescent="0.3">
      <c r="A531">
        <v>2021</v>
      </c>
      <c r="B531" t="s">
        <v>37</v>
      </c>
      <c r="C531" t="s">
        <v>22</v>
      </c>
      <c r="D531" t="s">
        <v>14</v>
      </c>
      <c r="E531">
        <v>39509</v>
      </c>
      <c r="F531">
        <v>57709591.710000001</v>
      </c>
      <c r="G531">
        <v>0.44</v>
      </c>
      <c r="H531">
        <v>52.43</v>
      </c>
      <c r="I531">
        <v>9.26</v>
      </c>
      <c r="J531">
        <v>214.47</v>
      </c>
      <c r="K531">
        <v>84.68</v>
      </c>
      <c r="L531" t="s">
        <v>19</v>
      </c>
    </row>
    <row r="532" spans="1:12" x14ac:dyDescent="0.3">
      <c r="A532">
        <v>2021</v>
      </c>
      <c r="B532" t="s">
        <v>37</v>
      </c>
      <c r="C532" t="s">
        <v>23</v>
      </c>
      <c r="D532" t="s">
        <v>24</v>
      </c>
      <c r="E532">
        <v>7653</v>
      </c>
      <c r="F532">
        <v>25848407.75</v>
      </c>
      <c r="G532">
        <v>6.33</v>
      </c>
      <c r="H532">
        <v>66.02</v>
      </c>
      <c r="I532">
        <v>9.81</v>
      </c>
      <c r="J532">
        <v>183.48</v>
      </c>
      <c r="K532">
        <v>54.28</v>
      </c>
      <c r="L532" t="s">
        <v>19</v>
      </c>
    </row>
    <row r="533" spans="1:12" x14ac:dyDescent="0.3">
      <c r="A533">
        <v>2021</v>
      </c>
      <c r="B533" t="s">
        <v>37</v>
      </c>
      <c r="C533" t="s">
        <v>25</v>
      </c>
      <c r="D533" t="s">
        <v>24</v>
      </c>
      <c r="E533">
        <v>10112</v>
      </c>
      <c r="F533">
        <v>41338291.909999996</v>
      </c>
      <c r="G533">
        <v>3.44</v>
      </c>
      <c r="H533">
        <v>40.869999999999997</v>
      </c>
      <c r="I533">
        <v>37.22</v>
      </c>
      <c r="J533">
        <v>93.6</v>
      </c>
      <c r="K533">
        <v>72.67</v>
      </c>
      <c r="L533" t="s">
        <v>15</v>
      </c>
    </row>
    <row r="534" spans="1:12" x14ac:dyDescent="0.3">
      <c r="A534">
        <v>2021</v>
      </c>
      <c r="B534" t="s">
        <v>37</v>
      </c>
      <c r="C534" t="s">
        <v>26</v>
      </c>
      <c r="D534" t="s">
        <v>24</v>
      </c>
      <c r="E534">
        <v>63494</v>
      </c>
      <c r="F534">
        <v>10304716.720000001</v>
      </c>
      <c r="G534">
        <v>3.98</v>
      </c>
      <c r="H534">
        <v>74.63</v>
      </c>
      <c r="I534">
        <v>53.48</v>
      </c>
      <c r="J534">
        <v>296.12</v>
      </c>
      <c r="K534">
        <v>93.14</v>
      </c>
      <c r="L534" t="s">
        <v>21</v>
      </c>
    </row>
    <row r="535" spans="1:12" x14ac:dyDescent="0.3">
      <c r="A535">
        <v>2021</v>
      </c>
      <c r="B535" t="s">
        <v>37</v>
      </c>
      <c r="C535" t="s">
        <v>28</v>
      </c>
      <c r="D535" t="s">
        <v>24</v>
      </c>
      <c r="E535">
        <v>40197</v>
      </c>
      <c r="F535">
        <v>47733241.810000002</v>
      </c>
      <c r="G535">
        <v>4.21</v>
      </c>
      <c r="H535">
        <v>63.71</v>
      </c>
      <c r="I535">
        <v>37.93</v>
      </c>
      <c r="J535">
        <v>70.52</v>
      </c>
      <c r="K535">
        <v>74.59</v>
      </c>
      <c r="L535" t="s">
        <v>27</v>
      </c>
    </row>
    <row r="536" spans="1:12" x14ac:dyDescent="0.3">
      <c r="A536">
        <v>2021</v>
      </c>
      <c r="B536" t="s">
        <v>37</v>
      </c>
      <c r="C536" t="s">
        <v>29</v>
      </c>
      <c r="D536" t="s">
        <v>24</v>
      </c>
      <c r="E536">
        <v>28000</v>
      </c>
      <c r="F536">
        <v>39976458.880000003</v>
      </c>
      <c r="G536">
        <v>6.67</v>
      </c>
      <c r="H536">
        <v>56.79</v>
      </c>
      <c r="I536">
        <v>11.35</v>
      </c>
      <c r="J536">
        <v>240.77</v>
      </c>
      <c r="K536">
        <v>51.48</v>
      </c>
      <c r="L536" t="s">
        <v>15</v>
      </c>
    </row>
    <row r="537" spans="1:12" x14ac:dyDescent="0.3">
      <c r="A537">
        <v>2021</v>
      </c>
      <c r="B537" t="s">
        <v>37</v>
      </c>
      <c r="C537" t="s">
        <v>30</v>
      </c>
      <c r="D537" t="s">
        <v>24</v>
      </c>
      <c r="E537">
        <v>30537</v>
      </c>
      <c r="F537">
        <v>33782555.280000001</v>
      </c>
      <c r="G537">
        <v>6.26</v>
      </c>
      <c r="H537">
        <v>48.75</v>
      </c>
      <c r="I537">
        <v>15.75</v>
      </c>
      <c r="J537">
        <v>162.28</v>
      </c>
      <c r="K537">
        <v>64.739999999999995</v>
      </c>
      <c r="L537" t="s">
        <v>17</v>
      </c>
    </row>
    <row r="538" spans="1:12" x14ac:dyDescent="0.3">
      <c r="A538">
        <v>2021</v>
      </c>
      <c r="B538" t="s">
        <v>37</v>
      </c>
      <c r="C538" t="s">
        <v>31</v>
      </c>
      <c r="D538" t="s">
        <v>24</v>
      </c>
      <c r="E538">
        <v>16890</v>
      </c>
      <c r="F538">
        <v>10789418.34</v>
      </c>
      <c r="G538">
        <v>3.36</v>
      </c>
      <c r="H538">
        <v>73.7</v>
      </c>
      <c r="I538">
        <v>27.02</v>
      </c>
      <c r="J538">
        <v>202.39</v>
      </c>
      <c r="K538">
        <v>52.08</v>
      </c>
      <c r="L538" t="s">
        <v>27</v>
      </c>
    </row>
    <row r="539" spans="1:12" x14ac:dyDescent="0.3">
      <c r="A539">
        <v>2021</v>
      </c>
      <c r="B539" t="s">
        <v>37</v>
      </c>
      <c r="C539" t="s">
        <v>32</v>
      </c>
      <c r="D539" t="s">
        <v>24</v>
      </c>
      <c r="E539">
        <v>50895</v>
      </c>
      <c r="F539">
        <v>58673135.229999997</v>
      </c>
      <c r="G539">
        <v>5.33</v>
      </c>
      <c r="H539">
        <v>57.73</v>
      </c>
      <c r="I539">
        <v>31.67</v>
      </c>
      <c r="J539">
        <v>226.07</v>
      </c>
      <c r="K539">
        <v>94.36</v>
      </c>
      <c r="L539" t="s">
        <v>15</v>
      </c>
    </row>
    <row r="540" spans="1:12" x14ac:dyDescent="0.3">
      <c r="A540">
        <v>2021</v>
      </c>
      <c r="B540" t="s">
        <v>37</v>
      </c>
      <c r="C540" t="s">
        <v>33</v>
      </c>
      <c r="D540" t="s">
        <v>24</v>
      </c>
      <c r="E540">
        <v>14293</v>
      </c>
      <c r="F540">
        <v>84264943.840000004</v>
      </c>
      <c r="G540">
        <v>3.84</v>
      </c>
      <c r="H540">
        <v>95.98</v>
      </c>
      <c r="I540">
        <v>19.39</v>
      </c>
      <c r="J540">
        <v>139.82</v>
      </c>
      <c r="K540">
        <v>81.790000000000006</v>
      </c>
      <c r="L540" t="s">
        <v>15</v>
      </c>
    </row>
    <row r="541" spans="1:12" x14ac:dyDescent="0.3">
      <c r="A541">
        <v>2021</v>
      </c>
      <c r="B541" t="s">
        <v>37</v>
      </c>
      <c r="C541" t="s">
        <v>34</v>
      </c>
      <c r="D541" t="s">
        <v>24</v>
      </c>
      <c r="E541">
        <v>18172</v>
      </c>
      <c r="F541">
        <v>7206944.6519999998</v>
      </c>
      <c r="G541">
        <v>5.16</v>
      </c>
      <c r="H541">
        <v>68.44</v>
      </c>
      <c r="I541">
        <v>22.27</v>
      </c>
      <c r="J541">
        <v>184.61</v>
      </c>
      <c r="K541">
        <v>68.86</v>
      </c>
      <c r="L541" t="s">
        <v>27</v>
      </c>
    </row>
    <row r="542" spans="1:12" x14ac:dyDescent="0.3">
      <c r="A542">
        <v>2022</v>
      </c>
      <c r="B542" t="s">
        <v>12</v>
      </c>
      <c r="C542" t="s">
        <v>13</v>
      </c>
      <c r="D542" t="s">
        <v>14</v>
      </c>
      <c r="E542">
        <v>23678</v>
      </c>
      <c r="F542">
        <v>23302026.23</v>
      </c>
      <c r="G542">
        <v>0.57999999999999996</v>
      </c>
      <c r="H542">
        <v>45.61</v>
      </c>
      <c r="I542">
        <v>43.79</v>
      </c>
      <c r="J542">
        <v>156.56</v>
      </c>
      <c r="K542">
        <v>72.06</v>
      </c>
      <c r="L542" t="s">
        <v>27</v>
      </c>
    </row>
    <row r="543" spans="1:12" x14ac:dyDescent="0.3">
      <c r="A543">
        <v>2022</v>
      </c>
      <c r="B543" t="s">
        <v>12</v>
      </c>
      <c r="C543" t="s">
        <v>16</v>
      </c>
      <c r="D543" t="s">
        <v>14</v>
      </c>
      <c r="E543">
        <v>24682</v>
      </c>
      <c r="F543">
        <v>30388420.879999999</v>
      </c>
      <c r="G543">
        <v>3.89</v>
      </c>
      <c r="H543">
        <v>65.349999999999994</v>
      </c>
      <c r="I543">
        <v>41.22</v>
      </c>
      <c r="J543">
        <v>202.74</v>
      </c>
      <c r="K543">
        <v>65.05</v>
      </c>
      <c r="L543" t="s">
        <v>17</v>
      </c>
    </row>
    <row r="544" spans="1:12" x14ac:dyDescent="0.3">
      <c r="A544">
        <v>2022</v>
      </c>
      <c r="B544" t="s">
        <v>12</v>
      </c>
      <c r="C544" t="s">
        <v>18</v>
      </c>
      <c r="D544" t="s">
        <v>14</v>
      </c>
      <c r="E544">
        <v>49869</v>
      </c>
      <c r="F544">
        <v>25015561.710000001</v>
      </c>
      <c r="G544">
        <v>-0.1</v>
      </c>
      <c r="H544">
        <v>66.77</v>
      </c>
      <c r="I544">
        <v>25.65</v>
      </c>
      <c r="J544">
        <v>137.77000000000001</v>
      </c>
      <c r="K544">
        <v>75.23</v>
      </c>
      <c r="L544" t="s">
        <v>21</v>
      </c>
    </row>
    <row r="545" spans="1:12" x14ac:dyDescent="0.3">
      <c r="A545">
        <v>2022</v>
      </c>
      <c r="B545" t="s">
        <v>12</v>
      </c>
      <c r="C545" t="s">
        <v>20</v>
      </c>
      <c r="D545" t="s">
        <v>14</v>
      </c>
      <c r="E545">
        <v>5718</v>
      </c>
      <c r="F545">
        <v>47611430.590000004</v>
      </c>
      <c r="G545">
        <v>3.4</v>
      </c>
      <c r="H545">
        <v>60.4</v>
      </c>
      <c r="I545">
        <v>15.37</v>
      </c>
      <c r="J545">
        <v>128.61000000000001</v>
      </c>
      <c r="K545">
        <v>41.67</v>
      </c>
      <c r="L545" t="s">
        <v>21</v>
      </c>
    </row>
    <row r="546" spans="1:12" x14ac:dyDescent="0.3">
      <c r="A546">
        <v>2022</v>
      </c>
      <c r="B546" t="s">
        <v>12</v>
      </c>
      <c r="C546" t="s">
        <v>22</v>
      </c>
      <c r="D546" t="s">
        <v>14</v>
      </c>
      <c r="E546">
        <v>35233</v>
      </c>
      <c r="F546">
        <v>10414206.279999999</v>
      </c>
      <c r="G546">
        <v>2.0099999999999998</v>
      </c>
      <c r="H546">
        <v>84.7</v>
      </c>
      <c r="I546">
        <v>12.7</v>
      </c>
      <c r="J546">
        <v>92.35</v>
      </c>
      <c r="K546">
        <v>51.97</v>
      </c>
      <c r="L546" t="s">
        <v>21</v>
      </c>
    </row>
    <row r="547" spans="1:12" x14ac:dyDescent="0.3">
      <c r="A547">
        <v>2022</v>
      </c>
      <c r="B547" t="s">
        <v>12</v>
      </c>
      <c r="C547" t="s">
        <v>23</v>
      </c>
      <c r="D547" t="s">
        <v>24</v>
      </c>
      <c r="E547">
        <v>41857</v>
      </c>
      <c r="F547">
        <v>71129083.790000007</v>
      </c>
      <c r="G547">
        <v>4.8600000000000003</v>
      </c>
      <c r="H547">
        <v>73.91</v>
      </c>
      <c r="I547">
        <v>45.53</v>
      </c>
      <c r="J547">
        <v>173.38</v>
      </c>
      <c r="K547">
        <v>53.59</v>
      </c>
      <c r="L547" t="s">
        <v>27</v>
      </c>
    </row>
    <row r="548" spans="1:12" x14ac:dyDescent="0.3">
      <c r="A548">
        <v>2022</v>
      </c>
      <c r="B548" t="s">
        <v>12</v>
      </c>
      <c r="C548" t="s">
        <v>25</v>
      </c>
      <c r="D548" t="s">
        <v>24</v>
      </c>
      <c r="E548">
        <v>33814</v>
      </c>
      <c r="F548">
        <v>62983632.700000003</v>
      </c>
      <c r="G548">
        <v>4.5599999999999996</v>
      </c>
      <c r="H548">
        <v>57.41</v>
      </c>
      <c r="I548">
        <v>21.53</v>
      </c>
      <c r="J548">
        <v>170.67</v>
      </c>
      <c r="K548">
        <v>72.61</v>
      </c>
      <c r="L548" t="s">
        <v>27</v>
      </c>
    </row>
    <row r="549" spans="1:12" x14ac:dyDescent="0.3">
      <c r="A549">
        <v>2022</v>
      </c>
      <c r="B549" t="s">
        <v>12</v>
      </c>
      <c r="C549" t="s">
        <v>26</v>
      </c>
      <c r="D549" t="s">
        <v>24</v>
      </c>
      <c r="E549">
        <v>35418</v>
      </c>
      <c r="F549">
        <v>14482116.279999999</v>
      </c>
      <c r="G549">
        <v>4.01</v>
      </c>
      <c r="H549">
        <v>91.45</v>
      </c>
      <c r="I549">
        <v>6.56</v>
      </c>
      <c r="J549">
        <v>157.75</v>
      </c>
      <c r="K549">
        <v>57.04</v>
      </c>
      <c r="L549" t="s">
        <v>27</v>
      </c>
    </row>
    <row r="550" spans="1:12" x14ac:dyDescent="0.3">
      <c r="A550">
        <v>2022</v>
      </c>
      <c r="B550" t="s">
        <v>12</v>
      </c>
      <c r="C550" t="s">
        <v>28</v>
      </c>
      <c r="D550" t="s">
        <v>24</v>
      </c>
      <c r="E550">
        <v>39933</v>
      </c>
      <c r="F550">
        <v>18632947.100000001</v>
      </c>
      <c r="G550">
        <v>2.56</v>
      </c>
      <c r="H550">
        <v>91.48</v>
      </c>
      <c r="I550">
        <v>41.08</v>
      </c>
      <c r="J550">
        <v>272.72000000000003</v>
      </c>
      <c r="K550">
        <v>57.82</v>
      </c>
      <c r="L550" t="s">
        <v>27</v>
      </c>
    </row>
    <row r="551" spans="1:12" x14ac:dyDescent="0.3">
      <c r="A551">
        <v>2022</v>
      </c>
      <c r="B551" t="s">
        <v>12</v>
      </c>
      <c r="C551" t="s">
        <v>29</v>
      </c>
      <c r="D551" t="s">
        <v>24</v>
      </c>
      <c r="E551">
        <v>6800</v>
      </c>
      <c r="F551">
        <v>6213699.6119999997</v>
      </c>
      <c r="G551">
        <v>6.1</v>
      </c>
      <c r="H551">
        <v>52.04</v>
      </c>
      <c r="I551">
        <v>54.21</v>
      </c>
      <c r="J551">
        <v>81.93</v>
      </c>
      <c r="K551">
        <v>52.88</v>
      </c>
      <c r="L551" t="s">
        <v>19</v>
      </c>
    </row>
    <row r="552" spans="1:12" x14ac:dyDescent="0.3">
      <c r="A552">
        <v>2022</v>
      </c>
      <c r="B552" t="s">
        <v>12</v>
      </c>
      <c r="C552" t="s">
        <v>30</v>
      </c>
      <c r="D552" t="s">
        <v>24</v>
      </c>
      <c r="E552">
        <v>6787</v>
      </c>
      <c r="F552">
        <v>52571041.670000002</v>
      </c>
      <c r="G552">
        <v>4.93</v>
      </c>
      <c r="H552">
        <v>103.73</v>
      </c>
      <c r="I552">
        <v>29.49</v>
      </c>
      <c r="J552">
        <v>274.81</v>
      </c>
      <c r="K552">
        <v>47.7</v>
      </c>
      <c r="L552" t="s">
        <v>17</v>
      </c>
    </row>
    <row r="553" spans="1:12" x14ac:dyDescent="0.3">
      <c r="A553">
        <v>2022</v>
      </c>
      <c r="B553" t="s">
        <v>12</v>
      </c>
      <c r="C553" t="s">
        <v>31</v>
      </c>
      <c r="D553" t="s">
        <v>24</v>
      </c>
      <c r="E553">
        <v>34677</v>
      </c>
      <c r="F553">
        <v>15661456.58</v>
      </c>
      <c r="G553">
        <v>6.11</v>
      </c>
      <c r="H553">
        <v>101.07</v>
      </c>
      <c r="I553">
        <v>48.06</v>
      </c>
      <c r="J553">
        <v>165.76</v>
      </c>
      <c r="K553">
        <v>55.31</v>
      </c>
      <c r="L553" t="s">
        <v>17</v>
      </c>
    </row>
    <row r="554" spans="1:12" x14ac:dyDescent="0.3">
      <c r="A554">
        <v>2022</v>
      </c>
      <c r="B554" t="s">
        <v>12</v>
      </c>
      <c r="C554" t="s">
        <v>32</v>
      </c>
      <c r="D554" t="s">
        <v>24</v>
      </c>
      <c r="E554">
        <v>27735</v>
      </c>
      <c r="F554">
        <v>60038350.75</v>
      </c>
      <c r="G554">
        <v>6.4</v>
      </c>
      <c r="H554">
        <v>42.86</v>
      </c>
      <c r="I554">
        <v>50.44</v>
      </c>
      <c r="J554">
        <v>118.36</v>
      </c>
      <c r="K554">
        <v>80.72</v>
      </c>
      <c r="L554" t="s">
        <v>21</v>
      </c>
    </row>
    <row r="555" spans="1:12" x14ac:dyDescent="0.3">
      <c r="A555">
        <v>2022</v>
      </c>
      <c r="B555" t="s">
        <v>12</v>
      </c>
      <c r="C555" t="s">
        <v>33</v>
      </c>
      <c r="D555" t="s">
        <v>24</v>
      </c>
      <c r="E555">
        <v>51810</v>
      </c>
      <c r="F555">
        <v>14517045.84</v>
      </c>
      <c r="G555">
        <v>5.73</v>
      </c>
      <c r="H555">
        <v>51.7</v>
      </c>
      <c r="I555">
        <v>7.36</v>
      </c>
      <c r="J555">
        <v>174.15</v>
      </c>
      <c r="K555">
        <v>73.56</v>
      </c>
      <c r="L555" t="s">
        <v>15</v>
      </c>
    </row>
    <row r="556" spans="1:12" x14ac:dyDescent="0.3">
      <c r="A556">
        <v>2022</v>
      </c>
      <c r="B556" t="s">
        <v>12</v>
      </c>
      <c r="C556" t="s">
        <v>34</v>
      </c>
      <c r="D556" t="s">
        <v>24</v>
      </c>
      <c r="E556">
        <v>46166</v>
      </c>
      <c r="F556">
        <v>19455487.420000002</v>
      </c>
      <c r="G556">
        <v>4.54</v>
      </c>
      <c r="H556">
        <v>59.94</v>
      </c>
      <c r="I556">
        <v>13.25</v>
      </c>
      <c r="J556">
        <v>195.16</v>
      </c>
      <c r="K556">
        <v>74.459999999999994</v>
      </c>
      <c r="L556" t="s">
        <v>17</v>
      </c>
    </row>
    <row r="557" spans="1:12" x14ac:dyDescent="0.3">
      <c r="A557">
        <v>2022</v>
      </c>
      <c r="B557" t="s">
        <v>35</v>
      </c>
      <c r="C557" t="s">
        <v>13</v>
      </c>
      <c r="D557" t="s">
        <v>14</v>
      </c>
      <c r="E557">
        <v>47075</v>
      </c>
      <c r="F557">
        <v>9011313.3599999994</v>
      </c>
      <c r="G557">
        <v>3.15</v>
      </c>
      <c r="H557">
        <v>87.8</v>
      </c>
      <c r="I557">
        <v>23.96</v>
      </c>
      <c r="J557">
        <v>79.959999999999994</v>
      </c>
      <c r="K557">
        <v>66.239999999999995</v>
      </c>
      <c r="L557" t="s">
        <v>17</v>
      </c>
    </row>
    <row r="558" spans="1:12" x14ac:dyDescent="0.3">
      <c r="A558">
        <v>2022</v>
      </c>
      <c r="B558" t="s">
        <v>35</v>
      </c>
      <c r="C558" t="s">
        <v>16</v>
      </c>
      <c r="D558" t="s">
        <v>14</v>
      </c>
      <c r="E558">
        <v>5465</v>
      </c>
      <c r="F558">
        <v>14185149.880000001</v>
      </c>
      <c r="G558">
        <v>1.97</v>
      </c>
      <c r="H558">
        <v>73.540000000000006</v>
      </c>
      <c r="I558">
        <v>45.99</v>
      </c>
      <c r="J558">
        <v>292.18</v>
      </c>
      <c r="K558">
        <v>37.14</v>
      </c>
      <c r="L558" t="s">
        <v>21</v>
      </c>
    </row>
    <row r="559" spans="1:12" x14ac:dyDescent="0.3">
      <c r="A559">
        <v>2022</v>
      </c>
      <c r="B559" t="s">
        <v>35</v>
      </c>
      <c r="C559" t="s">
        <v>18</v>
      </c>
      <c r="D559" t="s">
        <v>14</v>
      </c>
      <c r="E559">
        <v>22036</v>
      </c>
      <c r="F559">
        <v>14156370.640000001</v>
      </c>
      <c r="G559">
        <v>2.12</v>
      </c>
      <c r="H559">
        <v>60.31</v>
      </c>
      <c r="I559">
        <v>-0.89</v>
      </c>
      <c r="J559">
        <v>298.7</v>
      </c>
      <c r="K559">
        <v>43.46</v>
      </c>
      <c r="L559" t="s">
        <v>15</v>
      </c>
    </row>
    <row r="560" spans="1:12" x14ac:dyDescent="0.3">
      <c r="A560">
        <v>2022</v>
      </c>
      <c r="B560" t="s">
        <v>35</v>
      </c>
      <c r="C560" t="s">
        <v>20</v>
      </c>
      <c r="D560" t="s">
        <v>14</v>
      </c>
      <c r="E560">
        <v>31388</v>
      </c>
      <c r="F560">
        <v>15148576.49</v>
      </c>
      <c r="G560">
        <v>3.44</v>
      </c>
      <c r="H560">
        <v>67</v>
      </c>
      <c r="I560">
        <v>45.8</v>
      </c>
      <c r="J560">
        <v>92.32</v>
      </c>
      <c r="K560">
        <v>39.57</v>
      </c>
      <c r="L560" t="s">
        <v>27</v>
      </c>
    </row>
    <row r="561" spans="1:12" x14ac:dyDescent="0.3">
      <c r="A561">
        <v>2022</v>
      </c>
      <c r="B561" t="s">
        <v>35</v>
      </c>
      <c r="C561" t="s">
        <v>22</v>
      </c>
      <c r="D561" t="s">
        <v>14</v>
      </c>
      <c r="E561">
        <v>33806</v>
      </c>
      <c r="F561">
        <v>23699378.710000001</v>
      </c>
      <c r="G561">
        <v>-0.23</v>
      </c>
      <c r="H561">
        <v>77.31</v>
      </c>
      <c r="I561">
        <v>47.51</v>
      </c>
      <c r="J561">
        <v>129.69999999999999</v>
      </c>
      <c r="K561">
        <v>78.41</v>
      </c>
      <c r="L561" t="s">
        <v>21</v>
      </c>
    </row>
    <row r="562" spans="1:12" x14ac:dyDescent="0.3">
      <c r="A562">
        <v>2022</v>
      </c>
      <c r="B562" t="s">
        <v>35</v>
      </c>
      <c r="C562" t="s">
        <v>23</v>
      </c>
      <c r="D562" t="s">
        <v>24</v>
      </c>
      <c r="E562">
        <v>46798</v>
      </c>
      <c r="F562">
        <v>34010964.590000004</v>
      </c>
      <c r="G562">
        <v>2.84</v>
      </c>
      <c r="H562">
        <v>95.15</v>
      </c>
      <c r="I562">
        <v>47.23</v>
      </c>
      <c r="J562">
        <v>287.88</v>
      </c>
      <c r="K562">
        <v>87.65</v>
      </c>
      <c r="L562" t="s">
        <v>19</v>
      </c>
    </row>
    <row r="563" spans="1:12" x14ac:dyDescent="0.3">
      <c r="A563">
        <v>2022</v>
      </c>
      <c r="B563" t="s">
        <v>35</v>
      </c>
      <c r="C563" t="s">
        <v>25</v>
      </c>
      <c r="D563" t="s">
        <v>24</v>
      </c>
      <c r="E563">
        <v>15007</v>
      </c>
      <c r="F563">
        <v>56176071.659999996</v>
      </c>
      <c r="G563">
        <v>6.81</v>
      </c>
      <c r="H563">
        <v>83.96</v>
      </c>
      <c r="I563">
        <v>44.71</v>
      </c>
      <c r="J563">
        <v>258.98</v>
      </c>
      <c r="K563">
        <v>59.6</v>
      </c>
      <c r="L563" t="s">
        <v>17</v>
      </c>
    </row>
    <row r="564" spans="1:12" x14ac:dyDescent="0.3">
      <c r="A564">
        <v>2022</v>
      </c>
      <c r="B564" t="s">
        <v>35</v>
      </c>
      <c r="C564" t="s">
        <v>26</v>
      </c>
      <c r="D564" t="s">
        <v>24</v>
      </c>
      <c r="E564">
        <v>10585</v>
      </c>
      <c r="F564">
        <v>29685804.23</v>
      </c>
      <c r="G564">
        <v>3.51</v>
      </c>
      <c r="H564">
        <v>93.42</v>
      </c>
      <c r="I564">
        <v>38.630000000000003</v>
      </c>
      <c r="J564">
        <v>171.64</v>
      </c>
      <c r="K564">
        <v>87.93</v>
      </c>
      <c r="L564" t="s">
        <v>27</v>
      </c>
    </row>
    <row r="565" spans="1:12" x14ac:dyDescent="0.3">
      <c r="A565">
        <v>2022</v>
      </c>
      <c r="B565" t="s">
        <v>35</v>
      </c>
      <c r="C565" t="s">
        <v>28</v>
      </c>
      <c r="D565" t="s">
        <v>24</v>
      </c>
      <c r="E565">
        <v>10415</v>
      </c>
      <c r="F565">
        <v>16056993.77</v>
      </c>
      <c r="G565">
        <v>2.85</v>
      </c>
      <c r="H565">
        <v>87.84</v>
      </c>
      <c r="I565">
        <v>42.48</v>
      </c>
      <c r="J565">
        <v>160.24</v>
      </c>
      <c r="K565">
        <v>51.79</v>
      </c>
      <c r="L565" t="s">
        <v>15</v>
      </c>
    </row>
    <row r="566" spans="1:12" x14ac:dyDescent="0.3">
      <c r="A566">
        <v>2022</v>
      </c>
      <c r="B566" t="s">
        <v>35</v>
      </c>
      <c r="C566" t="s">
        <v>29</v>
      </c>
      <c r="D566" t="s">
        <v>24</v>
      </c>
      <c r="E566">
        <v>54159</v>
      </c>
      <c r="F566">
        <v>43416974.450000003</v>
      </c>
      <c r="G566">
        <v>5.91</v>
      </c>
      <c r="H566">
        <v>101.8</v>
      </c>
      <c r="I566">
        <v>45.27</v>
      </c>
      <c r="J566">
        <v>232.71</v>
      </c>
      <c r="K566">
        <v>51.01</v>
      </c>
      <c r="L566" t="s">
        <v>17</v>
      </c>
    </row>
    <row r="567" spans="1:12" x14ac:dyDescent="0.3">
      <c r="A567">
        <v>2022</v>
      </c>
      <c r="B567" t="s">
        <v>35</v>
      </c>
      <c r="C567" t="s">
        <v>30</v>
      </c>
      <c r="D567" t="s">
        <v>24</v>
      </c>
      <c r="E567">
        <v>17217</v>
      </c>
      <c r="F567">
        <v>31929959.75</v>
      </c>
      <c r="G567">
        <v>3.68</v>
      </c>
      <c r="H567">
        <v>41.36</v>
      </c>
      <c r="I567">
        <v>32</v>
      </c>
      <c r="J567">
        <v>291.72000000000003</v>
      </c>
      <c r="K567">
        <v>45.78</v>
      </c>
      <c r="L567" t="s">
        <v>19</v>
      </c>
    </row>
    <row r="568" spans="1:12" x14ac:dyDescent="0.3">
      <c r="A568">
        <v>2022</v>
      </c>
      <c r="B568" t="s">
        <v>35</v>
      </c>
      <c r="C568" t="s">
        <v>31</v>
      </c>
      <c r="D568" t="s">
        <v>24</v>
      </c>
      <c r="E568">
        <v>53719</v>
      </c>
      <c r="F568">
        <v>15328592.42</v>
      </c>
      <c r="G568">
        <v>3.88</v>
      </c>
      <c r="H568">
        <v>79.25</v>
      </c>
      <c r="I568">
        <v>36.07</v>
      </c>
      <c r="J568">
        <v>286.49</v>
      </c>
      <c r="K568">
        <v>48.06</v>
      </c>
      <c r="L568" t="s">
        <v>21</v>
      </c>
    </row>
    <row r="569" spans="1:12" x14ac:dyDescent="0.3">
      <c r="A569">
        <v>2022</v>
      </c>
      <c r="B569" t="s">
        <v>35</v>
      </c>
      <c r="C569" t="s">
        <v>32</v>
      </c>
      <c r="D569" t="s">
        <v>24</v>
      </c>
      <c r="E569">
        <v>58156</v>
      </c>
      <c r="F569">
        <v>45419753.700000003</v>
      </c>
      <c r="G569">
        <v>4.28</v>
      </c>
      <c r="H569">
        <v>88.11</v>
      </c>
      <c r="I569">
        <v>44.95</v>
      </c>
      <c r="J569">
        <v>232.59</v>
      </c>
      <c r="K569">
        <v>86.74</v>
      </c>
      <c r="L569" t="s">
        <v>19</v>
      </c>
    </row>
    <row r="570" spans="1:12" x14ac:dyDescent="0.3">
      <c r="A570">
        <v>2022</v>
      </c>
      <c r="B570" t="s">
        <v>35</v>
      </c>
      <c r="C570" t="s">
        <v>33</v>
      </c>
      <c r="D570" t="s">
        <v>24</v>
      </c>
      <c r="E570">
        <v>33117</v>
      </c>
      <c r="F570">
        <v>5432435.6040000003</v>
      </c>
      <c r="G570">
        <v>6.58</v>
      </c>
      <c r="H570">
        <v>83.47</v>
      </c>
      <c r="I570">
        <v>38.520000000000003</v>
      </c>
      <c r="J570">
        <v>282.72000000000003</v>
      </c>
      <c r="K570">
        <v>86.09</v>
      </c>
      <c r="L570" t="s">
        <v>15</v>
      </c>
    </row>
    <row r="571" spans="1:12" x14ac:dyDescent="0.3">
      <c r="A571">
        <v>2022</v>
      </c>
      <c r="B571" t="s">
        <v>35</v>
      </c>
      <c r="C571" t="s">
        <v>34</v>
      </c>
      <c r="D571" t="s">
        <v>24</v>
      </c>
      <c r="E571">
        <v>24948</v>
      </c>
      <c r="F571">
        <v>7564107.5760000004</v>
      </c>
      <c r="G571">
        <v>3.51</v>
      </c>
      <c r="H571">
        <v>89.68</v>
      </c>
      <c r="I571">
        <v>53.4</v>
      </c>
      <c r="J571">
        <v>284.12</v>
      </c>
      <c r="K571">
        <v>72.56</v>
      </c>
      <c r="L571" t="s">
        <v>17</v>
      </c>
    </row>
    <row r="572" spans="1:12" x14ac:dyDescent="0.3">
      <c r="A572">
        <v>2022</v>
      </c>
      <c r="B572" t="s">
        <v>36</v>
      </c>
      <c r="C572" t="s">
        <v>13</v>
      </c>
      <c r="D572" t="s">
        <v>14</v>
      </c>
      <c r="E572">
        <v>10671</v>
      </c>
      <c r="F572">
        <v>9842035.3650000002</v>
      </c>
      <c r="G572">
        <v>0.25</v>
      </c>
      <c r="H572">
        <v>50.83</v>
      </c>
      <c r="I572">
        <v>26.94</v>
      </c>
      <c r="J572">
        <v>249.36</v>
      </c>
      <c r="K572">
        <v>77.13</v>
      </c>
      <c r="L572" t="s">
        <v>15</v>
      </c>
    </row>
    <row r="573" spans="1:12" x14ac:dyDescent="0.3">
      <c r="A573">
        <v>2022</v>
      </c>
      <c r="B573" t="s">
        <v>36</v>
      </c>
      <c r="C573" t="s">
        <v>16</v>
      </c>
      <c r="D573" t="s">
        <v>14</v>
      </c>
      <c r="E573">
        <v>27006</v>
      </c>
      <c r="F573">
        <v>5136019.5420000004</v>
      </c>
      <c r="G573">
        <v>0.36</v>
      </c>
      <c r="H573">
        <v>70.180000000000007</v>
      </c>
      <c r="I573">
        <v>-0.05</v>
      </c>
      <c r="J573">
        <v>179.88</v>
      </c>
      <c r="K573">
        <v>63.62</v>
      </c>
      <c r="L573" t="s">
        <v>19</v>
      </c>
    </row>
    <row r="574" spans="1:12" x14ac:dyDescent="0.3">
      <c r="A574">
        <v>2022</v>
      </c>
      <c r="B574" t="s">
        <v>36</v>
      </c>
      <c r="C574" t="s">
        <v>18</v>
      </c>
      <c r="D574" t="s">
        <v>14</v>
      </c>
      <c r="E574">
        <v>35658</v>
      </c>
      <c r="F574">
        <v>14607494.42</v>
      </c>
      <c r="G574">
        <v>1.18</v>
      </c>
      <c r="H574">
        <v>33.54</v>
      </c>
      <c r="I574">
        <v>9.9600000000000009</v>
      </c>
      <c r="J574">
        <v>232.38</v>
      </c>
      <c r="K574">
        <v>66.959999999999994</v>
      </c>
      <c r="L574" t="s">
        <v>15</v>
      </c>
    </row>
    <row r="575" spans="1:12" x14ac:dyDescent="0.3">
      <c r="A575">
        <v>2022</v>
      </c>
      <c r="B575" t="s">
        <v>36</v>
      </c>
      <c r="C575" t="s">
        <v>20</v>
      </c>
      <c r="D575" t="s">
        <v>14</v>
      </c>
      <c r="E575">
        <v>8330</v>
      </c>
      <c r="F575">
        <v>26191927.649999999</v>
      </c>
      <c r="G575">
        <v>4</v>
      </c>
      <c r="H575">
        <v>73.87</v>
      </c>
      <c r="I575">
        <v>24.35</v>
      </c>
      <c r="J575">
        <v>169.49</v>
      </c>
      <c r="K575">
        <v>53.29</v>
      </c>
      <c r="L575" t="s">
        <v>21</v>
      </c>
    </row>
    <row r="576" spans="1:12" x14ac:dyDescent="0.3">
      <c r="A576">
        <v>2022</v>
      </c>
      <c r="B576" t="s">
        <v>36</v>
      </c>
      <c r="C576" t="s">
        <v>22</v>
      </c>
      <c r="D576" t="s">
        <v>14</v>
      </c>
      <c r="E576">
        <v>32243</v>
      </c>
      <c r="F576">
        <v>28519800.440000001</v>
      </c>
      <c r="G576">
        <v>0.13</v>
      </c>
      <c r="H576">
        <v>27.27</v>
      </c>
      <c r="I576">
        <v>22.56</v>
      </c>
      <c r="J576">
        <v>82.24</v>
      </c>
      <c r="K576">
        <v>53.9</v>
      </c>
      <c r="L576" t="s">
        <v>21</v>
      </c>
    </row>
    <row r="577" spans="1:12" x14ac:dyDescent="0.3">
      <c r="A577">
        <v>2022</v>
      </c>
      <c r="B577" t="s">
        <v>36</v>
      </c>
      <c r="C577" t="s">
        <v>23</v>
      </c>
      <c r="D577" t="s">
        <v>24</v>
      </c>
      <c r="E577">
        <v>49871</v>
      </c>
      <c r="F577">
        <v>8902985.2440000009</v>
      </c>
      <c r="G577">
        <v>6.82</v>
      </c>
      <c r="H577">
        <v>48.95</v>
      </c>
      <c r="I577">
        <v>18.68</v>
      </c>
      <c r="J577">
        <v>240.7</v>
      </c>
      <c r="K577">
        <v>53.91</v>
      </c>
      <c r="L577" t="s">
        <v>21</v>
      </c>
    </row>
    <row r="578" spans="1:12" x14ac:dyDescent="0.3">
      <c r="A578">
        <v>2022</v>
      </c>
      <c r="B578" t="s">
        <v>36</v>
      </c>
      <c r="C578" t="s">
        <v>25</v>
      </c>
      <c r="D578" t="s">
        <v>24</v>
      </c>
      <c r="E578">
        <v>39287</v>
      </c>
      <c r="F578">
        <v>21438284.870000001</v>
      </c>
      <c r="G578">
        <v>4.97</v>
      </c>
      <c r="H578">
        <v>70.25</v>
      </c>
      <c r="I578">
        <v>52.39</v>
      </c>
      <c r="J578">
        <v>215.78</v>
      </c>
      <c r="K578">
        <v>74.819999999999993</v>
      </c>
      <c r="L578" t="s">
        <v>21</v>
      </c>
    </row>
    <row r="579" spans="1:12" x14ac:dyDescent="0.3">
      <c r="A579">
        <v>2022</v>
      </c>
      <c r="B579" t="s">
        <v>36</v>
      </c>
      <c r="C579" t="s">
        <v>26</v>
      </c>
      <c r="D579" t="s">
        <v>24</v>
      </c>
      <c r="E579">
        <v>43668</v>
      </c>
      <c r="F579">
        <v>32615703.949999999</v>
      </c>
      <c r="G579">
        <v>3.64</v>
      </c>
      <c r="H579">
        <v>41.86</v>
      </c>
      <c r="I579">
        <v>25.87</v>
      </c>
      <c r="J579">
        <v>164.53</v>
      </c>
      <c r="K579">
        <v>62.1</v>
      </c>
      <c r="L579" t="s">
        <v>19</v>
      </c>
    </row>
    <row r="580" spans="1:12" x14ac:dyDescent="0.3">
      <c r="A580">
        <v>2022</v>
      </c>
      <c r="B580" t="s">
        <v>36</v>
      </c>
      <c r="C580" t="s">
        <v>28</v>
      </c>
      <c r="D580" t="s">
        <v>24</v>
      </c>
      <c r="E580">
        <v>64883</v>
      </c>
      <c r="F580">
        <v>70601769.769999996</v>
      </c>
      <c r="G580">
        <v>4.5999999999999996</v>
      </c>
      <c r="H580">
        <v>61.16</v>
      </c>
      <c r="I580">
        <v>31.32</v>
      </c>
      <c r="J580">
        <v>154.51</v>
      </c>
      <c r="K580">
        <v>92.8</v>
      </c>
      <c r="L580" t="s">
        <v>17</v>
      </c>
    </row>
    <row r="581" spans="1:12" x14ac:dyDescent="0.3">
      <c r="A581">
        <v>2022</v>
      </c>
      <c r="B581" t="s">
        <v>36</v>
      </c>
      <c r="C581" t="s">
        <v>29</v>
      </c>
      <c r="D581" t="s">
        <v>24</v>
      </c>
      <c r="E581">
        <v>29698</v>
      </c>
      <c r="F581">
        <v>9547956.3839999996</v>
      </c>
      <c r="G581">
        <v>3.14</v>
      </c>
      <c r="H581">
        <v>93.12</v>
      </c>
      <c r="I581">
        <v>34.76</v>
      </c>
      <c r="J581">
        <v>246.75</v>
      </c>
      <c r="K581">
        <v>65.459999999999994</v>
      </c>
      <c r="L581" t="s">
        <v>19</v>
      </c>
    </row>
    <row r="582" spans="1:12" x14ac:dyDescent="0.3">
      <c r="A582">
        <v>2022</v>
      </c>
      <c r="B582" t="s">
        <v>36</v>
      </c>
      <c r="C582" t="s">
        <v>30</v>
      </c>
      <c r="D582" t="s">
        <v>24</v>
      </c>
      <c r="E582">
        <v>16005</v>
      </c>
      <c r="F582">
        <v>41833223.630000003</v>
      </c>
      <c r="G582">
        <v>6.71</v>
      </c>
      <c r="H582">
        <v>88.73</v>
      </c>
      <c r="I582">
        <v>39.93</v>
      </c>
      <c r="J582">
        <v>281.7</v>
      </c>
      <c r="K582">
        <v>86.82</v>
      </c>
      <c r="L582" t="s">
        <v>19</v>
      </c>
    </row>
    <row r="583" spans="1:12" x14ac:dyDescent="0.3">
      <c r="A583">
        <v>2022</v>
      </c>
      <c r="B583" t="s">
        <v>36</v>
      </c>
      <c r="C583" t="s">
        <v>31</v>
      </c>
      <c r="D583" t="s">
        <v>24</v>
      </c>
      <c r="E583">
        <v>55071</v>
      </c>
      <c r="F583">
        <v>52340365.75</v>
      </c>
      <c r="G583">
        <v>3.6</v>
      </c>
      <c r="H583">
        <v>55.45</v>
      </c>
      <c r="I583">
        <v>51.49</v>
      </c>
      <c r="J583">
        <v>279.27</v>
      </c>
      <c r="K583">
        <v>73.87</v>
      </c>
      <c r="L583" t="s">
        <v>27</v>
      </c>
    </row>
    <row r="584" spans="1:12" x14ac:dyDescent="0.3">
      <c r="A584">
        <v>2022</v>
      </c>
      <c r="B584" t="s">
        <v>36</v>
      </c>
      <c r="C584" t="s">
        <v>32</v>
      </c>
      <c r="D584" t="s">
        <v>24</v>
      </c>
      <c r="E584">
        <v>55853</v>
      </c>
      <c r="F584">
        <v>6813706.7280000001</v>
      </c>
      <c r="G584">
        <v>4.88</v>
      </c>
      <c r="H584">
        <v>62.85</v>
      </c>
      <c r="I584">
        <v>33.76</v>
      </c>
      <c r="J584">
        <v>63.15</v>
      </c>
      <c r="K584">
        <v>69.849999999999994</v>
      </c>
      <c r="L584" t="s">
        <v>21</v>
      </c>
    </row>
    <row r="585" spans="1:12" x14ac:dyDescent="0.3">
      <c r="A585">
        <v>2022</v>
      </c>
      <c r="B585" t="s">
        <v>36</v>
      </c>
      <c r="C585" t="s">
        <v>33</v>
      </c>
      <c r="D585" t="s">
        <v>24</v>
      </c>
      <c r="E585">
        <v>47291</v>
      </c>
      <c r="F585">
        <v>19328484.68</v>
      </c>
      <c r="G585">
        <v>6.51</v>
      </c>
      <c r="H585">
        <v>102.8</v>
      </c>
      <c r="I585">
        <v>36.28</v>
      </c>
      <c r="J585">
        <v>222.44</v>
      </c>
      <c r="K585">
        <v>74.489999999999995</v>
      </c>
      <c r="L585" t="s">
        <v>15</v>
      </c>
    </row>
    <row r="586" spans="1:12" x14ac:dyDescent="0.3">
      <c r="A586">
        <v>2022</v>
      </c>
      <c r="B586" t="s">
        <v>36</v>
      </c>
      <c r="C586" t="s">
        <v>34</v>
      </c>
      <c r="D586" t="s">
        <v>24</v>
      </c>
      <c r="E586">
        <v>30901</v>
      </c>
      <c r="F586">
        <v>11882936.57</v>
      </c>
      <c r="G586">
        <v>3.47</v>
      </c>
      <c r="H586">
        <v>95.55</v>
      </c>
      <c r="I586">
        <v>15.87</v>
      </c>
      <c r="J586">
        <v>182.47</v>
      </c>
      <c r="K586">
        <v>50.98</v>
      </c>
      <c r="L586" t="s">
        <v>15</v>
      </c>
    </row>
    <row r="587" spans="1:12" x14ac:dyDescent="0.3">
      <c r="A587">
        <v>2022</v>
      </c>
      <c r="B587" t="s">
        <v>37</v>
      </c>
      <c r="C587" t="s">
        <v>13</v>
      </c>
      <c r="D587" t="s">
        <v>14</v>
      </c>
      <c r="E587">
        <v>8330</v>
      </c>
      <c r="F587">
        <v>4252116.8880000003</v>
      </c>
      <c r="G587">
        <v>2.0099999999999998</v>
      </c>
      <c r="H587">
        <v>89.2</v>
      </c>
      <c r="I587">
        <v>17.57</v>
      </c>
      <c r="J587">
        <v>213.49</v>
      </c>
      <c r="K587">
        <v>61.07</v>
      </c>
      <c r="L587" t="s">
        <v>21</v>
      </c>
    </row>
    <row r="588" spans="1:12" x14ac:dyDescent="0.3">
      <c r="A588">
        <v>2022</v>
      </c>
      <c r="B588" t="s">
        <v>37</v>
      </c>
      <c r="C588" t="s">
        <v>16</v>
      </c>
      <c r="D588" t="s">
        <v>14</v>
      </c>
      <c r="E588">
        <v>16902</v>
      </c>
      <c r="F588">
        <v>45919818.68</v>
      </c>
      <c r="G588">
        <v>-0.25</v>
      </c>
      <c r="H588">
        <v>68.67</v>
      </c>
      <c r="I588">
        <v>2.5299999999999998</v>
      </c>
      <c r="J588">
        <v>66.34</v>
      </c>
      <c r="K588">
        <v>47.23</v>
      </c>
      <c r="L588" t="s">
        <v>15</v>
      </c>
    </row>
    <row r="589" spans="1:12" x14ac:dyDescent="0.3">
      <c r="A589">
        <v>2022</v>
      </c>
      <c r="B589" t="s">
        <v>37</v>
      </c>
      <c r="C589" t="s">
        <v>18</v>
      </c>
      <c r="D589" t="s">
        <v>14</v>
      </c>
      <c r="E589">
        <v>10352</v>
      </c>
      <c r="F589">
        <v>10351376.890000001</v>
      </c>
      <c r="G589">
        <v>3.16</v>
      </c>
      <c r="H589">
        <v>68.23</v>
      </c>
      <c r="I589">
        <v>24.33</v>
      </c>
      <c r="J589">
        <v>137.24</v>
      </c>
      <c r="K589">
        <v>49.71</v>
      </c>
      <c r="L589" t="s">
        <v>15</v>
      </c>
    </row>
    <row r="590" spans="1:12" x14ac:dyDescent="0.3">
      <c r="A590">
        <v>2022</v>
      </c>
      <c r="B590" t="s">
        <v>37</v>
      </c>
      <c r="C590" t="s">
        <v>20</v>
      </c>
      <c r="D590" t="s">
        <v>14</v>
      </c>
      <c r="E590">
        <v>20904</v>
      </c>
      <c r="F590">
        <v>41945284.640000001</v>
      </c>
      <c r="G590">
        <v>-0.06</v>
      </c>
      <c r="H590">
        <v>53.51</v>
      </c>
      <c r="I590">
        <v>35.450000000000003</v>
      </c>
      <c r="J590">
        <v>63.87</v>
      </c>
      <c r="K590">
        <v>78.05</v>
      </c>
      <c r="L590" t="s">
        <v>15</v>
      </c>
    </row>
    <row r="591" spans="1:12" x14ac:dyDescent="0.3">
      <c r="A591">
        <v>2022</v>
      </c>
      <c r="B591" t="s">
        <v>37</v>
      </c>
      <c r="C591" t="s">
        <v>22</v>
      </c>
      <c r="D591" t="s">
        <v>14</v>
      </c>
      <c r="E591">
        <v>32799</v>
      </c>
      <c r="F591">
        <v>30084811.850000001</v>
      </c>
      <c r="G591">
        <v>0.7</v>
      </c>
      <c r="H591">
        <v>89.07</v>
      </c>
      <c r="I591">
        <v>45.08</v>
      </c>
      <c r="J591">
        <v>253.23</v>
      </c>
      <c r="K591">
        <v>61.38</v>
      </c>
      <c r="L591" t="s">
        <v>27</v>
      </c>
    </row>
    <row r="592" spans="1:12" x14ac:dyDescent="0.3">
      <c r="A592">
        <v>2022</v>
      </c>
      <c r="B592" t="s">
        <v>37</v>
      </c>
      <c r="C592" t="s">
        <v>23</v>
      </c>
      <c r="D592" t="s">
        <v>24</v>
      </c>
      <c r="E592">
        <v>17884</v>
      </c>
      <c r="F592">
        <v>11319455.1</v>
      </c>
      <c r="G592">
        <v>4.18</v>
      </c>
      <c r="H592">
        <v>99.95</v>
      </c>
      <c r="I592">
        <v>7.17</v>
      </c>
      <c r="J592">
        <v>265.77999999999997</v>
      </c>
      <c r="K592">
        <v>86.45</v>
      </c>
      <c r="L592" t="s">
        <v>21</v>
      </c>
    </row>
    <row r="593" spans="1:12" x14ac:dyDescent="0.3">
      <c r="A593">
        <v>2022</v>
      </c>
      <c r="B593" t="s">
        <v>37</v>
      </c>
      <c r="C593" t="s">
        <v>25</v>
      </c>
      <c r="D593" t="s">
        <v>24</v>
      </c>
      <c r="E593">
        <v>40963</v>
      </c>
      <c r="F593">
        <v>10902531.08</v>
      </c>
      <c r="G593">
        <v>2.86</v>
      </c>
      <c r="H593">
        <v>42.87</v>
      </c>
      <c r="I593">
        <v>21.56</v>
      </c>
      <c r="J593">
        <v>281.31</v>
      </c>
      <c r="K593">
        <v>81.510000000000005</v>
      </c>
      <c r="L593" t="s">
        <v>19</v>
      </c>
    </row>
    <row r="594" spans="1:12" x14ac:dyDescent="0.3">
      <c r="A594">
        <v>2022</v>
      </c>
      <c r="B594" t="s">
        <v>37</v>
      </c>
      <c r="C594" t="s">
        <v>26</v>
      </c>
      <c r="D594" t="s">
        <v>24</v>
      </c>
      <c r="E594">
        <v>15691</v>
      </c>
      <c r="F594">
        <v>21823040.170000002</v>
      </c>
      <c r="G594">
        <v>3.07</v>
      </c>
      <c r="H594">
        <v>42.69</v>
      </c>
      <c r="I594">
        <v>42.69</v>
      </c>
      <c r="J594">
        <v>135.63</v>
      </c>
      <c r="K594">
        <v>72.27</v>
      </c>
      <c r="L594" t="s">
        <v>21</v>
      </c>
    </row>
    <row r="595" spans="1:12" x14ac:dyDescent="0.3">
      <c r="A595">
        <v>2022</v>
      </c>
      <c r="B595" t="s">
        <v>37</v>
      </c>
      <c r="C595" t="s">
        <v>28</v>
      </c>
      <c r="D595" t="s">
        <v>24</v>
      </c>
      <c r="E595">
        <v>23653</v>
      </c>
      <c r="F595">
        <v>24085328.149999999</v>
      </c>
      <c r="G595">
        <v>5.64</v>
      </c>
      <c r="H595">
        <v>87.55</v>
      </c>
      <c r="I595">
        <v>41.3</v>
      </c>
      <c r="J595">
        <v>170.64</v>
      </c>
      <c r="K595">
        <v>46.15</v>
      </c>
      <c r="L595" t="s">
        <v>27</v>
      </c>
    </row>
    <row r="596" spans="1:12" x14ac:dyDescent="0.3">
      <c r="A596">
        <v>2022</v>
      </c>
      <c r="B596" t="s">
        <v>37</v>
      </c>
      <c r="C596" t="s">
        <v>29</v>
      </c>
      <c r="D596" t="s">
        <v>24</v>
      </c>
      <c r="E596">
        <v>56264</v>
      </c>
      <c r="F596">
        <v>11515465.800000001</v>
      </c>
      <c r="G596">
        <v>3.42</v>
      </c>
      <c r="H596">
        <v>82.21</v>
      </c>
      <c r="I596">
        <v>39.950000000000003</v>
      </c>
      <c r="J596">
        <v>68.7</v>
      </c>
      <c r="K596">
        <v>94.84</v>
      </c>
      <c r="L596" t="s">
        <v>27</v>
      </c>
    </row>
    <row r="597" spans="1:12" x14ac:dyDescent="0.3">
      <c r="A597">
        <v>2022</v>
      </c>
      <c r="B597" t="s">
        <v>37</v>
      </c>
      <c r="C597" t="s">
        <v>30</v>
      </c>
      <c r="D597" t="s">
        <v>24</v>
      </c>
      <c r="E597">
        <v>47629</v>
      </c>
      <c r="F597">
        <v>40258147.689999998</v>
      </c>
      <c r="G597">
        <v>2.59</v>
      </c>
      <c r="H597">
        <v>62.4</v>
      </c>
      <c r="I597">
        <v>46.2</v>
      </c>
      <c r="J597">
        <v>174.55</v>
      </c>
      <c r="K597">
        <v>88.86</v>
      </c>
      <c r="L597" t="s">
        <v>17</v>
      </c>
    </row>
    <row r="598" spans="1:12" x14ac:dyDescent="0.3">
      <c r="A598">
        <v>2022</v>
      </c>
      <c r="B598" t="s">
        <v>37</v>
      </c>
      <c r="C598" t="s">
        <v>31</v>
      </c>
      <c r="D598" t="s">
        <v>24</v>
      </c>
      <c r="E598">
        <v>22829</v>
      </c>
      <c r="F598">
        <v>33124655.16</v>
      </c>
      <c r="G598">
        <v>6.4</v>
      </c>
      <c r="H598">
        <v>70.69</v>
      </c>
      <c r="I598">
        <v>26.25</v>
      </c>
      <c r="J598">
        <v>125.31</v>
      </c>
      <c r="K598">
        <v>93.2</v>
      </c>
      <c r="L598" t="s">
        <v>21</v>
      </c>
    </row>
    <row r="599" spans="1:12" x14ac:dyDescent="0.3">
      <c r="A599">
        <v>2022</v>
      </c>
      <c r="B599" t="s">
        <v>37</v>
      </c>
      <c r="C599" t="s">
        <v>32</v>
      </c>
      <c r="D599" t="s">
        <v>24</v>
      </c>
      <c r="E599">
        <v>33785</v>
      </c>
      <c r="F599">
        <v>47573854.619999997</v>
      </c>
      <c r="G599">
        <v>5.64</v>
      </c>
      <c r="H599">
        <v>92.95</v>
      </c>
      <c r="I599">
        <v>33.130000000000003</v>
      </c>
      <c r="J599">
        <v>109.94</v>
      </c>
      <c r="K599">
        <v>93.28</v>
      </c>
      <c r="L599" t="s">
        <v>17</v>
      </c>
    </row>
    <row r="600" spans="1:12" x14ac:dyDescent="0.3">
      <c r="A600">
        <v>2022</v>
      </c>
      <c r="B600" t="s">
        <v>37</v>
      </c>
      <c r="C600" t="s">
        <v>33</v>
      </c>
      <c r="D600" t="s">
        <v>24</v>
      </c>
      <c r="E600">
        <v>28676</v>
      </c>
      <c r="F600">
        <v>33319538.640000001</v>
      </c>
      <c r="G600">
        <v>5.17</v>
      </c>
      <c r="H600">
        <v>80.3</v>
      </c>
      <c r="I600">
        <v>30.76</v>
      </c>
      <c r="J600">
        <v>213.39</v>
      </c>
      <c r="K600">
        <v>76.2</v>
      </c>
      <c r="L600" t="s">
        <v>15</v>
      </c>
    </row>
    <row r="601" spans="1:12" x14ac:dyDescent="0.3">
      <c r="A601">
        <v>2022</v>
      </c>
      <c r="B601" t="s">
        <v>37</v>
      </c>
      <c r="C601" t="s">
        <v>34</v>
      </c>
      <c r="D601" t="s">
        <v>24</v>
      </c>
      <c r="E601">
        <v>62215</v>
      </c>
      <c r="F601">
        <v>44729535.659999996</v>
      </c>
      <c r="G601">
        <v>3.04</v>
      </c>
      <c r="H601">
        <v>93.8</v>
      </c>
      <c r="I601">
        <v>38.79</v>
      </c>
      <c r="J601">
        <v>253.73</v>
      </c>
      <c r="K601">
        <v>45.63</v>
      </c>
      <c r="L601" t="s">
        <v>17</v>
      </c>
    </row>
    <row r="602" spans="1:12" x14ac:dyDescent="0.3">
      <c r="A602">
        <v>2023</v>
      </c>
      <c r="B602" t="s">
        <v>12</v>
      </c>
      <c r="C602" t="s">
        <v>13</v>
      </c>
      <c r="D602" t="s">
        <v>14</v>
      </c>
      <c r="E602">
        <v>40947</v>
      </c>
      <c r="F602">
        <v>29431350.050000001</v>
      </c>
      <c r="G602">
        <v>2.29</v>
      </c>
      <c r="H602">
        <v>31.64</v>
      </c>
      <c r="I602">
        <v>20.82</v>
      </c>
      <c r="J602">
        <v>272.01</v>
      </c>
      <c r="K602">
        <v>80.790000000000006</v>
      </c>
      <c r="L602" t="s">
        <v>27</v>
      </c>
    </row>
    <row r="603" spans="1:12" x14ac:dyDescent="0.3">
      <c r="A603">
        <v>2023</v>
      </c>
      <c r="B603" t="s">
        <v>12</v>
      </c>
      <c r="C603" t="s">
        <v>16</v>
      </c>
      <c r="D603" t="s">
        <v>14</v>
      </c>
      <c r="E603">
        <v>14664</v>
      </c>
      <c r="F603">
        <v>15195950.99</v>
      </c>
      <c r="G603">
        <v>1.66</v>
      </c>
      <c r="H603">
        <v>62.66</v>
      </c>
      <c r="I603">
        <v>1.47</v>
      </c>
      <c r="J603">
        <v>171.98</v>
      </c>
      <c r="K603">
        <v>74.11</v>
      </c>
      <c r="L603" t="s">
        <v>21</v>
      </c>
    </row>
    <row r="604" spans="1:12" x14ac:dyDescent="0.3">
      <c r="A604">
        <v>2023</v>
      </c>
      <c r="B604" t="s">
        <v>12</v>
      </c>
      <c r="C604" t="s">
        <v>18</v>
      </c>
      <c r="D604" t="s">
        <v>14</v>
      </c>
      <c r="E604">
        <v>43817</v>
      </c>
      <c r="F604">
        <v>24176526.140000001</v>
      </c>
      <c r="G604">
        <v>2.4500000000000002</v>
      </c>
      <c r="H604">
        <v>48.62</v>
      </c>
      <c r="I604">
        <v>20.28</v>
      </c>
      <c r="J604">
        <v>175.27</v>
      </c>
      <c r="K604">
        <v>73.89</v>
      </c>
      <c r="L604" t="s">
        <v>27</v>
      </c>
    </row>
    <row r="605" spans="1:12" x14ac:dyDescent="0.3">
      <c r="A605">
        <v>2023</v>
      </c>
      <c r="B605" t="s">
        <v>12</v>
      </c>
      <c r="C605" t="s">
        <v>20</v>
      </c>
      <c r="D605" t="s">
        <v>14</v>
      </c>
      <c r="E605">
        <v>41459</v>
      </c>
      <c r="F605">
        <v>13687954.880000001</v>
      </c>
      <c r="G605">
        <v>-0.11</v>
      </c>
      <c r="H605">
        <v>62.18</v>
      </c>
      <c r="I605">
        <v>11.77</v>
      </c>
      <c r="J605">
        <v>287.5</v>
      </c>
      <c r="K605">
        <v>41.54</v>
      </c>
      <c r="L605" t="s">
        <v>17</v>
      </c>
    </row>
    <row r="606" spans="1:12" x14ac:dyDescent="0.3">
      <c r="A606">
        <v>2023</v>
      </c>
      <c r="B606" t="s">
        <v>12</v>
      </c>
      <c r="C606" t="s">
        <v>22</v>
      </c>
      <c r="D606" t="s">
        <v>14</v>
      </c>
      <c r="E606">
        <v>32918</v>
      </c>
      <c r="F606">
        <v>22481075.41</v>
      </c>
      <c r="G606">
        <v>1.86</v>
      </c>
      <c r="H606">
        <v>81.72</v>
      </c>
      <c r="I606">
        <v>33.4</v>
      </c>
      <c r="J606">
        <v>108.49</v>
      </c>
      <c r="K606">
        <v>65.459999999999994</v>
      </c>
      <c r="L606" t="s">
        <v>21</v>
      </c>
    </row>
    <row r="607" spans="1:12" x14ac:dyDescent="0.3">
      <c r="A607">
        <v>2023</v>
      </c>
      <c r="B607" t="s">
        <v>12</v>
      </c>
      <c r="C607" t="s">
        <v>23</v>
      </c>
      <c r="D607" t="s">
        <v>24</v>
      </c>
      <c r="E607">
        <v>42266</v>
      </c>
      <c r="F607">
        <v>25950100.260000002</v>
      </c>
      <c r="G607">
        <v>6.02</v>
      </c>
      <c r="H607">
        <v>55.39</v>
      </c>
      <c r="I607">
        <v>39.53</v>
      </c>
      <c r="J607">
        <v>262.25</v>
      </c>
      <c r="K607">
        <v>45.63</v>
      </c>
      <c r="L607" t="s">
        <v>15</v>
      </c>
    </row>
    <row r="608" spans="1:12" x14ac:dyDescent="0.3">
      <c r="A608">
        <v>2023</v>
      </c>
      <c r="B608" t="s">
        <v>12</v>
      </c>
      <c r="C608" t="s">
        <v>25</v>
      </c>
      <c r="D608" t="s">
        <v>24</v>
      </c>
      <c r="E608">
        <v>35503</v>
      </c>
      <c r="F608">
        <v>31844795.27</v>
      </c>
      <c r="G608">
        <v>3.87</v>
      </c>
      <c r="H608">
        <v>85.47</v>
      </c>
      <c r="I608">
        <v>48.17</v>
      </c>
      <c r="J608">
        <v>262.83999999999997</v>
      </c>
      <c r="K608">
        <v>68</v>
      </c>
      <c r="L608" t="s">
        <v>15</v>
      </c>
    </row>
    <row r="609" spans="1:12" x14ac:dyDescent="0.3">
      <c r="A609">
        <v>2023</v>
      </c>
      <c r="B609" t="s">
        <v>12</v>
      </c>
      <c r="C609" t="s">
        <v>26</v>
      </c>
      <c r="D609" t="s">
        <v>24</v>
      </c>
      <c r="E609">
        <v>47694</v>
      </c>
      <c r="F609">
        <v>18903891.32</v>
      </c>
      <c r="G609">
        <v>5.9</v>
      </c>
      <c r="H609">
        <v>62.48</v>
      </c>
      <c r="I609">
        <v>29.12</v>
      </c>
      <c r="J609">
        <v>227.77</v>
      </c>
      <c r="K609">
        <v>87.07</v>
      </c>
      <c r="L609" t="s">
        <v>27</v>
      </c>
    </row>
    <row r="610" spans="1:12" x14ac:dyDescent="0.3">
      <c r="A610">
        <v>2023</v>
      </c>
      <c r="B610" t="s">
        <v>12</v>
      </c>
      <c r="C610" t="s">
        <v>28</v>
      </c>
      <c r="D610" t="s">
        <v>24</v>
      </c>
      <c r="E610">
        <v>36500</v>
      </c>
      <c r="F610">
        <v>11340925.859999999</v>
      </c>
      <c r="G610">
        <v>2.86</v>
      </c>
      <c r="H610">
        <v>98.22</v>
      </c>
      <c r="I610">
        <v>46.72</v>
      </c>
      <c r="J610">
        <v>177.9</v>
      </c>
      <c r="K610">
        <v>65.83</v>
      </c>
      <c r="L610" t="s">
        <v>15</v>
      </c>
    </row>
    <row r="611" spans="1:12" x14ac:dyDescent="0.3">
      <c r="A611">
        <v>2023</v>
      </c>
      <c r="B611" t="s">
        <v>12</v>
      </c>
      <c r="C611" t="s">
        <v>29</v>
      </c>
      <c r="D611" t="s">
        <v>24</v>
      </c>
      <c r="E611">
        <v>31535</v>
      </c>
      <c r="F611">
        <v>75369161.280000001</v>
      </c>
      <c r="G611">
        <v>4.8499999999999996</v>
      </c>
      <c r="H611">
        <v>103.92</v>
      </c>
      <c r="I611">
        <v>6.42</v>
      </c>
      <c r="J611">
        <v>256.02999999999997</v>
      </c>
      <c r="K611">
        <v>54.7</v>
      </c>
      <c r="L611" t="s">
        <v>15</v>
      </c>
    </row>
    <row r="612" spans="1:12" x14ac:dyDescent="0.3">
      <c r="A612">
        <v>2023</v>
      </c>
      <c r="B612" t="s">
        <v>12</v>
      </c>
      <c r="C612" t="s">
        <v>30</v>
      </c>
      <c r="D612" t="s">
        <v>24</v>
      </c>
      <c r="E612">
        <v>25428</v>
      </c>
      <c r="F612">
        <v>41184238.579999998</v>
      </c>
      <c r="G612">
        <v>4.9000000000000004</v>
      </c>
      <c r="H612">
        <v>78.09</v>
      </c>
      <c r="I612">
        <v>24.18</v>
      </c>
      <c r="J612">
        <v>262.01</v>
      </c>
      <c r="K612">
        <v>54.8</v>
      </c>
      <c r="L612" t="s">
        <v>21</v>
      </c>
    </row>
    <row r="613" spans="1:12" x14ac:dyDescent="0.3">
      <c r="A613">
        <v>2023</v>
      </c>
      <c r="B613" t="s">
        <v>12</v>
      </c>
      <c r="C613" t="s">
        <v>31</v>
      </c>
      <c r="D613" t="s">
        <v>24</v>
      </c>
      <c r="E613">
        <v>58459</v>
      </c>
      <c r="F613">
        <v>6197608.4639999997</v>
      </c>
      <c r="G613">
        <v>5.29</v>
      </c>
      <c r="H613">
        <v>65.56</v>
      </c>
      <c r="I613">
        <v>52.82</v>
      </c>
      <c r="J613">
        <v>231.91</v>
      </c>
      <c r="K613">
        <v>69.150000000000006</v>
      </c>
      <c r="L613" t="s">
        <v>19</v>
      </c>
    </row>
    <row r="614" spans="1:12" x14ac:dyDescent="0.3">
      <c r="A614">
        <v>2023</v>
      </c>
      <c r="B614" t="s">
        <v>12</v>
      </c>
      <c r="C614" t="s">
        <v>32</v>
      </c>
      <c r="D614" t="s">
        <v>24</v>
      </c>
      <c r="E614">
        <v>39916</v>
      </c>
      <c r="F614">
        <v>30964782.02</v>
      </c>
      <c r="G614">
        <v>5.53</v>
      </c>
      <c r="H614">
        <v>47.84</v>
      </c>
      <c r="I614">
        <v>15.23</v>
      </c>
      <c r="J614">
        <v>260.8</v>
      </c>
      <c r="K614">
        <v>82.88</v>
      </c>
      <c r="L614" t="s">
        <v>19</v>
      </c>
    </row>
    <row r="615" spans="1:12" x14ac:dyDescent="0.3">
      <c r="A615">
        <v>2023</v>
      </c>
      <c r="B615" t="s">
        <v>12</v>
      </c>
      <c r="C615" t="s">
        <v>33</v>
      </c>
      <c r="D615" t="s">
        <v>24</v>
      </c>
      <c r="E615">
        <v>56785</v>
      </c>
      <c r="F615">
        <v>37101918.729999997</v>
      </c>
      <c r="G615">
        <v>4.21</v>
      </c>
      <c r="H615">
        <v>67.62</v>
      </c>
      <c r="I615">
        <v>43.79</v>
      </c>
      <c r="J615">
        <v>240.21</v>
      </c>
      <c r="K615">
        <v>75.959999999999994</v>
      </c>
      <c r="L615" t="s">
        <v>15</v>
      </c>
    </row>
    <row r="616" spans="1:12" x14ac:dyDescent="0.3">
      <c r="A616">
        <v>2023</v>
      </c>
      <c r="B616" t="s">
        <v>12</v>
      </c>
      <c r="C616" t="s">
        <v>34</v>
      </c>
      <c r="D616" t="s">
        <v>24</v>
      </c>
      <c r="E616">
        <v>11658</v>
      </c>
      <c r="F616">
        <v>14130688.68</v>
      </c>
      <c r="G616">
        <v>4.8099999999999996</v>
      </c>
      <c r="H616">
        <v>64.150000000000006</v>
      </c>
      <c r="I616">
        <v>50.51</v>
      </c>
      <c r="J616">
        <v>117.92</v>
      </c>
      <c r="K616">
        <v>62.56</v>
      </c>
      <c r="L616" t="s">
        <v>27</v>
      </c>
    </row>
    <row r="617" spans="1:12" x14ac:dyDescent="0.3">
      <c r="A617">
        <v>2023</v>
      </c>
      <c r="B617" t="s">
        <v>35</v>
      </c>
      <c r="C617" t="s">
        <v>13</v>
      </c>
      <c r="D617" t="s">
        <v>14</v>
      </c>
      <c r="E617">
        <v>28445</v>
      </c>
      <c r="F617">
        <v>23846107.199999999</v>
      </c>
      <c r="G617">
        <v>3.99</v>
      </c>
      <c r="H617">
        <v>46.8</v>
      </c>
      <c r="I617">
        <v>37.909999999999997</v>
      </c>
      <c r="J617">
        <v>175.6</v>
      </c>
      <c r="K617">
        <v>66.599999999999994</v>
      </c>
      <c r="L617" t="s">
        <v>27</v>
      </c>
    </row>
    <row r="618" spans="1:12" x14ac:dyDescent="0.3">
      <c r="A618">
        <v>2023</v>
      </c>
      <c r="B618" t="s">
        <v>35</v>
      </c>
      <c r="C618" t="s">
        <v>16</v>
      </c>
      <c r="D618" t="s">
        <v>14</v>
      </c>
      <c r="E618">
        <v>12074</v>
      </c>
      <c r="F618">
        <v>10953765.789999999</v>
      </c>
      <c r="G618">
        <v>1.67</v>
      </c>
      <c r="H618">
        <v>65.23</v>
      </c>
      <c r="I618">
        <v>47.14</v>
      </c>
      <c r="J618">
        <v>106.03</v>
      </c>
      <c r="K618">
        <v>70.52</v>
      </c>
      <c r="L618" t="s">
        <v>27</v>
      </c>
    </row>
    <row r="619" spans="1:12" x14ac:dyDescent="0.3">
      <c r="A619">
        <v>2023</v>
      </c>
      <c r="B619" t="s">
        <v>35</v>
      </c>
      <c r="C619" t="s">
        <v>18</v>
      </c>
      <c r="D619" t="s">
        <v>14</v>
      </c>
      <c r="E619">
        <v>24787</v>
      </c>
      <c r="F619">
        <v>11158722.59</v>
      </c>
      <c r="G619">
        <v>2.93</v>
      </c>
      <c r="H619">
        <v>73.150000000000006</v>
      </c>
      <c r="I619">
        <v>29.28</v>
      </c>
      <c r="J619">
        <v>138</v>
      </c>
      <c r="K619">
        <v>68.94</v>
      </c>
      <c r="L619" t="s">
        <v>27</v>
      </c>
    </row>
    <row r="620" spans="1:12" x14ac:dyDescent="0.3">
      <c r="A620">
        <v>2023</v>
      </c>
      <c r="B620" t="s">
        <v>35</v>
      </c>
      <c r="C620" t="s">
        <v>20</v>
      </c>
      <c r="D620" t="s">
        <v>14</v>
      </c>
      <c r="E620">
        <v>40418</v>
      </c>
      <c r="F620">
        <v>32030342.59</v>
      </c>
      <c r="G620">
        <v>1.78</v>
      </c>
      <c r="H620">
        <v>61.9</v>
      </c>
      <c r="I620">
        <v>24.69</v>
      </c>
      <c r="J620">
        <v>160.97999999999999</v>
      </c>
      <c r="K620">
        <v>45.26</v>
      </c>
      <c r="L620" t="s">
        <v>21</v>
      </c>
    </row>
    <row r="621" spans="1:12" x14ac:dyDescent="0.3">
      <c r="A621">
        <v>2023</v>
      </c>
      <c r="B621" t="s">
        <v>35</v>
      </c>
      <c r="C621" t="s">
        <v>22</v>
      </c>
      <c r="D621" t="s">
        <v>14</v>
      </c>
      <c r="E621">
        <v>34655</v>
      </c>
      <c r="F621">
        <v>5500615.1399999997</v>
      </c>
      <c r="G621">
        <v>0</v>
      </c>
      <c r="H621">
        <v>36.06</v>
      </c>
      <c r="I621">
        <v>47.06</v>
      </c>
      <c r="J621">
        <v>75.69</v>
      </c>
      <c r="K621">
        <v>57.66</v>
      </c>
      <c r="L621" t="s">
        <v>19</v>
      </c>
    </row>
    <row r="622" spans="1:12" x14ac:dyDescent="0.3">
      <c r="A622">
        <v>2023</v>
      </c>
      <c r="B622" t="s">
        <v>35</v>
      </c>
      <c r="C622" t="s">
        <v>23</v>
      </c>
      <c r="D622" t="s">
        <v>24</v>
      </c>
      <c r="E622">
        <v>18720</v>
      </c>
      <c r="F622">
        <v>45175723.359999999</v>
      </c>
      <c r="G622">
        <v>6.09</v>
      </c>
      <c r="H622">
        <v>77.17</v>
      </c>
      <c r="I622">
        <v>13.16</v>
      </c>
      <c r="J622">
        <v>95.71</v>
      </c>
      <c r="K622">
        <v>54.69</v>
      </c>
      <c r="L622" t="s">
        <v>17</v>
      </c>
    </row>
    <row r="623" spans="1:12" x14ac:dyDescent="0.3">
      <c r="A623">
        <v>2023</v>
      </c>
      <c r="B623" t="s">
        <v>35</v>
      </c>
      <c r="C623" t="s">
        <v>25</v>
      </c>
      <c r="D623" t="s">
        <v>24</v>
      </c>
      <c r="E623">
        <v>7111</v>
      </c>
      <c r="F623">
        <v>38171299.740000002</v>
      </c>
      <c r="G623">
        <v>4.9000000000000004</v>
      </c>
      <c r="H623">
        <v>94.2</v>
      </c>
      <c r="I623">
        <v>53.26</v>
      </c>
      <c r="J623">
        <v>269.75</v>
      </c>
      <c r="K623">
        <v>52.92</v>
      </c>
      <c r="L623" t="s">
        <v>15</v>
      </c>
    </row>
    <row r="624" spans="1:12" x14ac:dyDescent="0.3">
      <c r="A624">
        <v>2023</v>
      </c>
      <c r="B624" t="s">
        <v>35</v>
      </c>
      <c r="C624" t="s">
        <v>26</v>
      </c>
      <c r="D624" t="s">
        <v>24</v>
      </c>
      <c r="E624">
        <v>22044</v>
      </c>
      <c r="F624">
        <v>31012290.23</v>
      </c>
      <c r="G624">
        <v>5.12</v>
      </c>
      <c r="H624">
        <v>79.73</v>
      </c>
      <c r="I624">
        <v>37.979999999999997</v>
      </c>
      <c r="J624">
        <v>63.5</v>
      </c>
      <c r="K624">
        <v>81.510000000000005</v>
      </c>
      <c r="L624" t="s">
        <v>17</v>
      </c>
    </row>
    <row r="625" spans="1:12" x14ac:dyDescent="0.3">
      <c r="A625">
        <v>2023</v>
      </c>
      <c r="B625" t="s">
        <v>35</v>
      </c>
      <c r="C625" t="s">
        <v>28</v>
      </c>
      <c r="D625" t="s">
        <v>24</v>
      </c>
      <c r="E625">
        <v>14004</v>
      </c>
      <c r="F625">
        <v>7989841.6200000001</v>
      </c>
      <c r="G625">
        <v>3.37</v>
      </c>
      <c r="H625">
        <v>86.05</v>
      </c>
      <c r="I625">
        <v>18.510000000000002</v>
      </c>
      <c r="J625">
        <v>249.43</v>
      </c>
      <c r="K625">
        <v>45.62</v>
      </c>
      <c r="L625" t="s">
        <v>21</v>
      </c>
    </row>
    <row r="626" spans="1:12" x14ac:dyDescent="0.3">
      <c r="A626">
        <v>2023</v>
      </c>
      <c r="B626" t="s">
        <v>35</v>
      </c>
      <c r="C626" t="s">
        <v>29</v>
      </c>
      <c r="D626" t="s">
        <v>24</v>
      </c>
      <c r="E626">
        <v>55851</v>
      </c>
      <c r="F626">
        <v>19401460.379999999</v>
      </c>
      <c r="G626">
        <v>5.04</v>
      </c>
      <c r="H626">
        <v>98.87</v>
      </c>
      <c r="I626">
        <v>14.29</v>
      </c>
      <c r="J626">
        <v>187.41</v>
      </c>
      <c r="K626">
        <v>45.43</v>
      </c>
      <c r="L626" t="s">
        <v>17</v>
      </c>
    </row>
    <row r="627" spans="1:12" x14ac:dyDescent="0.3">
      <c r="A627">
        <v>2023</v>
      </c>
      <c r="B627" t="s">
        <v>35</v>
      </c>
      <c r="C627" t="s">
        <v>30</v>
      </c>
      <c r="D627" t="s">
        <v>24</v>
      </c>
      <c r="E627">
        <v>43275</v>
      </c>
      <c r="F627">
        <v>7555516.4280000003</v>
      </c>
      <c r="G627">
        <v>4.18</v>
      </c>
      <c r="H627">
        <v>44.77</v>
      </c>
      <c r="I627">
        <v>25.77</v>
      </c>
      <c r="J627">
        <v>214.9</v>
      </c>
      <c r="K627">
        <v>48.3</v>
      </c>
      <c r="L627" t="s">
        <v>17</v>
      </c>
    </row>
    <row r="628" spans="1:12" x14ac:dyDescent="0.3">
      <c r="A628">
        <v>2023</v>
      </c>
      <c r="B628" t="s">
        <v>35</v>
      </c>
      <c r="C628" t="s">
        <v>31</v>
      </c>
      <c r="D628" t="s">
        <v>24</v>
      </c>
      <c r="E628">
        <v>14970</v>
      </c>
      <c r="F628">
        <v>18515548.91</v>
      </c>
      <c r="G628">
        <v>6.32</v>
      </c>
      <c r="H628">
        <v>52.48</v>
      </c>
      <c r="I628">
        <v>25</v>
      </c>
      <c r="J628">
        <v>57.27</v>
      </c>
      <c r="K628">
        <v>51.12</v>
      </c>
      <c r="L628" t="s">
        <v>17</v>
      </c>
    </row>
    <row r="629" spans="1:12" x14ac:dyDescent="0.3">
      <c r="A629">
        <v>2023</v>
      </c>
      <c r="B629" t="s">
        <v>35</v>
      </c>
      <c r="C629" t="s">
        <v>32</v>
      </c>
      <c r="D629" t="s">
        <v>24</v>
      </c>
      <c r="E629">
        <v>37850</v>
      </c>
      <c r="F629">
        <v>11674638.720000001</v>
      </c>
      <c r="G629">
        <v>6.51</v>
      </c>
      <c r="H629">
        <v>65.650000000000006</v>
      </c>
      <c r="I629">
        <v>35.799999999999997</v>
      </c>
      <c r="J629">
        <v>210.17</v>
      </c>
      <c r="K629">
        <v>70.25</v>
      </c>
      <c r="L629" t="s">
        <v>19</v>
      </c>
    </row>
    <row r="630" spans="1:12" x14ac:dyDescent="0.3">
      <c r="A630">
        <v>2023</v>
      </c>
      <c r="B630" t="s">
        <v>35</v>
      </c>
      <c r="C630" t="s">
        <v>33</v>
      </c>
      <c r="D630" t="s">
        <v>24</v>
      </c>
      <c r="E630">
        <v>12105</v>
      </c>
      <c r="F630">
        <v>51838068.950000003</v>
      </c>
      <c r="G630">
        <v>5.28</v>
      </c>
      <c r="H630">
        <v>77.760000000000005</v>
      </c>
      <c r="I630">
        <v>52.15</v>
      </c>
      <c r="J630">
        <v>51.12</v>
      </c>
      <c r="K630">
        <v>86.82</v>
      </c>
      <c r="L630" t="s">
        <v>17</v>
      </c>
    </row>
    <row r="631" spans="1:12" x14ac:dyDescent="0.3">
      <c r="A631">
        <v>2023</v>
      </c>
      <c r="B631" t="s">
        <v>35</v>
      </c>
      <c r="C631" t="s">
        <v>34</v>
      </c>
      <c r="D631" t="s">
        <v>24</v>
      </c>
      <c r="E631">
        <v>43400</v>
      </c>
      <c r="F631">
        <v>25193544.600000001</v>
      </c>
      <c r="G631">
        <v>2.97</v>
      </c>
      <c r="H631">
        <v>86.63</v>
      </c>
      <c r="I631">
        <v>52.81</v>
      </c>
      <c r="J631">
        <v>178.32</v>
      </c>
      <c r="K631">
        <v>45.09</v>
      </c>
      <c r="L631" t="s">
        <v>17</v>
      </c>
    </row>
    <row r="632" spans="1:12" x14ac:dyDescent="0.3">
      <c r="A632">
        <v>2023</v>
      </c>
      <c r="B632" t="s">
        <v>36</v>
      </c>
      <c r="C632" t="s">
        <v>13</v>
      </c>
      <c r="D632" t="s">
        <v>14</v>
      </c>
      <c r="E632">
        <v>45735</v>
      </c>
      <c r="F632">
        <v>2987436.3840000001</v>
      </c>
      <c r="G632">
        <v>0.26</v>
      </c>
      <c r="H632">
        <v>50.76</v>
      </c>
      <c r="I632">
        <v>9.67</v>
      </c>
      <c r="J632">
        <v>280.41000000000003</v>
      </c>
      <c r="K632">
        <v>64.86</v>
      </c>
      <c r="L632" t="s">
        <v>15</v>
      </c>
    </row>
    <row r="633" spans="1:12" x14ac:dyDescent="0.3">
      <c r="A633">
        <v>2023</v>
      </c>
      <c r="B633" t="s">
        <v>36</v>
      </c>
      <c r="C633" t="s">
        <v>16</v>
      </c>
      <c r="D633" t="s">
        <v>14</v>
      </c>
      <c r="E633">
        <v>14799</v>
      </c>
      <c r="F633">
        <v>4874859.7379999999</v>
      </c>
      <c r="G633">
        <v>3.39</v>
      </c>
      <c r="H633">
        <v>49.36</v>
      </c>
      <c r="I633">
        <v>15.58</v>
      </c>
      <c r="J633">
        <v>220.38</v>
      </c>
      <c r="K633">
        <v>51.94</v>
      </c>
      <c r="L633" t="s">
        <v>19</v>
      </c>
    </row>
    <row r="634" spans="1:12" x14ac:dyDescent="0.3">
      <c r="A634">
        <v>2023</v>
      </c>
      <c r="B634" t="s">
        <v>36</v>
      </c>
      <c r="C634" t="s">
        <v>18</v>
      </c>
      <c r="D634" t="s">
        <v>14</v>
      </c>
      <c r="E634">
        <v>42940</v>
      </c>
      <c r="F634">
        <v>4424999.4989999998</v>
      </c>
      <c r="G634">
        <v>0.59</v>
      </c>
      <c r="H634">
        <v>87.76</v>
      </c>
      <c r="I634">
        <v>46.41</v>
      </c>
      <c r="J634">
        <v>87.57</v>
      </c>
      <c r="K634">
        <v>83.22</v>
      </c>
      <c r="L634" t="s">
        <v>27</v>
      </c>
    </row>
    <row r="635" spans="1:12" x14ac:dyDescent="0.3">
      <c r="A635">
        <v>2023</v>
      </c>
      <c r="B635" t="s">
        <v>36</v>
      </c>
      <c r="C635" t="s">
        <v>20</v>
      </c>
      <c r="D635" t="s">
        <v>14</v>
      </c>
      <c r="E635">
        <v>46321</v>
      </c>
      <c r="F635">
        <v>12172734.050000001</v>
      </c>
      <c r="G635">
        <v>2.5</v>
      </c>
      <c r="H635">
        <v>44.49</v>
      </c>
      <c r="I635">
        <v>12.73</v>
      </c>
      <c r="J635">
        <v>238.14</v>
      </c>
      <c r="K635">
        <v>47.82</v>
      </c>
      <c r="L635" t="s">
        <v>27</v>
      </c>
    </row>
    <row r="636" spans="1:12" x14ac:dyDescent="0.3">
      <c r="A636">
        <v>2023</v>
      </c>
      <c r="B636" t="s">
        <v>36</v>
      </c>
      <c r="C636" t="s">
        <v>22</v>
      </c>
      <c r="D636" t="s">
        <v>14</v>
      </c>
      <c r="E636">
        <v>22101</v>
      </c>
      <c r="F636">
        <v>45898246.390000001</v>
      </c>
      <c r="G636">
        <v>0.35</v>
      </c>
      <c r="H636">
        <v>38.79</v>
      </c>
      <c r="I636">
        <v>27.92</v>
      </c>
      <c r="J636">
        <v>77.87</v>
      </c>
      <c r="K636">
        <v>49.98</v>
      </c>
      <c r="L636" t="s">
        <v>27</v>
      </c>
    </row>
    <row r="637" spans="1:12" x14ac:dyDescent="0.3">
      <c r="A637">
        <v>2023</v>
      </c>
      <c r="B637" t="s">
        <v>36</v>
      </c>
      <c r="C637" t="s">
        <v>23</v>
      </c>
      <c r="D637" t="s">
        <v>24</v>
      </c>
      <c r="E637">
        <v>18578</v>
      </c>
      <c r="F637">
        <v>35842354.880000003</v>
      </c>
      <c r="G637">
        <v>5.27</v>
      </c>
      <c r="H637">
        <v>41.64</v>
      </c>
      <c r="I637">
        <v>13.95</v>
      </c>
      <c r="J637">
        <v>192.01</v>
      </c>
      <c r="K637">
        <v>73.64</v>
      </c>
      <c r="L637" t="s">
        <v>21</v>
      </c>
    </row>
    <row r="638" spans="1:12" x14ac:dyDescent="0.3">
      <c r="A638">
        <v>2023</v>
      </c>
      <c r="B638" t="s">
        <v>36</v>
      </c>
      <c r="C638" t="s">
        <v>25</v>
      </c>
      <c r="D638" t="s">
        <v>24</v>
      </c>
      <c r="E638">
        <v>63804</v>
      </c>
      <c r="F638">
        <v>26099538.280000001</v>
      </c>
      <c r="G638">
        <v>2.5299999999999998</v>
      </c>
      <c r="H638">
        <v>49.54</v>
      </c>
      <c r="I638">
        <v>36.479999999999997</v>
      </c>
      <c r="J638">
        <v>168.21</v>
      </c>
      <c r="K638">
        <v>88.53</v>
      </c>
      <c r="L638" t="s">
        <v>21</v>
      </c>
    </row>
    <row r="639" spans="1:12" x14ac:dyDescent="0.3">
      <c r="A639">
        <v>2023</v>
      </c>
      <c r="B639" t="s">
        <v>36</v>
      </c>
      <c r="C639" t="s">
        <v>26</v>
      </c>
      <c r="D639" t="s">
        <v>24</v>
      </c>
      <c r="E639">
        <v>60353</v>
      </c>
      <c r="F639">
        <v>10771600.52</v>
      </c>
      <c r="G639">
        <v>3.43</v>
      </c>
      <c r="H639">
        <v>67.709999999999994</v>
      </c>
      <c r="I639">
        <v>35.68</v>
      </c>
      <c r="J639">
        <v>79.34</v>
      </c>
      <c r="K639">
        <v>58.28</v>
      </c>
      <c r="L639" t="s">
        <v>21</v>
      </c>
    </row>
    <row r="640" spans="1:12" x14ac:dyDescent="0.3">
      <c r="A640">
        <v>2023</v>
      </c>
      <c r="B640" t="s">
        <v>36</v>
      </c>
      <c r="C640" t="s">
        <v>28</v>
      </c>
      <c r="D640" t="s">
        <v>24</v>
      </c>
      <c r="E640">
        <v>56014</v>
      </c>
      <c r="F640">
        <v>38203293.829999998</v>
      </c>
      <c r="G640">
        <v>5.04</v>
      </c>
      <c r="H640">
        <v>92.55</v>
      </c>
      <c r="I640">
        <v>22.12</v>
      </c>
      <c r="J640">
        <v>50.37</v>
      </c>
      <c r="K640">
        <v>45.65</v>
      </c>
      <c r="L640" t="s">
        <v>15</v>
      </c>
    </row>
    <row r="641" spans="1:12" x14ac:dyDescent="0.3">
      <c r="A641">
        <v>2023</v>
      </c>
      <c r="B641" t="s">
        <v>36</v>
      </c>
      <c r="C641" t="s">
        <v>29</v>
      </c>
      <c r="D641" t="s">
        <v>24</v>
      </c>
      <c r="E641">
        <v>30009</v>
      </c>
      <c r="F641">
        <v>27935761.68</v>
      </c>
      <c r="G641">
        <v>5.49</v>
      </c>
      <c r="H641">
        <v>48.11</v>
      </c>
      <c r="I641">
        <v>22.61</v>
      </c>
      <c r="J641">
        <v>157</v>
      </c>
      <c r="K641">
        <v>94.16</v>
      </c>
      <c r="L641" t="s">
        <v>27</v>
      </c>
    </row>
    <row r="642" spans="1:12" x14ac:dyDescent="0.3">
      <c r="A642">
        <v>2023</v>
      </c>
      <c r="B642" t="s">
        <v>36</v>
      </c>
      <c r="C642" t="s">
        <v>30</v>
      </c>
      <c r="D642" t="s">
        <v>24</v>
      </c>
      <c r="E642">
        <v>11176</v>
      </c>
      <c r="F642">
        <v>41387013.969999999</v>
      </c>
      <c r="G642">
        <v>6.52</v>
      </c>
      <c r="H642">
        <v>59.53</v>
      </c>
      <c r="I642">
        <v>7.36</v>
      </c>
      <c r="J642">
        <v>246.52</v>
      </c>
      <c r="K642">
        <v>46.97</v>
      </c>
      <c r="L642" t="s">
        <v>21</v>
      </c>
    </row>
    <row r="643" spans="1:12" x14ac:dyDescent="0.3">
      <c r="A643">
        <v>2023</v>
      </c>
      <c r="B643" t="s">
        <v>36</v>
      </c>
      <c r="C643" t="s">
        <v>31</v>
      </c>
      <c r="D643" t="s">
        <v>24</v>
      </c>
      <c r="E643">
        <v>35816</v>
      </c>
      <c r="F643">
        <v>11652906.140000001</v>
      </c>
      <c r="G643">
        <v>6.83</v>
      </c>
      <c r="H643">
        <v>52.51</v>
      </c>
      <c r="I643">
        <v>23.96</v>
      </c>
      <c r="J643">
        <v>85.44</v>
      </c>
      <c r="K643">
        <v>54.57</v>
      </c>
      <c r="L643" t="s">
        <v>21</v>
      </c>
    </row>
    <row r="644" spans="1:12" x14ac:dyDescent="0.3">
      <c r="A644">
        <v>2023</v>
      </c>
      <c r="B644" t="s">
        <v>36</v>
      </c>
      <c r="C644" t="s">
        <v>32</v>
      </c>
      <c r="D644" t="s">
        <v>24</v>
      </c>
      <c r="E644">
        <v>51399</v>
      </c>
      <c r="F644">
        <v>42332669.409999996</v>
      </c>
      <c r="G644">
        <v>4.71</v>
      </c>
      <c r="H644">
        <v>77.37</v>
      </c>
      <c r="I644">
        <v>33.159999999999997</v>
      </c>
      <c r="J644">
        <v>212.73</v>
      </c>
      <c r="K644">
        <v>87.94</v>
      </c>
      <c r="L644" t="s">
        <v>17</v>
      </c>
    </row>
    <row r="645" spans="1:12" x14ac:dyDescent="0.3">
      <c r="A645">
        <v>2023</v>
      </c>
      <c r="B645" t="s">
        <v>36</v>
      </c>
      <c r="C645" t="s">
        <v>33</v>
      </c>
      <c r="D645" t="s">
        <v>24</v>
      </c>
      <c r="E645">
        <v>25724</v>
      </c>
      <c r="F645">
        <v>4967036.6160000004</v>
      </c>
      <c r="G645">
        <v>2.8</v>
      </c>
      <c r="H645">
        <v>102.38</v>
      </c>
      <c r="I645">
        <v>45.67</v>
      </c>
      <c r="J645">
        <v>52.28</v>
      </c>
      <c r="K645">
        <v>75.87</v>
      </c>
      <c r="L645" t="s">
        <v>15</v>
      </c>
    </row>
    <row r="646" spans="1:12" x14ac:dyDescent="0.3">
      <c r="A646">
        <v>2023</v>
      </c>
      <c r="B646" t="s">
        <v>36</v>
      </c>
      <c r="C646" t="s">
        <v>34</v>
      </c>
      <c r="D646" t="s">
        <v>24</v>
      </c>
      <c r="E646">
        <v>19229</v>
      </c>
      <c r="F646">
        <v>37535867.520000003</v>
      </c>
      <c r="G646">
        <v>6.95</v>
      </c>
      <c r="H646">
        <v>71.89</v>
      </c>
      <c r="I646">
        <v>44.75</v>
      </c>
      <c r="J646">
        <v>122.87</v>
      </c>
      <c r="K646">
        <v>91.72</v>
      </c>
      <c r="L646" t="s">
        <v>17</v>
      </c>
    </row>
    <row r="647" spans="1:12" x14ac:dyDescent="0.3">
      <c r="A647">
        <v>2023</v>
      </c>
      <c r="B647" t="s">
        <v>37</v>
      </c>
      <c r="C647" t="s">
        <v>13</v>
      </c>
      <c r="D647" t="s">
        <v>14</v>
      </c>
      <c r="E647">
        <v>40560</v>
      </c>
      <c r="F647">
        <v>10240842.15</v>
      </c>
      <c r="G647">
        <v>1.06</v>
      </c>
      <c r="H647">
        <v>40.090000000000003</v>
      </c>
      <c r="I647">
        <v>30.86</v>
      </c>
      <c r="J647">
        <v>154.81</v>
      </c>
      <c r="K647">
        <v>68.239999999999995</v>
      </c>
      <c r="L647" t="s">
        <v>21</v>
      </c>
    </row>
    <row r="648" spans="1:12" x14ac:dyDescent="0.3">
      <c r="A648">
        <v>2023</v>
      </c>
      <c r="B648" t="s">
        <v>37</v>
      </c>
      <c r="C648" t="s">
        <v>16</v>
      </c>
      <c r="D648" t="s">
        <v>14</v>
      </c>
      <c r="E648">
        <v>35697</v>
      </c>
      <c r="F648">
        <v>19462564.98</v>
      </c>
      <c r="G648">
        <v>2.4900000000000002</v>
      </c>
      <c r="H648">
        <v>36.549999999999997</v>
      </c>
      <c r="I648">
        <v>36.44</v>
      </c>
      <c r="J648">
        <v>236.39</v>
      </c>
      <c r="K648">
        <v>47.11</v>
      </c>
      <c r="L648" t="s">
        <v>21</v>
      </c>
    </row>
    <row r="649" spans="1:12" x14ac:dyDescent="0.3">
      <c r="A649">
        <v>2023</v>
      </c>
      <c r="B649" t="s">
        <v>37</v>
      </c>
      <c r="C649" t="s">
        <v>18</v>
      </c>
      <c r="D649" t="s">
        <v>14</v>
      </c>
      <c r="E649">
        <v>47421</v>
      </c>
      <c r="F649">
        <v>4828393.0619999999</v>
      </c>
      <c r="G649">
        <v>0.34</v>
      </c>
      <c r="H649">
        <v>69.319999999999993</v>
      </c>
      <c r="I649">
        <v>14.16</v>
      </c>
      <c r="J649">
        <v>174.21</v>
      </c>
      <c r="K649">
        <v>73.78</v>
      </c>
      <c r="L649" t="s">
        <v>17</v>
      </c>
    </row>
    <row r="650" spans="1:12" x14ac:dyDescent="0.3">
      <c r="A650">
        <v>2023</v>
      </c>
      <c r="B650" t="s">
        <v>37</v>
      </c>
      <c r="C650" t="s">
        <v>20</v>
      </c>
      <c r="D650" t="s">
        <v>14</v>
      </c>
      <c r="E650">
        <v>36328</v>
      </c>
      <c r="F650">
        <v>33957658.93</v>
      </c>
      <c r="G650">
        <v>1.68</v>
      </c>
      <c r="H650">
        <v>25.34</v>
      </c>
      <c r="I650">
        <v>10.88</v>
      </c>
      <c r="J650">
        <v>248.93</v>
      </c>
      <c r="K650">
        <v>80.819999999999993</v>
      </c>
      <c r="L650" t="s">
        <v>19</v>
      </c>
    </row>
    <row r="651" spans="1:12" x14ac:dyDescent="0.3">
      <c r="A651">
        <v>2023</v>
      </c>
      <c r="B651" t="s">
        <v>37</v>
      </c>
      <c r="C651" t="s">
        <v>22</v>
      </c>
      <c r="D651" t="s">
        <v>14</v>
      </c>
      <c r="E651">
        <v>7177</v>
      </c>
      <c r="F651">
        <v>12756979.869999999</v>
      </c>
      <c r="G651">
        <v>3.84</v>
      </c>
      <c r="H651">
        <v>83.21</v>
      </c>
      <c r="I651">
        <v>46.58</v>
      </c>
      <c r="J651">
        <v>244.75</v>
      </c>
      <c r="K651">
        <v>58.59</v>
      </c>
      <c r="L651" t="s">
        <v>17</v>
      </c>
    </row>
    <row r="652" spans="1:12" x14ac:dyDescent="0.3">
      <c r="A652">
        <v>2023</v>
      </c>
      <c r="B652" t="s">
        <v>37</v>
      </c>
      <c r="C652" t="s">
        <v>23</v>
      </c>
      <c r="D652" t="s">
        <v>24</v>
      </c>
      <c r="E652">
        <v>26543</v>
      </c>
      <c r="F652">
        <v>22616882.710000001</v>
      </c>
      <c r="G652">
        <v>6.92</v>
      </c>
      <c r="H652">
        <v>47.63</v>
      </c>
      <c r="I652">
        <v>35.93</v>
      </c>
      <c r="J652">
        <v>142.99</v>
      </c>
      <c r="K652">
        <v>65.489999999999995</v>
      </c>
      <c r="L652" t="s">
        <v>27</v>
      </c>
    </row>
    <row r="653" spans="1:12" x14ac:dyDescent="0.3">
      <c r="A653">
        <v>2023</v>
      </c>
      <c r="B653" t="s">
        <v>37</v>
      </c>
      <c r="C653" t="s">
        <v>25</v>
      </c>
      <c r="D653" t="s">
        <v>24</v>
      </c>
      <c r="E653">
        <v>56191</v>
      </c>
      <c r="F653">
        <v>12240588.060000001</v>
      </c>
      <c r="G653">
        <v>6.71</v>
      </c>
      <c r="H653">
        <v>72.16</v>
      </c>
      <c r="I653">
        <v>7.12</v>
      </c>
      <c r="J653">
        <v>152.26</v>
      </c>
      <c r="K653">
        <v>87.72</v>
      </c>
      <c r="L653" t="s">
        <v>15</v>
      </c>
    </row>
    <row r="654" spans="1:12" x14ac:dyDescent="0.3">
      <c r="A654">
        <v>2023</v>
      </c>
      <c r="B654" t="s">
        <v>37</v>
      </c>
      <c r="C654" t="s">
        <v>26</v>
      </c>
      <c r="D654" t="s">
        <v>24</v>
      </c>
      <c r="E654">
        <v>31159</v>
      </c>
      <c r="F654">
        <v>41780958.789999999</v>
      </c>
      <c r="G654">
        <v>4.5599999999999996</v>
      </c>
      <c r="H654">
        <v>79.39</v>
      </c>
      <c r="I654">
        <v>20.12</v>
      </c>
      <c r="J654">
        <v>294.91000000000003</v>
      </c>
      <c r="K654">
        <v>53.57</v>
      </c>
      <c r="L654" t="s">
        <v>19</v>
      </c>
    </row>
    <row r="655" spans="1:12" x14ac:dyDescent="0.3">
      <c r="A655">
        <v>2023</v>
      </c>
      <c r="B655" t="s">
        <v>37</v>
      </c>
      <c r="C655" t="s">
        <v>28</v>
      </c>
      <c r="D655" t="s">
        <v>24</v>
      </c>
      <c r="E655">
        <v>61064</v>
      </c>
      <c r="F655">
        <v>65387195.350000001</v>
      </c>
      <c r="G655">
        <v>5.49</v>
      </c>
      <c r="H655">
        <v>85.64</v>
      </c>
      <c r="I655">
        <v>26.68</v>
      </c>
      <c r="J655">
        <v>170.74</v>
      </c>
      <c r="K655">
        <v>59.27</v>
      </c>
      <c r="L655" t="s">
        <v>15</v>
      </c>
    </row>
    <row r="656" spans="1:12" x14ac:dyDescent="0.3">
      <c r="A656">
        <v>2023</v>
      </c>
      <c r="B656" t="s">
        <v>37</v>
      </c>
      <c r="C656" t="s">
        <v>29</v>
      </c>
      <c r="D656" t="s">
        <v>24</v>
      </c>
      <c r="E656">
        <v>34138</v>
      </c>
      <c r="F656">
        <v>54539172.82</v>
      </c>
      <c r="G656">
        <v>5.92</v>
      </c>
      <c r="H656">
        <v>98.31</v>
      </c>
      <c r="I656">
        <v>21.34</v>
      </c>
      <c r="J656">
        <v>195.17</v>
      </c>
      <c r="K656">
        <v>79.73</v>
      </c>
      <c r="L656" t="s">
        <v>15</v>
      </c>
    </row>
    <row r="657" spans="1:12" x14ac:dyDescent="0.3">
      <c r="A657">
        <v>2023</v>
      </c>
      <c r="B657" t="s">
        <v>37</v>
      </c>
      <c r="C657" t="s">
        <v>30</v>
      </c>
      <c r="D657" t="s">
        <v>24</v>
      </c>
      <c r="E657">
        <v>36216</v>
      </c>
      <c r="F657">
        <v>29959374.23</v>
      </c>
      <c r="G657">
        <v>3.82</v>
      </c>
      <c r="H657">
        <v>70.59</v>
      </c>
      <c r="I657">
        <v>46.92</v>
      </c>
      <c r="J657">
        <v>177.43</v>
      </c>
      <c r="K657">
        <v>63.86</v>
      </c>
      <c r="L657" t="s">
        <v>17</v>
      </c>
    </row>
    <row r="658" spans="1:12" x14ac:dyDescent="0.3">
      <c r="A658">
        <v>2023</v>
      </c>
      <c r="B658" t="s">
        <v>37</v>
      </c>
      <c r="C658" t="s">
        <v>31</v>
      </c>
      <c r="D658" t="s">
        <v>24</v>
      </c>
      <c r="E658">
        <v>56470</v>
      </c>
      <c r="F658">
        <v>29368072.66</v>
      </c>
      <c r="G658">
        <v>5.15</v>
      </c>
      <c r="H658">
        <v>71.88</v>
      </c>
      <c r="I658">
        <v>21.15</v>
      </c>
      <c r="J658">
        <v>192.3</v>
      </c>
      <c r="K658">
        <v>46.87</v>
      </c>
      <c r="L658" t="s">
        <v>21</v>
      </c>
    </row>
    <row r="659" spans="1:12" x14ac:dyDescent="0.3">
      <c r="A659">
        <v>2023</v>
      </c>
      <c r="B659" t="s">
        <v>37</v>
      </c>
      <c r="C659" t="s">
        <v>32</v>
      </c>
      <c r="D659" t="s">
        <v>24</v>
      </c>
      <c r="E659">
        <v>50544</v>
      </c>
      <c r="F659">
        <v>43782286.43</v>
      </c>
      <c r="G659">
        <v>4.6399999999999997</v>
      </c>
      <c r="H659">
        <v>96.7</v>
      </c>
      <c r="I659">
        <v>13.78</v>
      </c>
      <c r="J659">
        <v>184.26</v>
      </c>
      <c r="K659">
        <v>51.56</v>
      </c>
      <c r="L659" t="s">
        <v>21</v>
      </c>
    </row>
    <row r="660" spans="1:12" x14ac:dyDescent="0.3">
      <c r="A660">
        <v>2023</v>
      </c>
      <c r="B660" t="s">
        <v>37</v>
      </c>
      <c r="C660" t="s">
        <v>33</v>
      </c>
      <c r="D660" t="s">
        <v>24</v>
      </c>
      <c r="E660">
        <v>8752</v>
      </c>
      <c r="F660">
        <v>38989375.219999999</v>
      </c>
      <c r="G660">
        <v>2.66</v>
      </c>
      <c r="H660">
        <v>83.21</v>
      </c>
      <c r="I660">
        <v>28.99</v>
      </c>
      <c r="J660">
        <v>286.82</v>
      </c>
      <c r="K660">
        <v>62.63</v>
      </c>
      <c r="L660" t="s">
        <v>27</v>
      </c>
    </row>
    <row r="661" spans="1:12" x14ac:dyDescent="0.3">
      <c r="A661">
        <v>2023</v>
      </c>
      <c r="B661" t="s">
        <v>37</v>
      </c>
      <c r="C661" t="s">
        <v>34</v>
      </c>
      <c r="D661" t="s">
        <v>24</v>
      </c>
      <c r="E661">
        <v>52161</v>
      </c>
      <c r="F661">
        <v>28251610.309999999</v>
      </c>
      <c r="G661">
        <v>4.47</v>
      </c>
      <c r="H661">
        <v>63.99</v>
      </c>
      <c r="I661">
        <v>48.56</v>
      </c>
      <c r="J661">
        <v>255.02</v>
      </c>
      <c r="K661">
        <v>48.38</v>
      </c>
      <c r="L661" t="s">
        <v>19</v>
      </c>
    </row>
    <row r="662" spans="1:12" x14ac:dyDescent="0.3">
      <c r="A662">
        <v>2024</v>
      </c>
      <c r="B662" t="s">
        <v>12</v>
      </c>
      <c r="C662" t="s">
        <v>13</v>
      </c>
      <c r="D662" t="s">
        <v>14</v>
      </c>
      <c r="E662">
        <v>37131</v>
      </c>
      <c r="F662">
        <v>45587127.689999998</v>
      </c>
      <c r="G662">
        <v>0.59</v>
      </c>
      <c r="H662">
        <v>83.06</v>
      </c>
      <c r="I662">
        <v>0.34</v>
      </c>
      <c r="J662">
        <v>274.2</v>
      </c>
      <c r="K662">
        <v>42.93</v>
      </c>
      <c r="L662" t="s">
        <v>21</v>
      </c>
    </row>
    <row r="663" spans="1:12" x14ac:dyDescent="0.3">
      <c r="A663">
        <v>2024</v>
      </c>
      <c r="B663" t="s">
        <v>12</v>
      </c>
      <c r="C663" t="s">
        <v>16</v>
      </c>
      <c r="D663" t="s">
        <v>14</v>
      </c>
      <c r="E663">
        <v>22947</v>
      </c>
      <c r="F663">
        <v>10581556.07</v>
      </c>
      <c r="G663">
        <v>2.0299999999999998</v>
      </c>
      <c r="H663">
        <v>51.05</v>
      </c>
      <c r="I663">
        <v>13.99</v>
      </c>
      <c r="J663">
        <v>62.01</v>
      </c>
      <c r="K663">
        <v>43.39</v>
      </c>
      <c r="L663" t="s">
        <v>27</v>
      </c>
    </row>
    <row r="664" spans="1:12" x14ac:dyDescent="0.3">
      <c r="A664">
        <v>2024</v>
      </c>
      <c r="B664" t="s">
        <v>12</v>
      </c>
      <c r="C664" t="s">
        <v>18</v>
      </c>
      <c r="D664" t="s">
        <v>14</v>
      </c>
      <c r="E664">
        <v>32783</v>
      </c>
      <c r="F664">
        <v>24954402.68</v>
      </c>
      <c r="G664">
        <v>-0.12</v>
      </c>
      <c r="H664">
        <v>68.38</v>
      </c>
      <c r="I664">
        <v>18.52</v>
      </c>
      <c r="J664">
        <v>165.62</v>
      </c>
      <c r="K664">
        <v>84.08</v>
      </c>
      <c r="L664" t="s">
        <v>15</v>
      </c>
    </row>
    <row r="665" spans="1:12" x14ac:dyDescent="0.3">
      <c r="A665">
        <v>2024</v>
      </c>
      <c r="B665" t="s">
        <v>12</v>
      </c>
      <c r="C665" t="s">
        <v>20</v>
      </c>
      <c r="D665" t="s">
        <v>14</v>
      </c>
      <c r="E665">
        <v>11825</v>
      </c>
      <c r="F665">
        <v>26416166.620000001</v>
      </c>
      <c r="G665">
        <v>3.72</v>
      </c>
      <c r="H665">
        <v>48.75</v>
      </c>
      <c r="I665">
        <v>13.42</v>
      </c>
      <c r="J665">
        <v>267.68</v>
      </c>
      <c r="K665">
        <v>82.48</v>
      </c>
      <c r="L665" t="s">
        <v>15</v>
      </c>
    </row>
    <row r="666" spans="1:12" x14ac:dyDescent="0.3">
      <c r="A666">
        <v>2024</v>
      </c>
      <c r="B666" t="s">
        <v>12</v>
      </c>
      <c r="C666" t="s">
        <v>22</v>
      </c>
      <c r="D666" t="s">
        <v>14</v>
      </c>
      <c r="E666">
        <v>11094</v>
      </c>
      <c r="F666">
        <v>32422221.329999998</v>
      </c>
      <c r="G666">
        <v>2.75</v>
      </c>
      <c r="H666">
        <v>69.33</v>
      </c>
      <c r="I666">
        <v>8.1999999999999993</v>
      </c>
      <c r="J666">
        <v>259.14999999999998</v>
      </c>
      <c r="K666">
        <v>73.14</v>
      </c>
      <c r="L666" t="s">
        <v>19</v>
      </c>
    </row>
    <row r="667" spans="1:12" x14ac:dyDescent="0.3">
      <c r="A667">
        <v>2024</v>
      </c>
      <c r="B667" t="s">
        <v>12</v>
      </c>
      <c r="C667" t="s">
        <v>23</v>
      </c>
      <c r="D667" t="s">
        <v>24</v>
      </c>
      <c r="E667">
        <v>54883</v>
      </c>
      <c r="F667">
        <v>29105714.760000002</v>
      </c>
      <c r="G667">
        <v>6.45</v>
      </c>
      <c r="H667">
        <v>41.13</v>
      </c>
      <c r="I667">
        <v>51.34</v>
      </c>
      <c r="J667">
        <v>117.64</v>
      </c>
      <c r="K667">
        <v>58.15</v>
      </c>
      <c r="L667" t="s">
        <v>21</v>
      </c>
    </row>
    <row r="668" spans="1:12" x14ac:dyDescent="0.3">
      <c r="A668">
        <v>2024</v>
      </c>
      <c r="B668" t="s">
        <v>12</v>
      </c>
      <c r="C668" t="s">
        <v>25</v>
      </c>
      <c r="D668" t="s">
        <v>24</v>
      </c>
      <c r="E668">
        <v>31220</v>
      </c>
      <c r="F668">
        <v>36722606.380000003</v>
      </c>
      <c r="G668">
        <v>6.53</v>
      </c>
      <c r="H668">
        <v>40.51</v>
      </c>
      <c r="I668">
        <v>32.24</v>
      </c>
      <c r="J668">
        <v>130.35</v>
      </c>
      <c r="K668">
        <v>80.87</v>
      </c>
      <c r="L668" t="s">
        <v>17</v>
      </c>
    </row>
    <row r="669" spans="1:12" x14ac:dyDescent="0.3">
      <c r="A669">
        <v>2024</v>
      </c>
      <c r="B669" t="s">
        <v>12</v>
      </c>
      <c r="C669" t="s">
        <v>26</v>
      </c>
      <c r="D669" t="s">
        <v>24</v>
      </c>
      <c r="E669">
        <v>11255</v>
      </c>
      <c r="F669">
        <v>40448789.530000001</v>
      </c>
      <c r="G669">
        <v>6.91</v>
      </c>
      <c r="H669">
        <v>69.89</v>
      </c>
      <c r="I669">
        <v>14.95</v>
      </c>
      <c r="J669">
        <v>211</v>
      </c>
      <c r="K669">
        <v>67.67</v>
      </c>
      <c r="L669" t="s">
        <v>21</v>
      </c>
    </row>
    <row r="670" spans="1:12" x14ac:dyDescent="0.3">
      <c r="A670">
        <v>2024</v>
      </c>
      <c r="B670" t="s">
        <v>12</v>
      </c>
      <c r="C670" t="s">
        <v>28</v>
      </c>
      <c r="D670" t="s">
        <v>24</v>
      </c>
      <c r="E670">
        <v>62968</v>
      </c>
      <c r="F670">
        <v>36037742.340000004</v>
      </c>
      <c r="G670">
        <v>3.27</v>
      </c>
      <c r="H670">
        <v>91.81</v>
      </c>
      <c r="I670">
        <v>35.090000000000003</v>
      </c>
      <c r="J670">
        <v>236.61</v>
      </c>
      <c r="K670">
        <v>93.38</v>
      </c>
      <c r="L670" t="s">
        <v>19</v>
      </c>
    </row>
    <row r="671" spans="1:12" x14ac:dyDescent="0.3">
      <c r="A671">
        <v>2024</v>
      </c>
      <c r="B671" t="s">
        <v>12</v>
      </c>
      <c r="C671" t="s">
        <v>29</v>
      </c>
      <c r="D671" t="s">
        <v>24</v>
      </c>
      <c r="E671">
        <v>57073</v>
      </c>
      <c r="F671">
        <v>27851665.91</v>
      </c>
      <c r="G671">
        <v>2.61</v>
      </c>
      <c r="H671">
        <v>66.33</v>
      </c>
      <c r="I671">
        <v>8.11</v>
      </c>
      <c r="J671">
        <v>196.33</v>
      </c>
      <c r="K671">
        <v>89.62</v>
      </c>
      <c r="L671" t="s">
        <v>17</v>
      </c>
    </row>
    <row r="672" spans="1:12" x14ac:dyDescent="0.3">
      <c r="A672">
        <v>2024</v>
      </c>
      <c r="B672" t="s">
        <v>12</v>
      </c>
      <c r="C672" t="s">
        <v>30</v>
      </c>
      <c r="D672" t="s">
        <v>24</v>
      </c>
      <c r="E672">
        <v>43911</v>
      </c>
      <c r="F672">
        <v>45501962.539999999</v>
      </c>
      <c r="G672">
        <v>4.21</v>
      </c>
      <c r="H672">
        <v>45.54</v>
      </c>
      <c r="I672">
        <v>47.18</v>
      </c>
      <c r="J672">
        <v>293.87</v>
      </c>
      <c r="K672">
        <v>46.55</v>
      </c>
      <c r="L672" t="s">
        <v>27</v>
      </c>
    </row>
    <row r="673" spans="1:12" x14ac:dyDescent="0.3">
      <c r="A673">
        <v>2024</v>
      </c>
      <c r="B673" t="s">
        <v>12</v>
      </c>
      <c r="C673" t="s">
        <v>31</v>
      </c>
      <c r="D673" t="s">
        <v>24</v>
      </c>
      <c r="E673">
        <v>6628</v>
      </c>
      <c r="F673">
        <v>36995468.590000004</v>
      </c>
      <c r="G673">
        <v>4.8099999999999996</v>
      </c>
      <c r="H673">
        <v>93.86</v>
      </c>
      <c r="I673">
        <v>26.43</v>
      </c>
      <c r="J673">
        <v>157.51</v>
      </c>
      <c r="K673">
        <v>45.53</v>
      </c>
      <c r="L673" t="s">
        <v>27</v>
      </c>
    </row>
    <row r="674" spans="1:12" x14ac:dyDescent="0.3">
      <c r="A674">
        <v>2024</v>
      </c>
      <c r="B674" t="s">
        <v>12</v>
      </c>
      <c r="C674" t="s">
        <v>32</v>
      </c>
      <c r="D674" t="s">
        <v>24</v>
      </c>
      <c r="E674">
        <v>54366</v>
      </c>
      <c r="F674">
        <v>58337180.299999997</v>
      </c>
      <c r="G674">
        <v>2.87</v>
      </c>
      <c r="H674">
        <v>90.7</v>
      </c>
      <c r="I674">
        <v>13.54</v>
      </c>
      <c r="J674">
        <v>83.75</v>
      </c>
      <c r="K674">
        <v>56.88</v>
      </c>
      <c r="L674" t="s">
        <v>15</v>
      </c>
    </row>
    <row r="675" spans="1:12" x14ac:dyDescent="0.3">
      <c r="A675">
        <v>2024</v>
      </c>
      <c r="B675" t="s">
        <v>12</v>
      </c>
      <c r="C675" t="s">
        <v>33</v>
      </c>
      <c r="D675" t="s">
        <v>24</v>
      </c>
      <c r="E675">
        <v>43162</v>
      </c>
      <c r="F675">
        <v>43400860.600000001</v>
      </c>
      <c r="G675">
        <v>3.11</v>
      </c>
      <c r="H675">
        <v>73.38</v>
      </c>
      <c r="I675">
        <v>46.43</v>
      </c>
      <c r="J675">
        <v>195.74</v>
      </c>
      <c r="K675">
        <v>49.58</v>
      </c>
      <c r="L675" t="s">
        <v>19</v>
      </c>
    </row>
    <row r="676" spans="1:12" x14ac:dyDescent="0.3">
      <c r="A676">
        <v>2024</v>
      </c>
      <c r="B676" t="s">
        <v>12</v>
      </c>
      <c r="C676" t="s">
        <v>34</v>
      </c>
      <c r="D676" t="s">
        <v>24</v>
      </c>
      <c r="E676">
        <v>24624</v>
      </c>
      <c r="F676">
        <v>36547057.850000001</v>
      </c>
      <c r="G676">
        <v>6.92</v>
      </c>
      <c r="H676">
        <v>54.55</v>
      </c>
      <c r="I676">
        <v>50.77</v>
      </c>
      <c r="J676">
        <v>120.07</v>
      </c>
      <c r="K676">
        <v>50.72</v>
      </c>
      <c r="L676" t="s">
        <v>21</v>
      </c>
    </row>
    <row r="677" spans="1:12" x14ac:dyDescent="0.3">
      <c r="A677">
        <v>2024</v>
      </c>
      <c r="B677" t="s">
        <v>35</v>
      </c>
      <c r="C677" t="s">
        <v>13</v>
      </c>
      <c r="D677" t="s">
        <v>14</v>
      </c>
      <c r="E677">
        <v>26237</v>
      </c>
      <c r="F677">
        <v>30930455.539999999</v>
      </c>
      <c r="G677">
        <v>2.72</v>
      </c>
      <c r="H677">
        <v>30.37</v>
      </c>
      <c r="I677">
        <v>43.72</v>
      </c>
      <c r="J677">
        <v>205.74</v>
      </c>
      <c r="K677">
        <v>48.09</v>
      </c>
      <c r="L677" t="s">
        <v>19</v>
      </c>
    </row>
    <row r="678" spans="1:12" x14ac:dyDescent="0.3">
      <c r="A678">
        <v>2024</v>
      </c>
      <c r="B678" t="s">
        <v>35</v>
      </c>
      <c r="C678" t="s">
        <v>16</v>
      </c>
      <c r="D678" t="s">
        <v>14</v>
      </c>
      <c r="E678">
        <v>22269</v>
      </c>
      <c r="F678">
        <v>16275671.49</v>
      </c>
      <c r="G678">
        <v>2.2400000000000002</v>
      </c>
      <c r="H678">
        <v>67.36</v>
      </c>
      <c r="I678">
        <v>2.27</v>
      </c>
      <c r="J678">
        <v>216.59</v>
      </c>
      <c r="K678">
        <v>73.239999999999995</v>
      </c>
      <c r="L678" t="s">
        <v>21</v>
      </c>
    </row>
    <row r="679" spans="1:12" x14ac:dyDescent="0.3">
      <c r="A679">
        <v>2024</v>
      </c>
      <c r="B679" t="s">
        <v>35</v>
      </c>
      <c r="C679" t="s">
        <v>18</v>
      </c>
      <c r="D679" t="s">
        <v>14</v>
      </c>
      <c r="E679">
        <v>27314</v>
      </c>
      <c r="F679">
        <v>25415808.77</v>
      </c>
      <c r="G679">
        <v>0.48</v>
      </c>
      <c r="H679">
        <v>88.91</v>
      </c>
      <c r="I679">
        <v>13.08</v>
      </c>
      <c r="J679">
        <v>84.12</v>
      </c>
      <c r="K679">
        <v>40.119999999999997</v>
      </c>
      <c r="L679" t="s">
        <v>27</v>
      </c>
    </row>
    <row r="680" spans="1:12" x14ac:dyDescent="0.3">
      <c r="A680">
        <v>2024</v>
      </c>
      <c r="B680" t="s">
        <v>35</v>
      </c>
      <c r="C680" t="s">
        <v>20</v>
      </c>
      <c r="D680" t="s">
        <v>14</v>
      </c>
      <c r="E680">
        <v>18938</v>
      </c>
      <c r="F680">
        <v>16203612.710000001</v>
      </c>
      <c r="G680">
        <v>3.04</v>
      </c>
      <c r="H680">
        <v>84.26</v>
      </c>
      <c r="I680">
        <v>14.97</v>
      </c>
      <c r="J680">
        <v>201.33</v>
      </c>
      <c r="K680">
        <v>75.69</v>
      </c>
      <c r="L680" t="s">
        <v>27</v>
      </c>
    </row>
    <row r="681" spans="1:12" x14ac:dyDescent="0.3">
      <c r="A681">
        <v>2024</v>
      </c>
      <c r="B681" t="s">
        <v>35</v>
      </c>
      <c r="C681" t="s">
        <v>22</v>
      </c>
      <c r="D681" t="s">
        <v>14</v>
      </c>
      <c r="E681">
        <v>14478</v>
      </c>
      <c r="F681">
        <v>46356728.390000001</v>
      </c>
      <c r="G681">
        <v>1.47</v>
      </c>
      <c r="H681">
        <v>44.98</v>
      </c>
      <c r="I681">
        <v>31.83</v>
      </c>
      <c r="J681">
        <v>190.4</v>
      </c>
      <c r="K681">
        <v>78.16</v>
      </c>
      <c r="L681" t="s">
        <v>17</v>
      </c>
    </row>
    <row r="682" spans="1:12" x14ac:dyDescent="0.3">
      <c r="A682">
        <v>2024</v>
      </c>
      <c r="B682" t="s">
        <v>35</v>
      </c>
      <c r="C682" t="s">
        <v>23</v>
      </c>
      <c r="D682" t="s">
        <v>24</v>
      </c>
      <c r="E682">
        <v>64381</v>
      </c>
      <c r="F682">
        <v>8891741.3399999999</v>
      </c>
      <c r="G682">
        <v>3.46</v>
      </c>
      <c r="H682">
        <v>81.540000000000006</v>
      </c>
      <c r="I682">
        <v>25.48</v>
      </c>
      <c r="J682">
        <v>147.47999999999999</v>
      </c>
      <c r="K682">
        <v>52.94</v>
      </c>
      <c r="L682" t="s">
        <v>21</v>
      </c>
    </row>
    <row r="683" spans="1:12" x14ac:dyDescent="0.3">
      <c r="A683">
        <v>2024</v>
      </c>
      <c r="B683" t="s">
        <v>35</v>
      </c>
      <c r="C683" t="s">
        <v>25</v>
      </c>
      <c r="D683" t="s">
        <v>24</v>
      </c>
      <c r="E683">
        <v>33515</v>
      </c>
      <c r="F683">
        <v>35787763.82</v>
      </c>
      <c r="G683">
        <v>4.3</v>
      </c>
      <c r="H683">
        <v>82.09</v>
      </c>
      <c r="I683">
        <v>44.83</v>
      </c>
      <c r="J683">
        <v>256.14</v>
      </c>
      <c r="K683">
        <v>51.86</v>
      </c>
      <c r="L683" t="s">
        <v>17</v>
      </c>
    </row>
    <row r="684" spans="1:12" x14ac:dyDescent="0.3">
      <c r="A684">
        <v>2024</v>
      </c>
      <c r="B684" t="s">
        <v>35</v>
      </c>
      <c r="C684" t="s">
        <v>26</v>
      </c>
      <c r="D684" t="s">
        <v>24</v>
      </c>
      <c r="E684">
        <v>14587</v>
      </c>
      <c r="F684">
        <v>28041204.800000001</v>
      </c>
      <c r="G684">
        <v>2.85</v>
      </c>
      <c r="H684">
        <v>53.66</v>
      </c>
      <c r="I684">
        <v>51.8</v>
      </c>
      <c r="J684">
        <v>126.75</v>
      </c>
      <c r="K684">
        <v>94.43</v>
      </c>
      <c r="L684" t="s">
        <v>15</v>
      </c>
    </row>
    <row r="685" spans="1:12" x14ac:dyDescent="0.3">
      <c r="A685">
        <v>2024</v>
      </c>
      <c r="B685" t="s">
        <v>35</v>
      </c>
      <c r="C685" t="s">
        <v>28</v>
      </c>
      <c r="D685" t="s">
        <v>24</v>
      </c>
      <c r="E685">
        <v>47712</v>
      </c>
      <c r="F685">
        <v>18117011.059999999</v>
      </c>
      <c r="G685">
        <v>3.62</v>
      </c>
      <c r="H685">
        <v>64.38</v>
      </c>
      <c r="I685">
        <v>33.69</v>
      </c>
      <c r="J685">
        <v>172.94</v>
      </c>
      <c r="K685">
        <v>72.78</v>
      </c>
      <c r="L685" t="s">
        <v>21</v>
      </c>
    </row>
    <row r="686" spans="1:12" x14ac:dyDescent="0.3">
      <c r="A686">
        <v>2024</v>
      </c>
      <c r="B686" t="s">
        <v>35</v>
      </c>
      <c r="C686" t="s">
        <v>29</v>
      </c>
      <c r="D686" t="s">
        <v>24</v>
      </c>
      <c r="E686">
        <v>24276</v>
      </c>
      <c r="F686">
        <v>82025137.200000003</v>
      </c>
      <c r="G686">
        <v>6.27</v>
      </c>
      <c r="H686">
        <v>51.96</v>
      </c>
      <c r="I686">
        <v>37.97</v>
      </c>
      <c r="J686">
        <v>177.35</v>
      </c>
      <c r="K686">
        <v>73.86</v>
      </c>
      <c r="L686" t="s">
        <v>17</v>
      </c>
    </row>
    <row r="687" spans="1:12" x14ac:dyDescent="0.3">
      <c r="A687">
        <v>2024</v>
      </c>
      <c r="B687" t="s">
        <v>35</v>
      </c>
      <c r="C687" t="s">
        <v>30</v>
      </c>
      <c r="D687" t="s">
        <v>24</v>
      </c>
      <c r="E687">
        <v>28349</v>
      </c>
      <c r="F687">
        <v>29473665.23</v>
      </c>
      <c r="G687">
        <v>6.51</v>
      </c>
      <c r="H687">
        <v>94.18</v>
      </c>
      <c r="I687">
        <v>34.270000000000003</v>
      </c>
      <c r="J687">
        <v>103.77</v>
      </c>
      <c r="K687">
        <v>65.41</v>
      </c>
      <c r="L687" t="s">
        <v>15</v>
      </c>
    </row>
    <row r="688" spans="1:12" x14ac:dyDescent="0.3">
      <c r="A688">
        <v>2024</v>
      </c>
      <c r="B688" t="s">
        <v>35</v>
      </c>
      <c r="C688" t="s">
        <v>31</v>
      </c>
      <c r="D688" t="s">
        <v>24</v>
      </c>
      <c r="E688">
        <v>33169</v>
      </c>
      <c r="F688">
        <v>35954900.030000001</v>
      </c>
      <c r="G688">
        <v>5.42</v>
      </c>
      <c r="H688">
        <v>53.54</v>
      </c>
      <c r="I688">
        <v>26.02</v>
      </c>
      <c r="J688">
        <v>294.86</v>
      </c>
      <c r="K688">
        <v>54.66</v>
      </c>
      <c r="L688" t="s">
        <v>27</v>
      </c>
    </row>
    <row r="689" spans="1:12" x14ac:dyDescent="0.3">
      <c r="A689">
        <v>2024</v>
      </c>
      <c r="B689" t="s">
        <v>35</v>
      </c>
      <c r="C689" t="s">
        <v>32</v>
      </c>
      <c r="D689" t="s">
        <v>24</v>
      </c>
      <c r="E689">
        <v>7463</v>
      </c>
      <c r="F689">
        <v>54322194.789999999</v>
      </c>
      <c r="G689">
        <v>3.42</v>
      </c>
      <c r="H689">
        <v>84.33</v>
      </c>
      <c r="I689">
        <v>29.05</v>
      </c>
      <c r="J689">
        <v>82.85</v>
      </c>
      <c r="K689">
        <v>88.18</v>
      </c>
      <c r="L689" t="s">
        <v>21</v>
      </c>
    </row>
    <row r="690" spans="1:12" x14ac:dyDescent="0.3">
      <c r="A690">
        <v>2024</v>
      </c>
      <c r="B690" t="s">
        <v>35</v>
      </c>
      <c r="C690" t="s">
        <v>33</v>
      </c>
      <c r="D690" t="s">
        <v>24</v>
      </c>
      <c r="E690">
        <v>16723</v>
      </c>
      <c r="F690">
        <v>10462398.76</v>
      </c>
      <c r="G690">
        <v>5.79</v>
      </c>
      <c r="H690">
        <v>80.56</v>
      </c>
      <c r="I690">
        <v>28.87</v>
      </c>
      <c r="J690">
        <v>162.51</v>
      </c>
      <c r="K690">
        <v>72.81</v>
      </c>
      <c r="L690" t="s">
        <v>19</v>
      </c>
    </row>
    <row r="691" spans="1:12" x14ac:dyDescent="0.3">
      <c r="A691">
        <v>2024</v>
      </c>
      <c r="B691" t="s">
        <v>35</v>
      </c>
      <c r="C691" t="s">
        <v>34</v>
      </c>
      <c r="D691" t="s">
        <v>24</v>
      </c>
      <c r="E691">
        <v>44327</v>
      </c>
      <c r="F691">
        <v>51331262.539999999</v>
      </c>
      <c r="G691">
        <v>4.95</v>
      </c>
      <c r="H691">
        <v>78.31</v>
      </c>
      <c r="I691">
        <v>41.66</v>
      </c>
      <c r="J691">
        <v>198.84</v>
      </c>
      <c r="K691">
        <v>46.44</v>
      </c>
      <c r="L691" t="s">
        <v>19</v>
      </c>
    </row>
    <row r="692" spans="1:12" x14ac:dyDescent="0.3">
      <c r="A692">
        <v>2024</v>
      </c>
      <c r="B692" t="s">
        <v>36</v>
      </c>
      <c r="C692" t="s">
        <v>13</v>
      </c>
      <c r="D692" t="s">
        <v>14</v>
      </c>
      <c r="E692">
        <v>32671</v>
      </c>
      <c r="F692">
        <v>47591496.990000002</v>
      </c>
      <c r="G692">
        <v>2.77</v>
      </c>
      <c r="H692">
        <v>27.94</v>
      </c>
      <c r="I692">
        <v>32.880000000000003</v>
      </c>
      <c r="J692">
        <v>71.209999999999994</v>
      </c>
      <c r="K692">
        <v>82.95</v>
      </c>
      <c r="L692" t="s">
        <v>15</v>
      </c>
    </row>
    <row r="693" spans="1:12" x14ac:dyDescent="0.3">
      <c r="A693">
        <v>2024</v>
      </c>
      <c r="B693" t="s">
        <v>36</v>
      </c>
      <c r="C693" t="s">
        <v>16</v>
      </c>
      <c r="D693" t="s">
        <v>14</v>
      </c>
      <c r="E693">
        <v>40214</v>
      </c>
      <c r="F693">
        <v>41136987.82</v>
      </c>
      <c r="G693">
        <v>0.14000000000000001</v>
      </c>
      <c r="H693">
        <v>87.83</v>
      </c>
      <c r="I693">
        <v>40.29</v>
      </c>
      <c r="J693">
        <v>259.95</v>
      </c>
      <c r="K693">
        <v>42.51</v>
      </c>
      <c r="L693" t="s">
        <v>15</v>
      </c>
    </row>
    <row r="694" spans="1:12" x14ac:dyDescent="0.3">
      <c r="A694">
        <v>2024</v>
      </c>
      <c r="B694" t="s">
        <v>36</v>
      </c>
      <c r="C694" t="s">
        <v>18</v>
      </c>
      <c r="D694" t="s">
        <v>14</v>
      </c>
      <c r="E694">
        <v>5564</v>
      </c>
      <c r="F694">
        <v>59801417.460000001</v>
      </c>
      <c r="G694">
        <v>3.5</v>
      </c>
      <c r="H694">
        <v>48.6</v>
      </c>
      <c r="I694">
        <v>29.86</v>
      </c>
      <c r="J694">
        <v>213.04</v>
      </c>
      <c r="K694">
        <v>46.39</v>
      </c>
      <c r="L694" t="s">
        <v>27</v>
      </c>
    </row>
    <row r="695" spans="1:12" x14ac:dyDescent="0.3">
      <c r="A695">
        <v>2024</v>
      </c>
      <c r="B695" t="s">
        <v>36</v>
      </c>
      <c r="C695" t="s">
        <v>20</v>
      </c>
      <c r="D695" t="s">
        <v>14</v>
      </c>
      <c r="E695">
        <v>19903</v>
      </c>
      <c r="F695">
        <v>17437926.68</v>
      </c>
      <c r="G695">
        <v>3.41</v>
      </c>
      <c r="H695">
        <v>61.77</v>
      </c>
      <c r="I695">
        <v>2.81</v>
      </c>
      <c r="J695">
        <v>289.86</v>
      </c>
      <c r="K695">
        <v>52.2</v>
      </c>
      <c r="L695" t="s">
        <v>19</v>
      </c>
    </row>
    <row r="696" spans="1:12" x14ac:dyDescent="0.3">
      <c r="A696">
        <v>2024</v>
      </c>
      <c r="B696" t="s">
        <v>36</v>
      </c>
      <c r="C696" t="s">
        <v>22</v>
      </c>
      <c r="D696" t="s">
        <v>14</v>
      </c>
      <c r="E696">
        <v>21386</v>
      </c>
      <c r="F696">
        <v>36904339.770000003</v>
      </c>
      <c r="G696">
        <v>2.99</v>
      </c>
      <c r="H696">
        <v>72.989999999999995</v>
      </c>
      <c r="I696">
        <v>35.39</v>
      </c>
      <c r="J696">
        <v>296.75</v>
      </c>
      <c r="K696">
        <v>75.59</v>
      </c>
      <c r="L696" t="s">
        <v>17</v>
      </c>
    </row>
    <row r="697" spans="1:12" x14ac:dyDescent="0.3">
      <c r="A697">
        <v>2024</v>
      </c>
      <c r="B697" t="s">
        <v>36</v>
      </c>
      <c r="C697" t="s">
        <v>23</v>
      </c>
      <c r="D697" t="s">
        <v>24</v>
      </c>
      <c r="E697">
        <v>27969</v>
      </c>
      <c r="F697">
        <v>70164647.829999998</v>
      </c>
      <c r="G697">
        <v>2.62</v>
      </c>
      <c r="H697">
        <v>46.76</v>
      </c>
      <c r="I697">
        <v>43.61</v>
      </c>
      <c r="J697">
        <v>103.25</v>
      </c>
      <c r="K697">
        <v>63.21</v>
      </c>
      <c r="L697" t="s">
        <v>19</v>
      </c>
    </row>
    <row r="698" spans="1:12" x14ac:dyDescent="0.3">
      <c r="A698">
        <v>2024</v>
      </c>
      <c r="B698" t="s">
        <v>36</v>
      </c>
      <c r="C698" t="s">
        <v>25</v>
      </c>
      <c r="D698" t="s">
        <v>24</v>
      </c>
      <c r="E698">
        <v>37433</v>
      </c>
      <c r="F698">
        <v>18338586.460000001</v>
      </c>
      <c r="G698">
        <v>4.04</v>
      </c>
      <c r="H698">
        <v>87.64</v>
      </c>
      <c r="I698">
        <v>53.76</v>
      </c>
      <c r="J698">
        <v>101.77</v>
      </c>
      <c r="K698">
        <v>50.02</v>
      </c>
      <c r="L698" t="s">
        <v>19</v>
      </c>
    </row>
    <row r="699" spans="1:12" x14ac:dyDescent="0.3">
      <c r="A699">
        <v>2024</v>
      </c>
      <c r="B699" t="s">
        <v>36</v>
      </c>
      <c r="C699" t="s">
        <v>26</v>
      </c>
      <c r="D699" t="s">
        <v>24</v>
      </c>
      <c r="E699">
        <v>39286</v>
      </c>
      <c r="F699">
        <v>60220617.189999998</v>
      </c>
      <c r="G699">
        <v>3.28</v>
      </c>
      <c r="H699">
        <v>52.62</v>
      </c>
      <c r="I699">
        <v>54.48</v>
      </c>
      <c r="J699">
        <v>284.67</v>
      </c>
      <c r="K699">
        <v>72.09</v>
      </c>
      <c r="L699" t="s">
        <v>27</v>
      </c>
    </row>
    <row r="700" spans="1:12" x14ac:dyDescent="0.3">
      <c r="A700">
        <v>2024</v>
      </c>
      <c r="B700" t="s">
        <v>36</v>
      </c>
      <c r="C700" t="s">
        <v>28</v>
      </c>
      <c r="D700" t="s">
        <v>24</v>
      </c>
      <c r="E700">
        <v>53528</v>
      </c>
      <c r="F700">
        <v>21387152.239999998</v>
      </c>
      <c r="G700">
        <v>6.42</v>
      </c>
      <c r="H700">
        <v>103.82</v>
      </c>
      <c r="I700">
        <v>51.01</v>
      </c>
      <c r="J700">
        <v>130.55000000000001</v>
      </c>
      <c r="K700">
        <v>85.26</v>
      </c>
      <c r="L700" t="s">
        <v>19</v>
      </c>
    </row>
    <row r="701" spans="1:12" x14ac:dyDescent="0.3">
      <c r="A701">
        <v>2024</v>
      </c>
      <c r="B701" t="s">
        <v>36</v>
      </c>
      <c r="C701" t="s">
        <v>29</v>
      </c>
      <c r="D701" t="s">
        <v>24</v>
      </c>
      <c r="E701">
        <v>35291</v>
      </c>
      <c r="F701">
        <v>49226395.399999999</v>
      </c>
      <c r="G701">
        <v>6.75</v>
      </c>
      <c r="H701">
        <v>62.89</v>
      </c>
      <c r="I701">
        <v>24.49</v>
      </c>
      <c r="J701">
        <v>220.65</v>
      </c>
      <c r="K701">
        <v>89.72</v>
      </c>
      <c r="L701" t="s">
        <v>21</v>
      </c>
    </row>
    <row r="702" spans="1:12" x14ac:dyDescent="0.3">
      <c r="A702">
        <v>2024</v>
      </c>
      <c r="B702" t="s">
        <v>36</v>
      </c>
      <c r="C702" t="s">
        <v>30</v>
      </c>
      <c r="D702" t="s">
        <v>24</v>
      </c>
      <c r="E702">
        <v>59709</v>
      </c>
      <c r="F702">
        <v>24247149.039999999</v>
      </c>
      <c r="G702">
        <v>6.3</v>
      </c>
      <c r="H702">
        <v>103.78</v>
      </c>
      <c r="I702">
        <v>12.99</v>
      </c>
      <c r="J702">
        <v>284.37</v>
      </c>
      <c r="K702">
        <v>67.069999999999993</v>
      </c>
      <c r="L702" t="s">
        <v>19</v>
      </c>
    </row>
    <row r="703" spans="1:12" x14ac:dyDescent="0.3">
      <c r="A703">
        <v>2024</v>
      </c>
      <c r="B703" t="s">
        <v>36</v>
      </c>
      <c r="C703" t="s">
        <v>31</v>
      </c>
      <c r="D703" t="s">
        <v>24</v>
      </c>
      <c r="E703">
        <v>43568</v>
      </c>
      <c r="F703">
        <v>7815666.2520000003</v>
      </c>
      <c r="G703">
        <v>5.04</v>
      </c>
      <c r="H703">
        <v>74.459999999999994</v>
      </c>
      <c r="I703">
        <v>45.39</v>
      </c>
      <c r="J703">
        <v>255.35</v>
      </c>
      <c r="K703">
        <v>72.28</v>
      </c>
      <c r="L703" t="s">
        <v>21</v>
      </c>
    </row>
    <row r="704" spans="1:12" x14ac:dyDescent="0.3">
      <c r="A704">
        <v>2024</v>
      </c>
      <c r="B704" t="s">
        <v>36</v>
      </c>
      <c r="C704" t="s">
        <v>32</v>
      </c>
      <c r="D704" t="s">
        <v>24</v>
      </c>
      <c r="E704">
        <v>14266</v>
      </c>
      <c r="F704">
        <v>34815441.960000001</v>
      </c>
      <c r="G704">
        <v>4.33</v>
      </c>
      <c r="H704">
        <v>40.78</v>
      </c>
      <c r="I704">
        <v>17.489999999999998</v>
      </c>
      <c r="J704">
        <v>190.78</v>
      </c>
      <c r="K704">
        <v>88.08</v>
      </c>
      <c r="L704" t="s">
        <v>17</v>
      </c>
    </row>
    <row r="705" spans="1:12" x14ac:dyDescent="0.3">
      <c r="A705">
        <v>2024</v>
      </c>
      <c r="B705" t="s">
        <v>36</v>
      </c>
      <c r="C705" t="s">
        <v>33</v>
      </c>
      <c r="D705" t="s">
        <v>24</v>
      </c>
      <c r="E705">
        <v>15763</v>
      </c>
      <c r="F705">
        <v>7376208.852</v>
      </c>
      <c r="G705">
        <v>5.89</v>
      </c>
      <c r="H705">
        <v>74.459999999999994</v>
      </c>
      <c r="I705">
        <v>50.36</v>
      </c>
      <c r="J705">
        <v>173.23</v>
      </c>
      <c r="K705">
        <v>52.39</v>
      </c>
      <c r="L705" t="s">
        <v>21</v>
      </c>
    </row>
    <row r="706" spans="1:12" x14ac:dyDescent="0.3">
      <c r="A706">
        <v>2024</v>
      </c>
      <c r="B706" t="s">
        <v>36</v>
      </c>
      <c r="C706" t="s">
        <v>34</v>
      </c>
      <c r="D706" t="s">
        <v>24</v>
      </c>
      <c r="E706">
        <v>37683</v>
      </c>
      <c r="F706">
        <v>25975311.579999998</v>
      </c>
      <c r="G706">
        <v>6.15</v>
      </c>
      <c r="H706">
        <v>87.83</v>
      </c>
      <c r="I706">
        <v>29.56</v>
      </c>
      <c r="J706">
        <v>270.57</v>
      </c>
      <c r="K706">
        <v>63.33</v>
      </c>
      <c r="L706" t="s">
        <v>27</v>
      </c>
    </row>
    <row r="707" spans="1:12" x14ac:dyDescent="0.3">
      <c r="A707">
        <v>2024</v>
      </c>
      <c r="B707" t="s">
        <v>37</v>
      </c>
      <c r="C707" t="s">
        <v>13</v>
      </c>
      <c r="D707" t="s">
        <v>14</v>
      </c>
      <c r="E707">
        <v>9805</v>
      </c>
      <c r="F707">
        <v>4494602.4929999998</v>
      </c>
      <c r="G707">
        <v>0.27</v>
      </c>
      <c r="H707">
        <v>59.49</v>
      </c>
      <c r="I707">
        <v>16.98</v>
      </c>
      <c r="J707">
        <v>203.22</v>
      </c>
      <c r="K707">
        <v>57.32</v>
      </c>
      <c r="L707" t="s">
        <v>19</v>
      </c>
    </row>
    <row r="708" spans="1:12" x14ac:dyDescent="0.3">
      <c r="A708">
        <v>2024</v>
      </c>
      <c r="B708" t="s">
        <v>37</v>
      </c>
      <c r="C708" t="s">
        <v>16</v>
      </c>
      <c r="D708" t="s">
        <v>14</v>
      </c>
      <c r="E708">
        <v>39017</v>
      </c>
      <c r="F708">
        <v>15031174.35</v>
      </c>
      <c r="G708">
        <v>1.95</v>
      </c>
      <c r="H708">
        <v>50.4</v>
      </c>
      <c r="I708">
        <v>25.44</v>
      </c>
      <c r="J708">
        <v>268.60000000000002</v>
      </c>
      <c r="K708">
        <v>38.07</v>
      </c>
      <c r="L708" t="s">
        <v>15</v>
      </c>
    </row>
    <row r="709" spans="1:12" x14ac:dyDescent="0.3">
      <c r="A709">
        <v>2024</v>
      </c>
      <c r="B709" t="s">
        <v>37</v>
      </c>
      <c r="C709" t="s">
        <v>18</v>
      </c>
      <c r="D709" t="s">
        <v>14</v>
      </c>
      <c r="E709">
        <v>7534</v>
      </c>
      <c r="F709">
        <v>29771391.219999999</v>
      </c>
      <c r="G709">
        <v>3.55</v>
      </c>
      <c r="H709">
        <v>47.5</v>
      </c>
      <c r="I709">
        <v>12.56</v>
      </c>
      <c r="J709">
        <v>51.73</v>
      </c>
      <c r="K709">
        <v>74.44</v>
      </c>
      <c r="L709" t="s">
        <v>27</v>
      </c>
    </row>
    <row r="710" spans="1:12" x14ac:dyDescent="0.3">
      <c r="A710">
        <v>2024</v>
      </c>
      <c r="B710" t="s">
        <v>37</v>
      </c>
      <c r="C710" t="s">
        <v>20</v>
      </c>
      <c r="D710" t="s">
        <v>14</v>
      </c>
      <c r="E710">
        <v>42266</v>
      </c>
      <c r="F710">
        <v>23557754.829999998</v>
      </c>
      <c r="G710">
        <v>0.34</v>
      </c>
      <c r="H710">
        <v>86.28</v>
      </c>
      <c r="I710">
        <v>26.49</v>
      </c>
      <c r="J710">
        <v>294.81</v>
      </c>
      <c r="K710">
        <v>51.79</v>
      </c>
      <c r="L710" t="s">
        <v>17</v>
      </c>
    </row>
    <row r="711" spans="1:12" x14ac:dyDescent="0.3">
      <c r="A711">
        <v>2024</v>
      </c>
      <c r="B711" t="s">
        <v>37</v>
      </c>
      <c r="C711" t="s">
        <v>22</v>
      </c>
      <c r="D711" t="s">
        <v>14</v>
      </c>
      <c r="E711">
        <v>28852</v>
      </c>
      <c r="F711">
        <v>14365866.470000001</v>
      </c>
      <c r="G711">
        <v>0.23</v>
      </c>
      <c r="H711">
        <v>46.1</v>
      </c>
      <c r="I711">
        <v>3.47</v>
      </c>
      <c r="J711">
        <v>194.32</v>
      </c>
      <c r="K711">
        <v>86.51</v>
      </c>
      <c r="L711" t="s">
        <v>19</v>
      </c>
    </row>
    <row r="712" spans="1:12" x14ac:dyDescent="0.3">
      <c r="A712">
        <v>2024</v>
      </c>
      <c r="B712" t="s">
        <v>37</v>
      </c>
      <c r="C712" t="s">
        <v>23</v>
      </c>
      <c r="D712" t="s">
        <v>24</v>
      </c>
      <c r="E712">
        <v>25724</v>
      </c>
      <c r="F712">
        <v>57565236.579999998</v>
      </c>
      <c r="G712">
        <v>5.68</v>
      </c>
      <c r="H712">
        <v>69.98</v>
      </c>
      <c r="I712">
        <v>34.17</v>
      </c>
      <c r="J712">
        <v>231.5</v>
      </c>
      <c r="K712">
        <v>84.08</v>
      </c>
      <c r="L712" t="s">
        <v>17</v>
      </c>
    </row>
    <row r="713" spans="1:12" x14ac:dyDescent="0.3">
      <c r="A713">
        <v>2024</v>
      </c>
      <c r="B713" t="s">
        <v>37</v>
      </c>
      <c r="C713" t="s">
        <v>25</v>
      </c>
      <c r="D713" t="s">
        <v>24</v>
      </c>
      <c r="E713">
        <v>10554</v>
      </c>
      <c r="F713">
        <v>21897425.739999998</v>
      </c>
      <c r="G713">
        <v>5.35</v>
      </c>
      <c r="H713">
        <v>41.87</v>
      </c>
      <c r="I713">
        <v>19.649999999999999</v>
      </c>
      <c r="J713">
        <v>187.87</v>
      </c>
      <c r="K713">
        <v>87.11</v>
      </c>
      <c r="L713" t="s">
        <v>15</v>
      </c>
    </row>
    <row r="714" spans="1:12" x14ac:dyDescent="0.3">
      <c r="A714">
        <v>2024</v>
      </c>
      <c r="B714" t="s">
        <v>37</v>
      </c>
      <c r="C714" t="s">
        <v>26</v>
      </c>
      <c r="D714" t="s">
        <v>24</v>
      </c>
      <c r="E714">
        <v>63966</v>
      </c>
      <c r="F714">
        <v>35148376</v>
      </c>
      <c r="G714">
        <v>3.86</v>
      </c>
      <c r="H714">
        <v>68.180000000000007</v>
      </c>
      <c r="I714">
        <v>37.299999999999997</v>
      </c>
      <c r="J714">
        <v>171.35</v>
      </c>
      <c r="K714">
        <v>81.11</v>
      </c>
      <c r="L714" t="s">
        <v>21</v>
      </c>
    </row>
    <row r="715" spans="1:12" x14ac:dyDescent="0.3">
      <c r="A715">
        <v>2024</v>
      </c>
      <c r="B715" t="s">
        <v>37</v>
      </c>
      <c r="C715" t="s">
        <v>28</v>
      </c>
      <c r="D715" t="s">
        <v>24</v>
      </c>
      <c r="E715">
        <v>50336</v>
      </c>
      <c r="F715">
        <v>24239867.16</v>
      </c>
      <c r="G715">
        <v>4.0599999999999996</v>
      </c>
      <c r="H715">
        <v>44.48</v>
      </c>
      <c r="I715">
        <v>16.75</v>
      </c>
      <c r="J715">
        <v>205.63</v>
      </c>
      <c r="K715">
        <v>73.459999999999994</v>
      </c>
      <c r="L715" t="s">
        <v>19</v>
      </c>
    </row>
    <row r="716" spans="1:12" x14ac:dyDescent="0.3">
      <c r="A716">
        <v>2024</v>
      </c>
      <c r="B716" t="s">
        <v>37</v>
      </c>
      <c r="C716" t="s">
        <v>29</v>
      </c>
      <c r="D716" t="s">
        <v>24</v>
      </c>
      <c r="E716">
        <v>35834</v>
      </c>
      <c r="F716">
        <v>8672653.0079999994</v>
      </c>
      <c r="G716">
        <v>3.47</v>
      </c>
      <c r="H716">
        <v>79.11</v>
      </c>
      <c r="I716">
        <v>20.48</v>
      </c>
      <c r="J716">
        <v>97.86</v>
      </c>
      <c r="K716">
        <v>49</v>
      </c>
      <c r="L716" t="s">
        <v>19</v>
      </c>
    </row>
    <row r="717" spans="1:12" x14ac:dyDescent="0.3">
      <c r="A717">
        <v>2024</v>
      </c>
      <c r="B717" t="s">
        <v>37</v>
      </c>
      <c r="C717" t="s">
        <v>30</v>
      </c>
      <c r="D717" t="s">
        <v>24</v>
      </c>
      <c r="E717">
        <v>28368</v>
      </c>
      <c r="F717">
        <v>17639255.890000001</v>
      </c>
      <c r="G717">
        <v>5.79</v>
      </c>
      <c r="H717">
        <v>47.78</v>
      </c>
      <c r="I717">
        <v>35.700000000000003</v>
      </c>
      <c r="J717">
        <v>99.55</v>
      </c>
      <c r="K717">
        <v>92.85</v>
      </c>
      <c r="L717" t="s">
        <v>27</v>
      </c>
    </row>
    <row r="718" spans="1:12" x14ac:dyDescent="0.3">
      <c r="A718">
        <v>2024</v>
      </c>
      <c r="B718" t="s">
        <v>37</v>
      </c>
      <c r="C718" t="s">
        <v>31</v>
      </c>
      <c r="D718" t="s">
        <v>24</v>
      </c>
      <c r="E718">
        <v>31313</v>
      </c>
      <c r="F718">
        <v>33616387.43</v>
      </c>
      <c r="G718">
        <v>6.7</v>
      </c>
      <c r="H718">
        <v>59.12</v>
      </c>
      <c r="I718">
        <v>51.35</v>
      </c>
      <c r="J718">
        <v>229.94</v>
      </c>
      <c r="K718">
        <v>66.099999999999994</v>
      </c>
      <c r="L718" t="s">
        <v>21</v>
      </c>
    </row>
    <row r="719" spans="1:12" x14ac:dyDescent="0.3">
      <c r="A719">
        <v>2024</v>
      </c>
      <c r="B719" t="s">
        <v>37</v>
      </c>
      <c r="C719" t="s">
        <v>32</v>
      </c>
      <c r="D719" t="s">
        <v>24</v>
      </c>
      <c r="E719">
        <v>10175</v>
      </c>
      <c r="F719">
        <v>31584423.949999999</v>
      </c>
      <c r="G719">
        <v>6.39</v>
      </c>
      <c r="H719">
        <v>86.4</v>
      </c>
      <c r="I719">
        <v>6.87</v>
      </c>
      <c r="J719">
        <v>170.92</v>
      </c>
      <c r="K719">
        <v>87.54</v>
      </c>
      <c r="L719" t="s">
        <v>15</v>
      </c>
    </row>
    <row r="720" spans="1:12" x14ac:dyDescent="0.3">
      <c r="A720">
        <v>2024</v>
      </c>
      <c r="B720" t="s">
        <v>37</v>
      </c>
      <c r="C720" t="s">
        <v>33</v>
      </c>
      <c r="D720" t="s">
        <v>24</v>
      </c>
      <c r="E720">
        <v>27459</v>
      </c>
      <c r="F720">
        <v>48297091.18</v>
      </c>
      <c r="G720">
        <v>2.65</v>
      </c>
      <c r="H720">
        <v>73.66</v>
      </c>
      <c r="I720">
        <v>17.95</v>
      </c>
      <c r="J720">
        <v>186.37</v>
      </c>
      <c r="K720">
        <v>92.94</v>
      </c>
      <c r="L720" t="s">
        <v>21</v>
      </c>
    </row>
    <row r="721" spans="1:12" x14ac:dyDescent="0.3">
      <c r="A721">
        <v>2024</v>
      </c>
      <c r="B721" t="s">
        <v>37</v>
      </c>
      <c r="C721" t="s">
        <v>34</v>
      </c>
      <c r="D721" t="s">
        <v>24</v>
      </c>
      <c r="E721">
        <v>23576</v>
      </c>
      <c r="F721">
        <v>7378715.04</v>
      </c>
      <c r="G721">
        <v>4.9400000000000004</v>
      </c>
      <c r="H721">
        <v>92.65</v>
      </c>
      <c r="I721">
        <v>27.65</v>
      </c>
      <c r="J721">
        <v>261.8</v>
      </c>
      <c r="K721">
        <v>75.180000000000007</v>
      </c>
      <c r="L721" t="s">
        <v>15</v>
      </c>
    </row>
    <row r="722" spans="1:12" x14ac:dyDescent="0.3">
      <c r="A722">
        <v>2019</v>
      </c>
      <c r="B722" t="s">
        <v>36</v>
      </c>
      <c r="C722" t="s">
        <v>23</v>
      </c>
      <c r="D722" t="s">
        <v>24</v>
      </c>
      <c r="E722">
        <v>57404</v>
      </c>
      <c r="F722">
        <v>22248956.960000001</v>
      </c>
      <c r="G722">
        <v>6.12</v>
      </c>
      <c r="H722">
        <v>83.5</v>
      </c>
      <c r="I722">
        <v>46.57</v>
      </c>
      <c r="J722">
        <v>211.08</v>
      </c>
      <c r="K722">
        <v>58.89</v>
      </c>
      <c r="L722" t="s">
        <v>27</v>
      </c>
    </row>
    <row r="723" spans="1:12" x14ac:dyDescent="0.3">
      <c r="A723">
        <v>2021</v>
      </c>
      <c r="B723" t="s">
        <v>37</v>
      </c>
      <c r="C723" t="s">
        <v>16</v>
      </c>
      <c r="D723" t="s">
        <v>14</v>
      </c>
      <c r="E723">
        <v>39415</v>
      </c>
      <c r="F723">
        <v>15774523.4</v>
      </c>
      <c r="G723">
        <v>3.44</v>
      </c>
      <c r="H723">
        <v>72.400000000000006</v>
      </c>
      <c r="I723">
        <v>38.090000000000003</v>
      </c>
      <c r="J723">
        <v>242.8</v>
      </c>
      <c r="K723">
        <v>86.48</v>
      </c>
      <c r="L723" t="s">
        <v>21</v>
      </c>
    </row>
    <row r="724" spans="1:12" x14ac:dyDescent="0.3">
      <c r="A724">
        <v>2022</v>
      </c>
      <c r="B724" t="s">
        <v>36</v>
      </c>
      <c r="C724" t="s">
        <v>30</v>
      </c>
      <c r="D724" t="s">
        <v>24</v>
      </c>
      <c r="E724">
        <v>16005</v>
      </c>
      <c r="F724">
        <v>41833223.630000003</v>
      </c>
      <c r="G724">
        <v>6.71</v>
      </c>
      <c r="H724">
        <v>88.73</v>
      </c>
      <c r="I724">
        <v>39.93</v>
      </c>
      <c r="J724">
        <v>281.7</v>
      </c>
      <c r="K724">
        <v>86.82</v>
      </c>
      <c r="L724" t="s">
        <v>19</v>
      </c>
    </row>
    <row r="725" spans="1:12" x14ac:dyDescent="0.3">
      <c r="A725">
        <v>2022</v>
      </c>
      <c r="B725" t="s">
        <v>36</v>
      </c>
      <c r="C725" t="s">
        <v>20</v>
      </c>
      <c r="D725" t="s">
        <v>14</v>
      </c>
      <c r="E725">
        <v>8330</v>
      </c>
      <c r="F725">
        <v>26191927.649999999</v>
      </c>
      <c r="G725">
        <v>4</v>
      </c>
      <c r="H725">
        <v>73.87</v>
      </c>
      <c r="I725">
        <v>24.35</v>
      </c>
      <c r="J725">
        <v>169.49</v>
      </c>
      <c r="K725">
        <v>53.29</v>
      </c>
      <c r="L725" t="s">
        <v>21</v>
      </c>
    </row>
    <row r="726" spans="1:12" x14ac:dyDescent="0.3">
      <c r="A726">
        <v>2021</v>
      </c>
      <c r="B726" t="s">
        <v>12</v>
      </c>
      <c r="C726" t="s">
        <v>13</v>
      </c>
      <c r="D726" t="s">
        <v>14</v>
      </c>
      <c r="E726">
        <v>44456</v>
      </c>
      <c r="F726">
        <v>14331275.99</v>
      </c>
      <c r="G726">
        <v>0.65</v>
      </c>
      <c r="H726">
        <v>61.11</v>
      </c>
      <c r="I726">
        <v>40.369999999999997</v>
      </c>
      <c r="J726">
        <v>129.5</v>
      </c>
      <c r="K726">
        <v>66.930000000000007</v>
      </c>
      <c r="L726" t="s">
        <v>21</v>
      </c>
    </row>
    <row r="727" spans="1:12" x14ac:dyDescent="0.3">
      <c r="A727">
        <v>2020</v>
      </c>
      <c r="B727" t="s">
        <v>35</v>
      </c>
      <c r="C727" t="s">
        <v>26</v>
      </c>
      <c r="D727" t="s">
        <v>24</v>
      </c>
      <c r="E727">
        <v>63974</v>
      </c>
      <c r="F727">
        <v>66783552.340000004</v>
      </c>
      <c r="G727">
        <v>4.99</v>
      </c>
      <c r="H727">
        <v>43.38</v>
      </c>
      <c r="I727">
        <v>39.44</v>
      </c>
      <c r="J727">
        <v>264.14999999999998</v>
      </c>
      <c r="K727">
        <v>79.22</v>
      </c>
      <c r="L727" t="s">
        <v>19</v>
      </c>
    </row>
    <row r="728" spans="1:12" x14ac:dyDescent="0.3">
      <c r="A728">
        <v>2019</v>
      </c>
      <c r="B728" t="s">
        <v>12</v>
      </c>
      <c r="C728" t="s">
        <v>30</v>
      </c>
      <c r="D728" t="s">
        <v>24</v>
      </c>
      <c r="E728">
        <v>36255</v>
      </c>
      <c r="F728">
        <v>12091673.939999999</v>
      </c>
      <c r="G728">
        <v>4.66</v>
      </c>
      <c r="H728">
        <v>56.5</v>
      </c>
      <c r="I728">
        <v>9.77</v>
      </c>
      <c r="J728">
        <v>81.430000000000007</v>
      </c>
      <c r="K728">
        <v>85.88</v>
      </c>
      <c r="L728" t="s">
        <v>19</v>
      </c>
    </row>
    <row r="729" spans="1:12" x14ac:dyDescent="0.3">
      <c r="A729">
        <v>2020</v>
      </c>
      <c r="B729" t="s">
        <v>35</v>
      </c>
      <c r="C729" t="s">
        <v>23</v>
      </c>
      <c r="D729" t="s">
        <v>24</v>
      </c>
      <c r="E729">
        <v>51214</v>
      </c>
      <c r="F729">
        <v>22604101.449999999</v>
      </c>
      <c r="G729">
        <v>3.88</v>
      </c>
      <c r="H729">
        <v>98.74</v>
      </c>
      <c r="I729">
        <v>29.87</v>
      </c>
      <c r="J729">
        <v>153.44999999999999</v>
      </c>
      <c r="K729">
        <v>54.94</v>
      </c>
      <c r="L729" t="s">
        <v>21</v>
      </c>
    </row>
    <row r="730" spans="1:12" x14ac:dyDescent="0.3">
      <c r="A730">
        <v>2021</v>
      </c>
      <c r="B730" t="s">
        <v>35</v>
      </c>
      <c r="C730" t="s">
        <v>30</v>
      </c>
      <c r="D730" t="s">
        <v>24</v>
      </c>
      <c r="E730">
        <v>27446</v>
      </c>
      <c r="F730">
        <v>66537700.600000001</v>
      </c>
      <c r="G730">
        <v>5.89</v>
      </c>
      <c r="H730">
        <v>93.07</v>
      </c>
      <c r="I730">
        <v>25.38</v>
      </c>
      <c r="J730">
        <v>199.61</v>
      </c>
      <c r="K730">
        <v>89.51</v>
      </c>
      <c r="L730" t="s">
        <v>21</v>
      </c>
    </row>
    <row r="731" spans="1:12" x14ac:dyDescent="0.3">
      <c r="A731">
        <v>2021</v>
      </c>
      <c r="B731" t="s">
        <v>37</v>
      </c>
      <c r="C731" t="s">
        <v>30</v>
      </c>
      <c r="D731" t="s">
        <v>24</v>
      </c>
      <c r="E731">
        <v>30537</v>
      </c>
      <c r="F731">
        <v>33782555.280000001</v>
      </c>
      <c r="G731">
        <v>6.26</v>
      </c>
      <c r="H731">
        <v>48.75</v>
      </c>
      <c r="I731">
        <v>15.75</v>
      </c>
      <c r="J731">
        <v>162.28</v>
      </c>
      <c r="K731">
        <v>64.739999999999995</v>
      </c>
      <c r="L731" t="s">
        <v>17</v>
      </c>
    </row>
    <row r="732" spans="1:12" x14ac:dyDescent="0.3">
      <c r="A732">
        <v>2021</v>
      </c>
      <c r="B732" t="s">
        <v>36</v>
      </c>
      <c r="C732" t="s">
        <v>26</v>
      </c>
      <c r="D732" t="s">
        <v>24</v>
      </c>
      <c r="E732">
        <v>24758</v>
      </c>
      <c r="F732">
        <v>51101597.950000003</v>
      </c>
      <c r="G732">
        <v>4.72</v>
      </c>
      <c r="H732">
        <v>98.62</v>
      </c>
      <c r="I732">
        <v>35.630000000000003</v>
      </c>
      <c r="J732">
        <v>259.73</v>
      </c>
      <c r="K732">
        <v>81.14</v>
      </c>
      <c r="L732" t="s">
        <v>19</v>
      </c>
    </row>
    <row r="733" spans="1:12" x14ac:dyDescent="0.3">
      <c r="A733">
        <v>2020</v>
      </c>
      <c r="B733" t="s">
        <v>12</v>
      </c>
      <c r="C733" t="s">
        <v>28</v>
      </c>
      <c r="D733" t="s">
        <v>24</v>
      </c>
      <c r="E733">
        <v>11438</v>
      </c>
      <c r="F733">
        <v>56002244.289999999</v>
      </c>
      <c r="G733">
        <v>6.33</v>
      </c>
      <c r="H733">
        <v>93.95</v>
      </c>
      <c r="I733">
        <v>52.02</v>
      </c>
      <c r="J733">
        <v>168.24</v>
      </c>
      <c r="K733">
        <v>63.04</v>
      </c>
      <c r="L733" t="s">
        <v>15</v>
      </c>
    </row>
    <row r="734" spans="1:12" x14ac:dyDescent="0.3">
      <c r="A734">
        <v>2024</v>
      </c>
      <c r="B734" t="s">
        <v>12</v>
      </c>
      <c r="C734" t="s">
        <v>31</v>
      </c>
      <c r="D734" t="s">
        <v>24</v>
      </c>
      <c r="E734">
        <v>6628</v>
      </c>
      <c r="F734">
        <v>36995468.590000004</v>
      </c>
      <c r="G734">
        <v>4.8099999999999996</v>
      </c>
      <c r="H734">
        <v>93.86</v>
      </c>
      <c r="I734">
        <v>26.43</v>
      </c>
      <c r="J734">
        <v>157.51</v>
      </c>
      <c r="K734">
        <v>45.53</v>
      </c>
      <c r="L734" t="s">
        <v>27</v>
      </c>
    </row>
    <row r="735" spans="1:12" x14ac:dyDescent="0.3">
      <c r="A735">
        <v>2021</v>
      </c>
      <c r="B735" t="s">
        <v>35</v>
      </c>
      <c r="C735" t="s">
        <v>23</v>
      </c>
      <c r="D735" t="s">
        <v>24</v>
      </c>
      <c r="E735">
        <v>26634</v>
      </c>
      <c r="F735">
        <v>17977115.149999999</v>
      </c>
      <c r="G735">
        <v>2.97</v>
      </c>
      <c r="H735">
        <v>45.93</v>
      </c>
      <c r="I735">
        <v>52.08</v>
      </c>
      <c r="J735">
        <v>238.86</v>
      </c>
      <c r="K735">
        <v>74.08</v>
      </c>
      <c r="L735" t="s">
        <v>19</v>
      </c>
    </row>
    <row r="736" spans="1:12" x14ac:dyDescent="0.3">
      <c r="A736">
        <v>2019</v>
      </c>
      <c r="B736" t="s">
        <v>37</v>
      </c>
      <c r="C736" t="s">
        <v>23</v>
      </c>
      <c r="D736" t="s">
        <v>24</v>
      </c>
      <c r="E736">
        <v>40164</v>
      </c>
      <c r="F736">
        <v>21739755.84</v>
      </c>
      <c r="G736">
        <v>3.76</v>
      </c>
      <c r="H736">
        <v>50.13</v>
      </c>
      <c r="I736">
        <v>13.99</v>
      </c>
      <c r="J736">
        <v>210.05</v>
      </c>
      <c r="K736">
        <v>58.83</v>
      </c>
      <c r="L736" t="s">
        <v>17</v>
      </c>
    </row>
    <row r="737" spans="1:12" x14ac:dyDescent="0.3">
      <c r="A737">
        <v>2020</v>
      </c>
      <c r="B737" t="s">
        <v>37</v>
      </c>
      <c r="C737" t="s">
        <v>16</v>
      </c>
      <c r="D737" t="s">
        <v>14</v>
      </c>
      <c r="E737">
        <v>35672</v>
      </c>
      <c r="F737">
        <v>43822054.960000001</v>
      </c>
      <c r="G737">
        <v>0.84</v>
      </c>
      <c r="H737">
        <v>44.22</v>
      </c>
      <c r="I737">
        <v>46.9</v>
      </c>
      <c r="J737">
        <v>285.05</v>
      </c>
      <c r="K737">
        <v>50.09</v>
      </c>
      <c r="L737" t="s">
        <v>15</v>
      </c>
    </row>
    <row r="738" spans="1:12" x14ac:dyDescent="0.3">
      <c r="A738">
        <v>2024</v>
      </c>
      <c r="B738" t="s">
        <v>35</v>
      </c>
      <c r="C738" t="s">
        <v>26</v>
      </c>
      <c r="D738" t="s">
        <v>24</v>
      </c>
      <c r="E738">
        <v>14587</v>
      </c>
      <c r="F738">
        <v>28041204.800000001</v>
      </c>
      <c r="G738">
        <v>2.85</v>
      </c>
      <c r="H738">
        <v>53.66</v>
      </c>
      <c r="I738">
        <v>51.8</v>
      </c>
      <c r="J738">
        <v>126.75</v>
      </c>
      <c r="K738">
        <v>94.43</v>
      </c>
      <c r="L738" t="s">
        <v>15</v>
      </c>
    </row>
    <row r="739" spans="1:12" x14ac:dyDescent="0.3">
      <c r="A739">
        <v>2023</v>
      </c>
      <c r="B739" t="s">
        <v>35</v>
      </c>
      <c r="C739" t="s">
        <v>18</v>
      </c>
      <c r="D739" t="s">
        <v>14</v>
      </c>
      <c r="E739">
        <v>24787</v>
      </c>
      <c r="F739">
        <v>11158722.59</v>
      </c>
      <c r="G739">
        <v>2.93</v>
      </c>
      <c r="H739">
        <v>73.150000000000006</v>
      </c>
      <c r="I739">
        <v>29.28</v>
      </c>
      <c r="J739">
        <v>138</v>
      </c>
      <c r="K739">
        <v>68.94</v>
      </c>
      <c r="L739" t="s">
        <v>27</v>
      </c>
    </row>
    <row r="740" spans="1:12" x14ac:dyDescent="0.3">
      <c r="A740">
        <v>2021</v>
      </c>
      <c r="B740" t="s">
        <v>35</v>
      </c>
      <c r="C740" t="s">
        <v>29</v>
      </c>
      <c r="D740" t="s">
        <v>24</v>
      </c>
      <c r="E740">
        <v>31267</v>
      </c>
      <c r="F740">
        <v>31015491.109999999</v>
      </c>
      <c r="G740">
        <v>3.11</v>
      </c>
      <c r="H740">
        <v>75.22</v>
      </c>
      <c r="I740">
        <v>36.29</v>
      </c>
      <c r="J740">
        <v>75.66</v>
      </c>
      <c r="K740">
        <v>48.08</v>
      </c>
      <c r="L740" t="s">
        <v>27</v>
      </c>
    </row>
    <row r="741" spans="1:12" x14ac:dyDescent="0.3">
      <c r="A741">
        <v>2021</v>
      </c>
      <c r="B741" t="s">
        <v>35</v>
      </c>
      <c r="C741" t="s">
        <v>20</v>
      </c>
      <c r="D741" t="s">
        <v>14</v>
      </c>
      <c r="E741">
        <v>19360</v>
      </c>
      <c r="F741">
        <v>21067765.940000001</v>
      </c>
      <c r="G741">
        <v>0.71</v>
      </c>
      <c r="H741">
        <v>72.25</v>
      </c>
      <c r="I741">
        <v>24.64</v>
      </c>
      <c r="J741">
        <v>119.68</v>
      </c>
      <c r="K741">
        <v>71.099999999999994</v>
      </c>
      <c r="L741" t="s">
        <v>17</v>
      </c>
    </row>
    <row r="742" spans="1:12" x14ac:dyDescent="0.3">
      <c r="A742">
        <v>2019</v>
      </c>
      <c r="B742" t="s">
        <v>12</v>
      </c>
      <c r="C742" t="s">
        <v>29</v>
      </c>
      <c r="D742" t="s">
        <v>24</v>
      </c>
      <c r="E742">
        <v>38119</v>
      </c>
      <c r="F742">
        <v>49899540.799999997</v>
      </c>
      <c r="G742">
        <v>6.84</v>
      </c>
      <c r="H742">
        <v>51.21</v>
      </c>
      <c r="I742">
        <v>38.33</v>
      </c>
      <c r="J742">
        <v>284.33</v>
      </c>
      <c r="K742">
        <v>87.01</v>
      </c>
      <c r="L742" t="s">
        <v>17</v>
      </c>
    </row>
    <row r="743" spans="1:12" x14ac:dyDescent="0.3">
      <c r="A743">
        <v>2021</v>
      </c>
      <c r="B743" t="s">
        <v>35</v>
      </c>
      <c r="C743" t="s">
        <v>29</v>
      </c>
      <c r="D743" t="s">
        <v>24</v>
      </c>
      <c r="E743">
        <v>31267</v>
      </c>
      <c r="F743">
        <v>31015491.109999999</v>
      </c>
      <c r="G743">
        <v>3.11</v>
      </c>
      <c r="H743">
        <v>75.22</v>
      </c>
      <c r="I743">
        <v>36.29</v>
      </c>
      <c r="J743">
        <v>75.66</v>
      </c>
      <c r="K743">
        <v>48.08</v>
      </c>
      <c r="L743" t="s">
        <v>27</v>
      </c>
    </row>
    <row r="744" spans="1:12" x14ac:dyDescent="0.3">
      <c r="A744">
        <v>2023</v>
      </c>
      <c r="B744" t="s">
        <v>37</v>
      </c>
      <c r="C744" t="s">
        <v>18</v>
      </c>
      <c r="D744" t="s">
        <v>14</v>
      </c>
      <c r="E744">
        <v>47421</v>
      </c>
      <c r="F744">
        <v>4828393.0619999999</v>
      </c>
      <c r="G744">
        <v>0.34</v>
      </c>
      <c r="H744">
        <v>69.319999999999993</v>
      </c>
      <c r="I744">
        <v>14.16</v>
      </c>
      <c r="J744">
        <v>174.21</v>
      </c>
      <c r="K744">
        <v>73.78</v>
      </c>
      <c r="L744" t="s">
        <v>17</v>
      </c>
    </row>
    <row r="745" spans="1:12" x14ac:dyDescent="0.3">
      <c r="A745">
        <v>2021</v>
      </c>
      <c r="B745" t="s">
        <v>36</v>
      </c>
      <c r="C745" t="s">
        <v>13</v>
      </c>
      <c r="D745" t="s">
        <v>14</v>
      </c>
      <c r="E745">
        <v>39031</v>
      </c>
      <c r="F745">
        <v>18608941.010000002</v>
      </c>
      <c r="G745">
        <v>3.81</v>
      </c>
      <c r="H745">
        <v>33.54</v>
      </c>
      <c r="I745">
        <v>15.3</v>
      </c>
      <c r="J745">
        <v>107.98</v>
      </c>
      <c r="K745">
        <v>58.3</v>
      </c>
      <c r="L745" t="s">
        <v>15</v>
      </c>
    </row>
    <row r="746" spans="1:12" x14ac:dyDescent="0.3">
      <c r="A746">
        <v>2021</v>
      </c>
      <c r="B746" t="s">
        <v>12</v>
      </c>
      <c r="C746" t="s">
        <v>33</v>
      </c>
      <c r="D746" t="s">
        <v>24</v>
      </c>
      <c r="E746">
        <v>60093</v>
      </c>
      <c r="F746">
        <v>79592293.159999996</v>
      </c>
      <c r="G746">
        <v>3.24</v>
      </c>
      <c r="H746">
        <v>68.56</v>
      </c>
      <c r="I746">
        <v>48.17</v>
      </c>
      <c r="J746">
        <v>130.83000000000001</v>
      </c>
      <c r="K746">
        <v>75.69</v>
      </c>
      <c r="L746" t="s">
        <v>17</v>
      </c>
    </row>
    <row r="747" spans="1:12" x14ac:dyDescent="0.3">
      <c r="A747">
        <v>2024</v>
      </c>
      <c r="B747" t="s">
        <v>12</v>
      </c>
      <c r="C747" t="s">
        <v>28</v>
      </c>
      <c r="D747" t="s">
        <v>24</v>
      </c>
      <c r="E747">
        <v>62968</v>
      </c>
      <c r="F747">
        <v>36037742.340000004</v>
      </c>
      <c r="G747">
        <v>3.27</v>
      </c>
      <c r="H747">
        <v>91.81</v>
      </c>
      <c r="I747">
        <v>35.090000000000003</v>
      </c>
      <c r="J747">
        <v>236.61</v>
      </c>
      <c r="K747">
        <v>93.38</v>
      </c>
      <c r="L747" t="s">
        <v>19</v>
      </c>
    </row>
    <row r="748" spans="1:12" x14ac:dyDescent="0.3">
      <c r="A748">
        <v>2024</v>
      </c>
      <c r="B748" t="s">
        <v>35</v>
      </c>
      <c r="C748" t="s">
        <v>34</v>
      </c>
      <c r="D748" t="s">
        <v>24</v>
      </c>
      <c r="E748">
        <v>44327</v>
      </c>
      <c r="F748">
        <v>51331262.539999999</v>
      </c>
      <c r="G748">
        <v>4.95</v>
      </c>
      <c r="H748">
        <v>78.31</v>
      </c>
      <c r="I748">
        <v>41.66</v>
      </c>
      <c r="J748">
        <v>198.84</v>
      </c>
      <c r="K748">
        <v>46.44</v>
      </c>
      <c r="L748" t="s">
        <v>19</v>
      </c>
    </row>
    <row r="749" spans="1:12" x14ac:dyDescent="0.3">
      <c r="A749">
        <v>2022</v>
      </c>
      <c r="B749" t="s">
        <v>12</v>
      </c>
      <c r="C749" t="s">
        <v>29</v>
      </c>
      <c r="D749" t="s">
        <v>24</v>
      </c>
      <c r="E749">
        <v>6800</v>
      </c>
      <c r="F749">
        <v>6213699.6119999997</v>
      </c>
      <c r="G749">
        <v>6.1</v>
      </c>
      <c r="H749">
        <v>52.04</v>
      </c>
      <c r="I749">
        <v>54.21</v>
      </c>
      <c r="J749">
        <v>81.93</v>
      </c>
      <c r="K749">
        <v>52.88</v>
      </c>
      <c r="L749" t="s">
        <v>19</v>
      </c>
    </row>
    <row r="750" spans="1:12" x14ac:dyDescent="0.3">
      <c r="A750">
        <v>2023</v>
      </c>
      <c r="B750" t="s">
        <v>12</v>
      </c>
      <c r="C750" t="s">
        <v>20</v>
      </c>
      <c r="D750" t="s">
        <v>14</v>
      </c>
      <c r="E750">
        <v>41459</v>
      </c>
      <c r="F750">
        <v>13687954.880000001</v>
      </c>
      <c r="G750">
        <v>-0.11</v>
      </c>
      <c r="H750">
        <v>62.18</v>
      </c>
      <c r="I750">
        <v>11.77</v>
      </c>
      <c r="J750">
        <v>287.5</v>
      </c>
      <c r="K750">
        <v>41.54</v>
      </c>
      <c r="L750" t="s">
        <v>17</v>
      </c>
    </row>
    <row r="751" spans="1:12" x14ac:dyDescent="0.3">
      <c r="A751">
        <v>2020</v>
      </c>
      <c r="B751" t="s">
        <v>37</v>
      </c>
      <c r="C751" t="s">
        <v>16</v>
      </c>
      <c r="D751" t="s">
        <v>14</v>
      </c>
      <c r="E751">
        <v>35672</v>
      </c>
      <c r="F751">
        <v>43822054.960000001</v>
      </c>
      <c r="G751">
        <v>0.84</v>
      </c>
      <c r="H751">
        <v>44.22</v>
      </c>
      <c r="I751">
        <v>46.9</v>
      </c>
      <c r="J751">
        <v>285.05</v>
      </c>
      <c r="K751">
        <v>50.09</v>
      </c>
      <c r="L751" t="s">
        <v>15</v>
      </c>
    </row>
    <row r="752" spans="1:12" x14ac:dyDescent="0.3">
      <c r="A752">
        <v>2022</v>
      </c>
      <c r="B752" t="s">
        <v>36</v>
      </c>
      <c r="C752" t="s">
        <v>22</v>
      </c>
      <c r="D752" t="s">
        <v>14</v>
      </c>
      <c r="E752">
        <v>32243</v>
      </c>
      <c r="F752">
        <v>28519800.440000001</v>
      </c>
      <c r="G752">
        <v>0.13</v>
      </c>
      <c r="H752">
        <v>27.27</v>
      </c>
      <c r="I752">
        <v>22.56</v>
      </c>
      <c r="J752">
        <v>82.24</v>
      </c>
      <c r="K752">
        <v>53.9</v>
      </c>
      <c r="L752" t="s">
        <v>21</v>
      </c>
    </row>
    <row r="753" spans="1:12" x14ac:dyDescent="0.3">
      <c r="A753">
        <v>2021</v>
      </c>
      <c r="B753" t="s">
        <v>12</v>
      </c>
      <c r="C753" t="s">
        <v>25</v>
      </c>
      <c r="D753" t="s">
        <v>24</v>
      </c>
      <c r="E753">
        <v>57898</v>
      </c>
      <c r="F753">
        <v>19848318.309999999</v>
      </c>
      <c r="G753">
        <v>4.43</v>
      </c>
      <c r="H753">
        <v>45.27</v>
      </c>
      <c r="I753">
        <v>23.12</v>
      </c>
      <c r="J753">
        <v>277.64999999999998</v>
      </c>
      <c r="K753">
        <v>55.07</v>
      </c>
      <c r="L753" t="s">
        <v>17</v>
      </c>
    </row>
    <row r="754" spans="1:12" x14ac:dyDescent="0.3">
      <c r="A754">
        <v>2021</v>
      </c>
      <c r="B754" t="s">
        <v>36</v>
      </c>
      <c r="C754" t="s">
        <v>20</v>
      </c>
      <c r="D754" t="s">
        <v>14</v>
      </c>
      <c r="E754">
        <v>42820</v>
      </c>
      <c r="F754">
        <v>29532856.460000001</v>
      </c>
      <c r="G754">
        <v>-0.47</v>
      </c>
      <c r="H754">
        <v>68.239999999999995</v>
      </c>
      <c r="I754">
        <v>19.11</v>
      </c>
      <c r="J754">
        <v>188.16</v>
      </c>
      <c r="K754">
        <v>46.5</v>
      </c>
      <c r="L754" t="s">
        <v>17</v>
      </c>
    </row>
    <row r="755" spans="1:12" x14ac:dyDescent="0.3">
      <c r="A755">
        <v>2021</v>
      </c>
      <c r="B755" t="s">
        <v>35</v>
      </c>
      <c r="C755" t="s">
        <v>13</v>
      </c>
      <c r="D755" t="s">
        <v>14</v>
      </c>
      <c r="E755">
        <v>33392</v>
      </c>
      <c r="F755">
        <v>40200175.950000003</v>
      </c>
      <c r="G755">
        <v>-0.14000000000000001</v>
      </c>
      <c r="H755">
        <v>69.319999999999993</v>
      </c>
      <c r="I755">
        <v>24.76</v>
      </c>
      <c r="J755">
        <v>255.14</v>
      </c>
      <c r="K755">
        <v>39.33</v>
      </c>
      <c r="L755" t="s">
        <v>21</v>
      </c>
    </row>
    <row r="756" spans="1:12" x14ac:dyDescent="0.3">
      <c r="A756">
        <v>2022</v>
      </c>
      <c r="B756" t="s">
        <v>36</v>
      </c>
      <c r="C756" t="s">
        <v>28</v>
      </c>
      <c r="D756" t="s">
        <v>24</v>
      </c>
      <c r="E756">
        <v>64883</v>
      </c>
      <c r="F756">
        <v>70601769.769999996</v>
      </c>
      <c r="G756">
        <v>4.5999999999999996</v>
      </c>
      <c r="H756">
        <v>61.16</v>
      </c>
      <c r="I756">
        <v>31.32</v>
      </c>
      <c r="J756">
        <v>154.51</v>
      </c>
      <c r="K756">
        <v>92.8</v>
      </c>
      <c r="L756" t="s">
        <v>17</v>
      </c>
    </row>
    <row r="757" spans="1:12" x14ac:dyDescent="0.3">
      <c r="A757">
        <v>2021</v>
      </c>
      <c r="B757" t="s">
        <v>12</v>
      </c>
      <c r="C757" t="s">
        <v>16</v>
      </c>
      <c r="D757" t="s">
        <v>14</v>
      </c>
      <c r="E757">
        <v>6548</v>
      </c>
      <c r="F757">
        <v>54168172.520000003</v>
      </c>
      <c r="G757">
        <v>2.64</v>
      </c>
      <c r="H757">
        <v>63.01</v>
      </c>
      <c r="I757">
        <v>17.850000000000001</v>
      </c>
      <c r="J757">
        <v>279.58</v>
      </c>
      <c r="K757">
        <v>73.97</v>
      </c>
      <c r="L757" t="s">
        <v>27</v>
      </c>
    </row>
    <row r="758" spans="1:12" x14ac:dyDescent="0.3">
      <c r="A758">
        <v>2019</v>
      </c>
      <c r="B758" t="s">
        <v>37</v>
      </c>
      <c r="C758" t="s">
        <v>25</v>
      </c>
      <c r="D758" t="s">
        <v>24</v>
      </c>
      <c r="E758">
        <v>53367</v>
      </c>
      <c r="F758">
        <v>69827344.420000002</v>
      </c>
      <c r="G758">
        <v>6.1</v>
      </c>
      <c r="H758">
        <v>95.93</v>
      </c>
      <c r="I758">
        <v>47.57</v>
      </c>
      <c r="J758">
        <v>185.7</v>
      </c>
      <c r="K758">
        <v>93.45</v>
      </c>
      <c r="L758" t="s">
        <v>21</v>
      </c>
    </row>
    <row r="759" spans="1:12" x14ac:dyDescent="0.3">
      <c r="A759">
        <v>2019</v>
      </c>
      <c r="B759" t="s">
        <v>36</v>
      </c>
      <c r="C759" t="s">
        <v>30</v>
      </c>
      <c r="D759" t="s">
        <v>24</v>
      </c>
      <c r="E759">
        <v>15756</v>
      </c>
      <c r="F759">
        <v>19796585.920000002</v>
      </c>
      <c r="G759">
        <v>3.58</v>
      </c>
      <c r="H759">
        <v>76.64</v>
      </c>
      <c r="I759">
        <v>36.22</v>
      </c>
      <c r="J759">
        <v>206.39</v>
      </c>
      <c r="K759">
        <v>88.16</v>
      </c>
      <c r="L759" t="s">
        <v>19</v>
      </c>
    </row>
    <row r="760" spans="1:12" x14ac:dyDescent="0.3">
      <c r="A760">
        <v>2022</v>
      </c>
      <c r="B760" t="s">
        <v>37</v>
      </c>
      <c r="C760" t="s">
        <v>32</v>
      </c>
      <c r="D760" t="s">
        <v>24</v>
      </c>
      <c r="E760">
        <v>33785</v>
      </c>
      <c r="F760">
        <v>47573854.619999997</v>
      </c>
      <c r="G760">
        <v>5.64</v>
      </c>
      <c r="H760">
        <v>92.95</v>
      </c>
      <c r="I760">
        <v>33.130000000000003</v>
      </c>
      <c r="J760">
        <v>109.94</v>
      </c>
      <c r="K760">
        <v>93.28</v>
      </c>
      <c r="L760" t="s">
        <v>17</v>
      </c>
    </row>
    <row r="761" spans="1:12" x14ac:dyDescent="0.3">
      <c r="A761">
        <v>2021</v>
      </c>
      <c r="B761" t="s">
        <v>35</v>
      </c>
      <c r="C761" t="s">
        <v>34</v>
      </c>
      <c r="D761" t="s">
        <v>24</v>
      </c>
      <c r="E761">
        <v>34710</v>
      </c>
      <c r="F761">
        <v>17998844.949999999</v>
      </c>
      <c r="G761">
        <v>5.28</v>
      </c>
      <c r="H761">
        <v>61.27</v>
      </c>
      <c r="I761">
        <v>11.75</v>
      </c>
      <c r="J761">
        <v>237.56</v>
      </c>
      <c r="K761">
        <v>76.8</v>
      </c>
      <c r="L761" t="s">
        <v>19</v>
      </c>
    </row>
    <row r="762" spans="1:12" x14ac:dyDescent="0.3">
      <c r="A762">
        <v>2021</v>
      </c>
      <c r="B762" t="s">
        <v>35</v>
      </c>
      <c r="C762" t="s">
        <v>25</v>
      </c>
      <c r="D762" t="s">
        <v>24</v>
      </c>
      <c r="E762">
        <v>36653</v>
      </c>
      <c r="F762">
        <v>38555751.189999998</v>
      </c>
      <c r="G762">
        <v>4.34</v>
      </c>
      <c r="H762">
        <v>88.65</v>
      </c>
      <c r="I762">
        <v>27.12</v>
      </c>
      <c r="J762">
        <v>280.3</v>
      </c>
      <c r="K762">
        <v>66</v>
      </c>
      <c r="L762" t="s">
        <v>19</v>
      </c>
    </row>
    <row r="763" spans="1:12" x14ac:dyDescent="0.3">
      <c r="A763">
        <v>2020</v>
      </c>
      <c r="B763" t="s">
        <v>35</v>
      </c>
      <c r="C763" t="s">
        <v>31</v>
      </c>
      <c r="D763" t="s">
        <v>24</v>
      </c>
      <c r="E763">
        <v>61462</v>
      </c>
      <c r="F763">
        <v>55137531.490000002</v>
      </c>
      <c r="G763">
        <v>5.78</v>
      </c>
      <c r="H763">
        <v>89.44</v>
      </c>
      <c r="I763">
        <v>51.04</v>
      </c>
      <c r="J763">
        <v>280.82</v>
      </c>
      <c r="K763">
        <v>85.04</v>
      </c>
      <c r="L763" t="s">
        <v>17</v>
      </c>
    </row>
    <row r="764" spans="1:12" x14ac:dyDescent="0.3">
      <c r="A764">
        <v>2023</v>
      </c>
      <c r="B764" t="s">
        <v>12</v>
      </c>
      <c r="C764" t="s">
        <v>25</v>
      </c>
      <c r="D764" t="s">
        <v>24</v>
      </c>
      <c r="E764">
        <v>35503</v>
      </c>
      <c r="F764">
        <v>31844795.27</v>
      </c>
      <c r="G764">
        <v>3.87</v>
      </c>
      <c r="H764">
        <v>85.47</v>
      </c>
      <c r="I764">
        <v>48.17</v>
      </c>
      <c r="J764">
        <v>262.83999999999997</v>
      </c>
      <c r="K764">
        <v>68</v>
      </c>
      <c r="L764" t="s">
        <v>15</v>
      </c>
    </row>
    <row r="765" spans="1:12" x14ac:dyDescent="0.3">
      <c r="A765">
        <v>2019</v>
      </c>
      <c r="B765" t="s">
        <v>36</v>
      </c>
      <c r="C765" t="s">
        <v>31</v>
      </c>
      <c r="D765" t="s">
        <v>24</v>
      </c>
      <c r="E765">
        <v>56418</v>
      </c>
      <c r="F765">
        <v>53656997.799999997</v>
      </c>
      <c r="G765">
        <v>6.91</v>
      </c>
      <c r="H765">
        <v>54.03</v>
      </c>
      <c r="I765">
        <v>24.27</v>
      </c>
      <c r="J765">
        <v>61.49</v>
      </c>
      <c r="K765">
        <v>87.97</v>
      </c>
      <c r="L765" t="s">
        <v>19</v>
      </c>
    </row>
    <row r="766" spans="1:12" x14ac:dyDescent="0.3">
      <c r="A766">
        <v>2023</v>
      </c>
      <c r="B766" t="s">
        <v>37</v>
      </c>
      <c r="C766" t="s">
        <v>29</v>
      </c>
      <c r="D766" t="s">
        <v>24</v>
      </c>
      <c r="E766">
        <v>34138</v>
      </c>
      <c r="F766">
        <v>54539172.82</v>
      </c>
      <c r="G766">
        <v>5.92</v>
      </c>
      <c r="H766">
        <v>98.31</v>
      </c>
      <c r="I766">
        <v>21.34</v>
      </c>
      <c r="J766">
        <v>195.17</v>
      </c>
      <c r="K766">
        <v>79.73</v>
      </c>
      <c r="L766" t="s">
        <v>15</v>
      </c>
    </row>
    <row r="767" spans="1:12" x14ac:dyDescent="0.3">
      <c r="A767">
        <v>2021</v>
      </c>
      <c r="B767" t="s">
        <v>12</v>
      </c>
      <c r="C767" t="s">
        <v>22</v>
      </c>
      <c r="D767" t="s">
        <v>14</v>
      </c>
      <c r="E767">
        <v>34090</v>
      </c>
      <c r="F767">
        <v>7777936.3679999998</v>
      </c>
      <c r="G767">
        <v>3.54</v>
      </c>
      <c r="H767">
        <v>71.27</v>
      </c>
      <c r="I767">
        <v>41.68</v>
      </c>
      <c r="J767">
        <v>171.59</v>
      </c>
      <c r="K767">
        <v>50.17</v>
      </c>
      <c r="L767" t="s">
        <v>19</v>
      </c>
    </row>
    <row r="768" spans="1:12" x14ac:dyDescent="0.3">
      <c r="A768">
        <v>2023</v>
      </c>
      <c r="B768" t="s">
        <v>36</v>
      </c>
      <c r="C768" t="s">
        <v>16</v>
      </c>
      <c r="D768" t="s">
        <v>14</v>
      </c>
      <c r="E768">
        <v>14799</v>
      </c>
      <c r="F768">
        <v>4874859.7379999999</v>
      </c>
      <c r="G768">
        <v>3.39</v>
      </c>
      <c r="H768">
        <v>49.36</v>
      </c>
      <c r="I768">
        <v>15.58</v>
      </c>
      <c r="J768">
        <v>220.38</v>
      </c>
      <c r="K768">
        <v>51.94</v>
      </c>
      <c r="L768" t="s">
        <v>19</v>
      </c>
    </row>
    <row r="769" spans="1:12" x14ac:dyDescent="0.3">
      <c r="A769">
        <v>2020</v>
      </c>
      <c r="B769" t="s">
        <v>36</v>
      </c>
      <c r="C769" t="s">
        <v>28</v>
      </c>
      <c r="D769" t="s">
        <v>24</v>
      </c>
      <c r="E769">
        <v>33872</v>
      </c>
      <c r="F769">
        <v>60050676.799999997</v>
      </c>
      <c r="G769">
        <v>2.94</v>
      </c>
      <c r="H769">
        <v>88.63</v>
      </c>
      <c r="I769">
        <v>27.11</v>
      </c>
      <c r="J769">
        <v>186.09</v>
      </c>
      <c r="K769">
        <v>61.17</v>
      </c>
      <c r="L769" t="s">
        <v>19</v>
      </c>
    </row>
    <row r="770" spans="1:12" x14ac:dyDescent="0.3">
      <c r="A770">
        <v>2019</v>
      </c>
      <c r="B770" t="s">
        <v>12</v>
      </c>
      <c r="C770" t="s">
        <v>16</v>
      </c>
      <c r="D770" t="s">
        <v>14</v>
      </c>
      <c r="E770">
        <v>25671</v>
      </c>
      <c r="F770">
        <v>7240265.6040000003</v>
      </c>
      <c r="G770">
        <v>2.82</v>
      </c>
      <c r="H770">
        <v>85.8</v>
      </c>
      <c r="I770">
        <v>42.58</v>
      </c>
      <c r="J770">
        <v>67.459999999999994</v>
      </c>
      <c r="K770">
        <v>37.26</v>
      </c>
      <c r="L770" t="s">
        <v>17</v>
      </c>
    </row>
    <row r="771" spans="1:12" x14ac:dyDescent="0.3">
      <c r="A771">
        <v>2020</v>
      </c>
      <c r="B771" t="s">
        <v>12</v>
      </c>
      <c r="C771" t="s">
        <v>34</v>
      </c>
      <c r="D771" t="s">
        <v>24</v>
      </c>
      <c r="E771">
        <v>53118</v>
      </c>
      <c r="F771">
        <v>71564619.920000002</v>
      </c>
      <c r="G771">
        <v>4.21</v>
      </c>
      <c r="H771">
        <v>103.57</v>
      </c>
      <c r="I771">
        <v>52.17</v>
      </c>
      <c r="J771">
        <v>120.41</v>
      </c>
      <c r="K771">
        <v>76.81</v>
      </c>
      <c r="L771" t="s">
        <v>21</v>
      </c>
    </row>
    <row r="772" spans="1:12" x14ac:dyDescent="0.3">
      <c r="A772">
        <v>2023</v>
      </c>
      <c r="B772" t="s">
        <v>35</v>
      </c>
      <c r="C772" t="s">
        <v>20</v>
      </c>
      <c r="D772" t="s">
        <v>14</v>
      </c>
      <c r="E772">
        <v>40418</v>
      </c>
      <c r="F772">
        <v>32030342.59</v>
      </c>
      <c r="G772">
        <v>1.78</v>
      </c>
      <c r="H772">
        <v>61.9</v>
      </c>
      <c r="I772">
        <v>24.69</v>
      </c>
      <c r="J772">
        <v>160.97999999999999</v>
      </c>
      <c r="K772">
        <v>45.26</v>
      </c>
      <c r="L772" t="s">
        <v>21</v>
      </c>
    </row>
    <row r="773" spans="1:12" x14ac:dyDescent="0.3">
      <c r="A773">
        <v>2024</v>
      </c>
      <c r="B773" t="s">
        <v>36</v>
      </c>
      <c r="C773" t="s">
        <v>30</v>
      </c>
      <c r="D773" t="s">
        <v>24</v>
      </c>
      <c r="E773">
        <v>59709</v>
      </c>
      <c r="F773">
        <v>24247149.039999999</v>
      </c>
      <c r="G773">
        <v>6.3</v>
      </c>
      <c r="H773">
        <v>103.78</v>
      </c>
      <c r="I773">
        <v>12.99</v>
      </c>
      <c r="J773">
        <v>284.37</v>
      </c>
      <c r="K773">
        <v>67.069999999999993</v>
      </c>
      <c r="L773" t="s">
        <v>19</v>
      </c>
    </row>
    <row r="774" spans="1:12" x14ac:dyDescent="0.3">
      <c r="A774">
        <v>2021</v>
      </c>
      <c r="B774" t="s">
        <v>35</v>
      </c>
      <c r="C774" t="s">
        <v>22</v>
      </c>
      <c r="D774" t="s">
        <v>14</v>
      </c>
      <c r="E774">
        <v>41937</v>
      </c>
      <c r="F774">
        <v>10442280.66</v>
      </c>
      <c r="G774">
        <v>-0.2</v>
      </c>
      <c r="H774">
        <v>67</v>
      </c>
      <c r="I774">
        <v>23.33</v>
      </c>
      <c r="J774">
        <v>106.63</v>
      </c>
      <c r="K774">
        <v>42.6</v>
      </c>
      <c r="L774" t="s">
        <v>15</v>
      </c>
    </row>
    <row r="775" spans="1:12" x14ac:dyDescent="0.3">
      <c r="A775">
        <v>2023</v>
      </c>
      <c r="B775" t="s">
        <v>36</v>
      </c>
      <c r="C775" t="s">
        <v>23</v>
      </c>
      <c r="D775" t="s">
        <v>24</v>
      </c>
      <c r="E775">
        <v>18578</v>
      </c>
      <c r="F775">
        <v>35842354.880000003</v>
      </c>
      <c r="G775">
        <v>5.27</v>
      </c>
      <c r="H775">
        <v>41.64</v>
      </c>
      <c r="I775">
        <v>13.95</v>
      </c>
      <c r="J775">
        <v>192.01</v>
      </c>
      <c r="K775">
        <v>73.64</v>
      </c>
      <c r="L775" t="s">
        <v>21</v>
      </c>
    </row>
    <row r="776" spans="1:12" x14ac:dyDescent="0.3">
      <c r="A776">
        <v>2021</v>
      </c>
      <c r="B776" t="s">
        <v>37</v>
      </c>
      <c r="C776" t="s">
        <v>23</v>
      </c>
      <c r="D776" t="s">
        <v>24</v>
      </c>
      <c r="E776">
        <v>7653</v>
      </c>
      <c r="F776">
        <v>25848407.75</v>
      </c>
      <c r="G776">
        <v>6.33</v>
      </c>
      <c r="H776">
        <v>66.02</v>
      </c>
      <c r="I776">
        <v>9.81</v>
      </c>
      <c r="J776">
        <v>183.48</v>
      </c>
      <c r="K776">
        <v>54.28</v>
      </c>
      <c r="L776" t="s">
        <v>19</v>
      </c>
    </row>
    <row r="777" spans="1:12" x14ac:dyDescent="0.3">
      <c r="A777">
        <v>2019</v>
      </c>
      <c r="B777" t="s">
        <v>12</v>
      </c>
      <c r="C777" t="s">
        <v>13</v>
      </c>
      <c r="D777" t="s">
        <v>14</v>
      </c>
      <c r="E777">
        <v>26396</v>
      </c>
      <c r="F777">
        <v>4212951.0480000004</v>
      </c>
      <c r="G777">
        <v>1.04</v>
      </c>
      <c r="H777">
        <v>57.36</v>
      </c>
      <c r="I777">
        <v>39.549999999999997</v>
      </c>
      <c r="J777">
        <v>293.10000000000002</v>
      </c>
      <c r="K777">
        <v>55.87</v>
      </c>
      <c r="L777" t="s">
        <v>15</v>
      </c>
    </row>
    <row r="778" spans="1:12" x14ac:dyDescent="0.3">
      <c r="A778">
        <v>2022</v>
      </c>
      <c r="B778" t="s">
        <v>35</v>
      </c>
      <c r="C778" t="s">
        <v>25</v>
      </c>
      <c r="D778" t="s">
        <v>24</v>
      </c>
      <c r="E778">
        <v>15007</v>
      </c>
      <c r="F778">
        <v>56176071.659999996</v>
      </c>
      <c r="G778">
        <v>6.81</v>
      </c>
      <c r="H778">
        <v>83.96</v>
      </c>
      <c r="I778">
        <v>44.71</v>
      </c>
      <c r="J778">
        <v>258.98</v>
      </c>
      <c r="K778">
        <v>59.6</v>
      </c>
      <c r="L778" t="s">
        <v>17</v>
      </c>
    </row>
    <row r="779" spans="1:12" x14ac:dyDescent="0.3">
      <c r="A779">
        <v>2021</v>
      </c>
      <c r="B779" t="s">
        <v>35</v>
      </c>
      <c r="C779" t="s">
        <v>32</v>
      </c>
      <c r="D779" t="s">
        <v>24</v>
      </c>
      <c r="E779">
        <v>33576</v>
      </c>
      <c r="F779">
        <v>15758344.550000001</v>
      </c>
      <c r="G779">
        <v>6.65</v>
      </c>
      <c r="H779">
        <v>73.37</v>
      </c>
      <c r="I779">
        <v>14.85</v>
      </c>
      <c r="J779">
        <v>69.650000000000006</v>
      </c>
      <c r="K779">
        <v>58.52</v>
      </c>
      <c r="L779" t="s">
        <v>27</v>
      </c>
    </row>
    <row r="780" spans="1:12" x14ac:dyDescent="0.3">
      <c r="A780">
        <v>2023</v>
      </c>
      <c r="B780" t="s">
        <v>35</v>
      </c>
      <c r="C780" t="s">
        <v>18</v>
      </c>
      <c r="D780" t="s">
        <v>14</v>
      </c>
      <c r="E780">
        <v>24787</v>
      </c>
      <c r="F780">
        <v>11158722.59</v>
      </c>
      <c r="G780">
        <v>2.93</v>
      </c>
      <c r="H780">
        <v>73.150000000000006</v>
      </c>
      <c r="I780">
        <v>29.28</v>
      </c>
      <c r="J780">
        <v>138</v>
      </c>
      <c r="K780">
        <v>68.94</v>
      </c>
      <c r="L780" t="s">
        <v>27</v>
      </c>
    </row>
    <row r="781" spans="1:12" x14ac:dyDescent="0.3">
      <c r="A781">
        <v>2019</v>
      </c>
      <c r="B781" t="s">
        <v>12</v>
      </c>
      <c r="C781" t="s">
        <v>20</v>
      </c>
      <c r="D781" t="s">
        <v>14</v>
      </c>
      <c r="E781">
        <v>7177</v>
      </c>
      <c r="F781">
        <v>21984415.829999998</v>
      </c>
      <c r="G781">
        <v>0.84</v>
      </c>
      <c r="H781">
        <v>25.7</v>
      </c>
      <c r="I781">
        <v>23.41</v>
      </c>
      <c r="J781">
        <v>105.27</v>
      </c>
      <c r="K781">
        <v>40.03</v>
      </c>
      <c r="L781" t="s">
        <v>21</v>
      </c>
    </row>
    <row r="782" spans="1:12" x14ac:dyDescent="0.3">
      <c r="A782">
        <v>2021</v>
      </c>
      <c r="B782" t="s">
        <v>36</v>
      </c>
      <c r="C782" t="s">
        <v>16</v>
      </c>
      <c r="D782" t="s">
        <v>14</v>
      </c>
      <c r="E782">
        <v>34903</v>
      </c>
      <c r="F782">
        <v>18518248.489999998</v>
      </c>
      <c r="G782">
        <v>2.0499999999999998</v>
      </c>
      <c r="H782">
        <v>53.32</v>
      </c>
      <c r="I782">
        <v>5.41</v>
      </c>
      <c r="J782">
        <v>217.97</v>
      </c>
      <c r="K782">
        <v>54.81</v>
      </c>
      <c r="L782" t="s">
        <v>27</v>
      </c>
    </row>
    <row r="783" spans="1:12" x14ac:dyDescent="0.3">
      <c r="A783">
        <v>2023</v>
      </c>
      <c r="B783" t="s">
        <v>12</v>
      </c>
      <c r="C783" t="s">
        <v>16</v>
      </c>
      <c r="D783" t="s">
        <v>14</v>
      </c>
      <c r="E783">
        <v>14664</v>
      </c>
      <c r="F783">
        <v>15195950.99</v>
      </c>
      <c r="G783">
        <v>1.66</v>
      </c>
      <c r="H783">
        <v>62.66</v>
      </c>
      <c r="I783">
        <v>1.47</v>
      </c>
      <c r="J783">
        <v>171.98</v>
      </c>
      <c r="K783">
        <v>74.11</v>
      </c>
      <c r="L783" t="s">
        <v>21</v>
      </c>
    </row>
    <row r="784" spans="1:12" x14ac:dyDescent="0.3">
      <c r="A784">
        <v>2024</v>
      </c>
      <c r="B784" t="s">
        <v>37</v>
      </c>
      <c r="C784" t="s">
        <v>18</v>
      </c>
      <c r="D784" t="s">
        <v>14</v>
      </c>
      <c r="E784">
        <v>7534</v>
      </c>
      <c r="F784">
        <v>29771391.219999999</v>
      </c>
      <c r="G784">
        <v>3.55</v>
      </c>
      <c r="H784">
        <v>47.5</v>
      </c>
      <c r="I784">
        <v>12.56</v>
      </c>
      <c r="J784">
        <v>51.73</v>
      </c>
      <c r="K784">
        <v>74.44</v>
      </c>
      <c r="L784" t="s">
        <v>27</v>
      </c>
    </row>
    <row r="785" spans="1:12" x14ac:dyDescent="0.3">
      <c r="A785">
        <v>2021</v>
      </c>
      <c r="B785" t="s">
        <v>12</v>
      </c>
      <c r="C785" t="s">
        <v>20</v>
      </c>
      <c r="D785" t="s">
        <v>14</v>
      </c>
      <c r="E785">
        <v>36476</v>
      </c>
      <c r="F785">
        <v>9769649.4360000007</v>
      </c>
      <c r="G785">
        <v>0.4</v>
      </c>
      <c r="H785">
        <v>67.05</v>
      </c>
      <c r="I785">
        <v>29.96</v>
      </c>
      <c r="J785">
        <v>138.12</v>
      </c>
      <c r="K785">
        <v>52.54</v>
      </c>
      <c r="L785" t="s">
        <v>27</v>
      </c>
    </row>
    <row r="786" spans="1:12" x14ac:dyDescent="0.3">
      <c r="A786">
        <v>2021</v>
      </c>
      <c r="B786" t="s">
        <v>36</v>
      </c>
      <c r="C786" t="s">
        <v>28</v>
      </c>
      <c r="D786" t="s">
        <v>24</v>
      </c>
      <c r="E786">
        <v>50384</v>
      </c>
      <c r="F786">
        <v>16798329.649999999</v>
      </c>
      <c r="G786">
        <v>4.3600000000000003</v>
      </c>
      <c r="H786">
        <v>89.43</v>
      </c>
      <c r="I786">
        <v>51.51</v>
      </c>
      <c r="J786">
        <v>132.01</v>
      </c>
      <c r="K786">
        <v>80.989999999999995</v>
      </c>
      <c r="L786" t="s">
        <v>15</v>
      </c>
    </row>
    <row r="787" spans="1:12" x14ac:dyDescent="0.3">
      <c r="A787">
        <v>2020</v>
      </c>
      <c r="B787" t="s">
        <v>35</v>
      </c>
      <c r="C787" t="s">
        <v>22</v>
      </c>
      <c r="D787" t="s">
        <v>14</v>
      </c>
      <c r="E787">
        <v>8601</v>
      </c>
      <c r="F787">
        <v>32922566.239999998</v>
      </c>
      <c r="G787">
        <v>2.99</v>
      </c>
      <c r="H787">
        <v>82.16</v>
      </c>
      <c r="I787">
        <v>47.56</v>
      </c>
      <c r="J787">
        <v>139.41999999999999</v>
      </c>
      <c r="K787">
        <v>52.96</v>
      </c>
      <c r="L787" t="s">
        <v>15</v>
      </c>
    </row>
    <row r="788" spans="1:12" x14ac:dyDescent="0.3">
      <c r="A788">
        <v>2023</v>
      </c>
      <c r="B788" t="s">
        <v>35</v>
      </c>
      <c r="C788" t="s">
        <v>13</v>
      </c>
      <c r="D788" t="s">
        <v>14</v>
      </c>
      <c r="E788">
        <v>28445</v>
      </c>
      <c r="F788">
        <v>23846107.199999999</v>
      </c>
      <c r="G788">
        <v>3.99</v>
      </c>
      <c r="H788">
        <v>46.8</v>
      </c>
      <c r="I788">
        <v>37.909999999999997</v>
      </c>
      <c r="J788">
        <v>175.6</v>
      </c>
      <c r="K788">
        <v>66.599999999999994</v>
      </c>
      <c r="L788" t="s">
        <v>27</v>
      </c>
    </row>
    <row r="789" spans="1:12" x14ac:dyDescent="0.3">
      <c r="A789">
        <v>2023</v>
      </c>
      <c r="B789" t="s">
        <v>37</v>
      </c>
      <c r="C789" t="s">
        <v>29</v>
      </c>
      <c r="D789" t="s">
        <v>24</v>
      </c>
      <c r="E789">
        <v>34138</v>
      </c>
      <c r="F789">
        <v>54539172.82</v>
      </c>
      <c r="G789">
        <v>5.92</v>
      </c>
      <c r="H789">
        <v>98.31</v>
      </c>
      <c r="I789">
        <v>21.34</v>
      </c>
      <c r="J789">
        <v>195.17</v>
      </c>
      <c r="K789">
        <v>79.73</v>
      </c>
      <c r="L789" t="s">
        <v>15</v>
      </c>
    </row>
    <row r="790" spans="1:12" x14ac:dyDescent="0.3">
      <c r="A790">
        <v>2021</v>
      </c>
      <c r="B790" t="s">
        <v>35</v>
      </c>
      <c r="C790" t="s">
        <v>32</v>
      </c>
      <c r="D790" t="s">
        <v>24</v>
      </c>
      <c r="E790">
        <v>33576</v>
      </c>
      <c r="F790">
        <v>15758344.550000001</v>
      </c>
      <c r="G790">
        <v>6.65</v>
      </c>
      <c r="H790">
        <v>73.37</v>
      </c>
      <c r="I790">
        <v>14.85</v>
      </c>
      <c r="J790">
        <v>69.650000000000006</v>
      </c>
      <c r="K790">
        <v>58.52</v>
      </c>
      <c r="L790" t="s">
        <v>27</v>
      </c>
    </row>
    <row r="791" spans="1:12" x14ac:dyDescent="0.3">
      <c r="A791">
        <v>2022</v>
      </c>
      <c r="B791" t="s">
        <v>36</v>
      </c>
      <c r="C791" t="s">
        <v>31</v>
      </c>
      <c r="D791" t="s">
        <v>24</v>
      </c>
      <c r="E791">
        <v>55071</v>
      </c>
      <c r="F791">
        <v>52340365.75</v>
      </c>
      <c r="G791">
        <v>3.6</v>
      </c>
      <c r="H791">
        <v>55.45</v>
      </c>
      <c r="I791">
        <v>51.49</v>
      </c>
      <c r="J791">
        <v>279.27</v>
      </c>
      <c r="K791">
        <v>73.87</v>
      </c>
      <c r="L791" t="s">
        <v>27</v>
      </c>
    </row>
    <row r="792" spans="1:12" x14ac:dyDescent="0.3">
      <c r="A792">
        <v>2024</v>
      </c>
      <c r="B792" t="s">
        <v>37</v>
      </c>
      <c r="C792" t="s">
        <v>33</v>
      </c>
      <c r="D792" t="s">
        <v>24</v>
      </c>
      <c r="E792">
        <v>27459</v>
      </c>
      <c r="F792">
        <v>48297091.18</v>
      </c>
      <c r="G792">
        <v>2.65</v>
      </c>
      <c r="H792">
        <v>73.66</v>
      </c>
      <c r="I792">
        <v>17.95</v>
      </c>
      <c r="J792">
        <v>186.37</v>
      </c>
      <c r="K792">
        <v>92.94</v>
      </c>
      <c r="L792" t="s">
        <v>21</v>
      </c>
    </row>
    <row r="793" spans="1:12" x14ac:dyDescent="0.3">
      <c r="A793">
        <v>2022</v>
      </c>
      <c r="B793" t="s">
        <v>35</v>
      </c>
      <c r="C793" t="s">
        <v>16</v>
      </c>
      <c r="D793" t="s">
        <v>14</v>
      </c>
      <c r="E793">
        <v>5465</v>
      </c>
      <c r="F793">
        <v>14185149.880000001</v>
      </c>
      <c r="G793">
        <v>1.97</v>
      </c>
      <c r="H793">
        <v>73.540000000000006</v>
      </c>
      <c r="I793">
        <v>45.99</v>
      </c>
      <c r="J793">
        <v>292.18</v>
      </c>
      <c r="K793">
        <v>37.14</v>
      </c>
      <c r="L793" t="s">
        <v>21</v>
      </c>
    </row>
    <row r="794" spans="1:12" x14ac:dyDescent="0.3">
      <c r="A794">
        <v>2021</v>
      </c>
      <c r="B794" t="s">
        <v>35</v>
      </c>
      <c r="C794" t="s">
        <v>32</v>
      </c>
      <c r="D794" t="s">
        <v>24</v>
      </c>
      <c r="E794">
        <v>33576</v>
      </c>
      <c r="F794">
        <v>15758344.550000001</v>
      </c>
      <c r="G794">
        <v>6.65</v>
      </c>
      <c r="H794">
        <v>73.37</v>
      </c>
      <c r="I794">
        <v>14.85</v>
      </c>
      <c r="J794">
        <v>69.650000000000006</v>
      </c>
      <c r="K794">
        <v>58.52</v>
      </c>
      <c r="L794" t="s">
        <v>27</v>
      </c>
    </row>
    <row r="795" spans="1:12" x14ac:dyDescent="0.3">
      <c r="A795">
        <v>2022</v>
      </c>
      <c r="B795" t="s">
        <v>35</v>
      </c>
      <c r="C795" t="s">
        <v>25</v>
      </c>
      <c r="D795" t="s">
        <v>24</v>
      </c>
      <c r="E795">
        <v>15007</v>
      </c>
      <c r="F795">
        <v>56176071.659999996</v>
      </c>
      <c r="G795">
        <v>6.81</v>
      </c>
      <c r="H795">
        <v>83.96</v>
      </c>
      <c r="I795">
        <v>44.71</v>
      </c>
      <c r="J795">
        <v>258.98</v>
      </c>
      <c r="K795">
        <v>59.6</v>
      </c>
      <c r="L795" t="s">
        <v>17</v>
      </c>
    </row>
    <row r="796" spans="1:12" x14ac:dyDescent="0.3">
      <c r="A796">
        <v>2024</v>
      </c>
      <c r="B796" t="s">
        <v>37</v>
      </c>
      <c r="C796" t="s">
        <v>28</v>
      </c>
      <c r="D796" t="s">
        <v>24</v>
      </c>
      <c r="E796">
        <v>50336</v>
      </c>
      <c r="F796">
        <v>24239867.16</v>
      </c>
      <c r="G796">
        <v>4.0599999999999996</v>
      </c>
      <c r="H796">
        <v>44.48</v>
      </c>
      <c r="I796">
        <v>16.75</v>
      </c>
      <c r="J796">
        <v>205.63</v>
      </c>
      <c r="K796">
        <v>73.459999999999994</v>
      </c>
      <c r="L796" t="s">
        <v>19</v>
      </c>
    </row>
    <row r="797" spans="1:12" x14ac:dyDescent="0.3">
      <c r="A797">
        <v>2023</v>
      </c>
      <c r="B797" t="s">
        <v>36</v>
      </c>
      <c r="C797" t="s">
        <v>29</v>
      </c>
      <c r="D797" t="s">
        <v>24</v>
      </c>
      <c r="E797">
        <v>30009</v>
      </c>
      <c r="F797">
        <v>27935761.68</v>
      </c>
      <c r="G797">
        <v>5.49</v>
      </c>
      <c r="H797">
        <v>48.11</v>
      </c>
      <c r="I797">
        <v>22.61</v>
      </c>
      <c r="J797">
        <v>157</v>
      </c>
      <c r="K797">
        <v>94.16</v>
      </c>
      <c r="L797" t="s">
        <v>27</v>
      </c>
    </row>
    <row r="798" spans="1:12" x14ac:dyDescent="0.3">
      <c r="A798">
        <v>2024</v>
      </c>
      <c r="B798" t="s">
        <v>35</v>
      </c>
      <c r="C798" t="s">
        <v>25</v>
      </c>
      <c r="D798" t="s">
        <v>24</v>
      </c>
      <c r="E798">
        <v>33515</v>
      </c>
      <c r="F798">
        <v>35787763.82</v>
      </c>
      <c r="G798">
        <v>4.3</v>
      </c>
      <c r="H798">
        <v>82.09</v>
      </c>
      <c r="I798">
        <v>44.83</v>
      </c>
      <c r="J798">
        <v>256.14</v>
      </c>
      <c r="K798">
        <v>51.86</v>
      </c>
      <c r="L798" t="s">
        <v>17</v>
      </c>
    </row>
    <row r="799" spans="1:12" x14ac:dyDescent="0.3">
      <c r="A799">
        <v>2021</v>
      </c>
      <c r="B799" t="s">
        <v>36</v>
      </c>
      <c r="C799" t="s">
        <v>30</v>
      </c>
      <c r="D799" t="s">
        <v>24</v>
      </c>
      <c r="E799">
        <v>54330</v>
      </c>
      <c r="F799">
        <v>37269680.390000001</v>
      </c>
      <c r="G799">
        <v>6.02</v>
      </c>
      <c r="H799">
        <v>48.4</v>
      </c>
      <c r="I799">
        <v>15.34</v>
      </c>
      <c r="J799">
        <v>212.64</v>
      </c>
      <c r="K799">
        <v>88.87</v>
      </c>
      <c r="L799" t="s">
        <v>19</v>
      </c>
    </row>
    <row r="800" spans="1:12" x14ac:dyDescent="0.3">
      <c r="A800">
        <v>2023</v>
      </c>
      <c r="B800" t="s">
        <v>36</v>
      </c>
      <c r="C800" t="s">
        <v>32</v>
      </c>
      <c r="D800" t="s">
        <v>24</v>
      </c>
      <c r="E800">
        <v>51399</v>
      </c>
      <c r="F800">
        <v>42332669.409999996</v>
      </c>
      <c r="G800">
        <v>4.71</v>
      </c>
      <c r="H800">
        <v>77.37</v>
      </c>
      <c r="I800">
        <v>33.159999999999997</v>
      </c>
      <c r="J800">
        <v>212.73</v>
      </c>
      <c r="K800">
        <v>87.94</v>
      </c>
      <c r="L800" t="s">
        <v>17</v>
      </c>
    </row>
    <row r="801" spans="1:12" x14ac:dyDescent="0.3">
      <c r="A801">
        <v>2024</v>
      </c>
      <c r="B801" t="s">
        <v>37</v>
      </c>
      <c r="C801" t="s">
        <v>23</v>
      </c>
      <c r="D801" t="s">
        <v>24</v>
      </c>
      <c r="E801">
        <v>25724</v>
      </c>
      <c r="F801">
        <v>57565236.579999998</v>
      </c>
      <c r="G801">
        <v>5.68</v>
      </c>
      <c r="H801">
        <v>69.98</v>
      </c>
      <c r="I801">
        <v>34.17</v>
      </c>
      <c r="J801">
        <v>231.5</v>
      </c>
      <c r="K801">
        <v>84.08</v>
      </c>
      <c r="L801" t="s">
        <v>17</v>
      </c>
    </row>
    <row r="802" spans="1:12" x14ac:dyDescent="0.3">
      <c r="A802">
        <v>2019</v>
      </c>
      <c r="B802" t="s">
        <v>36</v>
      </c>
      <c r="C802" t="s">
        <v>28</v>
      </c>
      <c r="D802" t="s">
        <v>24</v>
      </c>
      <c r="E802">
        <v>57951</v>
      </c>
      <c r="F802">
        <v>41600297.390000001</v>
      </c>
      <c r="G802">
        <v>2.72</v>
      </c>
      <c r="H802">
        <v>55.58</v>
      </c>
      <c r="I802">
        <v>17.57</v>
      </c>
      <c r="J802">
        <v>184.77</v>
      </c>
      <c r="K802">
        <v>67.900000000000006</v>
      </c>
      <c r="L802" t="s">
        <v>15</v>
      </c>
    </row>
    <row r="803" spans="1:12" x14ac:dyDescent="0.3">
      <c r="A803">
        <v>2020</v>
      </c>
      <c r="B803" t="s">
        <v>37</v>
      </c>
      <c r="C803" t="s">
        <v>25</v>
      </c>
      <c r="D803" t="s">
        <v>24</v>
      </c>
      <c r="E803">
        <v>48805</v>
      </c>
      <c r="F803">
        <v>32349455.399999999</v>
      </c>
      <c r="G803">
        <v>4.42</v>
      </c>
      <c r="H803">
        <v>99.33</v>
      </c>
      <c r="I803">
        <v>33.79</v>
      </c>
      <c r="J803">
        <v>96.26</v>
      </c>
      <c r="K803">
        <v>57.17</v>
      </c>
      <c r="L803" t="s">
        <v>21</v>
      </c>
    </row>
    <row r="804" spans="1:12" x14ac:dyDescent="0.3">
      <c r="A804">
        <v>2020</v>
      </c>
      <c r="B804" t="s">
        <v>36</v>
      </c>
      <c r="C804" t="s">
        <v>25</v>
      </c>
      <c r="D804" t="s">
        <v>24</v>
      </c>
      <c r="E804">
        <v>63137</v>
      </c>
      <c r="F804">
        <v>23567297.829999998</v>
      </c>
      <c r="G804">
        <v>4.79</v>
      </c>
      <c r="H804">
        <v>66.150000000000006</v>
      </c>
      <c r="I804">
        <v>49.64</v>
      </c>
      <c r="J804">
        <v>94.47</v>
      </c>
      <c r="K804">
        <v>82.6</v>
      </c>
      <c r="L804" t="s">
        <v>21</v>
      </c>
    </row>
    <row r="805" spans="1:12" x14ac:dyDescent="0.3">
      <c r="A805">
        <v>2024</v>
      </c>
      <c r="B805" t="s">
        <v>35</v>
      </c>
      <c r="C805" t="s">
        <v>26</v>
      </c>
      <c r="D805" t="s">
        <v>24</v>
      </c>
      <c r="E805">
        <v>14587</v>
      </c>
      <c r="F805">
        <v>28041204.800000001</v>
      </c>
      <c r="G805">
        <v>2.85</v>
      </c>
      <c r="H805">
        <v>53.66</v>
      </c>
      <c r="I805">
        <v>51.8</v>
      </c>
      <c r="J805">
        <v>126.75</v>
      </c>
      <c r="K805">
        <v>94.43</v>
      </c>
      <c r="L805" t="s">
        <v>15</v>
      </c>
    </row>
    <row r="806" spans="1:12" x14ac:dyDescent="0.3">
      <c r="A806">
        <v>2023</v>
      </c>
      <c r="B806" t="s">
        <v>36</v>
      </c>
      <c r="C806" t="s">
        <v>23</v>
      </c>
      <c r="D806" t="s">
        <v>24</v>
      </c>
      <c r="E806">
        <v>18578</v>
      </c>
      <c r="F806">
        <v>35842354.880000003</v>
      </c>
      <c r="G806">
        <v>5.27</v>
      </c>
      <c r="H806">
        <v>41.64</v>
      </c>
      <c r="I806">
        <v>13.95</v>
      </c>
      <c r="J806">
        <v>192.01</v>
      </c>
      <c r="K806">
        <v>73.64</v>
      </c>
      <c r="L806" t="s">
        <v>21</v>
      </c>
    </row>
    <row r="807" spans="1:12" x14ac:dyDescent="0.3">
      <c r="A807">
        <v>2020</v>
      </c>
      <c r="B807" t="s">
        <v>36</v>
      </c>
      <c r="C807" t="s">
        <v>29</v>
      </c>
      <c r="D807" t="s">
        <v>24</v>
      </c>
      <c r="E807">
        <v>56598</v>
      </c>
      <c r="F807">
        <v>9650777.5319999997</v>
      </c>
      <c r="G807">
        <v>6.61</v>
      </c>
      <c r="H807">
        <v>77.650000000000006</v>
      </c>
      <c r="I807">
        <v>26.15</v>
      </c>
      <c r="J807">
        <v>69.040000000000006</v>
      </c>
      <c r="K807">
        <v>88.7</v>
      </c>
      <c r="L807" t="s">
        <v>17</v>
      </c>
    </row>
    <row r="808" spans="1:12" x14ac:dyDescent="0.3">
      <c r="A808">
        <v>2021</v>
      </c>
      <c r="B808" t="s">
        <v>35</v>
      </c>
      <c r="C808" t="s">
        <v>31</v>
      </c>
      <c r="D808" t="s">
        <v>24</v>
      </c>
      <c r="E808">
        <v>60479</v>
      </c>
      <c r="F808">
        <v>80946999.25</v>
      </c>
      <c r="G808">
        <v>4.3600000000000003</v>
      </c>
      <c r="H808">
        <v>41.23</v>
      </c>
      <c r="I808">
        <v>45.34</v>
      </c>
      <c r="J808">
        <v>215.46</v>
      </c>
      <c r="K808">
        <v>49.82</v>
      </c>
      <c r="L808" t="s">
        <v>17</v>
      </c>
    </row>
    <row r="809" spans="1:12" x14ac:dyDescent="0.3">
      <c r="A809">
        <v>2019</v>
      </c>
      <c r="B809" t="s">
        <v>35</v>
      </c>
      <c r="C809" t="s">
        <v>18</v>
      </c>
      <c r="D809" t="s">
        <v>14</v>
      </c>
      <c r="E809">
        <v>17404</v>
      </c>
      <c r="F809">
        <v>14950208.85</v>
      </c>
      <c r="G809">
        <v>2.5099999999999998</v>
      </c>
      <c r="H809">
        <v>38.86</v>
      </c>
      <c r="I809">
        <v>36.380000000000003</v>
      </c>
      <c r="J809">
        <v>105.21</v>
      </c>
      <c r="K809">
        <v>67.78</v>
      </c>
      <c r="L809" t="s">
        <v>19</v>
      </c>
    </row>
    <row r="810" spans="1:12" x14ac:dyDescent="0.3">
      <c r="A810">
        <v>2021</v>
      </c>
      <c r="B810" t="s">
        <v>37</v>
      </c>
      <c r="C810" t="s">
        <v>28</v>
      </c>
      <c r="D810" t="s">
        <v>24</v>
      </c>
      <c r="E810">
        <v>40197</v>
      </c>
      <c r="F810">
        <v>47733241.810000002</v>
      </c>
      <c r="G810">
        <v>4.21</v>
      </c>
      <c r="H810">
        <v>63.71</v>
      </c>
      <c r="I810">
        <v>37.93</v>
      </c>
      <c r="J810">
        <v>70.52</v>
      </c>
      <c r="K810">
        <v>74.59</v>
      </c>
      <c r="L810" t="s">
        <v>27</v>
      </c>
    </row>
    <row r="811" spans="1:12" x14ac:dyDescent="0.3">
      <c r="A811">
        <v>2022</v>
      </c>
      <c r="B811" t="s">
        <v>37</v>
      </c>
      <c r="C811" t="s">
        <v>31</v>
      </c>
      <c r="D811" t="s">
        <v>24</v>
      </c>
      <c r="E811">
        <v>22829</v>
      </c>
      <c r="F811">
        <v>33124655.16</v>
      </c>
      <c r="G811">
        <v>6.4</v>
      </c>
      <c r="H811">
        <v>70.69</v>
      </c>
      <c r="I811">
        <v>26.25</v>
      </c>
      <c r="J811">
        <v>125.31</v>
      </c>
      <c r="K811">
        <v>93.2</v>
      </c>
      <c r="L811" t="s">
        <v>21</v>
      </c>
    </row>
    <row r="812" spans="1:12" x14ac:dyDescent="0.3">
      <c r="A812">
        <v>2019</v>
      </c>
      <c r="B812" t="s">
        <v>12</v>
      </c>
      <c r="C812" t="s">
        <v>16</v>
      </c>
      <c r="D812" t="s">
        <v>14</v>
      </c>
      <c r="E812">
        <v>25671</v>
      </c>
      <c r="F812">
        <v>7240265.6040000003</v>
      </c>
      <c r="G812">
        <v>2.82</v>
      </c>
      <c r="H812">
        <v>85.8</v>
      </c>
      <c r="I812">
        <v>42.58</v>
      </c>
      <c r="J812">
        <v>67.459999999999994</v>
      </c>
      <c r="K812">
        <v>37.26</v>
      </c>
      <c r="L812" t="s">
        <v>17</v>
      </c>
    </row>
    <row r="813" spans="1:12" x14ac:dyDescent="0.3">
      <c r="A813">
        <v>2021</v>
      </c>
      <c r="B813" t="s">
        <v>36</v>
      </c>
      <c r="C813" t="s">
        <v>13</v>
      </c>
      <c r="D813" t="s">
        <v>14</v>
      </c>
      <c r="E813">
        <v>39031</v>
      </c>
      <c r="F813">
        <v>18608941.010000002</v>
      </c>
      <c r="G813">
        <v>3.81</v>
      </c>
      <c r="H813">
        <v>33.54</v>
      </c>
      <c r="I813">
        <v>15.3</v>
      </c>
      <c r="J813">
        <v>107.98</v>
      </c>
      <c r="K813">
        <v>58.3</v>
      </c>
      <c r="L813" t="s">
        <v>15</v>
      </c>
    </row>
    <row r="814" spans="1:12" x14ac:dyDescent="0.3">
      <c r="A814">
        <v>2022</v>
      </c>
      <c r="B814" t="s">
        <v>36</v>
      </c>
      <c r="C814" t="s">
        <v>26</v>
      </c>
      <c r="D814" t="s">
        <v>24</v>
      </c>
      <c r="E814">
        <v>43668</v>
      </c>
      <c r="F814">
        <v>32615703.949999999</v>
      </c>
      <c r="G814">
        <v>3.64</v>
      </c>
      <c r="H814">
        <v>41.86</v>
      </c>
      <c r="I814">
        <v>25.87</v>
      </c>
      <c r="J814">
        <v>164.53</v>
      </c>
      <c r="K814">
        <v>62.1</v>
      </c>
      <c r="L814" t="s">
        <v>19</v>
      </c>
    </row>
    <row r="815" spans="1:12" x14ac:dyDescent="0.3">
      <c r="A815">
        <v>2020</v>
      </c>
      <c r="B815" t="s">
        <v>12</v>
      </c>
      <c r="C815" t="s">
        <v>16</v>
      </c>
      <c r="D815" t="s">
        <v>14</v>
      </c>
      <c r="E815">
        <v>21472</v>
      </c>
      <c r="F815">
        <v>34965645.310000002</v>
      </c>
      <c r="G815">
        <v>0.25</v>
      </c>
      <c r="H815">
        <v>49.22</v>
      </c>
      <c r="I815">
        <v>24.99</v>
      </c>
      <c r="J815">
        <v>247.01</v>
      </c>
      <c r="K815">
        <v>80.17</v>
      </c>
      <c r="L815" t="s">
        <v>17</v>
      </c>
    </row>
    <row r="816" spans="1:12" x14ac:dyDescent="0.3">
      <c r="A816">
        <v>2019</v>
      </c>
      <c r="B816" t="s">
        <v>35</v>
      </c>
      <c r="C816" t="s">
        <v>33</v>
      </c>
      <c r="D816" t="s">
        <v>24</v>
      </c>
      <c r="E816">
        <v>36613</v>
      </c>
      <c r="F816">
        <v>63070767.789999999</v>
      </c>
      <c r="G816">
        <v>3.25</v>
      </c>
      <c r="H816">
        <v>83.96</v>
      </c>
      <c r="I816">
        <v>13.22</v>
      </c>
      <c r="J816">
        <v>280.73</v>
      </c>
      <c r="K816">
        <v>75.510000000000005</v>
      </c>
      <c r="L816" t="s">
        <v>21</v>
      </c>
    </row>
    <row r="817" spans="1:12" x14ac:dyDescent="0.3">
      <c r="A817">
        <v>2019</v>
      </c>
      <c r="B817" t="s">
        <v>37</v>
      </c>
      <c r="C817" t="s">
        <v>20</v>
      </c>
      <c r="D817" t="s">
        <v>14</v>
      </c>
      <c r="E817">
        <v>8438</v>
      </c>
      <c r="F817">
        <v>35324703.520000003</v>
      </c>
      <c r="G817">
        <v>2.29</v>
      </c>
      <c r="H817">
        <v>80.900000000000006</v>
      </c>
      <c r="I817">
        <v>10.53</v>
      </c>
      <c r="J817">
        <v>80.150000000000006</v>
      </c>
      <c r="K817">
        <v>75.72</v>
      </c>
      <c r="L817" t="s">
        <v>19</v>
      </c>
    </row>
    <row r="818" spans="1:12" x14ac:dyDescent="0.3">
      <c r="A818">
        <v>2020</v>
      </c>
      <c r="B818" t="s">
        <v>37</v>
      </c>
      <c r="C818" t="s">
        <v>32</v>
      </c>
      <c r="D818" t="s">
        <v>24</v>
      </c>
      <c r="E818">
        <v>36975</v>
      </c>
      <c r="F818">
        <v>33358884.739999998</v>
      </c>
      <c r="G818">
        <v>5.36</v>
      </c>
      <c r="H818">
        <v>74.28</v>
      </c>
      <c r="I818">
        <v>33.57</v>
      </c>
      <c r="J818">
        <v>72.540000000000006</v>
      </c>
      <c r="K818">
        <v>57.77</v>
      </c>
      <c r="L818" t="s">
        <v>21</v>
      </c>
    </row>
    <row r="819" spans="1:12" x14ac:dyDescent="0.3">
      <c r="A819">
        <v>2022</v>
      </c>
      <c r="B819" t="s">
        <v>35</v>
      </c>
      <c r="C819" t="s">
        <v>16</v>
      </c>
      <c r="D819" t="s">
        <v>14</v>
      </c>
      <c r="E819">
        <v>5465</v>
      </c>
      <c r="F819">
        <v>14185149.880000001</v>
      </c>
      <c r="G819">
        <v>1.97</v>
      </c>
      <c r="H819">
        <v>73.540000000000006</v>
      </c>
      <c r="I819">
        <v>45.99</v>
      </c>
      <c r="J819">
        <v>292.18</v>
      </c>
      <c r="K819">
        <v>37.14</v>
      </c>
      <c r="L819" t="s">
        <v>21</v>
      </c>
    </row>
    <row r="820" spans="1:12" x14ac:dyDescent="0.3">
      <c r="A820">
        <v>2022</v>
      </c>
      <c r="B820" t="s">
        <v>12</v>
      </c>
      <c r="C820" t="s">
        <v>25</v>
      </c>
      <c r="D820" t="s">
        <v>24</v>
      </c>
      <c r="E820">
        <v>33814</v>
      </c>
      <c r="F820">
        <v>62983632.700000003</v>
      </c>
      <c r="G820">
        <v>4.5599999999999996</v>
      </c>
      <c r="H820">
        <v>57.41</v>
      </c>
      <c r="I820">
        <v>21.53</v>
      </c>
      <c r="J820">
        <v>170.67</v>
      </c>
      <c r="K820">
        <v>72.61</v>
      </c>
      <c r="L820" t="s">
        <v>27</v>
      </c>
    </row>
    <row r="821" spans="1:12" x14ac:dyDescent="0.3">
      <c r="A821">
        <v>2019</v>
      </c>
      <c r="B821" t="s">
        <v>12</v>
      </c>
      <c r="C821" t="s">
        <v>29</v>
      </c>
      <c r="D821" t="s">
        <v>24</v>
      </c>
      <c r="E821">
        <v>38119</v>
      </c>
      <c r="F821">
        <v>49899540.799999997</v>
      </c>
      <c r="G821">
        <v>6.84</v>
      </c>
      <c r="H821">
        <v>51.21</v>
      </c>
      <c r="I821">
        <v>38.33</v>
      </c>
      <c r="J821">
        <v>284.33</v>
      </c>
      <c r="K821">
        <v>87.01</v>
      </c>
      <c r="L821" t="s">
        <v>17</v>
      </c>
    </row>
    <row r="822" spans="1:12" x14ac:dyDescent="0.3">
      <c r="A822">
        <v>2024</v>
      </c>
      <c r="B822" t="s">
        <v>37</v>
      </c>
      <c r="C822" t="s">
        <v>29</v>
      </c>
      <c r="D822" t="s">
        <v>24</v>
      </c>
      <c r="E822">
        <v>35834</v>
      </c>
      <c r="F822">
        <v>8672653.0079999994</v>
      </c>
      <c r="G822">
        <v>3.47</v>
      </c>
      <c r="H822">
        <v>79.11</v>
      </c>
      <c r="I822">
        <v>20.48</v>
      </c>
      <c r="J822">
        <v>97.86</v>
      </c>
      <c r="K822">
        <v>49</v>
      </c>
      <c r="L822" t="s">
        <v>19</v>
      </c>
    </row>
    <row r="823" spans="1:12" x14ac:dyDescent="0.3">
      <c r="A823">
        <v>2022</v>
      </c>
      <c r="B823" t="s">
        <v>35</v>
      </c>
      <c r="C823" t="s">
        <v>16</v>
      </c>
      <c r="D823" t="s">
        <v>14</v>
      </c>
      <c r="E823">
        <v>5465</v>
      </c>
      <c r="F823">
        <v>14185149.880000001</v>
      </c>
      <c r="G823">
        <v>1.97</v>
      </c>
      <c r="H823">
        <v>73.540000000000006</v>
      </c>
      <c r="I823">
        <v>45.99</v>
      </c>
      <c r="J823">
        <v>292.18</v>
      </c>
      <c r="K823">
        <v>37.14</v>
      </c>
      <c r="L823" t="s">
        <v>21</v>
      </c>
    </row>
    <row r="824" spans="1:12" x14ac:dyDescent="0.3">
      <c r="A824">
        <v>2019</v>
      </c>
      <c r="B824" t="s">
        <v>36</v>
      </c>
      <c r="C824" t="s">
        <v>33</v>
      </c>
      <c r="D824" t="s">
        <v>24</v>
      </c>
      <c r="E824">
        <v>18284</v>
      </c>
      <c r="F824">
        <v>26788292.559999999</v>
      </c>
      <c r="G824">
        <v>6.45</v>
      </c>
      <c r="H824">
        <v>80</v>
      </c>
      <c r="I824">
        <v>23.63</v>
      </c>
      <c r="J824">
        <v>137.72999999999999</v>
      </c>
      <c r="K824">
        <v>81.319999999999993</v>
      </c>
      <c r="L824" t="s">
        <v>17</v>
      </c>
    </row>
    <row r="825" spans="1:12" x14ac:dyDescent="0.3">
      <c r="A825">
        <v>2020</v>
      </c>
      <c r="B825" t="s">
        <v>36</v>
      </c>
      <c r="C825" t="s">
        <v>25</v>
      </c>
      <c r="D825" t="s">
        <v>24</v>
      </c>
      <c r="E825">
        <v>63137</v>
      </c>
      <c r="F825">
        <v>23567297.829999998</v>
      </c>
      <c r="G825">
        <v>4.79</v>
      </c>
      <c r="H825">
        <v>66.150000000000006</v>
      </c>
      <c r="I825">
        <v>49.64</v>
      </c>
      <c r="J825">
        <v>94.47</v>
      </c>
      <c r="K825">
        <v>82.6</v>
      </c>
      <c r="L825" t="s">
        <v>21</v>
      </c>
    </row>
    <row r="826" spans="1:12" x14ac:dyDescent="0.3">
      <c r="A826">
        <v>2019</v>
      </c>
      <c r="B826" t="s">
        <v>35</v>
      </c>
      <c r="C826" t="s">
        <v>29</v>
      </c>
      <c r="D826" t="s">
        <v>24</v>
      </c>
      <c r="E826">
        <v>31105</v>
      </c>
      <c r="F826">
        <v>12818738.02</v>
      </c>
      <c r="G826">
        <v>4.7699999999999996</v>
      </c>
      <c r="H826">
        <v>93.04</v>
      </c>
      <c r="I826">
        <v>20.52</v>
      </c>
      <c r="J826">
        <v>110.55</v>
      </c>
      <c r="K826">
        <v>73.069999999999993</v>
      </c>
      <c r="L826" t="s">
        <v>21</v>
      </c>
    </row>
    <row r="827" spans="1:12" x14ac:dyDescent="0.3">
      <c r="A827">
        <v>2023</v>
      </c>
      <c r="B827" t="s">
        <v>35</v>
      </c>
      <c r="C827" t="s">
        <v>20</v>
      </c>
      <c r="D827" t="s">
        <v>14</v>
      </c>
      <c r="E827">
        <v>40418</v>
      </c>
      <c r="F827">
        <v>32030342.59</v>
      </c>
      <c r="G827">
        <v>1.78</v>
      </c>
      <c r="H827">
        <v>61.9</v>
      </c>
      <c r="I827">
        <v>24.69</v>
      </c>
      <c r="J827">
        <v>160.97999999999999</v>
      </c>
      <c r="K827">
        <v>45.26</v>
      </c>
      <c r="L827" t="s">
        <v>21</v>
      </c>
    </row>
    <row r="828" spans="1:12" x14ac:dyDescent="0.3">
      <c r="A828">
        <v>2019</v>
      </c>
      <c r="B828" t="s">
        <v>35</v>
      </c>
      <c r="C828" t="s">
        <v>33</v>
      </c>
      <c r="D828" t="s">
        <v>24</v>
      </c>
      <c r="E828">
        <v>36613</v>
      </c>
      <c r="F828">
        <v>63070767.789999999</v>
      </c>
      <c r="G828">
        <v>3.25</v>
      </c>
      <c r="H828">
        <v>83.96</v>
      </c>
      <c r="I828">
        <v>13.22</v>
      </c>
      <c r="J828">
        <v>280.73</v>
      </c>
      <c r="K828">
        <v>75.510000000000005</v>
      </c>
      <c r="L828" t="s">
        <v>21</v>
      </c>
    </row>
    <row r="829" spans="1:12" x14ac:dyDescent="0.3">
      <c r="A829">
        <v>2023</v>
      </c>
      <c r="B829" t="s">
        <v>12</v>
      </c>
      <c r="C829" t="s">
        <v>25</v>
      </c>
      <c r="D829" t="s">
        <v>24</v>
      </c>
      <c r="E829">
        <v>35503</v>
      </c>
      <c r="F829">
        <v>31844795.27</v>
      </c>
      <c r="G829">
        <v>3.87</v>
      </c>
      <c r="H829">
        <v>85.47</v>
      </c>
      <c r="I829">
        <v>48.17</v>
      </c>
      <c r="J829">
        <v>262.83999999999997</v>
      </c>
      <c r="K829">
        <v>68</v>
      </c>
      <c r="L829" t="s">
        <v>15</v>
      </c>
    </row>
    <row r="830" spans="1:12" x14ac:dyDescent="0.3">
      <c r="A830">
        <v>2020</v>
      </c>
      <c r="B830" t="s">
        <v>36</v>
      </c>
      <c r="C830" t="s">
        <v>22</v>
      </c>
      <c r="D830" t="s">
        <v>14</v>
      </c>
      <c r="E830">
        <v>44767</v>
      </c>
      <c r="F830">
        <v>6397386.2189999996</v>
      </c>
      <c r="G830">
        <v>2.66</v>
      </c>
      <c r="H830">
        <v>65.67</v>
      </c>
      <c r="I830">
        <v>24.92</v>
      </c>
      <c r="J830">
        <v>94.9</v>
      </c>
      <c r="K830">
        <v>53.63</v>
      </c>
      <c r="L830" t="s">
        <v>19</v>
      </c>
    </row>
    <row r="831" spans="1:12" x14ac:dyDescent="0.3">
      <c r="A831">
        <v>2024</v>
      </c>
      <c r="B831" t="s">
        <v>12</v>
      </c>
      <c r="C831" t="s">
        <v>30</v>
      </c>
      <c r="D831" t="s">
        <v>24</v>
      </c>
      <c r="E831">
        <v>43911</v>
      </c>
      <c r="F831">
        <v>45501962.539999999</v>
      </c>
      <c r="G831">
        <v>4.21</v>
      </c>
      <c r="H831">
        <v>45.54</v>
      </c>
      <c r="I831">
        <v>47.18</v>
      </c>
      <c r="J831">
        <v>293.87</v>
      </c>
      <c r="K831">
        <v>46.55</v>
      </c>
      <c r="L831" t="s">
        <v>27</v>
      </c>
    </row>
    <row r="832" spans="1:12" x14ac:dyDescent="0.3">
      <c r="A832">
        <v>2019</v>
      </c>
      <c r="B832" t="s">
        <v>36</v>
      </c>
      <c r="C832" t="s">
        <v>20</v>
      </c>
      <c r="D832" t="s">
        <v>14</v>
      </c>
      <c r="E832">
        <v>12535</v>
      </c>
      <c r="F832">
        <v>28466176.109999999</v>
      </c>
      <c r="G832">
        <v>2.09</v>
      </c>
      <c r="H832">
        <v>55.61</v>
      </c>
      <c r="I832">
        <v>31.12</v>
      </c>
      <c r="J832">
        <v>111.28</v>
      </c>
      <c r="K832">
        <v>47.14</v>
      </c>
      <c r="L832" t="s">
        <v>17</v>
      </c>
    </row>
    <row r="833" spans="1:12" x14ac:dyDescent="0.3">
      <c r="A833">
        <v>2021</v>
      </c>
      <c r="B833" t="s">
        <v>12</v>
      </c>
      <c r="C833" t="s">
        <v>20</v>
      </c>
      <c r="D833" t="s">
        <v>14</v>
      </c>
      <c r="E833">
        <v>36476</v>
      </c>
      <c r="F833">
        <v>9769649.4360000007</v>
      </c>
      <c r="G833">
        <v>0.4</v>
      </c>
      <c r="H833">
        <v>67.05</v>
      </c>
      <c r="I833">
        <v>29.96</v>
      </c>
      <c r="J833">
        <v>138.12</v>
      </c>
      <c r="K833">
        <v>52.54</v>
      </c>
      <c r="L833" t="s">
        <v>27</v>
      </c>
    </row>
    <row r="834" spans="1:12" x14ac:dyDescent="0.3">
      <c r="A834">
        <v>2020</v>
      </c>
      <c r="B834" t="s">
        <v>36</v>
      </c>
      <c r="C834" t="s">
        <v>23</v>
      </c>
      <c r="D834" t="s">
        <v>24</v>
      </c>
      <c r="E834">
        <v>29628</v>
      </c>
      <c r="F834">
        <v>50812407.280000001</v>
      </c>
      <c r="G834">
        <v>5.1100000000000003</v>
      </c>
      <c r="H834">
        <v>88.32</v>
      </c>
      <c r="I834">
        <v>13.49</v>
      </c>
      <c r="J834">
        <v>66.69</v>
      </c>
      <c r="K834">
        <v>63.04</v>
      </c>
      <c r="L834" t="s">
        <v>15</v>
      </c>
    </row>
    <row r="835" spans="1:12" x14ac:dyDescent="0.3">
      <c r="A835">
        <v>2022</v>
      </c>
      <c r="B835" t="s">
        <v>37</v>
      </c>
      <c r="C835" t="s">
        <v>22</v>
      </c>
      <c r="D835" t="s">
        <v>14</v>
      </c>
      <c r="E835">
        <v>32799</v>
      </c>
      <c r="F835">
        <v>30084811.850000001</v>
      </c>
      <c r="G835">
        <v>0.7</v>
      </c>
      <c r="H835">
        <v>89.07</v>
      </c>
      <c r="I835">
        <v>45.08</v>
      </c>
      <c r="J835">
        <v>253.23</v>
      </c>
      <c r="K835">
        <v>61.38</v>
      </c>
      <c r="L835" t="s">
        <v>27</v>
      </c>
    </row>
    <row r="836" spans="1:12" x14ac:dyDescent="0.3">
      <c r="A836">
        <v>2022</v>
      </c>
      <c r="B836" t="s">
        <v>12</v>
      </c>
      <c r="C836" t="s">
        <v>22</v>
      </c>
      <c r="D836" t="s">
        <v>14</v>
      </c>
      <c r="E836">
        <v>35233</v>
      </c>
      <c r="F836">
        <v>10414206.279999999</v>
      </c>
      <c r="G836">
        <v>2.0099999999999998</v>
      </c>
      <c r="H836">
        <v>84.7</v>
      </c>
      <c r="I836">
        <v>12.7</v>
      </c>
      <c r="J836">
        <v>92.35</v>
      </c>
      <c r="K836">
        <v>51.97</v>
      </c>
      <c r="L836" t="s">
        <v>21</v>
      </c>
    </row>
    <row r="837" spans="1:12" x14ac:dyDescent="0.3">
      <c r="A837">
        <v>2024</v>
      </c>
      <c r="B837" t="s">
        <v>36</v>
      </c>
      <c r="C837" t="s">
        <v>34</v>
      </c>
      <c r="D837" t="s">
        <v>24</v>
      </c>
      <c r="E837">
        <v>37683</v>
      </c>
      <c r="F837">
        <v>25975311.579999998</v>
      </c>
      <c r="G837">
        <v>6.15</v>
      </c>
      <c r="H837">
        <v>87.83</v>
      </c>
      <c r="I837">
        <v>29.56</v>
      </c>
      <c r="J837">
        <v>270.57</v>
      </c>
      <c r="K837">
        <v>63.33</v>
      </c>
      <c r="L837" t="s">
        <v>27</v>
      </c>
    </row>
    <row r="838" spans="1:12" x14ac:dyDescent="0.3">
      <c r="A838">
        <v>2019</v>
      </c>
      <c r="B838" t="s">
        <v>36</v>
      </c>
      <c r="C838" t="s">
        <v>22</v>
      </c>
      <c r="D838" t="s">
        <v>14</v>
      </c>
      <c r="E838">
        <v>20683</v>
      </c>
      <c r="F838">
        <v>15828498.960000001</v>
      </c>
      <c r="G838">
        <v>0.34</v>
      </c>
      <c r="H838">
        <v>30.32</v>
      </c>
      <c r="I838">
        <v>-0.65</v>
      </c>
      <c r="J838">
        <v>239.67</v>
      </c>
      <c r="K838">
        <v>46.13</v>
      </c>
      <c r="L838" t="s">
        <v>27</v>
      </c>
    </row>
    <row r="839" spans="1:12" x14ac:dyDescent="0.3">
      <c r="A839">
        <v>2020</v>
      </c>
      <c r="B839" t="s">
        <v>35</v>
      </c>
      <c r="C839" t="s">
        <v>16</v>
      </c>
      <c r="D839" t="s">
        <v>14</v>
      </c>
      <c r="E839">
        <v>8785</v>
      </c>
      <c r="F839">
        <v>16339172.24</v>
      </c>
      <c r="G839">
        <v>-0.36</v>
      </c>
      <c r="H839">
        <v>50.5</v>
      </c>
      <c r="I839">
        <v>16.16</v>
      </c>
      <c r="J839">
        <v>96.06</v>
      </c>
      <c r="K839">
        <v>70.489999999999995</v>
      </c>
      <c r="L839" t="s">
        <v>27</v>
      </c>
    </row>
    <row r="840" spans="1:12" x14ac:dyDescent="0.3">
      <c r="A840">
        <v>2024</v>
      </c>
      <c r="B840" t="s">
        <v>35</v>
      </c>
      <c r="C840" t="s">
        <v>25</v>
      </c>
      <c r="D840" t="s">
        <v>24</v>
      </c>
      <c r="E840">
        <v>33515</v>
      </c>
      <c r="F840">
        <v>35787763.82</v>
      </c>
      <c r="G840">
        <v>4.3</v>
      </c>
      <c r="H840">
        <v>82.09</v>
      </c>
      <c r="I840">
        <v>44.83</v>
      </c>
      <c r="J840">
        <v>256.14</v>
      </c>
      <c r="K840">
        <v>51.86</v>
      </c>
      <c r="L840" t="s">
        <v>17</v>
      </c>
    </row>
    <row r="841" spans="1:12" x14ac:dyDescent="0.3">
      <c r="A841">
        <v>2023</v>
      </c>
      <c r="B841" t="s">
        <v>36</v>
      </c>
      <c r="C841" t="s">
        <v>31</v>
      </c>
      <c r="D841" t="s">
        <v>24</v>
      </c>
      <c r="E841">
        <v>35816</v>
      </c>
      <c r="F841">
        <v>11652906.140000001</v>
      </c>
      <c r="G841">
        <v>6.83</v>
      </c>
      <c r="H841">
        <v>52.51</v>
      </c>
      <c r="I841">
        <v>23.96</v>
      </c>
      <c r="J841">
        <v>85.44</v>
      </c>
      <c r="K841">
        <v>54.57</v>
      </c>
      <c r="L841" t="s">
        <v>21</v>
      </c>
    </row>
    <row r="842" spans="1:12" x14ac:dyDescent="0.3">
      <c r="A842">
        <v>2022</v>
      </c>
      <c r="B842" t="s">
        <v>12</v>
      </c>
      <c r="C842" t="s">
        <v>22</v>
      </c>
      <c r="D842" t="s">
        <v>14</v>
      </c>
      <c r="E842">
        <v>35233</v>
      </c>
      <c r="F842">
        <v>10414206.279999999</v>
      </c>
      <c r="G842">
        <v>2.0099999999999998</v>
      </c>
      <c r="H842">
        <v>84.7</v>
      </c>
      <c r="I842">
        <v>12.7</v>
      </c>
      <c r="J842">
        <v>92.35</v>
      </c>
      <c r="K842">
        <v>51.97</v>
      </c>
      <c r="L842" t="s">
        <v>21</v>
      </c>
    </row>
    <row r="843" spans="1:12" x14ac:dyDescent="0.3">
      <c r="A843">
        <v>2024</v>
      </c>
      <c r="B843" t="s">
        <v>37</v>
      </c>
      <c r="C843" t="s">
        <v>30</v>
      </c>
      <c r="D843" t="s">
        <v>24</v>
      </c>
      <c r="E843">
        <v>28368</v>
      </c>
      <c r="F843">
        <v>17639255.890000001</v>
      </c>
      <c r="G843">
        <v>5.79</v>
      </c>
      <c r="H843">
        <v>47.78</v>
      </c>
      <c r="I843">
        <v>35.700000000000003</v>
      </c>
      <c r="J843">
        <v>99.55</v>
      </c>
      <c r="K843">
        <v>92.85</v>
      </c>
      <c r="L843" t="s">
        <v>27</v>
      </c>
    </row>
    <row r="844" spans="1:12" x14ac:dyDescent="0.3">
      <c r="A844">
        <v>2022</v>
      </c>
      <c r="B844" t="s">
        <v>35</v>
      </c>
      <c r="C844" t="s">
        <v>29</v>
      </c>
      <c r="D844" t="s">
        <v>24</v>
      </c>
      <c r="E844">
        <v>54159</v>
      </c>
      <c r="F844">
        <v>43416974.450000003</v>
      </c>
      <c r="G844">
        <v>5.91</v>
      </c>
      <c r="H844">
        <v>101.8</v>
      </c>
      <c r="I844">
        <v>45.27</v>
      </c>
      <c r="J844">
        <v>232.71</v>
      </c>
      <c r="K844">
        <v>51.01</v>
      </c>
      <c r="L844" t="s">
        <v>17</v>
      </c>
    </row>
    <row r="845" spans="1:12" x14ac:dyDescent="0.3">
      <c r="A845">
        <v>2019</v>
      </c>
      <c r="B845" t="s">
        <v>36</v>
      </c>
      <c r="C845" t="s">
        <v>13</v>
      </c>
      <c r="D845" t="s">
        <v>14</v>
      </c>
      <c r="E845">
        <v>27112</v>
      </c>
      <c r="F845">
        <v>27051337.739999998</v>
      </c>
      <c r="G845">
        <v>3.78</v>
      </c>
      <c r="H845">
        <v>61.35</v>
      </c>
      <c r="I845">
        <v>47.48</v>
      </c>
      <c r="J845">
        <v>152</v>
      </c>
      <c r="K845">
        <v>50.23</v>
      </c>
      <c r="L845" t="s">
        <v>21</v>
      </c>
    </row>
    <row r="846" spans="1:12" x14ac:dyDescent="0.3">
      <c r="A846">
        <v>2023</v>
      </c>
      <c r="B846" t="s">
        <v>12</v>
      </c>
      <c r="C846" t="s">
        <v>30</v>
      </c>
      <c r="D846" t="s">
        <v>24</v>
      </c>
      <c r="E846">
        <v>25428</v>
      </c>
      <c r="F846">
        <v>41184238.579999998</v>
      </c>
      <c r="G846">
        <v>4.9000000000000004</v>
      </c>
      <c r="H846">
        <v>78.09</v>
      </c>
      <c r="I846">
        <v>24.18</v>
      </c>
      <c r="J846">
        <v>262.01</v>
      </c>
      <c r="K846">
        <v>54.8</v>
      </c>
      <c r="L846" t="s">
        <v>21</v>
      </c>
    </row>
    <row r="847" spans="1:12" x14ac:dyDescent="0.3">
      <c r="A847">
        <v>2024</v>
      </c>
      <c r="B847" t="s">
        <v>36</v>
      </c>
      <c r="C847" t="s">
        <v>16</v>
      </c>
      <c r="D847" t="s">
        <v>14</v>
      </c>
      <c r="E847">
        <v>40214</v>
      </c>
      <c r="F847">
        <v>41136987.82</v>
      </c>
      <c r="G847">
        <v>0.14000000000000001</v>
      </c>
      <c r="H847">
        <v>87.83</v>
      </c>
      <c r="I847">
        <v>40.29</v>
      </c>
      <c r="J847">
        <v>259.95</v>
      </c>
      <c r="K847">
        <v>42.51</v>
      </c>
      <c r="L847" t="s">
        <v>15</v>
      </c>
    </row>
    <row r="848" spans="1:12" x14ac:dyDescent="0.3">
      <c r="A848">
        <v>2020</v>
      </c>
      <c r="B848" t="s">
        <v>12</v>
      </c>
      <c r="C848" t="s">
        <v>26</v>
      </c>
      <c r="D848" t="s">
        <v>24</v>
      </c>
      <c r="E848">
        <v>48484</v>
      </c>
      <c r="F848">
        <v>10752134.16</v>
      </c>
      <c r="G848">
        <v>3.75</v>
      </c>
      <c r="H848">
        <v>41.49</v>
      </c>
      <c r="I848">
        <v>10.67</v>
      </c>
      <c r="J848">
        <v>87.88</v>
      </c>
      <c r="K848">
        <v>79.09</v>
      </c>
      <c r="L848" t="s">
        <v>19</v>
      </c>
    </row>
    <row r="849" spans="1:12" x14ac:dyDescent="0.3">
      <c r="A849">
        <v>2020</v>
      </c>
      <c r="B849" t="s">
        <v>35</v>
      </c>
      <c r="C849" t="s">
        <v>22</v>
      </c>
      <c r="D849" t="s">
        <v>14</v>
      </c>
      <c r="E849">
        <v>8601</v>
      </c>
      <c r="F849">
        <v>32922566.239999998</v>
      </c>
      <c r="G849">
        <v>2.99</v>
      </c>
      <c r="H849">
        <v>82.16</v>
      </c>
      <c r="I849">
        <v>47.56</v>
      </c>
      <c r="J849">
        <v>139.41999999999999</v>
      </c>
      <c r="K849">
        <v>52.96</v>
      </c>
      <c r="L849" t="s">
        <v>15</v>
      </c>
    </row>
    <row r="850" spans="1:12" x14ac:dyDescent="0.3">
      <c r="A850">
        <v>2023</v>
      </c>
      <c r="B850" t="s">
        <v>37</v>
      </c>
      <c r="C850" t="s">
        <v>28</v>
      </c>
      <c r="D850" t="s">
        <v>24</v>
      </c>
      <c r="E850">
        <v>61064</v>
      </c>
      <c r="F850">
        <v>65387195.350000001</v>
      </c>
      <c r="G850">
        <v>5.49</v>
      </c>
      <c r="H850">
        <v>85.64</v>
      </c>
      <c r="I850">
        <v>26.68</v>
      </c>
      <c r="J850">
        <v>170.74</v>
      </c>
      <c r="K850">
        <v>59.27</v>
      </c>
      <c r="L850" t="s">
        <v>15</v>
      </c>
    </row>
    <row r="851" spans="1:12" x14ac:dyDescent="0.3">
      <c r="A851">
        <v>2024</v>
      </c>
      <c r="B851" t="s">
        <v>36</v>
      </c>
      <c r="C851" t="s">
        <v>13</v>
      </c>
      <c r="D851" t="s">
        <v>14</v>
      </c>
      <c r="E851">
        <v>32671</v>
      </c>
      <c r="F851">
        <v>47591496.990000002</v>
      </c>
      <c r="G851">
        <v>2.77</v>
      </c>
      <c r="H851">
        <v>27.94</v>
      </c>
      <c r="I851">
        <v>32.880000000000003</v>
      </c>
      <c r="J851">
        <v>71.209999999999994</v>
      </c>
      <c r="K851">
        <v>82.95</v>
      </c>
      <c r="L851" t="s">
        <v>15</v>
      </c>
    </row>
    <row r="852" spans="1:12" x14ac:dyDescent="0.3">
      <c r="A852">
        <v>2024</v>
      </c>
      <c r="B852" t="s">
        <v>36</v>
      </c>
      <c r="C852" t="s">
        <v>29</v>
      </c>
      <c r="D852" t="s">
        <v>24</v>
      </c>
      <c r="E852">
        <v>35291</v>
      </c>
      <c r="F852">
        <v>49226395.399999999</v>
      </c>
      <c r="G852">
        <v>6.75</v>
      </c>
      <c r="H852">
        <v>62.89</v>
      </c>
      <c r="I852">
        <v>24.49</v>
      </c>
      <c r="J852">
        <v>220.65</v>
      </c>
      <c r="K852">
        <v>89.72</v>
      </c>
      <c r="L852" t="s">
        <v>21</v>
      </c>
    </row>
    <row r="853" spans="1:12" x14ac:dyDescent="0.3">
      <c r="A853">
        <v>2023</v>
      </c>
      <c r="B853" t="s">
        <v>12</v>
      </c>
      <c r="C853" t="s">
        <v>28</v>
      </c>
      <c r="D853" t="s">
        <v>24</v>
      </c>
      <c r="E853">
        <v>36500</v>
      </c>
      <c r="F853">
        <v>11340925.859999999</v>
      </c>
      <c r="G853">
        <v>2.86</v>
      </c>
      <c r="H853">
        <v>98.22</v>
      </c>
      <c r="I853">
        <v>46.72</v>
      </c>
      <c r="J853">
        <v>177.9</v>
      </c>
      <c r="K853">
        <v>65.83</v>
      </c>
      <c r="L853" t="s">
        <v>15</v>
      </c>
    </row>
    <row r="854" spans="1:12" x14ac:dyDescent="0.3">
      <c r="A854">
        <v>2019</v>
      </c>
      <c r="B854" t="s">
        <v>12</v>
      </c>
      <c r="C854" t="s">
        <v>29</v>
      </c>
      <c r="D854" t="s">
        <v>24</v>
      </c>
      <c r="E854">
        <v>38119</v>
      </c>
      <c r="F854">
        <v>49899540.799999997</v>
      </c>
      <c r="G854">
        <v>6.84</v>
      </c>
      <c r="H854">
        <v>51.21</v>
      </c>
      <c r="I854">
        <v>38.33</v>
      </c>
      <c r="J854">
        <v>284.33</v>
      </c>
      <c r="K854">
        <v>87.01</v>
      </c>
      <c r="L854" t="s">
        <v>17</v>
      </c>
    </row>
    <row r="855" spans="1:12" x14ac:dyDescent="0.3">
      <c r="A855">
        <v>2021</v>
      </c>
      <c r="B855" t="s">
        <v>12</v>
      </c>
      <c r="C855" t="s">
        <v>20</v>
      </c>
      <c r="D855" t="s">
        <v>14</v>
      </c>
      <c r="E855">
        <v>36476</v>
      </c>
      <c r="F855">
        <v>9769649.4360000007</v>
      </c>
      <c r="G855">
        <v>0.4</v>
      </c>
      <c r="H855">
        <v>67.05</v>
      </c>
      <c r="I855">
        <v>29.96</v>
      </c>
      <c r="J855">
        <v>138.12</v>
      </c>
      <c r="K855">
        <v>52.54</v>
      </c>
      <c r="L855" t="s">
        <v>27</v>
      </c>
    </row>
    <row r="856" spans="1:12" x14ac:dyDescent="0.3">
      <c r="A856">
        <v>2023</v>
      </c>
      <c r="B856" t="s">
        <v>36</v>
      </c>
      <c r="C856" t="s">
        <v>31</v>
      </c>
      <c r="D856" t="s">
        <v>24</v>
      </c>
      <c r="E856">
        <v>35816</v>
      </c>
      <c r="F856">
        <v>11652906.140000001</v>
      </c>
      <c r="G856">
        <v>6.83</v>
      </c>
      <c r="H856">
        <v>52.51</v>
      </c>
      <c r="I856">
        <v>23.96</v>
      </c>
      <c r="J856">
        <v>85.44</v>
      </c>
      <c r="K856">
        <v>54.57</v>
      </c>
      <c r="L856" t="s">
        <v>21</v>
      </c>
    </row>
    <row r="857" spans="1:12" x14ac:dyDescent="0.3">
      <c r="A857">
        <v>2020</v>
      </c>
      <c r="B857" t="s">
        <v>35</v>
      </c>
      <c r="C857" t="s">
        <v>34</v>
      </c>
      <c r="D857" t="s">
        <v>24</v>
      </c>
      <c r="E857">
        <v>47830</v>
      </c>
      <c r="F857">
        <v>79207664.340000004</v>
      </c>
      <c r="G857">
        <v>3.46</v>
      </c>
      <c r="H857">
        <v>58.97</v>
      </c>
      <c r="I857">
        <v>52.43</v>
      </c>
      <c r="J857">
        <v>236.28</v>
      </c>
      <c r="K857">
        <v>50.08</v>
      </c>
      <c r="L857" t="s">
        <v>15</v>
      </c>
    </row>
    <row r="858" spans="1:12" x14ac:dyDescent="0.3">
      <c r="A858">
        <v>2022</v>
      </c>
      <c r="B858" t="s">
        <v>12</v>
      </c>
      <c r="C858" t="s">
        <v>29</v>
      </c>
      <c r="D858" t="s">
        <v>24</v>
      </c>
      <c r="E858">
        <v>6800</v>
      </c>
      <c r="F858">
        <v>6213699.6119999997</v>
      </c>
      <c r="G858">
        <v>6.1</v>
      </c>
      <c r="H858">
        <v>52.04</v>
      </c>
      <c r="I858">
        <v>54.21</v>
      </c>
      <c r="J858">
        <v>81.93</v>
      </c>
      <c r="K858">
        <v>52.88</v>
      </c>
      <c r="L858" t="s">
        <v>19</v>
      </c>
    </row>
    <row r="859" spans="1:12" x14ac:dyDescent="0.3">
      <c r="A859">
        <v>2020</v>
      </c>
      <c r="B859" t="s">
        <v>12</v>
      </c>
      <c r="C859" t="s">
        <v>28</v>
      </c>
      <c r="D859" t="s">
        <v>24</v>
      </c>
      <c r="E859">
        <v>11438</v>
      </c>
      <c r="F859">
        <v>56002244.289999999</v>
      </c>
      <c r="G859">
        <v>6.33</v>
      </c>
      <c r="H859">
        <v>93.95</v>
      </c>
      <c r="I859">
        <v>52.02</v>
      </c>
      <c r="J859">
        <v>168.24</v>
      </c>
      <c r="K859">
        <v>63.04</v>
      </c>
      <c r="L859" t="s">
        <v>15</v>
      </c>
    </row>
    <row r="860" spans="1:12" x14ac:dyDescent="0.3">
      <c r="A860">
        <v>2023</v>
      </c>
      <c r="B860" t="s">
        <v>12</v>
      </c>
      <c r="C860" t="s">
        <v>23</v>
      </c>
      <c r="D860" t="s">
        <v>24</v>
      </c>
      <c r="E860">
        <v>42266</v>
      </c>
      <c r="F860">
        <v>25950100.260000002</v>
      </c>
      <c r="G860">
        <v>6.02</v>
      </c>
      <c r="H860">
        <v>55.39</v>
      </c>
      <c r="I860">
        <v>39.53</v>
      </c>
      <c r="J860">
        <v>262.25</v>
      </c>
      <c r="K860">
        <v>45.63</v>
      </c>
      <c r="L860" t="s">
        <v>15</v>
      </c>
    </row>
    <row r="861" spans="1:12" x14ac:dyDescent="0.3">
      <c r="A861">
        <v>2022</v>
      </c>
      <c r="B861" t="s">
        <v>12</v>
      </c>
      <c r="C861" t="s">
        <v>22</v>
      </c>
      <c r="D861" t="s">
        <v>14</v>
      </c>
      <c r="E861">
        <v>35233</v>
      </c>
      <c r="F861">
        <v>10414206.279999999</v>
      </c>
      <c r="G861">
        <v>2.0099999999999998</v>
      </c>
      <c r="H861">
        <v>84.7</v>
      </c>
      <c r="I861">
        <v>12.7</v>
      </c>
      <c r="J861">
        <v>92.35</v>
      </c>
      <c r="K861">
        <v>51.97</v>
      </c>
      <c r="L861" t="s">
        <v>21</v>
      </c>
    </row>
    <row r="862" spans="1:12" x14ac:dyDescent="0.3">
      <c r="A862">
        <v>2022</v>
      </c>
      <c r="B862" t="s">
        <v>35</v>
      </c>
      <c r="C862" t="s">
        <v>32</v>
      </c>
      <c r="D862" t="s">
        <v>24</v>
      </c>
      <c r="E862">
        <v>58156</v>
      </c>
      <c r="F862">
        <v>45419753.700000003</v>
      </c>
      <c r="G862">
        <v>4.28</v>
      </c>
      <c r="H862">
        <v>88.11</v>
      </c>
      <c r="I862">
        <v>44.95</v>
      </c>
      <c r="J862">
        <v>232.59</v>
      </c>
      <c r="K862">
        <v>86.74</v>
      </c>
      <c r="L862" t="s">
        <v>19</v>
      </c>
    </row>
    <row r="863" spans="1:12" x14ac:dyDescent="0.3">
      <c r="A863">
        <v>2022</v>
      </c>
      <c r="B863" t="s">
        <v>36</v>
      </c>
      <c r="C863" t="s">
        <v>16</v>
      </c>
      <c r="D863" t="s">
        <v>14</v>
      </c>
      <c r="E863">
        <v>27006</v>
      </c>
      <c r="F863">
        <v>5136019.5420000004</v>
      </c>
      <c r="G863">
        <v>0.36</v>
      </c>
      <c r="H863">
        <v>70.180000000000007</v>
      </c>
      <c r="I863">
        <v>-0.05</v>
      </c>
      <c r="J863">
        <v>179.88</v>
      </c>
      <c r="K863">
        <v>63.62</v>
      </c>
      <c r="L863" t="s">
        <v>19</v>
      </c>
    </row>
    <row r="864" spans="1:12" x14ac:dyDescent="0.3">
      <c r="A864">
        <v>2024</v>
      </c>
      <c r="B864" t="s">
        <v>12</v>
      </c>
      <c r="C864" t="s">
        <v>31</v>
      </c>
      <c r="D864" t="s">
        <v>24</v>
      </c>
      <c r="E864">
        <v>6628</v>
      </c>
      <c r="F864">
        <v>36995468.590000004</v>
      </c>
      <c r="G864">
        <v>4.8099999999999996</v>
      </c>
      <c r="H864">
        <v>93.86</v>
      </c>
      <c r="I864">
        <v>26.43</v>
      </c>
      <c r="J864">
        <v>157.51</v>
      </c>
      <c r="K864">
        <v>45.53</v>
      </c>
      <c r="L864" t="s">
        <v>27</v>
      </c>
    </row>
    <row r="865" spans="1:12" x14ac:dyDescent="0.3">
      <c r="A865">
        <v>2020</v>
      </c>
      <c r="B865" t="s">
        <v>35</v>
      </c>
      <c r="C865" t="s">
        <v>34</v>
      </c>
      <c r="D865" t="s">
        <v>24</v>
      </c>
      <c r="E865">
        <v>47830</v>
      </c>
      <c r="F865">
        <v>79207664.340000004</v>
      </c>
      <c r="G865">
        <v>3.46</v>
      </c>
      <c r="H865">
        <v>58.97</v>
      </c>
      <c r="I865">
        <v>52.43</v>
      </c>
      <c r="J865">
        <v>236.28</v>
      </c>
      <c r="K865">
        <v>50.08</v>
      </c>
      <c r="L865" t="s">
        <v>15</v>
      </c>
    </row>
    <row r="866" spans="1:12" x14ac:dyDescent="0.3">
      <c r="A866">
        <v>2020</v>
      </c>
      <c r="B866" t="s">
        <v>37</v>
      </c>
      <c r="C866" t="s">
        <v>31</v>
      </c>
      <c r="D866" t="s">
        <v>24</v>
      </c>
      <c r="E866">
        <v>11163</v>
      </c>
      <c r="F866">
        <v>12032304.640000001</v>
      </c>
      <c r="G866">
        <v>3.84</v>
      </c>
      <c r="H866">
        <v>40.71</v>
      </c>
      <c r="I866">
        <v>45.09</v>
      </c>
      <c r="J866">
        <v>122.22</v>
      </c>
      <c r="K866">
        <v>83.63</v>
      </c>
      <c r="L866" t="s">
        <v>21</v>
      </c>
    </row>
    <row r="867" spans="1:12" x14ac:dyDescent="0.3">
      <c r="A867">
        <v>2019</v>
      </c>
      <c r="B867" t="s">
        <v>37</v>
      </c>
      <c r="C867" t="s">
        <v>18</v>
      </c>
      <c r="D867" t="s">
        <v>14</v>
      </c>
      <c r="E867">
        <v>46113</v>
      </c>
      <c r="F867">
        <v>23485210.48</v>
      </c>
      <c r="G867">
        <v>1.89</v>
      </c>
      <c r="H867">
        <v>69.900000000000006</v>
      </c>
      <c r="I867">
        <v>13.34</v>
      </c>
      <c r="J867">
        <v>167.31</v>
      </c>
      <c r="K867">
        <v>45.48</v>
      </c>
      <c r="L867" t="s">
        <v>27</v>
      </c>
    </row>
    <row r="868" spans="1:12" x14ac:dyDescent="0.3">
      <c r="A868">
        <v>2020</v>
      </c>
      <c r="B868" t="s">
        <v>36</v>
      </c>
      <c r="C868" t="s">
        <v>31</v>
      </c>
      <c r="D868" t="s">
        <v>24</v>
      </c>
      <c r="E868">
        <v>53108</v>
      </c>
      <c r="F868">
        <v>8982957.7799999993</v>
      </c>
      <c r="G868">
        <v>6.02</v>
      </c>
      <c r="H868">
        <v>47.8</v>
      </c>
      <c r="I868">
        <v>32.450000000000003</v>
      </c>
      <c r="J868">
        <v>100.39</v>
      </c>
      <c r="K868">
        <v>59.44</v>
      </c>
      <c r="L868" t="s">
        <v>17</v>
      </c>
    </row>
    <row r="869" spans="1:12" x14ac:dyDescent="0.3">
      <c r="A869">
        <v>2023</v>
      </c>
      <c r="B869" t="s">
        <v>35</v>
      </c>
      <c r="C869" t="s">
        <v>29</v>
      </c>
      <c r="D869" t="s">
        <v>24</v>
      </c>
      <c r="E869">
        <v>55851</v>
      </c>
      <c r="F869">
        <v>19401460.379999999</v>
      </c>
      <c r="G869">
        <v>5.04</v>
      </c>
      <c r="H869">
        <v>98.87</v>
      </c>
      <c r="I869">
        <v>14.29</v>
      </c>
      <c r="J869">
        <v>187.41</v>
      </c>
      <c r="K869">
        <v>45.43</v>
      </c>
      <c r="L869" t="s">
        <v>17</v>
      </c>
    </row>
    <row r="870" spans="1:12" x14ac:dyDescent="0.3">
      <c r="A870">
        <v>2019</v>
      </c>
      <c r="B870" t="s">
        <v>35</v>
      </c>
      <c r="C870" t="s">
        <v>34</v>
      </c>
      <c r="D870" t="s">
        <v>24</v>
      </c>
      <c r="E870">
        <v>12030</v>
      </c>
      <c r="F870">
        <v>33549565.920000002</v>
      </c>
      <c r="G870">
        <v>5.82</v>
      </c>
      <c r="H870">
        <v>48.62</v>
      </c>
      <c r="I870">
        <v>36.32</v>
      </c>
      <c r="J870">
        <v>227.63</v>
      </c>
      <c r="K870">
        <v>91.79</v>
      </c>
      <c r="L870" t="s">
        <v>17</v>
      </c>
    </row>
    <row r="871" spans="1:12" x14ac:dyDescent="0.3">
      <c r="A871">
        <v>2022</v>
      </c>
      <c r="B871" t="s">
        <v>35</v>
      </c>
      <c r="C871" t="s">
        <v>16</v>
      </c>
      <c r="D871" t="s">
        <v>14</v>
      </c>
      <c r="E871">
        <v>5465</v>
      </c>
      <c r="F871">
        <v>14185149.880000001</v>
      </c>
      <c r="G871">
        <v>1.97</v>
      </c>
      <c r="H871">
        <v>73.540000000000006</v>
      </c>
      <c r="I871">
        <v>45.99</v>
      </c>
      <c r="J871">
        <v>292.18</v>
      </c>
      <c r="K871">
        <v>37.14</v>
      </c>
      <c r="L871" t="s">
        <v>21</v>
      </c>
    </row>
    <row r="872" spans="1:12" x14ac:dyDescent="0.3">
      <c r="A872">
        <v>2021</v>
      </c>
      <c r="B872" t="s">
        <v>12</v>
      </c>
      <c r="C872" t="s">
        <v>22</v>
      </c>
      <c r="D872" t="s">
        <v>14</v>
      </c>
      <c r="E872">
        <v>34090</v>
      </c>
      <c r="F872">
        <v>7777936.3679999998</v>
      </c>
      <c r="G872">
        <v>3.54</v>
      </c>
      <c r="H872">
        <v>71.27</v>
      </c>
      <c r="I872">
        <v>41.68</v>
      </c>
      <c r="J872">
        <v>171.59</v>
      </c>
      <c r="K872">
        <v>50.17</v>
      </c>
      <c r="L872" t="s">
        <v>19</v>
      </c>
    </row>
    <row r="873" spans="1:12" x14ac:dyDescent="0.3">
      <c r="A873">
        <v>2022</v>
      </c>
      <c r="B873" t="s">
        <v>36</v>
      </c>
      <c r="C873" t="s">
        <v>16</v>
      </c>
      <c r="D873" t="s">
        <v>14</v>
      </c>
      <c r="E873">
        <v>27006</v>
      </c>
      <c r="F873">
        <v>5136019.5420000004</v>
      </c>
      <c r="G873">
        <v>0.36</v>
      </c>
      <c r="H873">
        <v>70.180000000000007</v>
      </c>
      <c r="I873">
        <v>-0.05</v>
      </c>
      <c r="J873">
        <v>179.88</v>
      </c>
      <c r="K873">
        <v>63.62</v>
      </c>
      <c r="L873" t="s">
        <v>19</v>
      </c>
    </row>
    <row r="874" spans="1:12" x14ac:dyDescent="0.3">
      <c r="A874">
        <v>2024</v>
      </c>
      <c r="B874" t="s">
        <v>35</v>
      </c>
      <c r="C874" t="s">
        <v>31</v>
      </c>
      <c r="D874" t="s">
        <v>24</v>
      </c>
      <c r="E874">
        <v>33169</v>
      </c>
      <c r="F874">
        <v>35954900.030000001</v>
      </c>
      <c r="G874">
        <v>5.42</v>
      </c>
      <c r="H874">
        <v>53.54</v>
      </c>
      <c r="I874">
        <v>26.02</v>
      </c>
      <c r="J874">
        <v>294.86</v>
      </c>
      <c r="K874">
        <v>54.66</v>
      </c>
      <c r="L874" t="s">
        <v>27</v>
      </c>
    </row>
    <row r="875" spans="1:12" x14ac:dyDescent="0.3">
      <c r="A875">
        <v>2024</v>
      </c>
      <c r="B875" t="s">
        <v>12</v>
      </c>
      <c r="C875" t="s">
        <v>29</v>
      </c>
      <c r="D875" t="s">
        <v>24</v>
      </c>
      <c r="E875">
        <v>57073</v>
      </c>
      <c r="F875">
        <v>27851665.91</v>
      </c>
      <c r="G875">
        <v>2.61</v>
      </c>
      <c r="H875">
        <v>66.33</v>
      </c>
      <c r="I875">
        <v>8.11</v>
      </c>
      <c r="J875">
        <v>196.33</v>
      </c>
      <c r="K875">
        <v>89.62</v>
      </c>
      <c r="L875" t="s">
        <v>17</v>
      </c>
    </row>
    <row r="876" spans="1:12" x14ac:dyDescent="0.3">
      <c r="A876">
        <v>2019</v>
      </c>
      <c r="B876" t="s">
        <v>12</v>
      </c>
      <c r="C876" t="s">
        <v>31</v>
      </c>
      <c r="D876" t="s">
        <v>24</v>
      </c>
      <c r="E876">
        <v>19643</v>
      </c>
      <c r="F876">
        <v>36029498.520000003</v>
      </c>
      <c r="G876">
        <v>5.67</v>
      </c>
      <c r="H876">
        <v>76.62</v>
      </c>
      <c r="I876">
        <v>22.84</v>
      </c>
      <c r="J876">
        <v>220.82</v>
      </c>
      <c r="K876">
        <v>88.16</v>
      </c>
      <c r="L876" t="s">
        <v>15</v>
      </c>
    </row>
    <row r="877" spans="1:12" x14ac:dyDescent="0.3">
      <c r="A877">
        <v>2023</v>
      </c>
      <c r="B877" t="s">
        <v>36</v>
      </c>
      <c r="C877" t="s">
        <v>26</v>
      </c>
      <c r="D877" t="s">
        <v>24</v>
      </c>
      <c r="E877">
        <v>60353</v>
      </c>
      <c r="F877">
        <v>10771600.52</v>
      </c>
      <c r="G877">
        <v>3.43</v>
      </c>
      <c r="H877">
        <v>67.709999999999994</v>
      </c>
      <c r="I877">
        <v>35.68</v>
      </c>
      <c r="J877">
        <v>79.34</v>
      </c>
      <c r="K877">
        <v>58.28</v>
      </c>
      <c r="L877" t="s">
        <v>21</v>
      </c>
    </row>
    <row r="878" spans="1:12" x14ac:dyDescent="0.3">
      <c r="A878">
        <v>2023</v>
      </c>
      <c r="B878" t="s">
        <v>35</v>
      </c>
      <c r="C878" t="s">
        <v>13</v>
      </c>
      <c r="D878" t="s">
        <v>14</v>
      </c>
      <c r="E878">
        <v>28445</v>
      </c>
      <c r="F878">
        <v>23846107.199999999</v>
      </c>
      <c r="G878">
        <v>3.99</v>
      </c>
      <c r="H878">
        <v>46.8</v>
      </c>
      <c r="I878">
        <v>37.909999999999997</v>
      </c>
      <c r="J878">
        <v>175.6</v>
      </c>
      <c r="K878">
        <v>66.599999999999994</v>
      </c>
      <c r="L878" t="s">
        <v>27</v>
      </c>
    </row>
    <row r="879" spans="1:12" x14ac:dyDescent="0.3">
      <c r="A879">
        <v>2019</v>
      </c>
      <c r="B879" t="s">
        <v>12</v>
      </c>
      <c r="C879" t="s">
        <v>16</v>
      </c>
      <c r="D879" t="s">
        <v>14</v>
      </c>
      <c r="E879">
        <v>25671</v>
      </c>
      <c r="F879">
        <v>7240265.6040000003</v>
      </c>
      <c r="G879">
        <v>2.82</v>
      </c>
      <c r="H879">
        <v>85.8</v>
      </c>
      <c r="I879">
        <v>42.58</v>
      </c>
      <c r="J879">
        <v>67.459999999999994</v>
      </c>
      <c r="K879">
        <v>37.26</v>
      </c>
      <c r="L879" t="s">
        <v>17</v>
      </c>
    </row>
    <row r="880" spans="1:12" x14ac:dyDescent="0.3">
      <c r="A880">
        <v>2021</v>
      </c>
      <c r="B880" t="s">
        <v>37</v>
      </c>
      <c r="C880" t="s">
        <v>30</v>
      </c>
      <c r="D880" t="s">
        <v>24</v>
      </c>
      <c r="E880">
        <v>30537</v>
      </c>
      <c r="F880">
        <v>33782555.280000001</v>
      </c>
      <c r="G880">
        <v>6.26</v>
      </c>
      <c r="H880">
        <v>48.75</v>
      </c>
      <c r="I880">
        <v>15.75</v>
      </c>
      <c r="J880">
        <v>162.28</v>
      </c>
      <c r="K880">
        <v>64.739999999999995</v>
      </c>
      <c r="L880" t="s">
        <v>17</v>
      </c>
    </row>
    <row r="881" spans="1:12" x14ac:dyDescent="0.3">
      <c r="A881">
        <v>2019</v>
      </c>
      <c r="B881" t="s">
        <v>12</v>
      </c>
      <c r="C881" t="s">
        <v>28</v>
      </c>
      <c r="D881" t="s">
        <v>24</v>
      </c>
      <c r="E881">
        <v>40641</v>
      </c>
      <c r="F881">
        <v>51959555.759999998</v>
      </c>
      <c r="G881">
        <v>2.64</v>
      </c>
      <c r="H881">
        <v>44.77</v>
      </c>
      <c r="I881">
        <v>31.27</v>
      </c>
      <c r="J881">
        <v>151.18</v>
      </c>
      <c r="K881">
        <v>66.510000000000005</v>
      </c>
      <c r="L881" t="s">
        <v>21</v>
      </c>
    </row>
    <row r="882" spans="1:12" x14ac:dyDescent="0.3">
      <c r="A882">
        <v>2020</v>
      </c>
      <c r="B882" t="s">
        <v>12</v>
      </c>
      <c r="C882" t="s">
        <v>23</v>
      </c>
      <c r="D882" t="s">
        <v>24</v>
      </c>
      <c r="E882">
        <v>42883</v>
      </c>
      <c r="F882">
        <v>18588730.370000001</v>
      </c>
      <c r="G882">
        <v>6.37</v>
      </c>
      <c r="H882">
        <v>72.87</v>
      </c>
      <c r="I882">
        <v>45.86</v>
      </c>
      <c r="J882">
        <v>273.58999999999997</v>
      </c>
      <c r="K882">
        <v>52.9</v>
      </c>
      <c r="L882" t="s">
        <v>15</v>
      </c>
    </row>
    <row r="883" spans="1:12" x14ac:dyDescent="0.3">
      <c r="A883">
        <v>2024</v>
      </c>
      <c r="B883" t="s">
        <v>35</v>
      </c>
      <c r="C883" t="s">
        <v>32</v>
      </c>
      <c r="D883" t="s">
        <v>24</v>
      </c>
      <c r="E883">
        <v>7463</v>
      </c>
      <c r="F883">
        <v>54322194.789999999</v>
      </c>
      <c r="G883">
        <v>3.42</v>
      </c>
      <c r="H883">
        <v>84.33</v>
      </c>
      <c r="I883">
        <v>29.05</v>
      </c>
      <c r="J883">
        <v>82.85</v>
      </c>
      <c r="K883">
        <v>88.18</v>
      </c>
      <c r="L883" t="s">
        <v>21</v>
      </c>
    </row>
    <row r="884" spans="1:12" x14ac:dyDescent="0.3">
      <c r="A884">
        <v>2021</v>
      </c>
      <c r="B884" t="s">
        <v>36</v>
      </c>
      <c r="C884" t="s">
        <v>30</v>
      </c>
      <c r="D884" t="s">
        <v>24</v>
      </c>
      <c r="E884">
        <v>54330</v>
      </c>
      <c r="F884">
        <v>37269680.390000001</v>
      </c>
      <c r="G884">
        <v>6.02</v>
      </c>
      <c r="H884">
        <v>48.4</v>
      </c>
      <c r="I884">
        <v>15.34</v>
      </c>
      <c r="J884">
        <v>212.64</v>
      </c>
      <c r="K884">
        <v>88.87</v>
      </c>
      <c r="L884" t="s">
        <v>19</v>
      </c>
    </row>
    <row r="885" spans="1:12" x14ac:dyDescent="0.3">
      <c r="A885">
        <v>2022</v>
      </c>
      <c r="B885" t="s">
        <v>12</v>
      </c>
      <c r="C885" t="s">
        <v>30</v>
      </c>
      <c r="D885" t="s">
        <v>24</v>
      </c>
      <c r="E885">
        <v>6787</v>
      </c>
      <c r="F885">
        <v>52571041.670000002</v>
      </c>
      <c r="G885">
        <v>4.93</v>
      </c>
      <c r="H885">
        <v>103.73</v>
      </c>
      <c r="I885">
        <v>29.49</v>
      </c>
      <c r="J885">
        <v>274.81</v>
      </c>
      <c r="K885">
        <v>47.7</v>
      </c>
      <c r="L885" t="s">
        <v>17</v>
      </c>
    </row>
    <row r="886" spans="1:12" x14ac:dyDescent="0.3">
      <c r="A886">
        <v>2023</v>
      </c>
      <c r="B886" t="s">
        <v>37</v>
      </c>
      <c r="C886" t="s">
        <v>34</v>
      </c>
      <c r="D886" t="s">
        <v>24</v>
      </c>
      <c r="E886">
        <v>52161</v>
      </c>
      <c r="F886">
        <v>28251610.309999999</v>
      </c>
      <c r="G886">
        <v>4.47</v>
      </c>
      <c r="H886">
        <v>63.99</v>
      </c>
      <c r="I886">
        <v>48.56</v>
      </c>
      <c r="J886">
        <v>255.02</v>
      </c>
      <c r="K886">
        <v>48.38</v>
      </c>
      <c r="L886" t="s">
        <v>19</v>
      </c>
    </row>
    <row r="887" spans="1:12" x14ac:dyDescent="0.3">
      <c r="A887">
        <v>2019</v>
      </c>
      <c r="B887" t="s">
        <v>37</v>
      </c>
      <c r="C887" t="s">
        <v>23</v>
      </c>
      <c r="D887" t="s">
        <v>24</v>
      </c>
      <c r="E887">
        <v>40164</v>
      </c>
      <c r="F887">
        <v>21739755.84</v>
      </c>
      <c r="G887">
        <v>3.76</v>
      </c>
      <c r="H887">
        <v>50.13</v>
      </c>
      <c r="I887">
        <v>13.99</v>
      </c>
      <c r="J887">
        <v>210.05</v>
      </c>
      <c r="K887">
        <v>58.83</v>
      </c>
      <c r="L887" t="s">
        <v>17</v>
      </c>
    </row>
    <row r="888" spans="1:12" x14ac:dyDescent="0.3">
      <c r="A888">
        <v>2023</v>
      </c>
      <c r="B888" t="s">
        <v>37</v>
      </c>
      <c r="C888" t="s">
        <v>30</v>
      </c>
      <c r="D888" t="s">
        <v>24</v>
      </c>
      <c r="E888">
        <v>36216</v>
      </c>
      <c r="F888">
        <v>29959374.23</v>
      </c>
      <c r="G888">
        <v>3.82</v>
      </c>
      <c r="H888">
        <v>70.59</v>
      </c>
      <c r="I888">
        <v>46.92</v>
      </c>
      <c r="J888">
        <v>177.43</v>
      </c>
      <c r="K888">
        <v>63.86</v>
      </c>
      <c r="L888" t="s">
        <v>17</v>
      </c>
    </row>
    <row r="889" spans="1:12" x14ac:dyDescent="0.3">
      <c r="A889">
        <v>2020</v>
      </c>
      <c r="B889" t="s">
        <v>37</v>
      </c>
      <c r="C889" t="s">
        <v>20</v>
      </c>
      <c r="D889" t="s">
        <v>14</v>
      </c>
      <c r="E889">
        <v>7473</v>
      </c>
      <c r="F889">
        <v>19621770.609999999</v>
      </c>
      <c r="G889">
        <v>3.88</v>
      </c>
      <c r="H889">
        <v>74.66</v>
      </c>
      <c r="I889">
        <v>27.55</v>
      </c>
      <c r="J889">
        <v>177.22</v>
      </c>
      <c r="K889">
        <v>72.36</v>
      </c>
      <c r="L889" t="s">
        <v>21</v>
      </c>
    </row>
    <row r="890" spans="1:12" x14ac:dyDescent="0.3">
      <c r="A890">
        <v>2023</v>
      </c>
      <c r="B890" t="s">
        <v>35</v>
      </c>
      <c r="C890" t="s">
        <v>20</v>
      </c>
      <c r="D890" t="s">
        <v>14</v>
      </c>
      <c r="E890">
        <v>40418</v>
      </c>
      <c r="F890">
        <v>32030342.59</v>
      </c>
      <c r="G890">
        <v>1.78</v>
      </c>
      <c r="H890">
        <v>61.9</v>
      </c>
      <c r="I890">
        <v>24.69</v>
      </c>
      <c r="J890">
        <v>160.97999999999999</v>
      </c>
      <c r="K890">
        <v>45.26</v>
      </c>
      <c r="L890" t="s">
        <v>21</v>
      </c>
    </row>
    <row r="891" spans="1:12" x14ac:dyDescent="0.3">
      <c r="A891">
        <v>2020</v>
      </c>
      <c r="B891" t="s">
        <v>36</v>
      </c>
      <c r="C891" t="s">
        <v>22</v>
      </c>
      <c r="D891" t="s">
        <v>14</v>
      </c>
      <c r="E891">
        <v>44767</v>
      </c>
      <c r="F891">
        <v>6397386.2189999996</v>
      </c>
      <c r="G891">
        <v>2.66</v>
      </c>
      <c r="H891">
        <v>65.67</v>
      </c>
      <c r="I891">
        <v>24.92</v>
      </c>
      <c r="J891">
        <v>94.9</v>
      </c>
      <c r="K891">
        <v>53.63</v>
      </c>
      <c r="L891" t="s">
        <v>19</v>
      </c>
    </row>
    <row r="892" spans="1:12" x14ac:dyDescent="0.3">
      <c r="A892">
        <v>2023</v>
      </c>
      <c r="B892" t="s">
        <v>37</v>
      </c>
      <c r="C892" t="s">
        <v>30</v>
      </c>
      <c r="D892" t="s">
        <v>24</v>
      </c>
      <c r="E892">
        <v>36216</v>
      </c>
      <c r="F892">
        <v>29959374.23</v>
      </c>
      <c r="G892">
        <v>3.82</v>
      </c>
      <c r="H892">
        <v>70.59</v>
      </c>
      <c r="I892">
        <v>46.92</v>
      </c>
      <c r="J892">
        <v>177.43</v>
      </c>
      <c r="K892">
        <v>63.86</v>
      </c>
      <c r="L892" t="s">
        <v>17</v>
      </c>
    </row>
    <row r="893" spans="1:12" x14ac:dyDescent="0.3">
      <c r="A893">
        <v>2020</v>
      </c>
      <c r="B893" t="s">
        <v>37</v>
      </c>
      <c r="C893" t="s">
        <v>20</v>
      </c>
      <c r="D893" t="s">
        <v>14</v>
      </c>
      <c r="E893">
        <v>7473</v>
      </c>
      <c r="F893">
        <v>19621770.609999999</v>
      </c>
      <c r="G893">
        <v>3.88</v>
      </c>
      <c r="H893">
        <v>74.66</v>
      </c>
      <c r="I893">
        <v>27.55</v>
      </c>
      <c r="J893">
        <v>177.22</v>
      </c>
      <c r="K893">
        <v>72.36</v>
      </c>
      <c r="L893" t="s">
        <v>21</v>
      </c>
    </row>
    <row r="894" spans="1:12" x14ac:dyDescent="0.3">
      <c r="A894">
        <v>2022</v>
      </c>
      <c r="B894" t="s">
        <v>37</v>
      </c>
      <c r="C894" t="s">
        <v>28</v>
      </c>
      <c r="D894" t="s">
        <v>24</v>
      </c>
      <c r="E894">
        <v>23653</v>
      </c>
      <c r="F894">
        <v>24085328.149999999</v>
      </c>
      <c r="G894">
        <v>5.64</v>
      </c>
      <c r="H894">
        <v>87.55</v>
      </c>
      <c r="I894">
        <v>41.3</v>
      </c>
      <c r="J894">
        <v>170.64</v>
      </c>
      <c r="K894">
        <v>46.15</v>
      </c>
      <c r="L894" t="s">
        <v>27</v>
      </c>
    </row>
    <row r="895" spans="1:12" x14ac:dyDescent="0.3">
      <c r="A895">
        <v>2019</v>
      </c>
      <c r="B895" t="s">
        <v>12</v>
      </c>
      <c r="C895" t="s">
        <v>26</v>
      </c>
      <c r="D895" t="s">
        <v>24</v>
      </c>
      <c r="E895">
        <v>58711</v>
      </c>
      <c r="F895">
        <v>70175779.069999993</v>
      </c>
      <c r="G895">
        <v>4.92</v>
      </c>
      <c r="H895">
        <v>79.95</v>
      </c>
      <c r="I895">
        <v>49.7</v>
      </c>
      <c r="J895">
        <v>191.42</v>
      </c>
      <c r="K895">
        <v>74.83</v>
      </c>
      <c r="L895" t="s">
        <v>27</v>
      </c>
    </row>
    <row r="896" spans="1:12" x14ac:dyDescent="0.3">
      <c r="A896">
        <v>2022</v>
      </c>
      <c r="B896" t="s">
        <v>37</v>
      </c>
      <c r="C896" t="s">
        <v>16</v>
      </c>
      <c r="D896" t="s">
        <v>14</v>
      </c>
      <c r="E896">
        <v>16902</v>
      </c>
      <c r="F896">
        <v>45919818.68</v>
      </c>
      <c r="G896">
        <v>-0.25</v>
      </c>
      <c r="H896">
        <v>68.67</v>
      </c>
      <c r="I896">
        <v>2.5299999999999998</v>
      </c>
      <c r="J896">
        <v>66.34</v>
      </c>
      <c r="K896">
        <v>47.23</v>
      </c>
      <c r="L896" t="s">
        <v>15</v>
      </c>
    </row>
    <row r="897" spans="1:12" x14ac:dyDescent="0.3">
      <c r="A897">
        <v>2023</v>
      </c>
      <c r="B897" t="s">
        <v>35</v>
      </c>
      <c r="C897" t="s">
        <v>30</v>
      </c>
      <c r="D897" t="s">
        <v>24</v>
      </c>
      <c r="E897">
        <v>43275</v>
      </c>
      <c r="F897">
        <v>7555516.4280000003</v>
      </c>
      <c r="G897">
        <v>4.18</v>
      </c>
      <c r="H897">
        <v>44.77</v>
      </c>
      <c r="I897">
        <v>25.77</v>
      </c>
      <c r="J897">
        <v>214.9</v>
      </c>
      <c r="K897">
        <v>48.3</v>
      </c>
      <c r="L897" t="s">
        <v>17</v>
      </c>
    </row>
    <row r="898" spans="1:12" x14ac:dyDescent="0.3">
      <c r="A898">
        <v>2020</v>
      </c>
      <c r="B898" t="s">
        <v>36</v>
      </c>
      <c r="C898" t="s">
        <v>26</v>
      </c>
      <c r="D898" t="s">
        <v>24</v>
      </c>
      <c r="E898">
        <v>56115</v>
      </c>
      <c r="F898">
        <v>16158944.449999999</v>
      </c>
      <c r="G898">
        <v>6.22</v>
      </c>
      <c r="H898">
        <v>91.44</v>
      </c>
      <c r="I898">
        <v>29.96</v>
      </c>
      <c r="J898">
        <v>193.54</v>
      </c>
      <c r="K898">
        <v>89.31</v>
      </c>
      <c r="L898" t="s">
        <v>27</v>
      </c>
    </row>
    <row r="899" spans="1:12" x14ac:dyDescent="0.3">
      <c r="A899">
        <v>2020</v>
      </c>
      <c r="B899" t="s">
        <v>36</v>
      </c>
      <c r="C899" t="s">
        <v>18</v>
      </c>
      <c r="D899" t="s">
        <v>14</v>
      </c>
      <c r="E899">
        <v>7511</v>
      </c>
      <c r="F899">
        <v>31385211.280000001</v>
      </c>
      <c r="G899">
        <v>1.48</v>
      </c>
      <c r="H899">
        <v>60</v>
      </c>
      <c r="I899">
        <v>1.68</v>
      </c>
      <c r="J899">
        <v>52.52</v>
      </c>
      <c r="K899">
        <v>85.45</v>
      </c>
      <c r="L899" t="s">
        <v>21</v>
      </c>
    </row>
    <row r="900" spans="1:12" x14ac:dyDescent="0.3">
      <c r="A900">
        <v>2019</v>
      </c>
      <c r="B900" t="s">
        <v>35</v>
      </c>
      <c r="C900" t="s">
        <v>29</v>
      </c>
      <c r="D900" t="s">
        <v>24</v>
      </c>
      <c r="E900">
        <v>31105</v>
      </c>
      <c r="F900">
        <v>12818738.02</v>
      </c>
      <c r="G900">
        <v>4.7699999999999996</v>
      </c>
      <c r="H900">
        <v>93.04</v>
      </c>
      <c r="I900">
        <v>20.52</v>
      </c>
      <c r="J900">
        <v>110.55</v>
      </c>
      <c r="K900">
        <v>73.069999999999993</v>
      </c>
      <c r="L900" t="s">
        <v>21</v>
      </c>
    </row>
    <row r="901" spans="1:12" x14ac:dyDescent="0.3">
      <c r="A901">
        <v>2021</v>
      </c>
      <c r="B901" t="s">
        <v>37</v>
      </c>
      <c r="C901" t="s">
        <v>31</v>
      </c>
      <c r="D901" t="s">
        <v>24</v>
      </c>
      <c r="E901">
        <v>16890</v>
      </c>
      <c r="F901">
        <v>10789418.34</v>
      </c>
      <c r="G901">
        <v>3.36</v>
      </c>
      <c r="H901">
        <v>73.7</v>
      </c>
      <c r="I901">
        <v>27.02</v>
      </c>
      <c r="J901">
        <v>202.39</v>
      </c>
      <c r="K901">
        <v>52.08</v>
      </c>
      <c r="L901" t="s">
        <v>27</v>
      </c>
    </row>
    <row r="902" spans="1:12" x14ac:dyDescent="0.3">
      <c r="A902">
        <v>2023</v>
      </c>
      <c r="B902" t="s">
        <v>36</v>
      </c>
      <c r="C902" t="s">
        <v>23</v>
      </c>
      <c r="D902" t="s">
        <v>24</v>
      </c>
      <c r="E902">
        <v>18578</v>
      </c>
      <c r="F902">
        <v>35842354.880000003</v>
      </c>
      <c r="G902">
        <v>5.27</v>
      </c>
      <c r="H902">
        <v>41.64</v>
      </c>
      <c r="I902">
        <v>13.95</v>
      </c>
      <c r="J902">
        <v>192.01</v>
      </c>
      <c r="K902">
        <v>73.64</v>
      </c>
      <c r="L902" t="s">
        <v>21</v>
      </c>
    </row>
    <row r="903" spans="1:12" x14ac:dyDescent="0.3">
      <c r="A903">
        <v>2021</v>
      </c>
      <c r="B903" t="s">
        <v>36</v>
      </c>
      <c r="C903" t="s">
        <v>28</v>
      </c>
      <c r="D903" t="s">
        <v>24</v>
      </c>
      <c r="E903">
        <v>50384</v>
      </c>
      <c r="F903">
        <v>16798329.649999999</v>
      </c>
      <c r="G903">
        <v>4.3600000000000003</v>
      </c>
      <c r="H903">
        <v>89.43</v>
      </c>
      <c r="I903">
        <v>51.51</v>
      </c>
      <c r="J903">
        <v>132.01</v>
      </c>
      <c r="K903">
        <v>80.989999999999995</v>
      </c>
      <c r="L903" t="s">
        <v>15</v>
      </c>
    </row>
    <row r="904" spans="1:12" x14ac:dyDescent="0.3">
      <c r="A904">
        <v>2022</v>
      </c>
      <c r="B904" t="s">
        <v>35</v>
      </c>
      <c r="C904" t="s">
        <v>33</v>
      </c>
      <c r="D904" t="s">
        <v>24</v>
      </c>
      <c r="E904">
        <v>33117</v>
      </c>
      <c r="F904">
        <v>5432435.6040000003</v>
      </c>
      <c r="G904">
        <v>6.58</v>
      </c>
      <c r="H904">
        <v>83.47</v>
      </c>
      <c r="I904">
        <v>38.520000000000003</v>
      </c>
      <c r="J904">
        <v>282.72000000000003</v>
      </c>
      <c r="K904">
        <v>86.09</v>
      </c>
      <c r="L904" t="s">
        <v>15</v>
      </c>
    </row>
    <row r="905" spans="1:12" x14ac:dyDescent="0.3">
      <c r="A905">
        <v>2020</v>
      </c>
      <c r="B905" t="s">
        <v>36</v>
      </c>
      <c r="C905" t="s">
        <v>26</v>
      </c>
      <c r="D905" t="s">
        <v>24</v>
      </c>
      <c r="E905">
        <v>56115</v>
      </c>
      <c r="F905">
        <v>16158944.449999999</v>
      </c>
      <c r="G905">
        <v>6.22</v>
      </c>
      <c r="H905">
        <v>91.44</v>
      </c>
      <c r="I905">
        <v>29.96</v>
      </c>
      <c r="J905">
        <v>193.54</v>
      </c>
      <c r="K905">
        <v>89.31</v>
      </c>
      <c r="L905" t="s">
        <v>27</v>
      </c>
    </row>
    <row r="906" spans="1:12" x14ac:dyDescent="0.3">
      <c r="A906">
        <v>2024</v>
      </c>
      <c r="B906" t="s">
        <v>37</v>
      </c>
      <c r="C906" t="s">
        <v>26</v>
      </c>
      <c r="D906" t="s">
        <v>24</v>
      </c>
      <c r="E906">
        <v>63966</v>
      </c>
      <c r="F906">
        <v>35148376</v>
      </c>
      <c r="G906">
        <v>3.86</v>
      </c>
      <c r="H906">
        <v>68.180000000000007</v>
      </c>
      <c r="I906">
        <v>37.299999999999997</v>
      </c>
      <c r="J906">
        <v>171.35</v>
      </c>
      <c r="K906">
        <v>81.11</v>
      </c>
      <c r="L906" t="s">
        <v>21</v>
      </c>
    </row>
    <row r="907" spans="1:12" x14ac:dyDescent="0.3">
      <c r="A907">
        <v>2024</v>
      </c>
      <c r="B907" t="s">
        <v>36</v>
      </c>
      <c r="C907" t="s">
        <v>34</v>
      </c>
      <c r="D907" t="s">
        <v>24</v>
      </c>
      <c r="E907">
        <v>37683</v>
      </c>
      <c r="F907">
        <v>25975311.579999998</v>
      </c>
      <c r="G907">
        <v>6.15</v>
      </c>
      <c r="H907">
        <v>87.83</v>
      </c>
      <c r="I907">
        <v>29.56</v>
      </c>
      <c r="J907">
        <v>270.57</v>
      </c>
      <c r="K907">
        <v>63.33</v>
      </c>
      <c r="L907" t="s">
        <v>27</v>
      </c>
    </row>
    <row r="908" spans="1:12" x14ac:dyDescent="0.3">
      <c r="A908">
        <v>2019</v>
      </c>
      <c r="B908" t="s">
        <v>12</v>
      </c>
      <c r="C908" t="s">
        <v>31</v>
      </c>
      <c r="D908" t="s">
        <v>24</v>
      </c>
      <c r="E908">
        <v>19643</v>
      </c>
      <c r="F908">
        <v>36029498.520000003</v>
      </c>
      <c r="G908">
        <v>5.67</v>
      </c>
      <c r="H908">
        <v>76.62</v>
      </c>
      <c r="I908">
        <v>22.84</v>
      </c>
      <c r="J908">
        <v>220.82</v>
      </c>
      <c r="K908">
        <v>88.16</v>
      </c>
      <c r="L908" t="s">
        <v>15</v>
      </c>
    </row>
    <row r="909" spans="1:12" x14ac:dyDescent="0.3">
      <c r="A909">
        <v>2021</v>
      </c>
      <c r="B909" t="s">
        <v>35</v>
      </c>
      <c r="C909" t="s">
        <v>22</v>
      </c>
      <c r="D909" t="s">
        <v>14</v>
      </c>
      <c r="E909">
        <v>41937</v>
      </c>
      <c r="F909">
        <v>10442280.66</v>
      </c>
      <c r="G909">
        <v>-0.2</v>
      </c>
      <c r="H909">
        <v>67</v>
      </c>
      <c r="I909">
        <v>23.33</v>
      </c>
      <c r="J909">
        <v>106.63</v>
      </c>
      <c r="K909">
        <v>42.6</v>
      </c>
      <c r="L909" t="s">
        <v>15</v>
      </c>
    </row>
    <row r="910" spans="1:12" x14ac:dyDescent="0.3">
      <c r="A910">
        <v>2023</v>
      </c>
      <c r="B910" t="s">
        <v>36</v>
      </c>
      <c r="C910" t="s">
        <v>34</v>
      </c>
      <c r="D910" t="s">
        <v>24</v>
      </c>
      <c r="E910">
        <v>19229</v>
      </c>
      <c r="F910">
        <v>37535867.520000003</v>
      </c>
      <c r="G910">
        <v>6.95</v>
      </c>
      <c r="H910">
        <v>71.89</v>
      </c>
      <c r="I910">
        <v>44.75</v>
      </c>
      <c r="J910">
        <v>122.87</v>
      </c>
      <c r="K910">
        <v>91.72</v>
      </c>
      <c r="L910" t="s">
        <v>17</v>
      </c>
    </row>
    <row r="911" spans="1:12" x14ac:dyDescent="0.3">
      <c r="A911">
        <v>2019</v>
      </c>
      <c r="B911" t="s">
        <v>12</v>
      </c>
      <c r="C911" t="s">
        <v>26</v>
      </c>
      <c r="D911" t="s">
        <v>24</v>
      </c>
      <c r="E911">
        <v>58711</v>
      </c>
      <c r="F911">
        <v>70175779.069999993</v>
      </c>
      <c r="G911">
        <v>4.92</v>
      </c>
      <c r="H911">
        <v>79.95</v>
      </c>
      <c r="I911">
        <v>49.7</v>
      </c>
      <c r="J911">
        <v>191.42</v>
      </c>
      <c r="K911">
        <v>74.83</v>
      </c>
      <c r="L911" t="s">
        <v>27</v>
      </c>
    </row>
    <row r="912" spans="1:12" x14ac:dyDescent="0.3">
      <c r="A912">
        <v>2023</v>
      </c>
      <c r="B912" t="s">
        <v>37</v>
      </c>
      <c r="C912" t="s">
        <v>18</v>
      </c>
      <c r="D912" t="s">
        <v>14</v>
      </c>
      <c r="E912">
        <v>47421</v>
      </c>
      <c r="F912">
        <v>4828393.0619999999</v>
      </c>
      <c r="G912">
        <v>0.34</v>
      </c>
      <c r="H912">
        <v>69.319999999999993</v>
      </c>
      <c r="I912">
        <v>14.16</v>
      </c>
      <c r="J912">
        <v>174.21</v>
      </c>
      <c r="K912">
        <v>73.78</v>
      </c>
      <c r="L912" t="s">
        <v>17</v>
      </c>
    </row>
    <row r="913" spans="1:12" x14ac:dyDescent="0.3">
      <c r="A913">
        <v>2024</v>
      </c>
      <c r="B913" t="s">
        <v>12</v>
      </c>
      <c r="C913" t="s">
        <v>13</v>
      </c>
      <c r="D913" t="s">
        <v>14</v>
      </c>
      <c r="E913">
        <v>37131</v>
      </c>
      <c r="F913">
        <v>45587127.689999998</v>
      </c>
      <c r="G913">
        <v>0.59</v>
      </c>
      <c r="H913">
        <v>83.06</v>
      </c>
      <c r="I913">
        <v>0.34</v>
      </c>
      <c r="J913">
        <v>274.2</v>
      </c>
      <c r="K913">
        <v>42.93</v>
      </c>
      <c r="L913" t="s">
        <v>21</v>
      </c>
    </row>
    <row r="914" spans="1:12" x14ac:dyDescent="0.3">
      <c r="A914">
        <v>2021</v>
      </c>
      <c r="B914" t="s">
        <v>35</v>
      </c>
      <c r="C914" t="s">
        <v>23</v>
      </c>
      <c r="D914" t="s">
        <v>24</v>
      </c>
      <c r="E914">
        <v>26634</v>
      </c>
      <c r="F914">
        <v>17977115.149999999</v>
      </c>
      <c r="G914">
        <v>2.97</v>
      </c>
      <c r="H914">
        <v>45.93</v>
      </c>
      <c r="I914">
        <v>52.08</v>
      </c>
      <c r="J914">
        <v>238.86</v>
      </c>
      <c r="K914">
        <v>74.08</v>
      </c>
      <c r="L914" t="s">
        <v>19</v>
      </c>
    </row>
    <row r="915" spans="1:12" x14ac:dyDescent="0.3">
      <c r="A915">
        <v>2023</v>
      </c>
      <c r="B915" t="s">
        <v>36</v>
      </c>
      <c r="C915" t="s">
        <v>31</v>
      </c>
      <c r="D915" t="s">
        <v>24</v>
      </c>
      <c r="E915">
        <v>35816</v>
      </c>
      <c r="F915">
        <v>11652906.140000001</v>
      </c>
      <c r="G915">
        <v>6.83</v>
      </c>
      <c r="H915">
        <v>52.51</v>
      </c>
      <c r="I915">
        <v>23.96</v>
      </c>
      <c r="J915">
        <v>85.44</v>
      </c>
      <c r="K915">
        <v>54.57</v>
      </c>
      <c r="L915" t="s">
        <v>21</v>
      </c>
    </row>
    <row r="916" spans="1:12" x14ac:dyDescent="0.3">
      <c r="A916">
        <v>2019</v>
      </c>
      <c r="B916" t="s">
        <v>36</v>
      </c>
      <c r="C916" t="s">
        <v>32</v>
      </c>
      <c r="D916" t="s">
        <v>24</v>
      </c>
      <c r="E916">
        <v>30819</v>
      </c>
      <c r="F916">
        <v>60274563.340000004</v>
      </c>
      <c r="G916">
        <v>3.44</v>
      </c>
      <c r="H916">
        <v>41.17</v>
      </c>
      <c r="I916">
        <v>26.42</v>
      </c>
      <c r="J916">
        <v>199.68</v>
      </c>
      <c r="K916">
        <v>61.6</v>
      </c>
      <c r="L916" t="s">
        <v>21</v>
      </c>
    </row>
    <row r="917" spans="1:12" x14ac:dyDescent="0.3">
      <c r="A917">
        <v>2021</v>
      </c>
      <c r="B917" t="s">
        <v>37</v>
      </c>
      <c r="C917" t="s">
        <v>32</v>
      </c>
      <c r="D917" t="s">
        <v>24</v>
      </c>
      <c r="E917">
        <v>50895</v>
      </c>
      <c r="F917">
        <v>58673135.229999997</v>
      </c>
      <c r="G917">
        <v>5.33</v>
      </c>
      <c r="H917">
        <v>57.73</v>
      </c>
      <c r="I917">
        <v>31.67</v>
      </c>
      <c r="J917">
        <v>226.07</v>
      </c>
      <c r="K917">
        <v>94.36</v>
      </c>
      <c r="L917" t="s">
        <v>15</v>
      </c>
    </row>
    <row r="918" spans="1:12" x14ac:dyDescent="0.3">
      <c r="A918">
        <v>2021</v>
      </c>
      <c r="B918" t="s">
        <v>12</v>
      </c>
      <c r="C918" t="s">
        <v>18</v>
      </c>
      <c r="D918" t="s">
        <v>14</v>
      </c>
      <c r="E918">
        <v>36129</v>
      </c>
      <c r="F918">
        <v>28657040.440000001</v>
      </c>
      <c r="G918">
        <v>0.49</v>
      </c>
      <c r="H918">
        <v>60.6</v>
      </c>
      <c r="I918">
        <v>1.57</v>
      </c>
      <c r="J918">
        <v>209.38</v>
      </c>
      <c r="K918">
        <v>62.41</v>
      </c>
      <c r="L918" t="s">
        <v>19</v>
      </c>
    </row>
    <row r="919" spans="1:12" x14ac:dyDescent="0.3">
      <c r="A919">
        <v>2019</v>
      </c>
      <c r="B919" t="s">
        <v>36</v>
      </c>
      <c r="C919" t="s">
        <v>13</v>
      </c>
      <c r="D919" t="s">
        <v>14</v>
      </c>
      <c r="E919">
        <v>27112</v>
      </c>
      <c r="F919">
        <v>27051337.739999998</v>
      </c>
      <c r="G919">
        <v>3.78</v>
      </c>
      <c r="H919">
        <v>61.35</v>
      </c>
      <c r="I919">
        <v>47.48</v>
      </c>
      <c r="J919">
        <v>152</v>
      </c>
      <c r="K919">
        <v>50.23</v>
      </c>
      <c r="L919" t="s">
        <v>21</v>
      </c>
    </row>
    <row r="920" spans="1:12" x14ac:dyDescent="0.3">
      <c r="A920">
        <v>2022</v>
      </c>
      <c r="B920" t="s">
        <v>36</v>
      </c>
      <c r="C920" t="s">
        <v>23</v>
      </c>
      <c r="D920" t="s">
        <v>24</v>
      </c>
      <c r="E920">
        <v>49871</v>
      </c>
      <c r="F920">
        <v>8902985.2440000009</v>
      </c>
      <c r="G920">
        <v>6.82</v>
      </c>
      <c r="H920">
        <v>48.95</v>
      </c>
      <c r="I920">
        <v>18.68</v>
      </c>
      <c r="J920">
        <v>240.7</v>
      </c>
      <c r="K920">
        <v>53.91</v>
      </c>
      <c r="L920" t="s">
        <v>21</v>
      </c>
    </row>
    <row r="921" spans="1:12" x14ac:dyDescent="0.3">
      <c r="A921">
        <v>2020</v>
      </c>
      <c r="B921" t="s">
        <v>35</v>
      </c>
      <c r="C921" t="s">
        <v>33</v>
      </c>
      <c r="D921" t="s">
        <v>24</v>
      </c>
      <c r="E921">
        <v>53896</v>
      </c>
      <c r="F921">
        <v>47982928.729999997</v>
      </c>
      <c r="G921">
        <v>3.17</v>
      </c>
      <c r="H921">
        <v>75.16</v>
      </c>
      <c r="I921">
        <v>22.74</v>
      </c>
      <c r="J921">
        <v>92.93</v>
      </c>
      <c r="K921">
        <v>86.89</v>
      </c>
      <c r="L921" t="s">
        <v>17</v>
      </c>
    </row>
    <row r="922" spans="1:12" x14ac:dyDescent="0.3">
      <c r="A922">
        <v>2022</v>
      </c>
      <c r="B922" t="s">
        <v>12</v>
      </c>
      <c r="C922" t="s">
        <v>23</v>
      </c>
      <c r="D922" t="s">
        <v>24</v>
      </c>
      <c r="E922">
        <v>41857</v>
      </c>
      <c r="F922">
        <v>71129083.790000007</v>
      </c>
      <c r="G922">
        <v>4.8600000000000003</v>
      </c>
      <c r="H922">
        <v>73.91</v>
      </c>
      <c r="I922">
        <v>45.53</v>
      </c>
      <c r="J922">
        <v>173.38</v>
      </c>
      <c r="K922">
        <v>53.59</v>
      </c>
      <c r="L922" t="s">
        <v>27</v>
      </c>
    </row>
    <row r="923" spans="1:12" x14ac:dyDescent="0.3">
      <c r="A923">
        <v>2022</v>
      </c>
      <c r="B923" t="s">
        <v>35</v>
      </c>
      <c r="C923" t="s">
        <v>25</v>
      </c>
      <c r="D923" t="s">
        <v>24</v>
      </c>
      <c r="E923">
        <v>15007</v>
      </c>
      <c r="F923">
        <v>56176071.659999996</v>
      </c>
      <c r="G923">
        <v>6.81</v>
      </c>
      <c r="H923">
        <v>83.96</v>
      </c>
      <c r="I923">
        <v>44.71</v>
      </c>
      <c r="J923">
        <v>258.98</v>
      </c>
      <c r="K923">
        <v>59.6</v>
      </c>
      <c r="L923" t="s">
        <v>17</v>
      </c>
    </row>
    <row r="924" spans="1:12" x14ac:dyDescent="0.3">
      <c r="A924">
        <v>2019</v>
      </c>
      <c r="B924" t="s">
        <v>36</v>
      </c>
      <c r="C924" t="s">
        <v>16</v>
      </c>
      <c r="D924" t="s">
        <v>14</v>
      </c>
      <c r="E924">
        <v>28788</v>
      </c>
      <c r="F924">
        <v>10130230.560000001</v>
      </c>
      <c r="G924">
        <v>1.38</v>
      </c>
      <c r="H924">
        <v>25.88</v>
      </c>
      <c r="I924">
        <v>6.92</v>
      </c>
      <c r="J924">
        <v>129.04</v>
      </c>
      <c r="K924">
        <v>46.41</v>
      </c>
      <c r="L924" t="s">
        <v>19</v>
      </c>
    </row>
    <row r="925" spans="1:12" x14ac:dyDescent="0.3">
      <c r="A925">
        <v>2024</v>
      </c>
      <c r="B925" t="s">
        <v>37</v>
      </c>
      <c r="C925" t="s">
        <v>34</v>
      </c>
      <c r="D925" t="s">
        <v>24</v>
      </c>
      <c r="E925">
        <v>23576</v>
      </c>
      <c r="F925">
        <v>7378715.04</v>
      </c>
      <c r="G925">
        <v>4.9400000000000004</v>
      </c>
      <c r="H925">
        <v>92.65</v>
      </c>
      <c r="I925">
        <v>27.65</v>
      </c>
      <c r="J925">
        <v>261.8</v>
      </c>
      <c r="K925">
        <v>75.180000000000007</v>
      </c>
      <c r="L925" t="s">
        <v>15</v>
      </c>
    </row>
    <row r="926" spans="1:12" x14ac:dyDescent="0.3">
      <c r="A926">
        <v>2022</v>
      </c>
      <c r="B926" t="s">
        <v>36</v>
      </c>
      <c r="C926" t="s">
        <v>31</v>
      </c>
      <c r="D926" t="s">
        <v>24</v>
      </c>
      <c r="E926">
        <v>55071</v>
      </c>
      <c r="F926">
        <v>52340365.75</v>
      </c>
      <c r="G926">
        <v>3.6</v>
      </c>
      <c r="H926">
        <v>55.45</v>
      </c>
      <c r="I926">
        <v>51.49</v>
      </c>
      <c r="J926">
        <v>279.27</v>
      </c>
      <c r="K926">
        <v>73.87</v>
      </c>
      <c r="L926" t="s">
        <v>27</v>
      </c>
    </row>
    <row r="927" spans="1:12" x14ac:dyDescent="0.3">
      <c r="A927">
        <v>2023</v>
      </c>
      <c r="B927" t="s">
        <v>35</v>
      </c>
      <c r="C927" t="s">
        <v>13</v>
      </c>
      <c r="D927" t="s">
        <v>14</v>
      </c>
      <c r="E927">
        <v>28445</v>
      </c>
      <c r="F927">
        <v>23846107.199999999</v>
      </c>
      <c r="G927">
        <v>3.99</v>
      </c>
      <c r="H927">
        <v>46.8</v>
      </c>
      <c r="I927">
        <v>37.909999999999997</v>
      </c>
      <c r="J927">
        <v>175.6</v>
      </c>
      <c r="K927">
        <v>66.599999999999994</v>
      </c>
      <c r="L927" t="s">
        <v>27</v>
      </c>
    </row>
    <row r="928" spans="1:12" x14ac:dyDescent="0.3">
      <c r="A928">
        <v>2023</v>
      </c>
      <c r="B928" t="s">
        <v>12</v>
      </c>
      <c r="C928" t="s">
        <v>20</v>
      </c>
      <c r="D928" t="s">
        <v>14</v>
      </c>
      <c r="E928">
        <v>41459</v>
      </c>
      <c r="F928">
        <v>13687954.880000001</v>
      </c>
      <c r="G928">
        <v>-0.11</v>
      </c>
      <c r="H928">
        <v>62.18</v>
      </c>
      <c r="I928">
        <v>11.77</v>
      </c>
      <c r="J928">
        <v>287.5</v>
      </c>
      <c r="K928">
        <v>41.54</v>
      </c>
      <c r="L928" t="s">
        <v>17</v>
      </c>
    </row>
    <row r="929" spans="1:12" x14ac:dyDescent="0.3">
      <c r="A929">
        <v>2019</v>
      </c>
      <c r="B929" t="s">
        <v>35</v>
      </c>
      <c r="C929" t="s">
        <v>31</v>
      </c>
      <c r="D929" t="s">
        <v>24</v>
      </c>
      <c r="E929">
        <v>8422</v>
      </c>
      <c r="F929">
        <v>11292488.050000001</v>
      </c>
      <c r="G929">
        <v>6</v>
      </c>
      <c r="H929">
        <v>55.76</v>
      </c>
      <c r="I929">
        <v>30.55</v>
      </c>
      <c r="J929">
        <v>170.31</v>
      </c>
      <c r="K929">
        <v>78.44</v>
      </c>
      <c r="L929" t="s">
        <v>17</v>
      </c>
    </row>
    <row r="930" spans="1:12" x14ac:dyDescent="0.3">
      <c r="A930">
        <v>2019</v>
      </c>
      <c r="B930" t="s">
        <v>36</v>
      </c>
      <c r="C930" t="s">
        <v>22</v>
      </c>
      <c r="D930" t="s">
        <v>14</v>
      </c>
      <c r="E930">
        <v>20683</v>
      </c>
      <c r="F930">
        <v>15828498.960000001</v>
      </c>
      <c r="G930">
        <v>0.34</v>
      </c>
      <c r="H930">
        <v>30.32</v>
      </c>
      <c r="I930">
        <v>-0.65</v>
      </c>
      <c r="J930">
        <v>239.67</v>
      </c>
      <c r="K930">
        <v>46.13</v>
      </c>
      <c r="L930" t="s">
        <v>27</v>
      </c>
    </row>
    <row r="931" spans="1:12" x14ac:dyDescent="0.3">
      <c r="A931">
        <v>2019</v>
      </c>
      <c r="B931" t="s">
        <v>12</v>
      </c>
      <c r="C931" t="s">
        <v>18</v>
      </c>
      <c r="D931" t="s">
        <v>14</v>
      </c>
      <c r="E931">
        <v>16573</v>
      </c>
      <c r="F931">
        <v>25608331.510000002</v>
      </c>
      <c r="G931">
        <v>-0.03</v>
      </c>
      <c r="H931">
        <v>47.02</v>
      </c>
      <c r="I931">
        <v>3.78</v>
      </c>
      <c r="J931">
        <v>77.25</v>
      </c>
      <c r="K931">
        <v>84.66</v>
      </c>
      <c r="L931" t="s">
        <v>19</v>
      </c>
    </row>
    <row r="932" spans="1:12" x14ac:dyDescent="0.3">
      <c r="A932">
        <v>2020</v>
      </c>
      <c r="B932" t="s">
        <v>37</v>
      </c>
      <c r="C932" t="s">
        <v>25</v>
      </c>
      <c r="D932" t="s">
        <v>24</v>
      </c>
      <c r="E932">
        <v>48805</v>
      </c>
      <c r="F932">
        <v>32349455.399999999</v>
      </c>
      <c r="G932">
        <v>4.42</v>
      </c>
      <c r="H932">
        <v>99.33</v>
      </c>
      <c r="I932">
        <v>33.79</v>
      </c>
      <c r="J932">
        <v>96.26</v>
      </c>
      <c r="K932">
        <v>57.17</v>
      </c>
      <c r="L932" t="s">
        <v>21</v>
      </c>
    </row>
    <row r="933" spans="1:12" x14ac:dyDescent="0.3">
      <c r="A933">
        <v>2019</v>
      </c>
      <c r="B933" t="s">
        <v>35</v>
      </c>
      <c r="C933" t="s">
        <v>30</v>
      </c>
      <c r="D933" t="s">
        <v>24</v>
      </c>
      <c r="E933">
        <v>24185</v>
      </c>
      <c r="F933">
        <v>52192972.549999997</v>
      </c>
      <c r="G933">
        <v>2.95</v>
      </c>
      <c r="H933">
        <v>40.549999999999997</v>
      </c>
      <c r="I933">
        <v>46.73</v>
      </c>
      <c r="J933">
        <v>200.47</v>
      </c>
      <c r="K933">
        <v>83.06</v>
      </c>
      <c r="L933" t="s">
        <v>19</v>
      </c>
    </row>
    <row r="934" spans="1:12" x14ac:dyDescent="0.3">
      <c r="A934">
        <v>2021</v>
      </c>
      <c r="B934" t="s">
        <v>37</v>
      </c>
      <c r="C934" t="s">
        <v>30</v>
      </c>
      <c r="D934" t="s">
        <v>24</v>
      </c>
      <c r="E934">
        <v>30537</v>
      </c>
      <c r="F934">
        <v>33782555.280000001</v>
      </c>
      <c r="G934">
        <v>6.26</v>
      </c>
      <c r="H934">
        <v>48.75</v>
      </c>
      <c r="I934">
        <v>15.75</v>
      </c>
      <c r="J934">
        <v>162.28</v>
      </c>
      <c r="K934">
        <v>64.739999999999995</v>
      </c>
      <c r="L934" t="s">
        <v>17</v>
      </c>
    </row>
    <row r="935" spans="1:12" x14ac:dyDescent="0.3">
      <c r="A935">
        <v>2022</v>
      </c>
      <c r="B935" t="s">
        <v>37</v>
      </c>
      <c r="C935" t="s">
        <v>26</v>
      </c>
      <c r="D935" t="s">
        <v>24</v>
      </c>
      <c r="E935">
        <v>15691</v>
      </c>
      <c r="F935">
        <v>21823040.170000002</v>
      </c>
      <c r="G935">
        <v>3.07</v>
      </c>
      <c r="H935">
        <v>42.69</v>
      </c>
      <c r="I935">
        <v>42.69</v>
      </c>
      <c r="J935">
        <v>135.63</v>
      </c>
      <c r="K935">
        <v>72.27</v>
      </c>
      <c r="L935" t="s">
        <v>21</v>
      </c>
    </row>
    <row r="936" spans="1:12" x14ac:dyDescent="0.3">
      <c r="A936">
        <v>2021</v>
      </c>
      <c r="B936" t="s">
        <v>35</v>
      </c>
      <c r="C936" t="s">
        <v>13</v>
      </c>
      <c r="D936" t="s">
        <v>14</v>
      </c>
      <c r="E936">
        <v>33392</v>
      </c>
      <c r="F936">
        <v>40200175.950000003</v>
      </c>
      <c r="G936">
        <v>-0.14000000000000001</v>
      </c>
      <c r="H936">
        <v>69.319999999999993</v>
      </c>
      <c r="I936">
        <v>24.76</v>
      </c>
      <c r="J936">
        <v>255.14</v>
      </c>
      <c r="K936">
        <v>39.33</v>
      </c>
      <c r="L936" t="s">
        <v>21</v>
      </c>
    </row>
    <row r="937" spans="1:12" x14ac:dyDescent="0.3">
      <c r="A937">
        <v>2020</v>
      </c>
      <c r="B937" t="s">
        <v>12</v>
      </c>
      <c r="C937" t="s">
        <v>22</v>
      </c>
      <c r="D937" t="s">
        <v>14</v>
      </c>
      <c r="E937">
        <v>18546</v>
      </c>
      <c r="F937">
        <v>42315159.990000002</v>
      </c>
      <c r="G937">
        <v>1.81</v>
      </c>
      <c r="H937">
        <v>58.09</v>
      </c>
      <c r="I937">
        <v>33.08</v>
      </c>
      <c r="J937">
        <v>110.9</v>
      </c>
      <c r="K937">
        <v>49.63</v>
      </c>
      <c r="L937" t="s">
        <v>17</v>
      </c>
    </row>
    <row r="938" spans="1:12" x14ac:dyDescent="0.3">
      <c r="A938">
        <v>2022</v>
      </c>
      <c r="B938" t="s">
        <v>36</v>
      </c>
      <c r="C938" t="s">
        <v>18</v>
      </c>
      <c r="D938" t="s">
        <v>14</v>
      </c>
      <c r="E938">
        <v>35658</v>
      </c>
      <c r="F938">
        <v>14607494.42</v>
      </c>
      <c r="G938">
        <v>1.18</v>
      </c>
      <c r="H938">
        <v>33.54</v>
      </c>
      <c r="I938">
        <v>9.9600000000000009</v>
      </c>
      <c r="J938">
        <v>232.38</v>
      </c>
      <c r="K938">
        <v>66.959999999999994</v>
      </c>
      <c r="L938" t="s">
        <v>15</v>
      </c>
    </row>
    <row r="939" spans="1:12" x14ac:dyDescent="0.3">
      <c r="A939">
        <v>2020</v>
      </c>
      <c r="B939" t="s">
        <v>35</v>
      </c>
      <c r="C939" t="s">
        <v>20</v>
      </c>
      <c r="D939" t="s">
        <v>14</v>
      </c>
      <c r="E939">
        <v>29178</v>
      </c>
      <c r="F939">
        <v>41803911.049999997</v>
      </c>
      <c r="G939">
        <v>2.59</v>
      </c>
      <c r="H939">
        <v>47.84</v>
      </c>
      <c r="I939">
        <v>16.52</v>
      </c>
      <c r="J939">
        <v>134.32</v>
      </c>
      <c r="K939">
        <v>74.930000000000007</v>
      </c>
      <c r="L939" t="s">
        <v>17</v>
      </c>
    </row>
    <row r="940" spans="1:12" x14ac:dyDescent="0.3">
      <c r="A940">
        <v>2021</v>
      </c>
      <c r="B940" t="s">
        <v>12</v>
      </c>
      <c r="C940" t="s">
        <v>32</v>
      </c>
      <c r="D940" t="s">
        <v>24</v>
      </c>
      <c r="E940">
        <v>33689</v>
      </c>
      <c r="F940">
        <v>37582037.579999998</v>
      </c>
      <c r="G940">
        <v>6.06</v>
      </c>
      <c r="H940">
        <v>97.44</v>
      </c>
      <c r="I940">
        <v>25.59</v>
      </c>
      <c r="J940">
        <v>133.77000000000001</v>
      </c>
      <c r="K940">
        <v>92.93</v>
      </c>
      <c r="L940" t="s">
        <v>27</v>
      </c>
    </row>
    <row r="941" spans="1:12" x14ac:dyDescent="0.3">
      <c r="A941">
        <v>2023</v>
      </c>
      <c r="B941" t="s">
        <v>12</v>
      </c>
      <c r="C941" t="s">
        <v>28</v>
      </c>
      <c r="D941" t="s">
        <v>24</v>
      </c>
      <c r="E941">
        <v>36500</v>
      </c>
      <c r="F941">
        <v>11340925.859999999</v>
      </c>
      <c r="G941">
        <v>2.86</v>
      </c>
      <c r="H941">
        <v>98.22</v>
      </c>
      <c r="I941">
        <v>46.72</v>
      </c>
      <c r="J941">
        <v>177.9</v>
      </c>
      <c r="K941">
        <v>65.83</v>
      </c>
      <c r="L941" t="s">
        <v>15</v>
      </c>
    </row>
    <row r="942" spans="1:12" x14ac:dyDescent="0.3">
      <c r="A942">
        <v>2019</v>
      </c>
      <c r="B942" t="s">
        <v>35</v>
      </c>
      <c r="C942" t="s">
        <v>33</v>
      </c>
      <c r="D942" t="s">
        <v>24</v>
      </c>
      <c r="E942">
        <v>36613</v>
      </c>
      <c r="F942">
        <v>63070767.789999999</v>
      </c>
      <c r="G942">
        <v>3.25</v>
      </c>
      <c r="H942">
        <v>83.96</v>
      </c>
      <c r="I942">
        <v>13.22</v>
      </c>
      <c r="J942">
        <v>280.73</v>
      </c>
      <c r="K942">
        <v>75.510000000000005</v>
      </c>
      <c r="L942" t="s">
        <v>21</v>
      </c>
    </row>
    <row r="943" spans="1:12" x14ac:dyDescent="0.3">
      <c r="A943">
        <v>2022</v>
      </c>
      <c r="B943" t="s">
        <v>35</v>
      </c>
      <c r="C943" t="s">
        <v>32</v>
      </c>
      <c r="D943" t="s">
        <v>24</v>
      </c>
      <c r="E943">
        <v>58156</v>
      </c>
      <c r="F943">
        <v>45419753.700000003</v>
      </c>
      <c r="G943">
        <v>4.28</v>
      </c>
      <c r="H943">
        <v>88.11</v>
      </c>
      <c r="I943">
        <v>44.95</v>
      </c>
      <c r="J943">
        <v>232.59</v>
      </c>
      <c r="K943">
        <v>86.74</v>
      </c>
      <c r="L943" t="s">
        <v>19</v>
      </c>
    </row>
    <row r="944" spans="1:12" x14ac:dyDescent="0.3">
      <c r="A944">
        <v>2019</v>
      </c>
      <c r="B944" t="s">
        <v>12</v>
      </c>
      <c r="C944" t="s">
        <v>30</v>
      </c>
      <c r="D944" t="s">
        <v>24</v>
      </c>
      <c r="E944">
        <v>36255</v>
      </c>
      <c r="F944">
        <v>12091673.939999999</v>
      </c>
      <c r="G944">
        <v>4.66</v>
      </c>
      <c r="H944">
        <v>56.5</v>
      </c>
      <c r="I944">
        <v>9.77</v>
      </c>
      <c r="J944">
        <v>81.430000000000007</v>
      </c>
      <c r="K944">
        <v>85.88</v>
      </c>
      <c r="L944" t="s">
        <v>19</v>
      </c>
    </row>
    <row r="945" spans="1:12" x14ac:dyDescent="0.3">
      <c r="A945">
        <v>2024</v>
      </c>
      <c r="B945" t="s">
        <v>37</v>
      </c>
      <c r="C945" t="s">
        <v>20</v>
      </c>
      <c r="D945" t="s">
        <v>14</v>
      </c>
      <c r="E945">
        <v>42266</v>
      </c>
      <c r="F945">
        <v>23557754.829999998</v>
      </c>
      <c r="G945">
        <v>0.34</v>
      </c>
      <c r="H945">
        <v>86.28</v>
      </c>
      <c r="I945">
        <v>26.49</v>
      </c>
      <c r="J945">
        <v>294.81</v>
      </c>
      <c r="K945">
        <v>51.79</v>
      </c>
      <c r="L945" t="s">
        <v>17</v>
      </c>
    </row>
    <row r="946" spans="1:12" x14ac:dyDescent="0.3">
      <c r="A946">
        <v>2020</v>
      </c>
      <c r="B946" t="s">
        <v>12</v>
      </c>
      <c r="C946" t="s">
        <v>25</v>
      </c>
      <c r="D946" t="s">
        <v>24</v>
      </c>
      <c r="E946">
        <v>49662</v>
      </c>
      <c r="F946">
        <v>52134225.079999998</v>
      </c>
      <c r="G946">
        <v>2.9</v>
      </c>
      <c r="H946">
        <v>96.42</v>
      </c>
      <c r="I946">
        <v>52.2</v>
      </c>
      <c r="J946">
        <v>187.23</v>
      </c>
      <c r="K946">
        <v>76.5</v>
      </c>
      <c r="L946" t="s">
        <v>19</v>
      </c>
    </row>
    <row r="947" spans="1:12" x14ac:dyDescent="0.3">
      <c r="A947">
        <v>2024</v>
      </c>
      <c r="B947" t="s">
        <v>37</v>
      </c>
      <c r="C947" t="s">
        <v>13</v>
      </c>
      <c r="D947" t="s">
        <v>14</v>
      </c>
      <c r="E947">
        <v>9805</v>
      </c>
      <c r="F947">
        <v>4494602.4929999998</v>
      </c>
      <c r="G947">
        <v>0.27</v>
      </c>
      <c r="H947">
        <v>59.49</v>
      </c>
      <c r="I947">
        <v>16.98</v>
      </c>
      <c r="J947">
        <v>203.22</v>
      </c>
      <c r="K947">
        <v>57.32</v>
      </c>
      <c r="L947" t="s">
        <v>19</v>
      </c>
    </row>
    <row r="948" spans="1:12" x14ac:dyDescent="0.3">
      <c r="A948">
        <v>2022</v>
      </c>
      <c r="B948" t="s">
        <v>12</v>
      </c>
      <c r="C948" t="s">
        <v>25</v>
      </c>
      <c r="D948" t="s">
        <v>24</v>
      </c>
      <c r="E948">
        <v>33814</v>
      </c>
      <c r="F948">
        <v>62983632.700000003</v>
      </c>
      <c r="G948">
        <v>4.5599999999999996</v>
      </c>
      <c r="H948">
        <v>57.41</v>
      </c>
      <c r="I948">
        <v>21.53</v>
      </c>
      <c r="J948">
        <v>170.67</v>
      </c>
      <c r="K948">
        <v>72.61</v>
      </c>
      <c r="L948" t="s">
        <v>27</v>
      </c>
    </row>
    <row r="949" spans="1:12" x14ac:dyDescent="0.3">
      <c r="A949">
        <v>2021</v>
      </c>
      <c r="B949" t="s">
        <v>12</v>
      </c>
      <c r="C949" t="s">
        <v>30</v>
      </c>
      <c r="D949" t="s">
        <v>24</v>
      </c>
      <c r="E949">
        <v>42025</v>
      </c>
      <c r="F949">
        <v>46339655.030000001</v>
      </c>
      <c r="G949">
        <v>4.66</v>
      </c>
      <c r="H949">
        <v>82.85</v>
      </c>
      <c r="I949">
        <v>36.11</v>
      </c>
      <c r="J949">
        <v>176.96</v>
      </c>
      <c r="K949">
        <v>71.11</v>
      </c>
      <c r="L949" t="s">
        <v>21</v>
      </c>
    </row>
    <row r="950" spans="1:12" x14ac:dyDescent="0.3">
      <c r="A950">
        <v>2019</v>
      </c>
      <c r="B950" t="s">
        <v>12</v>
      </c>
      <c r="C950" t="s">
        <v>29</v>
      </c>
      <c r="D950" t="s">
        <v>24</v>
      </c>
      <c r="E950">
        <v>38119</v>
      </c>
      <c r="F950">
        <v>49899540.799999997</v>
      </c>
      <c r="G950">
        <v>6.84</v>
      </c>
      <c r="H950">
        <v>51.21</v>
      </c>
      <c r="I950">
        <v>38.33</v>
      </c>
      <c r="J950">
        <v>284.33</v>
      </c>
      <c r="K950">
        <v>87.01</v>
      </c>
      <c r="L950" t="s">
        <v>17</v>
      </c>
    </row>
    <row r="951" spans="1:12" x14ac:dyDescent="0.3">
      <c r="A951">
        <v>2022</v>
      </c>
      <c r="B951" t="s">
        <v>35</v>
      </c>
      <c r="C951" t="s">
        <v>26</v>
      </c>
      <c r="D951" t="s">
        <v>24</v>
      </c>
      <c r="E951">
        <v>10585</v>
      </c>
      <c r="F951">
        <v>29685804.23</v>
      </c>
      <c r="G951">
        <v>3.51</v>
      </c>
      <c r="H951">
        <v>93.42</v>
      </c>
      <c r="I951">
        <v>38.630000000000003</v>
      </c>
      <c r="J951">
        <v>171.64</v>
      </c>
      <c r="K951">
        <v>87.93</v>
      </c>
      <c r="L951" t="s">
        <v>27</v>
      </c>
    </row>
    <row r="952" spans="1:12" x14ac:dyDescent="0.3">
      <c r="A952">
        <v>2021</v>
      </c>
      <c r="B952" t="s">
        <v>35</v>
      </c>
      <c r="C952" t="s">
        <v>34</v>
      </c>
      <c r="D952" t="s">
        <v>24</v>
      </c>
      <c r="E952">
        <v>34710</v>
      </c>
      <c r="F952">
        <v>17998844.949999999</v>
      </c>
      <c r="G952">
        <v>5.28</v>
      </c>
      <c r="H952">
        <v>61.27</v>
      </c>
      <c r="I952">
        <v>11.75</v>
      </c>
      <c r="J952">
        <v>237.56</v>
      </c>
      <c r="K952">
        <v>76.8</v>
      </c>
      <c r="L952" t="s">
        <v>19</v>
      </c>
    </row>
    <row r="953" spans="1:12" x14ac:dyDescent="0.3">
      <c r="A953">
        <v>2020</v>
      </c>
      <c r="B953" t="s">
        <v>36</v>
      </c>
      <c r="C953" t="s">
        <v>16</v>
      </c>
      <c r="D953" t="s">
        <v>14</v>
      </c>
      <c r="E953">
        <v>38772</v>
      </c>
      <c r="F953">
        <v>27841226.879999999</v>
      </c>
      <c r="G953">
        <v>3.48</v>
      </c>
      <c r="H953">
        <v>60.92</v>
      </c>
      <c r="I953">
        <v>27.62</v>
      </c>
      <c r="J953">
        <v>136.07</v>
      </c>
      <c r="K953">
        <v>84.47</v>
      </c>
      <c r="L953" t="s">
        <v>27</v>
      </c>
    </row>
    <row r="954" spans="1:12" x14ac:dyDescent="0.3">
      <c r="A954">
        <v>2020</v>
      </c>
      <c r="B954" t="s">
        <v>12</v>
      </c>
      <c r="C954" t="s">
        <v>30</v>
      </c>
      <c r="D954" t="s">
        <v>24</v>
      </c>
      <c r="E954">
        <v>40807</v>
      </c>
      <c r="F954">
        <v>28409469.32</v>
      </c>
      <c r="G954">
        <v>3.04</v>
      </c>
      <c r="H954">
        <v>47.56</v>
      </c>
      <c r="I954">
        <v>33.590000000000003</v>
      </c>
      <c r="J954">
        <v>95.38</v>
      </c>
      <c r="K954">
        <v>57.91</v>
      </c>
      <c r="L954" t="s">
        <v>17</v>
      </c>
    </row>
    <row r="955" spans="1:12" x14ac:dyDescent="0.3">
      <c r="A955">
        <v>2023</v>
      </c>
      <c r="B955" t="s">
        <v>37</v>
      </c>
      <c r="C955" t="s">
        <v>26</v>
      </c>
      <c r="D955" t="s">
        <v>24</v>
      </c>
      <c r="E955">
        <v>31159</v>
      </c>
      <c r="F955">
        <v>41780958.789999999</v>
      </c>
      <c r="G955">
        <v>4.5599999999999996</v>
      </c>
      <c r="H955">
        <v>79.39</v>
      </c>
      <c r="I955">
        <v>20.12</v>
      </c>
      <c r="J955">
        <v>294.91000000000003</v>
      </c>
      <c r="K955">
        <v>53.57</v>
      </c>
      <c r="L955" t="s">
        <v>19</v>
      </c>
    </row>
    <row r="956" spans="1:12" x14ac:dyDescent="0.3">
      <c r="A956">
        <v>2024</v>
      </c>
      <c r="B956" t="s">
        <v>12</v>
      </c>
      <c r="C956" t="s">
        <v>18</v>
      </c>
      <c r="D956" t="s">
        <v>14</v>
      </c>
      <c r="E956">
        <v>32783</v>
      </c>
      <c r="F956">
        <v>24954402.68</v>
      </c>
      <c r="G956">
        <v>-0.12</v>
      </c>
      <c r="H956">
        <v>68.38</v>
      </c>
      <c r="I956">
        <v>18.52</v>
      </c>
      <c r="J956">
        <v>165.62</v>
      </c>
      <c r="K956">
        <v>84.08</v>
      </c>
      <c r="L956" t="s">
        <v>15</v>
      </c>
    </row>
    <row r="957" spans="1:12" x14ac:dyDescent="0.3">
      <c r="A957">
        <v>2022</v>
      </c>
      <c r="B957" t="s">
        <v>37</v>
      </c>
      <c r="C957" t="s">
        <v>30</v>
      </c>
      <c r="D957" t="s">
        <v>24</v>
      </c>
      <c r="E957">
        <v>47629</v>
      </c>
      <c r="F957">
        <v>40258147.689999998</v>
      </c>
      <c r="G957">
        <v>2.59</v>
      </c>
      <c r="H957">
        <v>62.4</v>
      </c>
      <c r="I957">
        <v>46.2</v>
      </c>
      <c r="J957">
        <v>174.55</v>
      </c>
      <c r="K957">
        <v>88.86</v>
      </c>
      <c r="L957" t="s">
        <v>17</v>
      </c>
    </row>
    <row r="958" spans="1:12" x14ac:dyDescent="0.3">
      <c r="A958">
        <v>2024</v>
      </c>
      <c r="B958" t="s">
        <v>12</v>
      </c>
      <c r="C958" t="s">
        <v>30</v>
      </c>
      <c r="D958" t="s">
        <v>24</v>
      </c>
      <c r="E958">
        <v>43911</v>
      </c>
      <c r="F958">
        <v>45501962.539999999</v>
      </c>
      <c r="G958">
        <v>4.21</v>
      </c>
      <c r="H958">
        <v>45.54</v>
      </c>
      <c r="I958">
        <v>47.18</v>
      </c>
      <c r="J958">
        <v>293.87</v>
      </c>
      <c r="K958">
        <v>46.55</v>
      </c>
      <c r="L958" t="s">
        <v>27</v>
      </c>
    </row>
    <row r="959" spans="1:12" x14ac:dyDescent="0.3">
      <c r="A959">
        <v>2019</v>
      </c>
      <c r="B959" t="s">
        <v>12</v>
      </c>
      <c r="C959" t="s">
        <v>30</v>
      </c>
      <c r="D959" t="s">
        <v>24</v>
      </c>
      <c r="E959">
        <v>36255</v>
      </c>
      <c r="F959">
        <v>12091673.939999999</v>
      </c>
      <c r="G959">
        <v>4.66</v>
      </c>
      <c r="H959">
        <v>56.5</v>
      </c>
      <c r="I959">
        <v>9.77</v>
      </c>
      <c r="J959">
        <v>81.430000000000007</v>
      </c>
      <c r="K959">
        <v>85.88</v>
      </c>
      <c r="L959" t="s">
        <v>19</v>
      </c>
    </row>
    <row r="960" spans="1:12" x14ac:dyDescent="0.3">
      <c r="A960">
        <v>2022</v>
      </c>
      <c r="B960" t="s">
        <v>35</v>
      </c>
      <c r="C960" t="s">
        <v>30</v>
      </c>
      <c r="D960" t="s">
        <v>24</v>
      </c>
      <c r="E960">
        <v>17217</v>
      </c>
      <c r="F960">
        <v>31929959.75</v>
      </c>
      <c r="G960">
        <v>3.68</v>
      </c>
      <c r="H960">
        <v>41.36</v>
      </c>
      <c r="I960">
        <v>32</v>
      </c>
      <c r="J960">
        <v>291.72000000000003</v>
      </c>
      <c r="K960">
        <v>45.78</v>
      </c>
      <c r="L960" t="s">
        <v>19</v>
      </c>
    </row>
    <row r="961" spans="1:12" x14ac:dyDescent="0.3">
      <c r="A961">
        <v>2019</v>
      </c>
      <c r="B961" t="s">
        <v>37</v>
      </c>
      <c r="C961" t="s">
        <v>13</v>
      </c>
      <c r="D961" t="s">
        <v>14</v>
      </c>
      <c r="E961">
        <v>30040</v>
      </c>
      <c r="F961">
        <v>34166065.189999998</v>
      </c>
      <c r="G961">
        <v>1.57</v>
      </c>
      <c r="H961">
        <v>28.49</v>
      </c>
      <c r="I961">
        <v>47.01</v>
      </c>
      <c r="J961">
        <v>243.47</v>
      </c>
      <c r="K961">
        <v>58.24</v>
      </c>
      <c r="L961" t="s">
        <v>21</v>
      </c>
    </row>
    <row r="962" spans="1:12" x14ac:dyDescent="0.3">
      <c r="A962">
        <v>2024</v>
      </c>
      <c r="B962" t="s">
        <v>12</v>
      </c>
      <c r="C962" t="s">
        <v>29</v>
      </c>
      <c r="D962" t="s">
        <v>24</v>
      </c>
      <c r="E962">
        <v>57073</v>
      </c>
      <c r="F962">
        <v>27851665.91</v>
      </c>
      <c r="G962">
        <v>2.61</v>
      </c>
      <c r="H962">
        <v>66.33</v>
      </c>
      <c r="I962">
        <v>8.11</v>
      </c>
      <c r="J962">
        <v>196.33</v>
      </c>
      <c r="K962">
        <v>89.62</v>
      </c>
      <c r="L962" t="s">
        <v>17</v>
      </c>
    </row>
    <row r="963" spans="1:12" x14ac:dyDescent="0.3">
      <c r="A963">
        <v>2022</v>
      </c>
      <c r="B963" t="s">
        <v>36</v>
      </c>
      <c r="C963" t="s">
        <v>30</v>
      </c>
      <c r="D963" t="s">
        <v>24</v>
      </c>
      <c r="E963">
        <v>16005</v>
      </c>
      <c r="F963">
        <v>41833223.630000003</v>
      </c>
      <c r="G963">
        <v>6.71</v>
      </c>
      <c r="H963">
        <v>88.73</v>
      </c>
      <c r="I963">
        <v>39.93</v>
      </c>
      <c r="J963">
        <v>281.7</v>
      </c>
      <c r="K963">
        <v>86.82</v>
      </c>
      <c r="L963" t="s">
        <v>19</v>
      </c>
    </row>
    <row r="964" spans="1:12" x14ac:dyDescent="0.3">
      <c r="A964">
        <v>2023</v>
      </c>
      <c r="B964" t="s">
        <v>35</v>
      </c>
      <c r="C964" t="s">
        <v>31</v>
      </c>
      <c r="D964" t="s">
        <v>24</v>
      </c>
      <c r="E964">
        <v>14970</v>
      </c>
      <c r="F964">
        <v>18515548.91</v>
      </c>
      <c r="G964">
        <v>6.32</v>
      </c>
      <c r="H964">
        <v>52.48</v>
      </c>
      <c r="I964">
        <v>25</v>
      </c>
      <c r="J964">
        <v>57.27</v>
      </c>
      <c r="K964">
        <v>51.12</v>
      </c>
      <c r="L964" t="s">
        <v>17</v>
      </c>
    </row>
    <row r="965" spans="1:12" x14ac:dyDescent="0.3">
      <c r="A965">
        <v>2019</v>
      </c>
      <c r="B965" t="s">
        <v>35</v>
      </c>
      <c r="C965" t="s">
        <v>16</v>
      </c>
      <c r="D965" t="s">
        <v>14</v>
      </c>
      <c r="E965">
        <v>38253</v>
      </c>
      <c r="F965">
        <v>53195937</v>
      </c>
      <c r="G965">
        <v>-0.05</v>
      </c>
      <c r="H965">
        <v>76.73</v>
      </c>
      <c r="I965">
        <v>31.96</v>
      </c>
      <c r="J965">
        <v>273.85000000000002</v>
      </c>
      <c r="K965">
        <v>38.28</v>
      </c>
      <c r="L965" t="s">
        <v>19</v>
      </c>
    </row>
    <row r="966" spans="1:12" x14ac:dyDescent="0.3">
      <c r="A966">
        <v>2022</v>
      </c>
      <c r="B966" t="s">
        <v>35</v>
      </c>
      <c r="C966" t="s">
        <v>23</v>
      </c>
      <c r="D966" t="s">
        <v>24</v>
      </c>
      <c r="E966">
        <v>46798</v>
      </c>
      <c r="F966">
        <v>34010964.590000004</v>
      </c>
      <c r="G966">
        <v>2.84</v>
      </c>
      <c r="H966">
        <v>95.15</v>
      </c>
      <c r="I966">
        <v>47.23</v>
      </c>
      <c r="J966">
        <v>287.88</v>
      </c>
      <c r="K966">
        <v>87.65</v>
      </c>
      <c r="L966" t="s">
        <v>19</v>
      </c>
    </row>
    <row r="967" spans="1:12" x14ac:dyDescent="0.3">
      <c r="A967">
        <v>2021</v>
      </c>
      <c r="B967" t="s">
        <v>37</v>
      </c>
      <c r="C967" t="s">
        <v>25</v>
      </c>
      <c r="D967" t="s">
        <v>24</v>
      </c>
      <c r="E967">
        <v>10112</v>
      </c>
      <c r="F967">
        <v>41338291.909999996</v>
      </c>
      <c r="G967">
        <v>3.44</v>
      </c>
      <c r="H967">
        <v>40.869999999999997</v>
      </c>
      <c r="I967">
        <v>37.22</v>
      </c>
      <c r="J967">
        <v>93.6</v>
      </c>
      <c r="K967">
        <v>72.67</v>
      </c>
      <c r="L967" t="s">
        <v>15</v>
      </c>
    </row>
    <row r="968" spans="1:12" x14ac:dyDescent="0.3">
      <c r="A968">
        <v>2022</v>
      </c>
      <c r="B968" t="s">
        <v>12</v>
      </c>
      <c r="C968" t="s">
        <v>31</v>
      </c>
      <c r="D968" t="s">
        <v>24</v>
      </c>
      <c r="E968">
        <v>34677</v>
      </c>
      <c r="F968">
        <v>15661456.58</v>
      </c>
      <c r="G968">
        <v>6.11</v>
      </c>
      <c r="H968">
        <v>101.07</v>
      </c>
      <c r="I968">
        <v>48.06</v>
      </c>
      <c r="J968">
        <v>165.76</v>
      </c>
      <c r="K968">
        <v>55.31</v>
      </c>
      <c r="L968" t="s">
        <v>17</v>
      </c>
    </row>
    <row r="969" spans="1:12" x14ac:dyDescent="0.3">
      <c r="A969">
        <v>2019</v>
      </c>
      <c r="B969" t="s">
        <v>12</v>
      </c>
      <c r="C969" t="s">
        <v>32</v>
      </c>
      <c r="D969" t="s">
        <v>24</v>
      </c>
      <c r="E969">
        <v>12612</v>
      </c>
      <c r="F969">
        <v>57161551.82</v>
      </c>
      <c r="G969">
        <v>3.24</v>
      </c>
      <c r="H969">
        <v>64.48</v>
      </c>
      <c r="I969">
        <v>14.98</v>
      </c>
      <c r="J969">
        <v>161.49</v>
      </c>
      <c r="K969">
        <v>85.67</v>
      </c>
      <c r="L969" t="s">
        <v>19</v>
      </c>
    </row>
    <row r="970" spans="1:12" x14ac:dyDescent="0.3">
      <c r="A970">
        <v>2021</v>
      </c>
      <c r="B970" t="s">
        <v>36</v>
      </c>
      <c r="C970" t="s">
        <v>13</v>
      </c>
      <c r="D970" t="s">
        <v>14</v>
      </c>
      <c r="E970">
        <v>39031</v>
      </c>
      <c r="F970">
        <v>18608941.010000002</v>
      </c>
      <c r="G970">
        <v>3.81</v>
      </c>
      <c r="H970">
        <v>33.54</v>
      </c>
      <c r="I970">
        <v>15.3</v>
      </c>
      <c r="J970">
        <v>107.98</v>
      </c>
      <c r="K970">
        <v>58.3</v>
      </c>
      <c r="L970" t="s">
        <v>15</v>
      </c>
    </row>
    <row r="971" spans="1:12" x14ac:dyDescent="0.3">
      <c r="A971">
        <v>2019</v>
      </c>
      <c r="B971" t="s">
        <v>36</v>
      </c>
      <c r="C971" t="s">
        <v>34</v>
      </c>
      <c r="D971" t="s">
        <v>24</v>
      </c>
      <c r="E971">
        <v>48617</v>
      </c>
      <c r="F971">
        <v>6134803.4639999997</v>
      </c>
      <c r="G971">
        <v>6.48</v>
      </c>
      <c r="H971">
        <v>91.79</v>
      </c>
      <c r="I971">
        <v>54.94</v>
      </c>
      <c r="J971">
        <v>88.28</v>
      </c>
      <c r="K971">
        <v>82.55</v>
      </c>
      <c r="L971" t="s">
        <v>17</v>
      </c>
    </row>
    <row r="972" spans="1:12" x14ac:dyDescent="0.3">
      <c r="A972">
        <v>2020</v>
      </c>
      <c r="B972" t="s">
        <v>12</v>
      </c>
      <c r="C972" t="s">
        <v>26</v>
      </c>
      <c r="D972" t="s">
        <v>24</v>
      </c>
      <c r="E972">
        <v>48484</v>
      </c>
      <c r="F972">
        <v>10752134.16</v>
      </c>
      <c r="G972">
        <v>3.75</v>
      </c>
      <c r="H972">
        <v>41.49</v>
      </c>
      <c r="I972">
        <v>10.67</v>
      </c>
      <c r="J972">
        <v>87.88</v>
      </c>
      <c r="K972">
        <v>79.09</v>
      </c>
      <c r="L972" t="s">
        <v>19</v>
      </c>
    </row>
    <row r="973" spans="1:12" x14ac:dyDescent="0.3">
      <c r="A973">
        <v>2020</v>
      </c>
      <c r="B973" t="s">
        <v>37</v>
      </c>
      <c r="C973" t="s">
        <v>28</v>
      </c>
      <c r="D973" t="s">
        <v>24</v>
      </c>
      <c r="E973">
        <v>52951</v>
      </c>
      <c r="F973">
        <v>13524137.65</v>
      </c>
      <c r="G973">
        <v>2.83</v>
      </c>
      <c r="H973">
        <v>73.069999999999993</v>
      </c>
      <c r="I973">
        <v>27.79</v>
      </c>
      <c r="J973">
        <v>52.85</v>
      </c>
      <c r="K973">
        <v>70.84</v>
      </c>
      <c r="L973" t="s">
        <v>27</v>
      </c>
    </row>
    <row r="974" spans="1:12" x14ac:dyDescent="0.3">
      <c r="A974">
        <v>2019</v>
      </c>
      <c r="B974" t="s">
        <v>37</v>
      </c>
      <c r="C974" t="s">
        <v>25</v>
      </c>
      <c r="D974" t="s">
        <v>24</v>
      </c>
      <c r="E974">
        <v>53367</v>
      </c>
      <c r="F974">
        <v>69827344.420000002</v>
      </c>
      <c r="G974">
        <v>6.1</v>
      </c>
      <c r="H974">
        <v>95.93</v>
      </c>
      <c r="I974">
        <v>47.57</v>
      </c>
      <c r="J974">
        <v>185.7</v>
      </c>
      <c r="K974">
        <v>93.45</v>
      </c>
      <c r="L974" t="s">
        <v>21</v>
      </c>
    </row>
    <row r="975" spans="1:12" x14ac:dyDescent="0.3">
      <c r="A975">
        <v>2020</v>
      </c>
      <c r="B975" t="s">
        <v>35</v>
      </c>
      <c r="C975" t="s">
        <v>33</v>
      </c>
      <c r="D975" t="s">
        <v>24</v>
      </c>
      <c r="E975">
        <v>53896</v>
      </c>
      <c r="F975">
        <v>47982928.729999997</v>
      </c>
      <c r="G975">
        <v>3.17</v>
      </c>
      <c r="H975">
        <v>75.16</v>
      </c>
      <c r="I975">
        <v>22.74</v>
      </c>
      <c r="J975">
        <v>92.93</v>
      </c>
      <c r="K975">
        <v>86.89</v>
      </c>
      <c r="L975" t="s">
        <v>17</v>
      </c>
    </row>
    <row r="976" spans="1:12" x14ac:dyDescent="0.3">
      <c r="A976">
        <v>2024</v>
      </c>
      <c r="B976" t="s">
        <v>37</v>
      </c>
      <c r="C976" t="s">
        <v>22</v>
      </c>
      <c r="D976" t="s">
        <v>14</v>
      </c>
      <c r="E976">
        <v>28852</v>
      </c>
      <c r="F976">
        <v>14365866.470000001</v>
      </c>
      <c r="G976">
        <v>0.23</v>
      </c>
      <c r="H976">
        <v>46.1</v>
      </c>
      <c r="I976">
        <v>3.47</v>
      </c>
      <c r="J976">
        <v>194.32</v>
      </c>
      <c r="K976">
        <v>86.51</v>
      </c>
      <c r="L976" t="s">
        <v>19</v>
      </c>
    </row>
    <row r="977" spans="1:12" x14ac:dyDescent="0.3">
      <c r="A977">
        <v>2024</v>
      </c>
      <c r="B977" t="s">
        <v>35</v>
      </c>
      <c r="C977" t="s">
        <v>13</v>
      </c>
      <c r="D977" t="s">
        <v>14</v>
      </c>
      <c r="E977">
        <v>26237</v>
      </c>
      <c r="F977">
        <v>30930455.539999999</v>
      </c>
      <c r="G977">
        <v>2.72</v>
      </c>
      <c r="H977">
        <v>30.37</v>
      </c>
      <c r="I977">
        <v>43.72</v>
      </c>
      <c r="J977">
        <v>205.74</v>
      </c>
      <c r="K977">
        <v>48.09</v>
      </c>
      <c r="L977" t="s">
        <v>19</v>
      </c>
    </row>
    <row r="978" spans="1:12" x14ac:dyDescent="0.3">
      <c r="A978">
        <v>2021</v>
      </c>
      <c r="B978" t="s">
        <v>36</v>
      </c>
      <c r="C978" t="s">
        <v>30</v>
      </c>
      <c r="D978" t="s">
        <v>24</v>
      </c>
      <c r="E978">
        <v>54330</v>
      </c>
      <c r="F978">
        <v>37269680.390000001</v>
      </c>
      <c r="G978">
        <v>6.02</v>
      </c>
      <c r="H978">
        <v>48.4</v>
      </c>
      <c r="I978">
        <v>15.34</v>
      </c>
      <c r="J978">
        <v>212.64</v>
      </c>
      <c r="K978">
        <v>88.87</v>
      </c>
      <c r="L978" t="s">
        <v>19</v>
      </c>
    </row>
    <row r="979" spans="1:12" x14ac:dyDescent="0.3">
      <c r="A979">
        <v>2024</v>
      </c>
      <c r="B979" t="s">
        <v>12</v>
      </c>
      <c r="C979" t="s">
        <v>25</v>
      </c>
      <c r="D979" t="s">
        <v>24</v>
      </c>
      <c r="E979">
        <v>31220</v>
      </c>
      <c r="F979">
        <v>36722606.380000003</v>
      </c>
      <c r="G979">
        <v>6.53</v>
      </c>
      <c r="H979">
        <v>40.51</v>
      </c>
      <c r="I979">
        <v>32.24</v>
      </c>
      <c r="J979">
        <v>130.35</v>
      </c>
      <c r="K979">
        <v>80.87</v>
      </c>
      <c r="L979" t="s">
        <v>17</v>
      </c>
    </row>
    <row r="980" spans="1:12" x14ac:dyDescent="0.3">
      <c r="A980">
        <v>2022</v>
      </c>
      <c r="B980" t="s">
        <v>37</v>
      </c>
      <c r="C980" t="s">
        <v>16</v>
      </c>
      <c r="D980" t="s">
        <v>14</v>
      </c>
      <c r="E980">
        <v>16902</v>
      </c>
      <c r="F980">
        <v>45919818.68</v>
      </c>
      <c r="G980">
        <v>-0.25</v>
      </c>
      <c r="H980">
        <v>68.67</v>
      </c>
      <c r="I980">
        <v>2.5299999999999998</v>
      </c>
      <c r="J980">
        <v>66.34</v>
      </c>
      <c r="K980">
        <v>47.23</v>
      </c>
      <c r="L980" t="s">
        <v>15</v>
      </c>
    </row>
    <row r="981" spans="1:12" x14ac:dyDescent="0.3">
      <c r="A981">
        <v>2022</v>
      </c>
      <c r="B981" t="s">
        <v>37</v>
      </c>
      <c r="C981" t="s">
        <v>16</v>
      </c>
      <c r="D981" t="s">
        <v>14</v>
      </c>
      <c r="E981">
        <v>16902</v>
      </c>
      <c r="F981">
        <v>45919818.68</v>
      </c>
      <c r="G981">
        <v>-0.25</v>
      </c>
      <c r="H981">
        <v>68.67</v>
      </c>
      <c r="I981">
        <v>2.5299999999999998</v>
      </c>
      <c r="J981">
        <v>66.34</v>
      </c>
      <c r="K981">
        <v>47.23</v>
      </c>
      <c r="L981" t="s">
        <v>15</v>
      </c>
    </row>
    <row r="982" spans="1:12" x14ac:dyDescent="0.3">
      <c r="A982">
        <v>2022</v>
      </c>
      <c r="B982" t="s">
        <v>35</v>
      </c>
      <c r="C982" t="s">
        <v>26</v>
      </c>
      <c r="D982" t="s">
        <v>24</v>
      </c>
      <c r="E982">
        <v>10585</v>
      </c>
      <c r="F982">
        <v>29685804.23</v>
      </c>
      <c r="G982">
        <v>3.51</v>
      </c>
      <c r="H982">
        <v>93.42</v>
      </c>
      <c r="I982">
        <v>38.630000000000003</v>
      </c>
      <c r="J982">
        <v>171.64</v>
      </c>
      <c r="K982">
        <v>87.93</v>
      </c>
      <c r="L982" t="s">
        <v>27</v>
      </c>
    </row>
    <row r="983" spans="1:12" x14ac:dyDescent="0.3">
      <c r="A983">
        <v>2022</v>
      </c>
      <c r="B983" t="s">
        <v>35</v>
      </c>
      <c r="C983" t="s">
        <v>23</v>
      </c>
      <c r="D983" t="s">
        <v>24</v>
      </c>
      <c r="E983">
        <v>46798</v>
      </c>
      <c r="F983">
        <v>34010964.590000004</v>
      </c>
      <c r="G983">
        <v>2.84</v>
      </c>
      <c r="H983">
        <v>95.15</v>
      </c>
      <c r="I983">
        <v>47.23</v>
      </c>
      <c r="J983">
        <v>287.88</v>
      </c>
      <c r="K983">
        <v>87.65</v>
      </c>
      <c r="L983" t="s">
        <v>19</v>
      </c>
    </row>
    <row r="984" spans="1:12" x14ac:dyDescent="0.3">
      <c r="A984">
        <v>2021</v>
      </c>
      <c r="B984" t="s">
        <v>37</v>
      </c>
      <c r="C984" t="s">
        <v>22</v>
      </c>
      <c r="D984" t="s">
        <v>14</v>
      </c>
      <c r="E984">
        <v>39509</v>
      </c>
      <c r="F984">
        <v>57709591.710000001</v>
      </c>
      <c r="G984">
        <v>0.44</v>
      </c>
      <c r="H984">
        <v>52.43</v>
      </c>
      <c r="I984">
        <v>9.26</v>
      </c>
      <c r="J984">
        <v>214.47</v>
      </c>
      <c r="K984">
        <v>84.68</v>
      </c>
      <c r="L984" t="s">
        <v>19</v>
      </c>
    </row>
    <row r="985" spans="1:12" x14ac:dyDescent="0.3">
      <c r="A985">
        <v>2024</v>
      </c>
      <c r="B985" t="s">
        <v>36</v>
      </c>
      <c r="C985" t="s">
        <v>33</v>
      </c>
      <c r="D985" t="s">
        <v>24</v>
      </c>
      <c r="E985">
        <v>15763</v>
      </c>
      <c r="F985">
        <v>7376208.852</v>
      </c>
      <c r="G985">
        <v>5.89</v>
      </c>
      <c r="H985">
        <v>74.459999999999994</v>
      </c>
      <c r="I985">
        <v>50.36</v>
      </c>
      <c r="J985">
        <v>173.23</v>
      </c>
      <c r="K985">
        <v>52.39</v>
      </c>
      <c r="L985" t="s">
        <v>21</v>
      </c>
    </row>
    <row r="986" spans="1:12" x14ac:dyDescent="0.3">
      <c r="A986">
        <v>2020</v>
      </c>
      <c r="B986" t="s">
        <v>37</v>
      </c>
      <c r="C986" t="s">
        <v>31</v>
      </c>
      <c r="D986" t="s">
        <v>24</v>
      </c>
      <c r="E986">
        <v>11163</v>
      </c>
      <c r="F986">
        <v>12032304.640000001</v>
      </c>
      <c r="G986">
        <v>3.84</v>
      </c>
      <c r="H986">
        <v>40.71</v>
      </c>
      <c r="I986">
        <v>45.09</v>
      </c>
      <c r="J986">
        <v>122.22</v>
      </c>
      <c r="K986">
        <v>83.63</v>
      </c>
      <c r="L986" t="s">
        <v>21</v>
      </c>
    </row>
    <row r="987" spans="1:12" x14ac:dyDescent="0.3">
      <c r="A987">
        <v>2021</v>
      </c>
      <c r="B987" t="s">
        <v>35</v>
      </c>
      <c r="C987" t="s">
        <v>23</v>
      </c>
      <c r="D987" t="s">
        <v>24</v>
      </c>
      <c r="E987">
        <v>26634</v>
      </c>
      <c r="F987">
        <v>17977115.149999999</v>
      </c>
      <c r="G987">
        <v>2.97</v>
      </c>
      <c r="H987">
        <v>45.93</v>
      </c>
      <c r="I987">
        <v>52.08</v>
      </c>
      <c r="J987">
        <v>238.86</v>
      </c>
      <c r="K987">
        <v>74.08</v>
      </c>
      <c r="L987" t="s">
        <v>19</v>
      </c>
    </row>
    <row r="988" spans="1:12" x14ac:dyDescent="0.3">
      <c r="A988">
        <v>2019</v>
      </c>
      <c r="B988" t="s">
        <v>36</v>
      </c>
      <c r="C988" t="s">
        <v>26</v>
      </c>
      <c r="D988" t="s">
        <v>24</v>
      </c>
      <c r="E988">
        <v>6542</v>
      </c>
      <c r="F988">
        <v>13222480.68</v>
      </c>
      <c r="G988">
        <v>3.5</v>
      </c>
      <c r="H988">
        <v>88.84</v>
      </c>
      <c r="I988">
        <v>26.74</v>
      </c>
      <c r="J988">
        <v>115.63</v>
      </c>
      <c r="K988">
        <v>54.75</v>
      </c>
      <c r="L988" t="s">
        <v>15</v>
      </c>
    </row>
    <row r="989" spans="1:12" x14ac:dyDescent="0.3">
      <c r="A989">
        <v>2023</v>
      </c>
      <c r="B989" t="s">
        <v>12</v>
      </c>
      <c r="C989" t="s">
        <v>32</v>
      </c>
      <c r="D989" t="s">
        <v>24</v>
      </c>
      <c r="E989">
        <v>39916</v>
      </c>
      <c r="F989">
        <v>30964782.02</v>
      </c>
      <c r="G989">
        <v>5.53</v>
      </c>
      <c r="H989">
        <v>47.84</v>
      </c>
      <c r="I989">
        <v>15.23</v>
      </c>
      <c r="J989">
        <v>260.8</v>
      </c>
      <c r="K989">
        <v>82.88</v>
      </c>
      <c r="L989" t="s">
        <v>19</v>
      </c>
    </row>
    <row r="990" spans="1:12" x14ac:dyDescent="0.3">
      <c r="A990">
        <v>2024</v>
      </c>
      <c r="B990" t="s">
        <v>36</v>
      </c>
      <c r="C990" t="s">
        <v>23</v>
      </c>
      <c r="D990" t="s">
        <v>24</v>
      </c>
      <c r="E990">
        <v>27969</v>
      </c>
      <c r="F990">
        <v>70164647.829999998</v>
      </c>
      <c r="G990">
        <v>2.62</v>
      </c>
      <c r="H990">
        <v>46.76</v>
      </c>
      <c r="I990">
        <v>43.61</v>
      </c>
      <c r="J990">
        <v>103.25</v>
      </c>
      <c r="K990">
        <v>63.21</v>
      </c>
      <c r="L990" t="s">
        <v>19</v>
      </c>
    </row>
    <row r="991" spans="1:12" x14ac:dyDescent="0.3">
      <c r="A991">
        <v>2019</v>
      </c>
      <c r="B991" t="s">
        <v>12</v>
      </c>
      <c r="C991" t="s">
        <v>30</v>
      </c>
      <c r="D991" t="s">
        <v>24</v>
      </c>
      <c r="E991">
        <v>36255</v>
      </c>
      <c r="F991">
        <v>12091673.939999999</v>
      </c>
      <c r="G991">
        <v>4.66</v>
      </c>
      <c r="H991">
        <v>56.5</v>
      </c>
      <c r="I991">
        <v>9.77</v>
      </c>
      <c r="J991">
        <v>81.430000000000007</v>
      </c>
      <c r="K991">
        <v>85.88</v>
      </c>
      <c r="L991" t="s">
        <v>19</v>
      </c>
    </row>
    <row r="992" spans="1:12" x14ac:dyDescent="0.3">
      <c r="A992">
        <v>2020</v>
      </c>
      <c r="B992" t="s">
        <v>12</v>
      </c>
      <c r="C992" t="s">
        <v>23</v>
      </c>
      <c r="D992" t="s">
        <v>24</v>
      </c>
      <c r="E992">
        <v>42883</v>
      </c>
      <c r="F992">
        <v>18588730.370000001</v>
      </c>
      <c r="G992">
        <v>6.37</v>
      </c>
      <c r="H992">
        <v>72.87</v>
      </c>
      <c r="I992">
        <v>45.86</v>
      </c>
      <c r="J992">
        <v>273.58999999999997</v>
      </c>
      <c r="K992">
        <v>52.9</v>
      </c>
      <c r="L992" t="s">
        <v>15</v>
      </c>
    </row>
    <row r="993" spans="1:12" x14ac:dyDescent="0.3">
      <c r="A993">
        <v>2023</v>
      </c>
      <c r="B993" t="s">
        <v>12</v>
      </c>
      <c r="C993" t="s">
        <v>34</v>
      </c>
      <c r="D993" t="s">
        <v>24</v>
      </c>
      <c r="E993">
        <v>11658</v>
      </c>
      <c r="F993">
        <v>14130688.68</v>
      </c>
      <c r="G993">
        <v>4.8099999999999996</v>
      </c>
      <c r="H993">
        <v>64.150000000000006</v>
      </c>
      <c r="I993">
        <v>50.51</v>
      </c>
      <c r="J993">
        <v>117.92</v>
      </c>
      <c r="K993">
        <v>62.56</v>
      </c>
      <c r="L993" t="s">
        <v>27</v>
      </c>
    </row>
    <row r="994" spans="1:12" x14ac:dyDescent="0.3">
      <c r="A994">
        <v>2020</v>
      </c>
      <c r="B994" t="s">
        <v>12</v>
      </c>
      <c r="C994" t="s">
        <v>30</v>
      </c>
      <c r="D994" t="s">
        <v>24</v>
      </c>
      <c r="E994">
        <v>40807</v>
      </c>
      <c r="F994">
        <v>28409469.32</v>
      </c>
      <c r="G994">
        <v>3.04</v>
      </c>
      <c r="H994">
        <v>47.56</v>
      </c>
      <c r="I994">
        <v>33.590000000000003</v>
      </c>
      <c r="J994">
        <v>95.38</v>
      </c>
      <c r="K994">
        <v>57.91</v>
      </c>
      <c r="L994" t="s">
        <v>17</v>
      </c>
    </row>
    <row r="995" spans="1:12" x14ac:dyDescent="0.3">
      <c r="A995">
        <v>2019</v>
      </c>
      <c r="B995" t="s">
        <v>37</v>
      </c>
      <c r="C995" t="s">
        <v>29</v>
      </c>
      <c r="D995" t="s">
        <v>24</v>
      </c>
      <c r="E995">
        <v>34541</v>
      </c>
      <c r="F995">
        <v>23308775.82</v>
      </c>
      <c r="G995">
        <v>4.03</v>
      </c>
      <c r="H995">
        <v>59.35</v>
      </c>
      <c r="I995">
        <v>8.3699999999999992</v>
      </c>
      <c r="J995">
        <v>138.66999999999999</v>
      </c>
      <c r="K995">
        <v>80.349999999999994</v>
      </c>
      <c r="L995" t="s">
        <v>17</v>
      </c>
    </row>
    <row r="996" spans="1:12" x14ac:dyDescent="0.3">
      <c r="A996">
        <v>2019</v>
      </c>
      <c r="B996" t="s">
        <v>37</v>
      </c>
      <c r="C996" t="s">
        <v>30</v>
      </c>
      <c r="D996" t="s">
        <v>24</v>
      </c>
      <c r="E996">
        <v>6719</v>
      </c>
      <c r="F996">
        <v>38311286.359999999</v>
      </c>
      <c r="G996">
        <v>5.38</v>
      </c>
      <c r="H996">
        <v>42.55</v>
      </c>
      <c r="I996">
        <v>50.32</v>
      </c>
      <c r="J996">
        <v>110.97</v>
      </c>
      <c r="K996">
        <v>87.8</v>
      </c>
      <c r="L996" t="s">
        <v>15</v>
      </c>
    </row>
    <row r="997" spans="1:12" x14ac:dyDescent="0.3">
      <c r="A997">
        <v>2023</v>
      </c>
      <c r="B997" t="s">
        <v>37</v>
      </c>
      <c r="C997" t="s">
        <v>30</v>
      </c>
      <c r="D997" t="s">
        <v>24</v>
      </c>
      <c r="E997">
        <v>36216</v>
      </c>
      <c r="F997">
        <v>29959374.23</v>
      </c>
      <c r="G997">
        <v>3.82</v>
      </c>
      <c r="H997">
        <v>70.59</v>
      </c>
      <c r="I997">
        <v>46.92</v>
      </c>
      <c r="J997">
        <v>177.43</v>
      </c>
      <c r="K997">
        <v>63.86</v>
      </c>
      <c r="L997" t="s">
        <v>17</v>
      </c>
    </row>
    <row r="998" spans="1:12" x14ac:dyDescent="0.3">
      <c r="A998">
        <v>2022</v>
      </c>
      <c r="B998" t="s">
        <v>35</v>
      </c>
      <c r="C998" t="s">
        <v>22</v>
      </c>
      <c r="D998" t="s">
        <v>14</v>
      </c>
      <c r="E998">
        <v>33806</v>
      </c>
      <c r="F998">
        <v>23699378.710000001</v>
      </c>
      <c r="G998">
        <v>-0.23</v>
      </c>
      <c r="H998">
        <v>77.31</v>
      </c>
      <c r="I998">
        <v>47.51</v>
      </c>
      <c r="J998">
        <v>129.69999999999999</v>
      </c>
      <c r="K998">
        <v>78.41</v>
      </c>
      <c r="L998" t="s">
        <v>21</v>
      </c>
    </row>
    <row r="999" spans="1:12" x14ac:dyDescent="0.3">
      <c r="A999">
        <v>2022</v>
      </c>
      <c r="B999" t="s">
        <v>12</v>
      </c>
      <c r="C999" t="s">
        <v>13</v>
      </c>
      <c r="D999" t="s">
        <v>14</v>
      </c>
      <c r="E999">
        <v>23678</v>
      </c>
      <c r="F999">
        <v>23302026.23</v>
      </c>
      <c r="G999">
        <v>0.57999999999999996</v>
      </c>
      <c r="H999">
        <v>45.61</v>
      </c>
      <c r="I999">
        <v>43.79</v>
      </c>
      <c r="J999">
        <v>156.56</v>
      </c>
      <c r="K999">
        <v>72.06</v>
      </c>
      <c r="L999" t="s">
        <v>27</v>
      </c>
    </row>
    <row r="1000" spans="1:12" x14ac:dyDescent="0.3">
      <c r="A1000">
        <v>2023</v>
      </c>
      <c r="B1000" t="s">
        <v>37</v>
      </c>
      <c r="C1000" t="s">
        <v>16</v>
      </c>
      <c r="D1000" t="s">
        <v>14</v>
      </c>
      <c r="E1000">
        <v>35697</v>
      </c>
      <c r="F1000">
        <v>19462564.98</v>
      </c>
      <c r="G1000">
        <v>2.4900000000000002</v>
      </c>
      <c r="H1000">
        <v>36.549999999999997</v>
      </c>
      <c r="I1000">
        <v>36.44</v>
      </c>
      <c r="J1000">
        <v>236.39</v>
      </c>
      <c r="K1000">
        <v>47.11</v>
      </c>
      <c r="L1000" t="s">
        <v>21</v>
      </c>
    </row>
    <row r="1001" spans="1:12" x14ac:dyDescent="0.3">
      <c r="A1001">
        <v>2020</v>
      </c>
      <c r="B1001" t="s">
        <v>37</v>
      </c>
      <c r="C1001" t="s">
        <v>20</v>
      </c>
      <c r="D1001" t="s">
        <v>14</v>
      </c>
      <c r="E1001">
        <v>7473</v>
      </c>
      <c r="F1001">
        <v>19621770.609999999</v>
      </c>
      <c r="G1001">
        <v>3.88</v>
      </c>
      <c r="H1001">
        <v>74.66</v>
      </c>
      <c r="I1001">
        <v>27.55</v>
      </c>
      <c r="J1001">
        <v>177.22</v>
      </c>
      <c r="K1001">
        <v>72.36</v>
      </c>
      <c r="L100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900D-BE36-4367-B970-356BA146418D}">
  <dimension ref="A2:E127"/>
  <sheetViews>
    <sheetView topLeftCell="A88" workbookViewId="0">
      <selection activeCell="C106" sqref="C106"/>
    </sheetView>
  </sheetViews>
  <sheetFormatPr defaultRowHeight="14.4" x14ac:dyDescent="0.3"/>
  <cols>
    <col min="2" max="2" width="17.77734375" bestFit="1" customWidth="1"/>
    <col min="3" max="3" width="16" bestFit="1" customWidth="1"/>
    <col min="4" max="4" width="29.33203125" bestFit="1" customWidth="1"/>
    <col min="5" max="6" width="28.33203125" bestFit="1" customWidth="1"/>
    <col min="7" max="7" width="17.77734375" bestFit="1" customWidth="1"/>
    <col min="8" max="8" width="16" bestFit="1" customWidth="1"/>
    <col min="9" max="9" width="17.77734375" bestFit="1" customWidth="1"/>
    <col min="10" max="10" width="16" bestFit="1" customWidth="1"/>
    <col min="11" max="11" width="22.5546875" bestFit="1" customWidth="1"/>
    <col min="12" max="12" width="20.77734375" bestFit="1" customWidth="1"/>
  </cols>
  <sheetData>
    <row r="2" spans="1:3" x14ac:dyDescent="0.3">
      <c r="A2" t="s">
        <v>38</v>
      </c>
    </row>
    <row r="5" spans="1:3" x14ac:dyDescent="0.3">
      <c r="B5" s="1" t="s">
        <v>39</v>
      </c>
      <c r="C5" t="s">
        <v>41</v>
      </c>
    </row>
    <row r="6" spans="1:3" x14ac:dyDescent="0.3">
      <c r="B6" s="2" t="s">
        <v>33</v>
      </c>
      <c r="C6" s="3">
        <v>2242308203.9180007</v>
      </c>
    </row>
    <row r="7" spans="1:3" x14ac:dyDescent="0.3">
      <c r="B7" s="2" t="s">
        <v>28</v>
      </c>
      <c r="C7" s="3">
        <v>2253344206.3759999</v>
      </c>
    </row>
    <row r="8" spans="1:3" x14ac:dyDescent="0.3">
      <c r="B8" s="2" t="s">
        <v>32</v>
      </c>
      <c r="C8" s="3">
        <v>2386603014.9079995</v>
      </c>
    </row>
    <row r="9" spans="1:3" x14ac:dyDescent="0.3">
      <c r="B9" s="2" t="s">
        <v>25</v>
      </c>
      <c r="C9" s="3">
        <v>2595994545.7740002</v>
      </c>
    </row>
    <row r="10" spans="1:3" x14ac:dyDescent="0.3">
      <c r="B10" s="2" t="s">
        <v>30</v>
      </c>
      <c r="C10" s="3">
        <v>2762722960.8040018</v>
      </c>
    </row>
    <row r="11" spans="1:3" x14ac:dyDescent="0.3">
      <c r="B11" s="2" t="s">
        <v>40</v>
      </c>
      <c r="C11" s="3">
        <v>12240972931.780001</v>
      </c>
    </row>
    <row r="23" spans="1:3" x14ac:dyDescent="0.3">
      <c r="A23" t="s">
        <v>42</v>
      </c>
    </row>
    <row r="27" spans="1:3" x14ac:dyDescent="0.3">
      <c r="B27" s="1" t="s">
        <v>39</v>
      </c>
      <c r="C27" t="s">
        <v>41</v>
      </c>
    </row>
    <row r="28" spans="1:3" x14ac:dyDescent="0.3">
      <c r="B28" s="2">
        <v>2019</v>
      </c>
      <c r="C28" s="3">
        <v>5607306561.9759989</v>
      </c>
    </row>
    <row r="29" spans="1:3" x14ac:dyDescent="0.3">
      <c r="B29" s="4" t="s">
        <v>12</v>
      </c>
      <c r="C29" s="3">
        <v>1664567752.1040001</v>
      </c>
    </row>
    <row r="30" spans="1:3" x14ac:dyDescent="0.3">
      <c r="B30" s="4" t="s">
        <v>35</v>
      </c>
      <c r="C30" s="3">
        <v>1206370910.8899996</v>
      </c>
    </row>
    <row r="31" spans="1:3" x14ac:dyDescent="0.3">
      <c r="B31" s="4" t="s">
        <v>36</v>
      </c>
      <c r="C31" s="3">
        <v>1256432708.9919996</v>
      </c>
    </row>
    <row r="32" spans="1:3" x14ac:dyDescent="0.3">
      <c r="B32" s="4" t="s">
        <v>37</v>
      </c>
      <c r="C32" s="3">
        <v>1479935189.9899998</v>
      </c>
    </row>
    <row r="33" spans="2:3" x14ac:dyDescent="0.3">
      <c r="B33" s="2">
        <v>2020</v>
      </c>
      <c r="C33" s="3">
        <v>5426482415.1500006</v>
      </c>
    </row>
    <row r="34" spans="2:3" x14ac:dyDescent="0.3">
      <c r="B34" s="4" t="s">
        <v>12</v>
      </c>
      <c r="C34" s="3">
        <v>1566494760.5399997</v>
      </c>
    </row>
    <row r="35" spans="2:3" x14ac:dyDescent="0.3">
      <c r="B35" s="4" t="s">
        <v>35</v>
      </c>
      <c r="C35" s="3">
        <v>1652354749.526</v>
      </c>
    </row>
    <row r="36" spans="2:3" x14ac:dyDescent="0.3">
      <c r="B36" s="4" t="s">
        <v>36</v>
      </c>
      <c r="C36" s="3">
        <v>1084845500.3639998</v>
      </c>
    </row>
    <row r="37" spans="2:3" x14ac:dyDescent="0.3">
      <c r="B37" s="4" t="s">
        <v>37</v>
      </c>
      <c r="C37" s="3">
        <v>1122787404.7200003</v>
      </c>
    </row>
    <row r="38" spans="2:3" x14ac:dyDescent="0.3">
      <c r="B38" s="2">
        <v>2021</v>
      </c>
      <c r="C38" s="3">
        <v>5127701555.6820011</v>
      </c>
    </row>
    <row r="39" spans="2:3" x14ac:dyDescent="0.3">
      <c r="B39" s="4" t="s">
        <v>12</v>
      </c>
      <c r="C39" s="3">
        <v>1301516881.5020003</v>
      </c>
    </row>
    <row r="40" spans="2:3" x14ac:dyDescent="0.3">
      <c r="B40" s="4" t="s">
        <v>35</v>
      </c>
      <c r="C40" s="3">
        <v>1500909704.1600006</v>
      </c>
    </row>
    <row r="41" spans="2:3" x14ac:dyDescent="0.3">
      <c r="B41" s="4" t="s">
        <v>36</v>
      </c>
      <c r="C41" s="3">
        <v>1000834036.584</v>
      </c>
    </row>
    <row r="42" spans="2:3" x14ac:dyDescent="0.3">
      <c r="B42" s="4" t="s">
        <v>37</v>
      </c>
      <c r="C42" s="3">
        <v>1324440933.4359999</v>
      </c>
    </row>
    <row r="43" spans="2:3" x14ac:dyDescent="0.3">
      <c r="B43" s="2">
        <v>2022</v>
      </c>
      <c r="C43" s="3">
        <v>4803942913.3319988</v>
      </c>
    </row>
    <row r="44" spans="2:3" x14ac:dyDescent="0.3">
      <c r="B44" s="4" t="s">
        <v>12</v>
      </c>
      <c r="C44" s="3">
        <v>1277133906.5979998</v>
      </c>
    </row>
    <row r="45" spans="2:3" x14ac:dyDescent="0.3">
      <c r="B45" s="4" t="s">
        <v>35</v>
      </c>
      <c r="C45" s="3">
        <v>1270425501.7139997</v>
      </c>
    </row>
    <row r="46" spans="2:3" x14ac:dyDescent="0.3">
      <c r="B46" s="4" t="s">
        <v>36</v>
      </c>
      <c r="C46" s="3">
        <v>1099264289.3040001</v>
      </c>
    </row>
    <row r="47" spans="2:3" x14ac:dyDescent="0.3">
      <c r="B47" s="4" t="s">
        <v>37</v>
      </c>
      <c r="C47" s="3">
        <v>1157119215.7159998</v>
      </c>
    </row>
    <row r="48" spans="2:3" x14ac:dyDescent="0.3">
      <c r="B48" s="2">
        <v>2023</v>
      </c>
      <c r="C48" s="3">
        <v>4172478015.9519997</v>
      </c>
    </row>
    <row r="49" spans="2:3" x14ac:dyDescent="0.3">
      <c r="B49" s="4" t="s">
        <v>12</v>
      </c>
      <c r="C49" s="3">
        <v>1037095048.418</v>
      </c>
    </row>
    <row r="50" spans="2:3" x14ac:dyDescent="0.3">
      <c r="B50" s="4" t="s">
        <v>35</v>
      </c>
      <c r="C50" s="3">
        <v>915454292.7640003</v>
      </c>
    </row>
    <row r="51" spans="2:3" x14ac:dyDescent="0.3">
      <c r="B51" s="4" t="s">
        <v>36</v>
      </c>
      <c r="C51" s="3">
        <v>960109179.74199986</v>
      </c>
    </row>
    <row r="52" spans="2:3" x14ac:dyDescent="0.3">
      <c r="B52" s="4" t="s">
        <v>37</v>
      </c>
      <c r="C52" s="3">
        <v>1259819495.0280001</v>
      </c>
    </row>
    <row r="53" spans="2:3" x14ac:dyDescent="0.3">
      <c r="B53" s="2">
        <v>2024</v>
      </c>
      <c r="C53" s="3">
        <v>5059420435.323</v>
      </c>
    </row>
    <row r="54" spans="2:3" x14ac:dyDescent="0.3">
      <c r="B54" s="4" t="s">
        <v>12</v>
      </c>
      <c r="C54" s="3">
        <v>1425821119.5500002</v>
      </c>
    </row>
    <row r="55" spans="2:3" x14ac:dyDescent="0.3">
      <c r="B55" s="4" t="s">
        <v>35</v>
      </c>
      <c r="C55" s="3">
        <v>1279375863.0799997</v>
      </c>
    </row>
    <row r="56" spans="2:3" x14ac:dyDescent="0.3">
      <c r="B56" s="4" t="s">
        <v>36</v>
      </c>
      <c r="C56" s="3">
        <v>1336572200.1399999</v>
      </c>
    </row>
    <row r="57" spans="2:3" x14ac:dyDescent="0.3">
      <c r="B57" s="4" t="s">
        <v>37</v>
      </c>
      <c r="C57" s="3">
        <v>1017651252.553</v>
      </c>
    </row>
    <row r="58" spans="2:3" x14ac:dyDescent="0.3">
      <c r="B58" s="2" t="s">
        <v>40</v>
      </c>
      <c r="C58" s="3">
        <v>30197331897.414997</v>
      </c>
    </row>
    <row r="67" spans="1:4" x14ac:dyDescent="0.3">
      <c r="A67" t="s">
        <v>44</v>
      </c>
    </row>
    <row r="70" spans="1:4" x14ac:dyDescent="0.3">
      <c r="B70" s="1" t="s">
        <v>39</v>
      </c>
      <c r="C70" t="s">
        <v>41</v>
      </c>
      <c r="D70" t="s">
        <v>45</v>
      </c>
    </row>
    <row r="71" spans="1:4" x14ac:dyDescent="0.3">
      <c r="B71" s="2" t="s">
        <v>15</v>
      </c>
      <c r="C71" s="3">
        <v>5685065892.9060001</v>
      </c>
      <c r="D71" s="3">
        <v>3.6766101694915245</v>
      </c>
    </row>
    <row r="72" spans="1:4" x14ac:dyDescent="0.3">
      <c r="B72" s="2" t="s">
        <v>27</v>
      </c>
      <c r="C72" s="3">
        <v>5578138783.9279966</v>
      </c>
      <c r="D72" s="3">
        <v>3.6762499999999974</v>
      </c>
    </row>
    <row r="73" spans="1:4" x14ac:dyDescent="0.3">
      <c r="B73" s="2" t="s">
        <v>17</v>
      </c>
      <c r="C73" s="3">
        <v>6892401888.6319981</v>
      </c>
      <c r="D73" s="3">
        <v>4.1135609756097562</v>
      </c>
    </row>
    <row r="74" spans="1:4" x14ac:dyDescent="0.3">
      <c r="B74" s="2" t="s">
        <v>19</v>
      </c>
      <c r="C74" s="3">
        <v>5444651595.5169992</v>
      </c>
      <c r="D74" s="3">
        <v>3.4443999999999999</v>
      </c>
    </row>
    <row r="75" spans="1:4" x14ac:dyDescent="0.3">
      <c r="B75" s="2" t="s">
        <v>21</v>
      </c>
      <c r="C75" s="3">
        <v>6597073736.4319983</v>
      </c>
      <c r="D75" s="3">
        <v>3.6938495575221233</v>
      </c>
    </row>
    <row r="76" spans="1:4" x14ac:dyDescent="0.3">
      <c r="B76" s="2" t="s">
        <v>40</v>
      </c>
      <c r="C76" s="3">
        <v>30197331897.415031</v>
      </c>
      <c r="D76" s="3">
        <v>3.7235699999999983</v>
      </c>
    </row>
    <row r="86" spans="1:3" x14ac:dyDescent="0.3">
      <c r="A86" t="s">
        <v>46</v>
      </c>
    </row>
    <row r="89" spans="1:3" x14ac:dyDescent="0.3">
      <c r="B89" s="1" t="s">
        <v>39</v>
      </c>
      <c r="C89" t="s">
        <v>41</v>
      </c>
    </row>
    <row r="90" spans="1:3" x14ac:dyDescent="0.3">
      <c r="B90" s="2" t="s">
        <v>14</v>
      </c>
      <c r="C90" s="3">
        <v>7802011068.2149954</v>
      </c>
    </row>
    <row r="91" spans="1:3" x14ac:dyDescent="0.3">
      <c r="B91" s="2" t="s">
        <v>24</v>
      </c>
      <c r="C91" s="3">
        <v>22395320829.200035</v>
      </c>
    </row>
    <row r="92" spans="1:3" x14ac:dyDescent="0.3">
      <c r="B92" s="2" t="s">
        <v>40</v>
      </c>
      <c r="C92" s="3">
        <v>30197331897.415031</v>
      </c>
    </row>
    <row r="102" spans="1:3" x14ac:dyDescent="0.3">
      <c r="A102" t="s">
        <v>47</v>
      </c>
    </row>
    <row r="105" spans="1:3" x14ac:dyDescent="0.3">
      <c r="B105" s="1" t="s">
        <v>39</v>
      </c>
      <c r="C105" t="s">
        <v>49</v>
      </c>
    </row>
    <row r="106" spans="1:3" x14ac:dyDescent="0.3">
      <c r="B106" s="2" t="s">
        <v>15</v>
      </c>
      <c r="C106" s="3">
        <v>69.691864406779658</v>
      </c>
    </row>
    <row r="107" spans="1:3" x14ac:dyDescent="0.3">
      <c r="B107" s="2" t="s">
        <v>27</v>
      </c>
      <c r="C107" s="3">
        <v>65.705989583333348</v>
      </c>
    </row>
    <row r="108" spans="1:3" x14ac:dyDescent="0.3">
      <c r="B108" s="2" t="s">
        <v>17</v>
      </c>
      <c r="C108" s="3">
        <v>67.568195121951149</v>
      </c>
    </row>
    <row r="109" spans="1:3" x14ac:dyDescent="0.3">
      <c r="B109" s="2" t="s">
        <v>19</v>
      </c>
      <c r="C109" s="3">
        <v>62.994200000000006</v>
      </c>
    </row>
    <row r="110" spans="1:3" x14ac:dyDescent="0.3">
      <c r="B110" s="2" t="s">
        <v>21</v>
      </c>
      <c r="C110" s="3">
        <v>68.532699115044252</v>
      </c>
    </row>
    <row r="111" spans="1:3" x14ac:dyDescent="0.3">
      <c r="B111" s="2" t="s">
        <v>40</v>
      </c>
      <c r="C111" s="3">
        <v>66.889719999999926</v>
      </c>
    </row>
    <row r="116" spans="2:5" x14ac:dyDescent="0.3">
      <c r="B116" s="2"/>
      <c r="C116" s="3"/>
      <c r="D116" s="3"/>
    </row>
    <row r="117" spans="2:5" x14ac:dyDescent="0.3">
      <c r="B117" s="2"/>
      <c r="C117" s="3"/>
      <c r="D117" s="3"/>
    </row>
    <row r="118" spans="2:5" x14ac:dyDescent="0.3">
      <c r="B118" s="2"/>
      <c r="C118" s="3"/>
      <c r="D118" s="3"/>
    </row>
    <row r="119" spans="2:5" x14ac:dyDescent="0.3">
      <c r="B119" s="2"/>
      <c r="C119" s="3"/>
      <c r="D119" s="3"/>
    </row>
    <row r="120" spans="2:5" x14ac:dyDescent="0.3">
      <c r="B120" s="2"/>
      <c r="C120" s="3"/>
      <c r="D120" s="3"/>
    </row>
    <row r="125" spans="2:5" x14ac:dyDescent="0.3">
      <c r="B125" t="s">
        <v>41</v>
      </c>
      <c r="C125" t="s">
        <v>43</v>
      </c>
      <c r="D125" t="s">
        <v>48</v>
      </c>
      <c r="E125" t="s">
        <v>50</v>
      </c>
    </row>
    <row r="126" spans="2:5" x14ac:dyDescent="0.3">
      <c r="B126" s="5">
        <v>30197331897.415047</v>
      </c>
      <c r="C126" s="6">
        <v>32842990</v>
      </c>
      <c r="D126" s="8">
        <v>66889.720000000103</v>
      </c>
      <c r="E126" s="7">
        <v>30152.080000000053</v>
      </c>
    </row>
    <row r="127" spans="2:5" x14ac:dyDescent="0.3">
      <c r="B127" s="5">
        <f>GETPIVOTDATA("Sum of Revenue ($)",$B$125)</f>
        <v>30197331897.415047</v>
      </c>
      <c r="C127" s="6">
        <f>GETPIVOTDATA("Sum of Units Sold",$B$125)</f>
        <v>32842990</v>
      </c>
      <c r="D127" s="8">
        <f>GETPIVOTDATA("Sum of Regional 5G Coverage (%)",$B$125)</f>
        <v>66889.720000000103</v>
      </c>
      <c r="E127" s="7">
        <f>GETPIVOTDATA("Sum of 5G Subscribers (millions)",$B$125)</f>
        <v>30152.080000000053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D1D0-8EEE-4A7D-80C0-8AE92E8308C3}">
  <dimension ref="A1"/>
  <sheetViews>
    <sheetView showGridLines="0" tabSelected="1" workbookViewId="0">
      <selection activeCell="P40" sqref="P40"/>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275B-6C26-4D34-A4D6-519C38D68F70}">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samsung dataset</vt:lpstr>
      <vt:lpstr>Sheet1</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TALREJA</dc:creator>
  <cp:lastModifiedBy>YASH TALREJA</cp:lastModifiedBy>
  <dcterms:created xsi:type="dcterms:W3CDTF">2026-09-23T14:28:27Z</dcterms:created>
  <dcterms:modified xsi:type="dcterms:W3CDTF">2026-09-23T18:04:25Z</dcterms:modified>
</cp:coreProperties>
</file>