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0490" windowHeight="9615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AJ13" i="1" l="1"/>
  <c r="F13" i="1"/>
  <c r="G12" i="1"/>
  <c r="H12" i="1" s="1"/>
  <c r="I12" i="1" s="1"/>
  <c r="J12" i="1" s="1"/>
  <c r="K12" i="1" s="1"/>
  <c r="L12" i="1" s="1"/>
  <c r="M12" i="1" s="1"/>
  <c r="N12" i="1" s="1"/>
  <c r="O12" i="1" s="1"/>
  <c r="P12" i="1" s="1"/>
  <c r="Q12" i="1" s="1"/>
  <c r="R12" i="1" s="1"/>
  <c r="S12" i="1" s="1"/>
  <c r="T12" i="1" s="1"/>
  <c r="U12" i="1" s="1"/>
  <c r="V12" i="1" s="1"/>
  <c r="W12" i="1" s="1"/>
  <c r="X12" i="1" s="1"/>
  <c r="Y12" i="1" s="1"/>
  <c r="Z12" i="1" s="1"/>
  <c r="AA12" i="1" s="1"/>
  <c r="AB12" i="1" s="1"/>
  <c r="AC12" i="1" s="1"/>
  <c r="AD12" i="1" s="1"/>
  <c r="AE12" i="1" s="1"/>
  <c r="AF12" i="1" s="1"/>
  <c r="AG12" i="1" s="1"/>
  <c r="AH12" i="1" s="1"/>
  <c r="AI12" i="1" s="1"/>
  <c r="AJ12" i="1" s="1"/>
  <c r="C5" i="1"/>
  <c r="AI15" i="1" s="1"/>
  <c r="H15" i="1" l="1"/>
  <c r="J15" i="1"/>
  <c r="L15" i="1"/>
  <c r="N15" i="1"/>
  <c r="P15" i="1"/>
  <c r="R15" i="1"/>
  <c r="T15" i="1"/>
  <c r="V15" i="1"/>
  <c r="X15" i="1"/>
  <c r="Z15" i="1"/>
  <c r="AB15" i="1"/>
  <c r="AD15" i="1"/>
  <c r="AF15" i="1"/>
  <c r="AH15" i="1"/>
  <c r="G15" i="1"/>
  <c r="I15" i="1"/>
  <c r="K15" i="1"/>
  <c r="M15" i="1"/>
  <c r="O15" i="1"/>
  <c r="Q15" i="1"/>
  <c r="S15" i="1"/>
  <c r="U15" i="1"/>
  <c r="W15" i="1"/>
  <c r="Y15" i="1"/>
  <c r="AA15" i="1"/>
  <c r="AC15" i="1"/>
  <c r="AE15" i="1"/>
  <c r="AG15" i="1"/>
</calcChain>
</file>

<file path=xl/sharedStrings.xml><?xml version="1.0" encoding="utf-8"?>
<sst xmlns="http://schemas.openxmlformats.org/spreadsheetml/2006/main" count="12" uniqueCount="11">
  <si>
    <t>L</t>
  </si>
  <si>
    <t>dx</t>
  </si>
  <si>
    <t>dt</t>
  </si>
  <si>
    <t>t</t>
  </si>
  <si>
    <t>Cp</t>
  </si>
  <si>
    <t>ro</t>
  </si>
  <si>
    <t>lamda</t>
  </si>
  <si>
    <t>T</t>
  </si>
  <si>
    <t>T_iter</t>
  </si>
  <si>
    <t>T.start</t>
  </si>
  <si>
    <t>T.end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</si>
</sst>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/>
    <xf numFmtId="0" fontId="0" fillId="0" borderId="1" xfId="0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1" xfId="0" applyNumberForma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381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Лист1!$F$12:$AJ$12</c:f>
              <c:numCache>
                <c:formatCode>0.0000</c:formatCode>
                <c:ptCount val="31"/>
                <c:pt idx="0">
                  <c:v>0</c:v>
                </c:pt>
                <c:pt idx="1">
                  <c:v>3.333E-3</c:v>
                </c:pt>
                <c:pt idx="2">
                  <c:v>6.6660000000000001E-3</c:v>
                </c:pt>
                <c:pt idx="3">
                  <c:v>9.9990000000000009E-3</c:v>
                </c:pt>
                <c:pt idx="4">
                  <c:v>1.3332E-2</c:v>
                </c:pt>
                <c:pt idx="5">
                  <c:v>1.6664999999999999E-2</c:v>
                </c:pt>
                <c:pt idx="6">
                  <c:v>1.9997999999999998E-2</c:v>
                </c:pt>
                <c:pt idx="7">
                  <c:v>2.3330999999999998E-2</c:v>
                </c:pt>
                <c:pt idx="8">
                  <c:v>2.6663999999999997E-2</c:v>
                </c:pt>
                <c:pt idx="9">
                  <c:v>2.9996999999999996E-2</c:v>
                </c:pt>
                <c:pt idx="10">
                  <c:v>3.3329999999999999E-2</c:v>
                </c:pt>
                <c:pt idx="11">
                  <c:v>3.6663000000000001E-2</c:v>
                </c:pt>
                <c:pt idx="12">
                  <c:v>3.9996000000000004E-2</c:v>
                </c:pt>
                <c:pt idx="13">
                  <c:v>4.3329000000000006E-2</c:v>
                </c:pt>
                <c:pt idx="14">
                  <c:v>4.6662000000000009E-2</c:v>
                </c:pt>
                <c:pt idx="15">
                  <c:v>4.9995000000000012E-2</c:v>
                </c:pt>
                <c:pt idx="16">
                  <c:v>5.3328000000000014E-2</c:v>
                </c:pt>
                <c:pt idx="17">
                  <c:v>5.6661000000000017E-2</c:v>
                </c:pt>
                <c:pt idx="18">
                  <c:v>5.999400000000002E-2</c:v>
                </c:pt>
                <c:pt idx="19">
                  <c:v>6.3327000000000022E-2</c:v>
                </c:pt>
                <c:pt idx="20">
                  <c:v>6.6660000000000025E-2</c:v>
                </c:pt>
                <c:pt idx="21">
                  <c:v>6.9993000000000027E-2</c:v>
                </c:pt>
                <c:pt idx="22">
                  <c:v>7.332600000000003E-2</c:v>
                </c:pt>
                <c:pt idx="23">
                  <c:v>7.6659000000000033E-2</c:v>
                </c:pt>
                <c:pt idx="24">
                  <c:v>7.9992000000000035E-2</c:v>
                </c:pt>
                <c:pt idx="25">
                  <c:v>8.3325000000000038E-2</c:v>
                </c:pt>
                <c:pt idx="26">
                  <c:v>8.6658000000000041E-2</c:v>
                </c:pt>
                <c:pt idx="27">
                  <c:v>8.9991000000000043E-2</c:v>
                </c:pt>
                <c:pt idx="28">
                  <c:v>9.3324000000000046E-2</c:v>
                </c:pt>
                <c:pt idx="29">
                  <c:v>9.6657000000000048E-2</c:v>
                </c:pt>
                <c:pt idx="30">
                  <c:v>9.9990000000000051E-2</c:v>
                </c:pt>
              </c:numCache>
            </c:numRef>
          </c:xVal>
          <c:yVal>
            <c:numRef>
              <c:f>Лист1!$F$13:$AJ$13</c:f>
              <c:numCache>
                <c:formatCode>General</c:formatCode>
                <c:ptCount val="31"/>
                <c:pt idx="0">
                  <c:v>300</c:v>
                </c:pt>
                <c:pt idx="1">
                  <c:v>280.34602914679897</c:v>
                </c:pt>
                <c:pt idx="2">
                  <c:v>260.69205829359794</c:v>
                </c:pt>
                <c:pt idx="3">
                  <c:v>241.69187227593491</c:v>
                </c:pt>
                <c:pt idx="4">
                  <c:v>222.69168625827183</c:v>
                </c:pt>
                <c:pt idx="5">
                  <c:v>204.95390631913148</c:v>
                </c:pt>
                <c:pt idx="6">
                  <c:v>187.21612637999107</c:v>
                </c:pt>
                <c:pt idx="7">
                  <c:v>171.26453784334268</c:v>
                </c:pt>
                <c:pt idx="8">
                  <c:v>155.31294930669429</c:v>
                </c:pt>
                <c:pt idx="9">
                  <c:v>141.55671337374599</c:v>
                </c:pt>
                <c:pt idx="10">
                  <c:v>127.80047744079764</c:v>
                </c:pt>
                <c:pt idx="11">
                  <c:v>116.51671674932982</c:v>
                </c:pt>
                <c:pt idx="12">
                  <c:v>105.23295605786194</c:v>
                </c:pt>
                <c:pt idx="13">
                  <c:v>96.561989352755035</c:v>
                </c:pt>
                <c:pt idx="14">
                  <c:v>87.8910226476481</c:v>
                </c:pt>
                <c:pt idx="15">
                  <c:v>81.842538774051818</c:v>
                </c:pt>
                <c:pt idx="16">
                  <c:v>75.794054900455521</c:v>
                </c:pt>
                <c:pt idx="17">
                  <c:v>72.261187114604226</c:v>
                </c:pt>
                <c:pt idx="18">
                  <c:v>68.728319328752903</c:v>
                </c:pt>
                <c:pt idx="19">
                  <c:v>67.506108522455037</c:v>
                </c:pt>
                <c:pt idx="20">
                  <c:v>66.283897716157142</c:v>
                </c:pt>
                <c:pt idx="21">
                  <c:v>67.088962026000345</c:v>
                </c:pt>
                <c:pt idx="22">
                  <c:v>67.894026335843549</c:v>
                </c:pt>
                <c:pt idx="23">
                  <c:v>70.383127200086093</c:v>
                </c:pt>
                <c:pt idx="24">
                  <c:v>72.872228064328638</c:v>
                </c:pt>
                <c:pt idx="25">
                  <c:v>76.658491877071754</c:v>
                </c:pt>
                <c:pt idx="26">
                  <c:v>80.444755689814855</c:v>
                </c:pt>
                <c:pt idx="27">
                  <c:v>85.111263870845988</c:v>
                </c:pt>
                <c:pt idx="28">
                  <c:v>89.777772051877108</c:v>
                </c:pt>
                <c:pt idx="29">
                  <c:v>94.888886025938547</c:v>
                </c:pt>
                <c:pt idx="30">
                  <c:v>100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409920"/>
        <c:axId val="101411456"/>
      </c:scatterChart>
      <c:valAx>
        <c:axId val="101409920"/>
        <c:scaling>
          <c:orientation val="minMax"/>
          <c:max val="0.1"/>
          <c:min val="0"/>
        </c:scaling>
        <c:delete val="0"/>
        <c:axPos val="b"/>
        <c:numFmt formatCode="0.00" sourceLinked="0"/>
        <c:majorTickMark val="out"/>
        <c:minorTickMark val="none"/>
        <c:tickLblPos val="nextTo"/>
        <c:txPr>
          <a:bodyPr/>
          <a:lstStyle/>
          <a:p>
            <a:pPr>
              <a:defRPr sz="1400" b="1" i="1"/>
            </a:pPr>
            <a:endParaRPr lang="ru-RU"/>
          </a:p>
        </c:txPr>
        <c:crossAx val="101411456"/>
        <c:crosses val="autoZero"/>
        <c:crossBetween val="midCat"/>
      </c:valAx>
      <c:valAx>
        <c:axId val="101411456"/>
        <c:scaling>
          <c:orientation val="minMax"/>
          <c:min val="0"/>
        </c:scaling>
        <c:delete val="0"/>
        <c:axPos val="l"/>
        <c:majorGridlines/>
        <c:numFmt formatCode="#,##0.0" sourceLinked="0"/>
        <c:majorTickMark val="out"/>
        <c:minorTickMark val="none"/>
        <c:tickLblPos val="nextTo"/>
        <c:txPr>
          <a:bodyPr/>
          <a:lstStyle/>
          <a:p>
            <a:pPr>
              <a:defRPr sz="1400" b="1" i="1"/>
            </a:pPr>
            <a:endParaRPr lang="ru-RU"/>
          </a:p>
        </c:txPr>
        <c:crossAx val="1014099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459797</xdr:colOff>
      <xdr:row>18</xdr:row>
      <xdr:rowOff>163221</xdr:rowOff>
    </xdr:from>
    <xdr:to>
      <xdr:col>14</xdr:col>
      <xdr:colOff>459798</xdr:colOff>
      <xdr:row>50</xdr:row>
      <xdr:rowOff>25110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4</xdr:col>
      <xdr:colOff>161924</xdr:colOff>
      <xdr:row>17</xdr:row>
      <xdr:rowOff>76200</xdr:rowOff>
    </xdr:from>
    <xdr:ext cx="1190625" cy="3114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2600324" y="3314700"/>
              <a:ext cx="1190625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400" b="1" i="1">
                        <a:latin typeface="Cambria Math"/>
                      </a:rPr>
                      <m:t>𝑻</m:t>
                    </m:r>
                    <m:r>
                      <a:rPr lang="en-US" sz="1400" b="1" i="1">
                        <a:latin typeface="Cambria Math"/>
                      </a:rPr>
                      <m:t>,[</m:t>
                    </m:r>
                    <m:r>
                      <a:rPr lang="en-US" sz="1400" b="1" i="1">
                        <a:latin typeface="Cambria Math"/>
                      </a:rPr>
                      <m:t>𝑪</m:t>
                    </m:r>
                    <m:r>
                      <a:rPr lang="en-US" sz="1400" b="1" i="1">
                        <a:latin typeface="Cambria Math"/>
                      </a:rPr>
                      <m:t>]</m:t>
                    </m:r>
                  </m:oMath>
                </m:oMathPara>
              </a14:m>
              <a:endParaRPr lang="ru-RU" sz="1400" b="1" i="1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2600324" y="3314700"/>
              <a:ext cx="1190625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400" b="1" i="0">
                  <a:latin typeface="Cambria Math"/>
                </a:rPr>
                <a:t>𝑻,[𝑪]</a:t>
              </a:r>
              <a:endParaRPr lang="ru-RU" sz="1400" b="1" i="1"/>
            </a:p>
          </xdr:txBody>
        </xdr:sp>
      </mc:Fallback>
    </mc:AlternateContent>
    <xdr:clientData/>
  </xdr:oneCellAnchor>
  <xdr:oneCellAnchor>
    <xdr:from>
      <xdr:col>12</xdr:col>
      <xdr:colOff>304800</xdr:colOff>
      <xdr:row>46</xdr:row>
      <xdr:rowOff>28575</xdr:rowOff>
    </xdr:from>
    <xdr:ext cx="1190625" cy="3114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/>
            <xdr:cNvSpPr txBox="1"/>
          </xdr:nvSpPr>
          <xdr:spPr>
            <a:xfrm>
              <a:off x="7620000" y="8791575"/>
              <a:ext cx="1190625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400" b="1"/>
                <a:t>L</a:t>
              </a:r>
              <a14:m>
                <m:oMath xmlns:m="http://schemas.openxmlformats.org/officeDocument/2006/math">
                  <m:r>
                    <a:rPr lang="en-US" sz="1400" b="1" i="1">
                      <a:latin typeface="Cambria Math"/>
                    </a:rPr>
                    <m:t>,[</m:t>
                  </m:r>
                  <m:r>
                    <a:rPr lang="en-US" sz="1400" b="1" i="1">
                      <a:latin typeface="Cambria Math"/>
                    </a:rPr>
                    <m:t>𝒎</m:t>
                  </m:r>
                  <m:r>
                    <a:rPr lang="en-US" sz="1400" b="1" i="1">
                      <a:latin typeface="Cambria Math"/>
                    </a:rPr>
                    <m:t>]</m:t>
                  </m:r>
                </m:oMath>
              </a14:m>
              <a:endParaRPr lang="ru-RU" sz="1400" b="1" i="1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7620000" y="8791575"/>
              <a:ext cx="1190625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400" b="1"/>
                <a:t>L</a:t>
              </a:r>
              <a:r>
                <a:rPr lang="en-US" sz="1400" b="1" i="0">
                  <a:latin typeface="Cambria Math"/>
                </a:rPr>
                <a:t>,[𝒎]</a:t>
              </a:r>
              <a:endParaRPr lang="ru-RU" sz="1400" b="1" i="1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J15"/>
  <sheetViews>
    <sheetView tabSelected="1" zoomScale="55" zoomScaleNormal="55" workbookViewId="0">
      <selection activeCell="R31" sqref="R31"/>
    </sheetView>
  </sheetViews>
  <sheetFormatPr defaultRowHeight="15" x14ac:dyDescent="0.25"/>
  <sheetData>
    <row r="3" spans="1:36" x14ac:dyDescent="0.25">
      <c r="B3" s="3" t="s">
        <v>0</v>
      </c>
      <c r="C3" s="3">
        <v>0.1</v>
      </c>
    </row>
    <row r="4" spans="1:36" x14ac:dyDescent="0.25">
      <c r="B4" s="3" t="s">
        <v>1</v>
      </c>
      <c r="C4" s="4">
        <v>3.333E-3</v>
      </c>
    </row>
    <row r="5" spans="1:36" x14ac:dyDescent="0.25">
      <c r="B5" s="3" t="s">
        <v>2</v>
      </c>
      <c r="C5" s="4">
        <f>(C9*C8*C4^2)/(2*C10)</f>
        <v>0.43324667099999997</v>
      </c>
    </row>
    <row r="6" spans="1:36" x14ac:dyDescent="0.25">
      <c r="B6" s="3" t="s">
        <v>3</v>
      </c>
      <c r="C6" s="3">
        <v>60</v>
      </c>
      <c r="D6">
        <v>60.221287268999994</v>
      </c>
    </row>
    <row r="7" spans="1:36" x14ac:dyDescent="0.25">
      <c r="A7" s="2"/>
      <c r="B7" s="5"/>
      <c r="C7" s="5"/>
      <c r="D7" s="2"/>
    </row>
    <row r="8" spans="1:36" x14ac:dyDescent="0.25">
      <c r="B8" s="3" t="s">
        <v>4</v>
      </c>
      <c r="C8" s="3">
        <v>460</v>
      </c>
    </row>
    <row r="9" spans="1:36" x14ac:dyDescent="0.25">
      <c r="B9" s="3" t="s">
        <v>5</v>
      </c>
      <c r="C9" s="3">
        <v>7800</v>
      </c>
    </row>
    <row r="10" spans="1:36" x14ac:dyDescent="0.25">
      <c r="B10" s="3" t="s">
        <v>6</v>
      </c>
      <c r="C10" s="3">
        <v>46</v>
      </c>
    </row>
    <row r="11" spans="1:36" x14ac:dyDescent="0.25">
      <c r="A11" s="2"/>
      <c r="B11" s="5"/>
      <c r="C11" s="5"/>
      <c r="D11" s="2"/>
      <c r="F11" s="3">
        <v>1</v>
      </c>
      <c r="G11" s="3">
        <v>2</v>
      </c>
      <c r="H11" s="3">
        <v>3</v>
      </c>
      <c r="I11" s="3">
        <v>4</v>
      </c>
      <c r="J11" s="3">
        <v>5</v>
      </c>
      <c r="K11" s="3">
        <v>6</v>
      </c>
      <c r="L11" s="3">
        <v>7</v>
      </c>
      <c r="M11" s="3">
        <v>8</v>
      </c>
      <c r="N11" s="3">
        <v>9</v>
      </c>
      <c r="O11" s="3">
        <v>10</v>
      </c>
      <c r="P11" s="3">
        <v>11</v>
      </c>
      <c r="Q11" s="3">
        <v>12</v>
      </c>
      <c r="R11" s="3">
        <v>13</v>
      </c>
      <c r="S11" s="3">
        <v>14</v>
      </c>
      <c r="T11" s="3">
        <v>15</v>
      </c>
      <c r="U11" s="3">
        <v>16</v>
      </c>
      <c r="V11" s="3">
        <v>17</v>
      </c>
      <c r="W11" s="3">
        <v>18</v>
      </c>
      <c r="X11" s="3">
        <v>19</v>
      </c>
      <c r="Y11" s="3">
        <v>20</v>
      </c>
      <c r="Z11" s="3">
        <v>21</v>
      </c>
      <c r="AA11" s="3">
        <v>22</v>
      </c>
      <c r="AB11" s="3">
        <v>23</v>
      </c>
      <c r="AC11" s="3">
        <v>24</v>
      </c>
      <c r="AD11" s="3">
        <v>25</v>
      </c>
      <c r="AE11" s="3">
        <v>26</v>
      </c>
      <c r="AF11" s="3">
        <v>27</v>
      </c>
      <c r="AG11" s="3">
        <v>28</v>
      </c>
      <c r="AH11" s="3">
        <v>29</v>
      </c>
      <c r="AI11" s="3">
        <v>30</v>
      </c>
      <c r="AJ11" s="3">
        <v>31</v>
      </c>
    </row>
    <row r="12" spans="1:36" x14ac:dyDescent="0.25">
      <c r="B12" s="3" t="s">
        <v>9</v>
      </c>
      <c r="C12" s="3">
        <v>300</v>
      </c>
      <c r="E12" t="s">
        <v>0</v>
      </c>
      <c r="F12" s="6">
        <v>0</v>
      </c>
      <c r="G12" s="6">
        <f>F12+$C$4</f>
        <v>3.333E-3</v>
      </c>
      <c r="H12" s="6">
        <f t="shared" ref="H12:AJ12" si="0">G12+$C$4</f>
        <v>6.6660000000000001E-3</v>
      </c>
      <c r="I12" s="6">
        <f t="shared" si="0"/>
        <v>9.9990000000000009E-3</v>
      </c>
      <c r="J12" s="6">
        <f t="shared" si="0"/>
        <v>1.3332E-2</v>
      </c>
      <c r="K12" s="6">
        <f t="shared" si="0"/>
        <v>1.6664999999999999E-2</v>
      </c>
      <c r="L12" s="6">
        <f t="shared" si="0"/>
        <v>1.9997999999999998E-2</v>
      </c>
      <c r="M12" s="6">
        <f t="shared" si="0"/>
        <v>2.3330999999999998E-2</v>
      </c>
      <c r="N12" s="6">
        <f t="shared" si="0"/>
        <v>2.6663999999999997E-2</v>
      </c>
      <c r="O12" s="6">
        <f t="shared" si="0"/>
        <v>2.9996999999999996E-2</v>
      </c>
      <c r="P12" s="6">
        <f t="shared" si="0"/>
        <v>3.3329999999999999E-2</v>
      </c>
      <c r="Q12" s="6">
        <f t="shared" si="0"/>
        <v>3.6663000000000001E-2</v>
      </c>
      <c r="R12" s="6">
        <f t="shared" si="0"/>
        <v>3.9996000000000004E-2</v>
      </c>
      <c r="S12" s="6">
        <f t="shared" si="0"/>
        <v>4.3329000000000006E-2</v>
      </c>
      <c r="T12" s="6">
        <f t="shared" si="0"/>
        <v>4.6662000000000009E-2</v>
      </c>
      <c r="U12" s="6">
        <f t="shared" si="0"/>
        <v>4.9995000000000012E-2</v>
      </c>
      <c r="V12" s="6">
        <f t="shared" si="0"/>
        <v>5.3328000000000014E-2</v>
      </c>
      <c r="W12" s="6">
        <f t="shared" si="0"/>
        <v>5.6661000000000017E-2</v>
      </c>
      <c r="X12" s="6">
        <f t="shared" si="0"/>
        <v>5.999400000000002E-2</v>
      </c>
      <c r="Y12" s="6">
        <f t="shared" si="0"/>
        <v>6.3327000000000022E-2</v>
      </c>
      <c r="Z12" s="6">
        <f t="shared" si="0"/>
        <v>6.6660000000000025E-2</v>
      </c>
      <c r="AA12" s="6">
        <f t="shared" si="0"/>
        <v>6.9993000000000027E-2</v>
      </c>
      <c r="AB12" s="6">
        <f t="shared" si="0"/>
        <v>7.332600000000003E-2</v>
      </c>
      <c r="AC12" s="6">
        <f t="shared" si="0"/>
        <v>7.6659000000000033E-2</v>
      </c>
      <c r="AD12" s="6">
        <f t="shared" si="0"/>
        <v>7.9992000000000035E-2</v>
      </c>
      <c r="AE12" s="6">
        <f t="shared" si="0"/>
        <v>8.3325000000000038E-2</v>
      </c>
      <c r="AF12" s="6">
        <f t="shared" si="0"/>
        <v>8.6658000000000041E-2</v>
      </c>
      <c r="AG12" s="6">
        <f t="shared" si="0"/>
        <v>8.9991000000000043E-2</v>
      </c>
      <c r="AH12" s="6">
        <f t="shared" si="0"/>
        <v>9.3324000000000046E-2</v>
      </c>
      <c r="AI12" s="6">
        <f t="shared" si="0"/>
        <v>9.6657000000000048E-2</v>
      </c>
      <c r="AJ12" s="6">
        <f t="shared" si="0"/>
        <v>9.9990000000000051E-2</v>
      </c>
    </row>
    <row r="13" spans="1:36" x14ac:dyDescent="0.25">
      <c r="B13" s="3" t="s">
        <v>10</v>
      </c>
      <c r="C13" s="3">
        <v>100</v>
      </c>
      <c r="E13" t="s">
        <v>7</v>
      </c>
      <c r="F13">
        <f>C12</f>
        <v>300</v>
      </c>
      <c r="G13">
        <v>280.34602914679897</v>
      </c>
      <c r="H13">
        <v>260.69205829359794</v>
      </c>
      <c r="I13">
        <v>241.69187227593491</v>
      </c>
      <c r="J13">
        <v>222.69168625827183</v>
      </c>
      <c r="K13">
        <v>204.95390631913148</v>
      </c>
      <c r="L13">
        <v>187.21612637999107</v>
      </c>
      <c r="M13">
        <v>171.26453784334268</v>
      </c>
      <c r="N13">
        <v>155.31294930669429</v>
      </c>
      <c r="O13">
        <v>141.55671337374599</v>
      </c>
      <c r="P13">
        <v>127.80047744079764</v>
      </c>
      <c r="Q13">
        <v>116.51671674932982</v>
      </c>
      <c r="R13">
        <v>105.23295605786194</v>
      </c>
      <c r="S13">
        <v>96.561989352755035</v>
      </c>
      <c r="T13">
        <v>87.8910226476481</v>
      </c>
      <c r="U13">
        <v>81.842538774051818</v>
      </c>
      <c r="V13">
        <v>75.794054900455521</v>
      </c>
      <c r="W13">
        <v>72.261187114604226</v>
      </c>
      <c r="X13">
        <v>68.728319328752903</v>
      </c>
      <c r="Y13">
        <v>67.506108522455037</v>
      </c>
      <c r="Z13">
        <v>66.283897716157142</v>
      </c>
      <c r="AA13">
        <v>67.088962026000345</v>
      </c>
      <c r="AB13">
        <v>67.894026335843549</v>
      </c>
      <c r="AC13">
        <v>70.383127200086093</v>
      </c>
      <c r="AD13">
        <v>72.872228064328638</v>
      </c>
      <c r="AE13">
        <v>76.658491877071754</v>
      </c>
      <c r="AF13">
        <v>80.444755689814855</v>
      </c>
      <c r="AG13">
        <v>85.111263870845988</v>
      </c>
      <c r="AH13">
        <v>89.777772051877108</v>
      </c>
      <c r="AI13">
        <v>94.888886025938547</v>
      </c>
      <c r="AJ13">
        <f>C13</f>
        <v>100</v>
      </c>
    </row>
    <row r="15" spans="1:36" x14ac:dyDescent="0.25">
      <c r="E15" t="s">
        <v>8</v>
      </c>
      <c r="G15" s="1">
        <f>G13+(($C$10*$C$5)/($C$9*$C$8))*((H13-2*G13+F13)/($C$4^2))</f>
        <v>280.34602914679897</v>
      </c>
      <c r="H15" s="1">
        <f t="shared" ref="H15:AI15" si="1">H13+(($C$10*$C$5)/($C$9*$C$8))*((I13-2*H13+G13)/($C$4^2))</f>
        <v>261.01895071136693</v>
      </c>
      <c r="I15" s="1">
        <f t="shared" si="1"/>
        <v>241.69187227593488</v>
      </c>
      <c r="J15" s="1">
        <f t="shared" si="1"/>
        <v>223.32288929753321</v>
      </c>
      <c r="K15" s="1">
        <f t="shared" si="1"/>
        <v>204.95390631913145</v>
      </c>
      <c r="L15" s="1">
        <f t="shared" si="1"/>
        <v>188.10922208123708</v>
      </c>
      <c r="M15" s="1">
        <f t="shared" si="1"/>
        <v>171.26453784334268</v>
      </c>
      <c r="N15" s="1">
        <f t="shared" si="1"/>
        <v>156.41062560854434</v>
      </c>
      <c r="O15" s="1">
        <f t="shared" si="1"/>
        <v>141.55671337374596</v>
      </c>
      <c r="P15" s="1">
        <f t="shared" si="1"/>
        <v>129.0367150615379</v>
      </c>
      <c r="Q15" s="1">
        <f t="shared" si="1"/>
        <v>116.51671674932979</v>
      </c>
      <c r="R15" s="1">
        <f t="shared" si="1"/>
        <v>106.53935305104243</v>
      </c>
      <c r="S15" s="1">
        <f t="shared" si="1"/>
        <v>96.56198935275502</v>
      </c>
      <c r="T15" s="1">
        <f t="shared" si="1"/>
        <v>89.202264063403419</v>
      </c>
      <c r="U15" s="1">
        <f t="shared" si="1"/>
        <v>81.842538774051803</v>
      </c>
      <c r="V15" s="1">
        <f t="shared" si="1"/>
        <v>77.051862944328022</v>
      </c>
      <c r="W15" s="1">
        <f t="shared" si="1"/>
        <v>72.261187114604212</v>
      </c>
      <c r="X15" s="1">
        <f t="shared" si="1"/>
        <v>69.883647818529624</v>
      </c>
      <c r="Y15" s="1">
        <f t="shared" si="1"/>
        <v>67.506108522455023</v>
      </c>
      <c r="Z15" s="1">
        <f t="shared" si="1"/>
        <v>67.297535274227698</v>
      </c>
      <c r="AA15" s="1">
        <f t="shared" si="1"/>
        <v>67.088962026000345</v>
      </c>
      <c r="AB15" s="1">
        <f t="shared" si="1"/>
        <v>68.736044613043219</v>
      </c>
      <c r="AC15" s="1">
        <f t="shared" si="1"/>
        <v>70.383127200086093</v>
      </c>
      <c r="AD15" s="1">
        <f t="shared" si="1"/>
        <v>73.520809538578931</v>
      </c>
      <c r="AE15" s="1">
        <f t="shared" si="1"/>
        <v>76.658491877071754</v>
      </c>
      <c r="AF15" s="1">
        <f t="shared" si="1"/>
        <v>80.884877873958871</v>
      </c>
      <c r="AG15" s="1">
        <f t="shared" si="1"/>
        <v>85.111263870845988</v>
      </c>
      <c r="AH15" s="1">
        <f t="shared" si="1"/>
        <v>90.000074948392268</v>
      </c>
      <c r="AI15" s="1">
        <f t="shared" si="1"/>
        <v>94.888886025938547</v>
      </c>
    </row>
  </sheetData>
  <conditionalFormatting sqref="F13:AJ13">
    <cfRule type="colorScale" priority="1">
      <colorScale>
        <cfvo type="min"/>
        <cfvo type="percentile" val="50"/>
        <cfvo type="max"/>
        <color rgb="FF00B0F0"/>
        <color rgb="FFFFEB84"/>
        <color rgb="FFFF0000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3706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2021-09-07T09:53:51Z</dcterms:created>
  <dcterms:modified xsi:type="dcterms:W3CDTF">2021-09-07T10:56:56Z</dcterms:modified>
</cp:coreProperties>
</file>