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jun\Desktop\UNIST\2025 1학기\Intro to Algorithm (알고리즘)\Assignment\Assignment 1\"/>
    </mc:Choice>
  </mc:AlternateContent>
  <xr:revisionPtr revIDLastSave="0" documentId="13_ncr:1_{25BFE895-C4D2-4E69-A821-81DE73420FBB}" xr6:coauthVersionLast="47" xr6:coauthVersionMax="47" xr10:uidLastSave="{00000000-0000-0000-0000-000000000000}"/>
  <bookViews>
    <workbookView xWindow="11424" yWindow="0" windowWidth="11712" windowHeight="12336" xr2:uid="{58848B96-5C2E-4CA5-9F5C-B9FEF5845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6" i="1" l="1"/>
  <c r="G444" i="1"/>
  <c r="E454" i="1"/>
  <c r="C453" i="1"/>
  <c r="C445" i="1"/>
  <c r="C446" i="1"/>
  <c r="C447" i="1"/>
  <c r="C448" i="1"/>
  <c r="C449" i="1"/>
  <c r="C450" i="1"/>
  <c r="C451" i="1"/>
  <c r="E451" i="1" s="1"/>
  <c r="C452" i="1"/>
  <c r="C444" i="1"/>
  <c r="C459" i="1"/>
  <c r="C460" i="1"/>
  <c r="C461" i="1"/>
  <c r="C462" i="1"/>
  <c r="E462" i="1" s="1"/>
  <c r="C463" i="1"/>
  <c r="C464" i="1"/>
  <c r="C465" i="1"/>
  <c r="C466" i="1"/>
  <c r="C467" i="1"/>
  <c r="C458" i="1"/>
  <c r="C473" i="1"/>
  <c r="E473" i="1" s="1"/>
  <c r="C474" i="1"/>
  <c r="C475" i="1"/>
  <c r="C476" i="1"/>
  <c r="C477" i="1"/>
  <c r="C478" i="1"/>
  <c r="C479" i="1"/>
  <c r="C480" i="1"/>
  <c r="E480" i="1" s="1"/>
  <c r="C481" i="1"/>
  <c r="E481" i="1" s="1"/>
  <c r="C472" i="1"/>
  <c r="E472" i="1" s="1"/>
  <c r="C487" i="1"/>
  <c r="C488" i="1"/>
  <c r="C489" i="1"/>
  <c r="C490" i="1"/>
  <c r="C491" i="1"/>
  <c r="C492" i="1"/>
  <c r="E492" i="1" s="1"/>
  <c r="C493" i="1"/>
  <c r="E493" i="1" s="1"/>
  <c r="C494" i="1"/>
  <c r="C495" i="1"/>
  <c r="C486" i="1"/>
  <c r="C501" i="1"/>
  <c r="C502" i="1"/>
  <c r="C503" i="1"/>
  <c r="C504" i="1"/>
  <c r="C505" i="1"/>
  <c r="C506" i="1"/>
  <c r="C507" i="1"/>
  <c r="C508" i="1"/>
  <c r="C509" i="1"/>
  <c r="C500" i="1"/>
  <c r="E500" i="1" s="1"/>
  <c r="C515" i="1"/>
  <c r="C516" i="1"/>
  <c r="E516" i="1" s="1"/>
  <c r="C517" i="1"/>
  <c r="E517" i="1" s="1"/>
  <c r="C518" i="1"/>
  <c r="C514" i="1"/>
  <c r="C529" i="1"/>
  <c r="C530" i="1"/>
  <c r="C531" i="1"/>
  <c r="C532" i="1"/>
  <c r="C533" i="1"/>
  <c r="E533" i="1" s="1"/>
  <c r="C534" i="1"/>
  <c r="E534" i="1" s="1"/>
  <c r="C535" i="1"/>
  <c r="C536" i="1"/>
  <c r="C537" i="1"/>
  <c r="C528" i="1"/>
  <c r="E528" i="1" s="1"/>
  <c r="C543" i="1"/>
  <c r="C544" i="1"/>
  <c r="C545" i="1"/>
  <c r="C546" i="1"/>
  <c r="C547" i="1"/>
  <c r="C548" i="1"/>
  <c r="C549" i="1"/>
  <c r="C550" i="1"/>
  <c r="E550" i="1" s="1"/>
  <c r="C551" i="1"/>
  <c r="C542" i="1"/>
  <c r="E542" i="1" s="1"/>
  <c r="C599" i="1"/>
  <c r="C600" i="1"/>
  <c r="C601" i="1"/>
  <c r="C602" i="1"/>
  <c r="E602" i="1" s="1"/>
  <c r="C603" i="1"/>
  <c r="E603" i="1" s="1"/>
  <c r="C604" i="1"/>
  <c r="C605" i="1"/>
  <c r="C606" i="1"/>
  <c r="C607" i="1"/>
  <c r="C598" i="1"/>
  <c r="D649" i="1"/>
  <c r="C649" i="1"/>
  <c r="E649" i="1" s="1"/>
  <c r="D648" i="1"/>
  <c r="C648" i="1"/>
  <c r="D647" i="1"/>
  <c r="C647" i="1"/>
  <c r="D646" i="1"/>
  <c r="C646" i="1"/>
  <c r="E646" i="1" s="1"/>
  <c r="D645" i="1"/>
  <c r="C645" i="1"/>
  <c r="E644" i="1"/>
  <c r="D644" i="1"/>
  <c r="C644" i="1"/>
  <c r="D643" i="1"/>
  <c r="C643" i="1"/>
  <c r="D642" i="1"/>
  <c r="C642" i="1"/>
  <c r="D641" i="1"/>
  <c r="C641" i="1"/>
  <c r="E641" i="1" s="1"/>
  <c r="D640" i="1"/>
  <c r="C640" i="1"/>
  <c r="E640" i="1" s="1"/>
  <c r="D635" i="1"/>
  <c r="C635" i="1"/>
  <c r="D634" i="1"/>
  <c r="E634" i="1" s="1"/>
  <c r="C634" i="1"/>
  <c r="D633" i="1"/>
  <c r="C633" i="1"/>
  <c r="E633" i="1" s="1"/>
  <c r="D632" i="1"/>
  <c r="C632" i="1"/>
  <c r="D631" i="1"/>
  <c r="C631" i="1"/>
  <c r="D630" i="1"/>
  <c r="C630" i="1"/>
  <c r="D629" i="1"/>
  <c r="C629" i="1"/>
  <c r="E629" i="1" s="1"/>
  <c r="D628" i="1"/>
  <c r="C628" i="1"/>
  <c r="D627" i="1"/>
  <c r="E627" i="1" s="1"/>
  <c r="C627" i="1"/>
  <c r="D626" i="1"/>
  <c r="C626" i="1"/>
  <c r="D621" i="1"/>
  <c r="C621" i="1"/>
  <c r="D620" i="1"/>
  <c r="C620" i="1"/>
  <c r="D619" i="1"/>
  <c r="C619" i="1"/>
  <c r="E619" i="1" s="1"/>
  <c r="D618" i="1"/>
  <c r="C618" i="1"/>
  <c r="D617" i="1"/>
  <c r="E617" i="1" s="1"/>
  <c r="C617" i="1"/>
  <c r="D616" i="1"/>
  <c r="C616" i="1"/>
  <c r="D615" i="1"/>
  <c r="C615" i="1"/>
  <c r="D614" i="1"/>
  <c r="C614" i="1"/>
  <c r="E614" i="1" s="1"/>
  <c r="D613" i="1"/>
  <c r="C613" i="1"/>
  <c r="D612" i="1"/>
  <c r="C612" i="1"/>
  <c r="D607" i="1"/>
  <c r="D606" i="1"/>
  <c r="D605" i="1"/>
  <c r="D604" i="1"/>
  <c r="E604" i="1" s="1"/>
  <c r="D603" i="1"/>
  <c r="D602" i="1"/>
  <c r="D601" i="1"/>
  <c r="D600" i="1"/>
  <c r="E600" i="1" s="1"/>
  <c r="D599" i="1"/>
  <c r="E599" i="1" s="1"/>
  <c r="D598" i="1"/>
  <c r="D593" i="1"/>
  <c r="C593" i="1"/>
  <c r="D592" i="1"/>
  <c r="C592" i="1"/>
  <c r="D591" i="1"/>
  <c r="C591" i="1"/>
  <c r="E591" i="1" s="1"/>
  <c r="D590" i="1"/>
  <c r="C590" i="1"/>
  <c r="D589" i="1"/>
  <c r="C589" i="1"/>
  <c r="D588" i="1"/>
  <c r="C588" i="1"/>
  <c r="D587" i="1"/>
  <c r="C587" i="1"/>
  <c r="E587" i="1" s="1"/>
  <c r="D586" i="1"/>
  <c r="C586" i="1"/>
  <c r="D585" i="1"/>
  <c r="C585" i="1"/>
  <c r="D584" i="1"/>
  <c r="C584" i="1"/>
  <c r="D579" i="1"/>
  <c r="C579" i="1"/>
  <c r="D578" i="1"/>
  <c r="C578" i="1"/>
  <c r="D577" i="1"/>
  <c r="C577" i="1"/>
  <c r="E576" i="1"/>
  <c r="D576" i="1"/>
  <c r="C576" i="1"/>
  <c r="D575" i="1"/>
  <c r="C575" i="1"/>
  <c r="D574" i="1"/>
  <c r="C574" i="1"/>
  <c r="D573" i="1"/>
  <c r="E573" i="1" s="1"/>
  <c r="C573" i="1"/>
  <c r="D572" i="1"/>
  <c r="C572" i="1"/>
  <c r="D571" i="1"/>
  <c r="C571" i="1"/>
  <c r="E571" i="1" s="1"/>
  <c r="D570" i="1"/>
  <c r="C570" i="1"/>
  <c r="D565" i="1"/>
  <c r="C565" i="1"/>
  <c r="D564" i="1"/>
  <c r="E564" i="1" s="1"/>
  <c r="C564" i="1"/>
  <c r="D563" i="1"/>
  <c r="C563" i="1"/>
  <c r="D562" i="1"/>
  <c r="C562" i="1"/>
  <c r="E562" i="1" s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1" i="1"/>
  <c r="D550" i="1"/>
  <c r="D549" i="1"/>
  <c r="D548" i="1"/>
  <c r="D547" i="1"/>
  <c r="D546" i="1"/>
  <c r="D545" i="1"/>
  <c r="E545" i="1" s="1"/>
  <c r="D544" i="1"/>
  <c r="E544" i="1" s="1"/>
  <c r="D543" i="1"/>
  <c r="D542" i="1"/>
  <c r="D537" i="1"/>
  <c r="E537" i="1"/>
  <c r="D536" i="1"/>
  <c r="D535" i="1"/>
  <c r="E535" i="1" s="1"/>
  <c r="D534" i="1"/>
  <c r="D533" i="1"/>
  <c r="D532" i="1"/>
  <c r="E532" i="1" s="1"/>
  <c r="D531" i="1"/>
  <c r="E531" i="1" s="1"/>
  <c r="D530" i="1"/>
  <c r="D529" i="1"/>
  <c r="E529" i="1" s="1"/>
  <c r="D528" i="1"/>
  <c r="D518" i="1"/>
  <c r="E518" i="1" s="1"/>
  <c r="D517" i="1"/>
  <c r="D516" i="1"/>
  <c r="D515" i="1"/>
  <c r="D514" i="1"/>
  <c r="D509" i="1"/>
  <c r="D508" i="1"/>
  <c r="D507" i="1"/>
  <c r="D506" i="1"/>
  <c r="D505" i="1"/>
  <c r="D504" i="1"/>
  <c r="E504" i="1" s="1"/>
  <c r="D503" i="1"/>
  <c r="E503" i="1" s="1"/>
  <c r="D502" i="1"/>
  <c r="D501" i="1"/>
  <c r="D500" i="1"/>
  <c r="D495" i="1"/>
  <c r="E495" i="1" s="1"/>
  <c r="D494" i="1"/>
  <c r="D493" i="1"/>
  <c r="D492" i="1"/>
  <c r="D491" i="1"/>
  <c r="E491" i="1" s="1"/>
  <c r="D490" i="1"/>
  <c r="D489" i="1"/>
  <c r="E489" i="1" s="1"/>
  <c r="D488" i="1"/>
  <c r="E488" i="1"/>
  <c r="D487" i="1"/>
  <c r="D486" i="1"/>
  <c r="E486" i="1" s="1"/>
  <c r="D481" i="1"/>
  <c r="D480" i="1"/>
  <c r="D479" i="1"/>
  <c r="D478" i="1"/>
  <c r="E478" i="1" s="1"/>
  <c r="D477" i="1"/>
  <c r="D476" i="1"/>
  <c r="E476" i="1" s="1"/>
  <c r="D475" i="1"/>
  <c r="E475" i="1" s="1"/>
  <c r="D474" i="1"/>
  <c r="D473" i="1"/>
  <c r="D472" i="1"/>
  <c r="D467" i="1"/>
  <c r="E467" i="1" s="1"/>
  <c r="D466" i="1"/>
  <c r="D465" i="1"/>
  <c r="E465" i="1" s="1"/>
  <c r="D464" i="1"/>
  <c r="E464" i="1" s="1"/>
  <c r="D463" i="1"/>
  <c r="D462" i="1"/>
  <c r="D461" i="1"/>
  <c r="D460" i="1"/>
  <c r="D459" i="1"/>
  <c r="E459" i="1" s="1"/>
  <c r="D458" i="1"/>
  <c r="D453" i="1"/>
  <c r="E453" i="1"/>
  <c r="D452" i="1"/>
  <c r="E452" i="1" s="1"/>
  <c r="D451" i="1"/>
  <c r="D450" i="1"/>
  <c r="D449" i="1"/>
  <c r="E449" i="1" s="1"/>
  <c r="D448" i="1"/>
  <c r="E448" i="1"/>
  <c r="D447" i="1"/>
  <c r="E447" i="1" s="1"/>
  <c r="D446" i="1"/>
  <c r="E446" i="1" s="1"/>
  <c r="D445" i="1"/>
  <c r="E445" i="1" s="1"/>
  <c r="D444" i="1"/>
  <c r="E444" i="1" s="1"/>
  <c r="D439" i="1"/>
  <c r="C439" i="1"/>
  <c r="D438" i="1"/>
  <c r="C438" i="1"/>
  <c r="D437" i="1"/>
  <c r="C437" i="1"/>
  <c r="D436" i="1"/>
  <c r="C436" i="1"/>
  <c r="E436" i="1" s="1"/>
  <c r="D435" i="1"/>
  <c r="C435" i="1"/>
  <c r="D434" i="1"/>
  <c r="C434" i="1"/>
  <c r="D433" i="1"/>
  <c r="C433" i="1"/>
  <c r="D432" i="1"/>
  <c r="C432" i="1"/>
  <c r="E432" i="1" s="1"/>
  <c r="D431" i="1"/>
  <c r="C431" i="1"/>
  <c r="D430" i="1"/>
  <c r="E430" i="1" s="1"/>
  <c r="C430" i="1"/>
  <c r="G388" i="1"/>
  <c r="G332" i="1"/>
  <c r="G276" i="1"/>
  <c r="G220" i="1"/>
  <c r="G164" i="1"/>
  <c r="F123" i="1"/>
  <c r="G122" i="1"/>
  <c r="F72" i="1"/>
  <c r="G71" i="1"/>
  <c r="E128" i="1"/>
  <c r="E174" i="1"/>
  <c r="E82" i="1"/>
  <c r="F16" i="1"/>
  <c r="G14" i="1"/>
  <c r="E26" i="1"/>
  <c r="C389" i="1"/>
  <c r="C390" i="1"/>
  <c r="C391" i="1"/>
  <c r="C392" i="1"/>
  <c r="C393" i="1"/>
  <c r="C394" i="1"/>
  <c r="C395" i="1"/>
  <c r="E395" i="1" s="1"/>
  <c r="C396" i="1"/>
  <c r="E396" i="1" s="1"/>
  <c r="C397" i="1"/>
  <c r="C388" i="1"/>
  <c r="C375" i="1"/>
  <c r="C376" i="1"/>
  <c r="C377" i="1"/>
  <c r="C378" i="1"/>
  <c r="C379" i="1"/>
  <c r="E379" i="1" s="1"/>
  <c r="C380" i="1"/>
  <c r="E380" i="1" s="1"/>
  <c r="C381" i="1"/>
  <c r="C382" i="1"/>
  <c r="C383" i="1"/>
  <c r="C374" i="1"/>
  <c r="D425" i="1"/>
  <c r="C425" i="1"/>
  <c r="D424" i="1"/>
  <c r="C424" i="1"/>
  <c r="E424" i="1" s="1"/>
  <c r="D423" i="1"/>
  <c r="E423" i="1" s="1"/>
  <c r="C423" i="1"/>
  <c r="D422" i="1"/>
  <c r="C422" i="1"/>
  <c r="E422" i="1" s="1"/>
  <c r="D421" i="1"/>
  <c r="C421" i="1"/>
  <c r="D420" i="1"/>
  <c r="E420" i="1" s="1"/>
  <c r="C420" i="1"/>
  <c r="D419" i="1"/>
  <c r="C419" i="1"/>
  <c r="D418" i="1"/>
  <c r="C418" i="1"/>
  <c r="D417" i="1"/>
  <c r="C417" i="1"/>
  <c r="D416" i="1"/>
  <c r="C416" i="1"/>
  <c r="E416" i="1" s="1"/>
  <c r="D411" i="1"/>
  <c r="C411" i="1"/>
  <c r="D410" i="1"/>
  <c r="C410" i="1"/>
  <c r="D409" i="1"/>
  <c r="C409" i="1"/>
  <c r="D408" i="1"/>
  <c r="C408" i="1"/>
  <c r="E408" i="1" s="1"/>
  <c r="D407" i="1"/>
  <c r="C407" i="1"/>
  <c r="D406" i="1"/>
  <c r="C406" i="1"/>
  <c r="E406" i="1" s="1"/>
  <c r="D405" i="1"/>
  <c r="C405" i="1"/>
  <c r="D404" i="1"/>
  <c r="C404" i="1"/>
  <c r="D403" i="1"/>
  <c r="C403" i="1"/>
  <c r="D402" i="1"/>
  <c r="C402" i="1"/>
  <c r="E402" i="1" s="1"/>
  <c r="D397" i="1"/>
  <c r="E397" i="1"/>
  <c r="D396" i="1"/>
  <c r="D395" i="1"/>
  <c r="D394" i="1"/>
  <c r="D393" i="1"/>
  <c r="E393" i="1" s="1"/>
  <c r="D392" i="1"/>
  <c r="E392" i="1" s="1"/>
  <c r="D391" i="1"/>
  <c r="D390" i="1"/>
  <c r="D389" i="1"/>
  <c r="D388" i="1"/>
  <c r="D383" i="1"/>
  <c r="E383" i="1"/>
  <c r="D382" i="1"/>
  <c r="D381" i="1"/>
  <c r="D380" i="1"/>
  <c r="D379" i="1"/>
  <c r="D378" i="1"/>
  <c r="D377" i="1"/>
  <c r="E377" i="1" s="1"/>
  <c r="D376" i="1"/>
  <c r="E376" i="1" s="1"/>
  <c r="D375" i="1"/>
  <c r="E375" i="1" s="1"/>
  <c r="D374" i="1"/>
  <c r="E286" i="1"/>
  <c r="E230" i="1"/>
  <c r="E342" i="1"/>
  <c r="C361" i="1"/>
  <c r="C362" i="1"/>
  <c r="C363" i="1"/>
  <c r="C364" i="1"/>
  <c r="C365" i="1"/>
  <c r="C366" i="1"/>
  <c r="C367" i="1"/>
  <c r="C368" i="1"/>
  <c r="C369" i="1"/>
  <c r="C347" i="1"/>
  <c r="C348" i="1"/>
  <c r="C349" i="1"/>
  <c r="C350" i="1"/>
  <c r="C351" i="1"/>
  <c r="E351" i="1" s="1"/>
  <c r="C352" i="1"/>
  <c r="E352" i="1" s="1"/>
  <c r="C353" i="1"/>
  <c r="C354" i="1"/>
  <c r="C355" i="1"/>
  <c r="C346" i="1"/>
  <c r="C360" i="1"/>
  <c r="E360" i="1" s="1"/>
  <c r="C332" i="1"/>
  <c r="C319" i="1"/>
  <c r="C320" i="1"/>
  <c r="C321" i="1"/>
  <c r="E321" i="1" s="1"/>
  <c r="C322" i="1"/>
  <c r="C323" i="1"/>
  <c r="C324" i="1"/>
  <c r="C325" i="1"/>
  <c r="C326" i="1"/>
  <c r="C327" i="1"/>
  <c r="E327" i="1" s="1"/>
  <c r="C318" i="1"/>
  <c r="E318" i="1" s="1"/>
  <c r="D369" i="1"/>
  <c r="E369" i="1" s="1"/>
  <c r="D368" i="1"/>
  <c r="D367" i="1"/>
  <c r="D366" i="1"/>
  <c r="D365" i="1"/>
  <c r="D364" i="1"/>
  <c r="D363" i="1"/>
  <c r="D362" i="1"/>
  <c r="D361" i="1"/>
  <c r="D360" i="1"/>
  <c r="D355" i="1"/>
  <c r="E355" i="1" s="1"/>
  <c r="D354" i="1"/>
  <c r="D353" i="1"/>
  <c r="E353" i="1" s="1"/>
  <c r="D352" i="1"/>
  <c r="D351" i="1"/>
  <c r="D350" i="1"/>
  <c r="D349" i="1"/>
  <c r="D348" i="1"/>
  <c r="D347" i="1"/>
  <c r="D346" i="1"/>
  <c r="D341" i="1"/>
  <c r="C341" i="1"/>
  <c r="E340" i="1"/>
  <c r="D340" i="1"/>
  <c r="C340" i="1"/>
  <c r="D339" i="1"/>
  <c r="C339" i="1"/>
  <c r="D338" i="1"/>
  <c r="C338" i="1"/>
  <c r="E338" i="1" s="1"/>
  <c r="D337" i="1"/>
  <c r="C337" i="1"/>
  <c r="E337" i="1" s="1"/>
  <c r="D336" i="1"/>
  <c r="C336" i="1"/>
  <c r="D335" i="1"/>
  <c r="C335" i="1"/>
  <c r="D334" i="1"/>
  <c r="C334" i="1"/>
  <c r="D333" i="1"/>
  <c r="C333" i="1"/>
  <c r="E333" i="1" s="1"/>
  <c r="D332" i="1"/>
  <c r="D327" i="1"/>
  <c r="D326" i="1"/>
  <c r="E326" i="1" s="1"/>
  <c r="D325" i="1"/>
  <c r="D324" i="1"/>
  <c r="E324" i="1"/>
  <c r="D323" i="1"/>
  <c r="D322" i="1"/>
  <c r="D321" i="1"/>
  <c r="D320" i="1"/>
  <c r="D319" i="1"/>
  <c r="D318" i="1"/>
  <c r="C291" i="1"/>
  <c r="C292" i="1"/>
  <c r="C293" i="1"/>
  <c r="C294" i="1"/>
  <c r="C295" i="1"/>
  <c r="C296" i="1"/>
  <c r="C297" i="1"/>
  <c r="C298" i="1"/>
  <c r="E298" i="1" s="1"/>
  <c r="C290" i="1"/>
  <c r="C263" i="1"/>
  <c r="C264" i="1"/>
  <c r="C265" i="1"/>
  <c r="C266" i="1"/>
  <c r="C267" i="1"/>
  <c r="C268" i="1"/>
  <c r="C269" i="1"/>
  <c r="E269" i="1" s="1"/>
  <c r="C270" i="1"/>
  <c r="E270" i="1" s="1"/>
  <c r="C271" i="1"/>
  <c r="C262" i="1"/>
  <c r="D313" i="1"/>
  <c r="C313" i="1"/>
  <c r="D312" i="1"/>
  <c r="C312" i="1"/>
  <c r="D311" i="1"/>
  <c r="E311" i="1" s="1"/>
  <c r="C311" i="1"/>
  <c r="D310" i="1"/>
  <c r="C310" i="1"/>
  <c r="E310" i="1" s="1"/>
  <c r="D309" i="1"/>
  <c r="C309" i="1"/>
  <c r="D308" i="1"/>
  <c r="C308" i="1"/>
  <c r="E308" i="1" s="1"/>
  <c r="D307" i="1"/>
  <c r="C307" i="1"/>
  <c r="D306" i="1"/>
  <c r="C306" i="1"/>
  <c r="D305" i="1"/>
  <c r="C305" i="1"/>
  <c r="D304" i="1"/>
  <c r="E304" i="1" s="1"/>
  <c r="C304" i="1"/>
  <c r="D299" i="1"/>
  <c r="E299" i="1" s="1"/>
  <c r="C299" i="1"/>
  <c r="D298" i="1"/>
  <c r="D297" i="1"/>
  <c r="E297" i="1"/>
  <c r="E296" i="1"/>
  <c r="D296" i="1"/>
  <c r="D295" i="1"/>
  <c r="E295" i="1" s="1"/>
  <c r="D294" i="1"/>
  <c r="D293" i="1"/>
  <c r="E293" i="1" s="1"/>
  <c r="D292" i="1"/>
  <c r="E292" i="1" s="1"/>
  <c r="D291" i="1"/>
  <c r="E291" i="1" s="1"/>
  <c r="D290" i="1"/>
  <c r="E290" i="1" s="1"/>
  <c r="D285" i="1"/>
  <c r="C285" i="1"/>
  <c r="D284" i="1"/>
  <c r="C284" i="1"/>
  <c r="E284" i="1" s="1"/>
  <c r="D283" i="1"/>
  <c r="C283" i="1"/>
  <c r="D282" i="1"/>
  <c r="C282" i="1"/>
  <c r="D281" i="1"/>
  <c r="C281" i="1"/>
  <c r="D280" i="1"/>
  <c r="E280" i="1" s="1"/>
  <c r="C280" i="1"/>
  <c r="D279" i="1"/>
  <c r="C279" i="1"/>
  <c r="D278" i="1"/>
  <c r="C278" i="1"/>
  <c r="D277" i="1"/>
  <c r="C277" i="1"/>
  <c r="E277" i="1" s="1"/>
  <c r="D276" i="1"/>
  <c r="C276" i="1"/>
  <c r="E276" i="1" s="1"/>
  <c r="D271" i="1"/>
  <c r="E271" i="1"/>
  <c r="D270" i="1"/>
  <c r="D269" i="1"/>
  <c r="D268" i="1"/>
  <c r="D267" i="1"/>
  <c r="E267" i="1" s="1"/>
  <c r="D266" i="1"/>
  <c r="E266" i="1" s="1"/>
  <c r="D265" i="1"/>
  <c r="D264" i="1"/>
  <c r="D263" i="1"/>
  <c r="E263" i="1" s="1"/>
  <c r="D262" i="1"/>
  <c r="D257" i="1"/>
  <c r="C257" i="1"/>
  <c r="D256" i="1"/>
  <c r="C256" i="1"/>
  <c r="D255" i="1"/>
  <c r="C255" i="1"/>
  <c r="D254" i="1"/>
  <c r="C254" i="1"/>
  <c r="E254" i="1" s="1"/>
  <c r="D253" i="1"/>
  <c r="C253" i="1"/>
  <c r="D252" i="1"/>
  <c r="C252" i="1"/>
  <c r="D251" i="1"/>
  <c r="C251" i="1"/>
  <c r="D250" i="1"/>
  <c r="C250" i="1"/>
  <c r="E250" i="1" s="1"/>
  <c r="D249" i="1"/>
  <c r="C249" i="1"/>
  <c r="E249" i="1" s="1"/>
  <c r="D248" i="1"/>
  <c r="C248" i="1"/>
  <c r="E248" i="1" s="1"/>
  <c r="D243" i="1"/>
  <c r="C243" i="1"/>
  <c r="D242" i="1"/>
  <c r="C242" i="1"/>
  <c r="D241" i="1"/>
  <c r="C241" i="1"/>
  <c r="D240" i="1"/>
  <c r="C240" i="1"/>
  <c r="D239" i="1"/>
  <c r="C239" i="1"/>
  <c r="E238" i="1"/>
  <c r="D238" i="1"/>
  <c r="C238" i="1"/>
  <c r="D237" i="1"/>
  <c r="C237" i="1"/>
  <c r="E237" i="1" s="1"/>
  <c r="D236" i="1"/>
  <c r="C236" i="1"/>
  <c r="D235" i="1"/>
  <c r="C235" i="1"/>
  <c r="D234" i="1"/>
  <c r="C234" i="1"/>
  <c r="D229" i="1"/>
  <c r="C229" i="1"/>
  <c r="E229" i="1" s="1"/>
  <c r="D228" i="1"/>
  <c r="C228" i="1"/>
  <c r="D227" i="1"/>
  <c r="C227" i="1"/>
  <c r="E227" i="1" s="1"/>
  <c r="D226" i="1"/>
  <c r="C226" i="1"/>
  <c r="D225" i="1"/>
  <c r="C225" i="1"/>
  <c r="D224" i="1"/>
  <c r="E224" i="1" s="1"/>
  <c r="C224" i="1"/>
  <c r="D223" i="1"/>
  <c r="C223" i="1"/>
  <c r="E223" i="1" s="1"/>
  <c r="D222" i="1"/>
  <c r="C222" i="1"/>
  <c r="D221" i="1"/>
  <c r="C221" i="1"/>
  <c r="E221" i="1" s="1"/>
  <c r="D220" i="1"/>
  <c r="C220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E180" i="1" s="1"/>
  <c r="D179" i="1"/>
  <c r="C179" i="1"/>
  <c r="E179" i="1" s="1"/>
  <c r="D178" i="1"/>
  <c r="C178" i="1"/>
  <c r="D173" i="1"/>
  <c r="C173" i="1"/>
  <c r="D172" i="1"/>
  <c r="C172" i="1"/>
  <c r="D171" i="1"/>
  <c r="C171" i="1"/>
  <c r="D170" i="1"/>
  <c r="C170" i="1"/>
  <c r="E170" i="1" s="1"/>
  <c r="D169" i="1"/>
  <c r="C169" i="1"/>
  <c r="D168" i="1"/>
  <c r="E168" i="1" s="1"/>
  <c r="C168" i="1"/>
  <c r="D167" i="1"/>
  <c r="C167" i="1"/>
  <c r="D166" i="1"/>
  <c r="C166" i="1"/>
  <c r="D165" i="1"/>
  <c r="C165" i="1"/>
  <c r="D164" i="1"/>
  <c r="C164" i="1"/>
  <c r="C151" i="1"/>
  <c r="C152" i="1"/>
  <c r="C153" i="1"/>
  <c r="C154" i="1"/>
  <c r="C155" i="1"/>
  <c r="C156" i="1"/>
  <c r="C157" i="1"/>
  <c r="C158" i="1"/>
  <c r="C159" i="1"/>
  <c r="C150" i="1"/>
  <c r="D155" i="1"/>
  <c r="E155" i="1" s="1"/>
  <c r="D156" i="1"/>
  <c r="D157" i="1"/>
  <c r="D158" i="1"/>
  <c r="D159" i="1"/>
  <c r="E159" i="1" s="1"/>
  <c r="E156" i="1"/>
  <c r="D154" i="1"/>
  <c r="D153" i="1"/>
  <c r="E153" i="1"/>
  <c r="D152" i="1"/>
  <c r="D151" i="1"/>
  <c r="D150" i="1"/>
  <c r="D145" i="1"/>
  <c r="C145" i="1"/>
  <c r="D144" i="1"/>
  <c r="C144" i="1"/>
  <c r="D143" i="1"/>
  <c r="C143" i="1"/>
  <c r="D142" i="1"/>
  <c r="C142" i="1"/>
  <c r="D141" i="1"/>
  <c r="C141" i="1"/>
  <c r="E141" i="1" s="1"/>
  <c r="D136" i="1"/>
  <c r="C136" i="1"/>
  <c r="D135" i="1"/>
  <c r="C135" i="1"/>
  <c r="D134" i="1"/>
  <c r="C134" i="1"/>
  <c r="D133" i="1"/>
  <c r="C133" i="1"/>
  <c r="E133" i="1" s="1"/>
  <c r="D132" i="1"/>
  <c r="C132" i="1"/>
  <c r="D127" i="1"/>
  <c r="C127" i="1"/>
  <c r="D126" i="1"/>
  <c r="C126" i="1"/>
  <c r="D125" i="1"/>
  <c r="C125" i="1"/>
  <c r="D124" i="1"/>
  <c r="C124" i="1"/>
  <c r="D123" i="1"/>
  <c r="C123" i="1"/>
  <c r="E123" i="1" s="1"/>
  <c r="D118" i="1"/>
  <c r="C118" i="1"/>
  <c r="D117" i="1"/>
  <c r="C117" i="1"/>
  <c r="D116" i="1"/>
  <c r="C116" i="1"/>
  <c r="D115" i="1"/>
  <c r="C115" i="1"/>
  <c r="D114" i="1"/>
  <c r="C114" i="1"/>
  <c r="E114" i="1" s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E103" i="1" s="1"/>
  <c r="C103" i="1"/>
  <c r="D102" i="1"/>
  <c r="C102" i="1"/>
  <c r="D101" i="1"/>
  <c r="C101" i="1"/>
  <c r="D100" i="1"/>
  <c r="C100" i="1"/>
  <c r="E87" i="1"/>
  <c r="E88" i="1"/>
  <c r="E89" i="1"/>
  <c r="E90" i="1"/>
  <c r="E91" i="1"/>
  <c r="E92" i="1"/>
  <c r="E93" i="1"/>
  <c r="E94" i="1"/>
  <c r="E95" i="1"/>
  <c r="D87" i="1"/>
  <c r="D88" i="1"/>
  <c r="D89" i="1"/>
  <c r="D90" i="1"/>
  <c r="D91" i="1"/>
  <c r="D92" i="1"/>
  <c r="D93" i="1"/>
  <c r="D94" i="1"/>
  <c r="D95" i="1"/>
  <c r="C87" i="1"/>
  <c r="C88" i="1"/>
  <c r="C89" i="1"/>
  <c r="C90" i="1"/>
  <c r="C91" i="1"/>
  <c r="C92" i="1"/>
  <c r="C93" i="1"/>
  <c r="C94" i="1"/>
  <c r="C95" i="1"/>
  <c r="E86" i="1"/>
  <c r="D86" i="1"/>
  <c r="C86" i="1"/>
  <c r="E73" i="1"/>
  <c r="E74" i="1"/>
  <c r="E75" i="1"/>
  <c r="E76" i="1"/>
  <c r="E77" i="1"/>
  <c r="E78" i="1"/>
  <c r="E79" i="1"/>
  <c r="E80" i="1"/>
  <c r="E81" i="1"/>
  <c r="D73" i="1"/>
  <c r="D74" i="1"/>
  <c r="D75" i="1"/>
  <c r="D76" i="1"/>
  <c r="D77" i="1"/>
  <c r="D78" i="1"/>
  <c r="D79" i="1"/>
  <c r="D80" i="1"/>
  <c r="D81" i="1"/>
  <c r="C73" i="1"/>
  <c r="C74" i="1"/>
  <c r="C75" i="1"/>
  <c r="C76" i="1"/>
  <c r="C77" i="1"/>
  <c r="C78" i="1"/>
  <c r="C79" i="1"/>
  <c r="C80" i="1"/>
  <c r="C81" i="1"/>
  <c r="E72" i="1"/>
  <c r="D72" i="1"/>
  <c r="C72" i="1"/>
  <c r="E59" i="1"/>
  <c r="E60" i="1"/>
  <c r="E61" i="1"/>
  <c r="E62" i="1"/>
  <c r="E63" i="1"/>
  <c r="E64" i="1"/>
  <c r="E65" i="1"/>
  <c r="E66" i="1"/>
  <c r="E67" i="1"/>
  <c r="D59" i="1"/>
  <c r="D60" i="1"/>
  <c r="D61" i="1"/>
  <c r="D62" i="1"/>
  <c r="D63" i="1"/>
  <c r="D64" i="1"/>
  <c r="D65" i="1"/>
  <c r="D66" i="1"/>
  <c r="D67" i="1"/>
  <c r="C59" i="1"/>
  <c r="C60" i="1"/>
  <c r="C61" i="1"/>
  <c r="C62" i="1"/>
  <c r="C63" i="1"/>
  <c r="C64" i="1"/>
  <c r="C65" i="1"/>
  <c r="C66" i="1"/>
  <c r="C67" i="1"/>
  <c r="E58" i="1"/>
  <c r="D58" i="1"/>
  <c r="C58" i="1"/>
  <c r="E45" i="1"/>
  <c r="E46" i="1"/>
  <c r="E47" i="1"/>
  <c r="E48" i="1"/>
  <c r="E49" i="1"/>
  <c r="E50" i="1"/>
  <c r="E51" i="1"/>
  <c r="E52" i="1"/>
  <c r="E53" i="1"/>
  <c r="D45" i="1"/>
  <c r="D46" i="1"/>
  <c r="D47" i="1"/>
  <c r="D48" i="1"/>
  <c r="D49" i="1"/>
  <c r="D50" i="1"/>
  <c r="D51" i="1"/>
  <c r="D52" i="1"/>
  <c r="D53" i="1"/>
  <c r="C45" i="1"/>
  <c r="C46" i="1"/>
  <c r="C47" i="1"/>
  <c r="C48" i="1"/>
  <c r="C49" i="1"/>
  <c r="C50" i="1"/>
  <c r="C51" i="1"/>
  <c r="C52" i="1"/>
  <c r="C53" i="1"/>
  <c r="E44" i="1"/>
  <c r="D44" i="1"/>
  <c r="C44" i="1"/>
  <c r="E31" i="1"/>
  <c r="E32" i="1"/>
  <c r="E33" i="1"/>
  <c r="E34" i="1"/>
  <c r="E35" i="1"/>
  <c r="E36" i="1"/>
  <c r="E37" i="1"/>
  <c r="E38" i="1"/>
  <c r="E39" i="1"/>
  <c r="E30" i="1"/>
  <c r="D31" i="1"/>
  <c r="D32" i="1"/>
  <c r="D33" i="1"/>
  <c r="D34" i="1"/>
  <c r="D35" i="1"/>
  <c r="D36" i="1"/>
  <c r="D37" i="1"/>
  <c r="D38" i="1"/>
  <c r="D39" i="1"/>
  <c r="C31" i="1"/>
  <c r="C32" i="1"/>
  <c r="C33" i="1"/>
  <c r="C34" i="1"/>
  <c r="C35" i="1"/>
  <c r="C36" i="1"/>
  <c r="C37" i="1"/>
  <c r="C38" i="1"/>
  <c r="C39" i="1"/>
  <c r="D30" i="1"/>
  <c r="C30" i="1"/>
  <c r="E20" i="1"/>
  <c r="D16" i="1"/>
  <c r="D17" i="1"/>
  <c r="D18" i="1"/>
  <c r="D19" i="1"/>
  <c r="D20" i="1"/>
  <c r="D21" i="1"/>
  <c r="D22" i="1"/>
  <c r="D23" i="1"/>
  <c r="D24" i="1"/>
  <c r="D25" i="1"/>
  <c r="E25" i="1" s="1"/>
  <c r="C17" i="1"/>
  <c r="E17" i="1" s="1"/>
  <c r="C18" i="1"/>
  <c r="E18" i="1" s="1"/>
  <c r="C19" i="1"/>
  <c r="E19" i="1" s="1"/>
  <c r="C20" i="1"/>
  <c r="C21" i="1"/>
  <c r="E21" i="1" s="1"/>
  <c r="C22" i="1"/>
  <c r="E22" i="1" s="1"/>
  <c r="C23" i="1"/>
  <c r="E23" i="1" s="1"/>
  <c r="C24" i="1"/>
  <c r="E24" i="1" s="1"/>
  <c r="C25" i="1"/>
  <c r="C16" i="1"/>
  <c r="E16" i="1" s="1"/>
  <c r="E4" i="1"/>
  <c r="E5" i="1"/>
  <c r="E6" i="1"/>
  <c r="E8" i="1"/>
  <c r="E9" i="1"/>
  <c r="D5" i="1"/>
  <c r="D6" i="1"/>
  <c r="D7" i="1"/>
  <c r="E7" i="1" s="1"/>
  <c r="D8" i="1"/>
  <c r="D9" i="1"/>
  <c r="D10" i="1"/>
  <c r="E10" i="1" s="1"/>
  <c r="D11" i="1"/>
  <c r="E11" i="1" s="1"/>
  <c r="D4" i="1"/>
  <c r="D3" i="1"/>
  <c r="E3" i="1" s="1"/>
  <c r="E530" i="1" l="1"/>
  <c r="E536" i="1"/>
  <c r="E514" i="1"/>
  <c r="E515" i="1"/>
  <c r="E501" i="1"/>
  <c r="E502" i="1"/>
  <c r="E505" i="1"/>
  <c r="E507" i="1"/>
  <c r="E508" i="1"/>
  <c r="E509" i="1"/>
  <c r="E506" i="1"/>
  <c r="E510" i="1" s="1"/>
  <c r="G500" i="1" s="1"/>
  <c r="E487" i="1"/>
  <c r="E490" i="1"/>
  <c r="E494" i="1"/>
  <c r="E642" i="1"/>
  <c r="E643" i="1"/>
  <c r="E645" i="1"/>
  <c r="E648" i="1"/>
  <c r="E647" i="1"/>
  <c r="E628" i="1"/>
  <c r="E630" i="1"/>
  <c r="E631" i="1"/>
  <c r="E632" i="1"/>
  <c r="E635" i="1"/>
  <c r="E626" i="1"/>
  <c r="E613" i="1"/>
  <c r="E615" i="1"/>
  <c r="E616" i="1"/>
  <c r="E620" i="1"/>
  <c r="E621" i="1"/>
  <c r="E618" i="1"/>
  <c r="E612" i="1"/>
  <c r="E622" i="1" s="1"/>
  <c r="G612" i="1" s="1"/>
  <c r="E598" i="1"/>
  <c r="E605" i="1"/>
  <c r="E606" i="1"/>
  <c r="E607" i="1"/>
  <c r="E584" i="1"/>
  <c r="E585" i="1"/>
  <c r="E586" i="1"/>
  <c r="E588" i="1"/>
  <c r="E590" i="1"/>
  <c r="E592" i="1"/>
  <c r="E593" i="1"/>
  <c r="E589" i="1"/>
  <c r="E570" i="1"/>
  <c r="E572" i="1"/>
  <c r="E574" i="1"/>
  <c r="E575" i="1"/>
  <c r="E578" i="1"/>
  <c r="E579" i="1"/>
  <c r="E577" i="1"/>
  <c r="E556" i="1"/>
  <c r="E558" i="1"/>
  <c r="E557" i="1"/>
  <c r="E559" i="1"/>
  <c r="E561" i="1"/>
  <c r="E563" i="1"/>
  <c r="E565" i="1"/>
  <c r="E560" i="1"/>
  <c r="E547" i="1"/>
  <c r="E548" i="1"/>
  <c r="E549" i="1"/>
  <c r="E474" i="1"/>
  <c r="E477" i="1"/>
  <c r="E479" i="1"/>
  <c r="E458" i="1"/>
  <c r="E460" i="1"/>
  <c r="E461" i="1"/>
  <c r="E463" i="1"/>
  <c r="E466" i="1"/>
  <c r="E450" i="1"/>
  <c r="E431" i="1"/>
  <c r="E434" i="1"/>
  <c r="E435" i="1"/>
  <c r="E437" i="1"/>
  <c r="E438" i="1"/>
  <c r="E439" i="1"/>
  <c r="E433" i="1"/>
  <c r="E551" i="1"/>
  <c r="E543" i="1"/>
  <c r="E601" i="1"/>
  <c r="E566" i="1"/>
  <c r="G556" i="1" s="1"/>
  <c r="E417" i="1"/>
  <c r="E418" i="1"/>
  <c r="E419" i="1"/>
  <c r="E421" i="1"/>
  <c r="E425" i="1"/>
  <c r="E404" i="1"/>
  <c r="E405" i="1"/>
  <c r="E407" i="1"/>
  <c r="E409" i="1"/>
  <c r="E410" i="1"/>
  <c r="E411" i="1"/>
  <c r="E403" i="1"/>
  <c r="E388" i="1"/>
  <c r="E389" i="1"/>
  <c r="E390" i="1"/>
  <c r="E391" i="1"/>
  <c r="E394" i="1"/>
  <c r="E378" i="1"/>
  <c r="E381" i="1"/>
  <c r="E374" i="1"/>
  <c r="E382" i="1"/>
  <c r="E398" i="1"/>
  <c r="E361" i="1"/>
  <c r="E362" i="1"/>
  <c r="E363" i="1"/>
  <c r="E365" i="1"/>
  <c r="E364" i="1"/>
  <c r="E366" i="1"/>
  <c r="E368" i="1"/>
  <c r="E367" i="1"/>
  <c r="E346" i="1"/>
  <c r="E348" i="1"/>
  <c r="E350" i="1"/>
  <c r="E349" i="1"/>
  <c r="E354" i="1"/>
  <c r="E332" i="1"/>
  <c r="E334" i="1"/>
  <c r="E336" i="1"/>
  <c r="E339" i="1"/>
  <c r="E341" i="1"/>
  <c r="E335" i="1"/>
  <c r="E320" i="1"/>
  <c r="E319" i="1"/>
  <c r="E322" i="1"/>
  <c r="E325" i="1"/>
  <c r="E323" i="1"/>
  <c r="E347" i="1"/>
  <c r="E305" i="1"/>
  <c r="E306" i="1"/>
  <c r="E307" i="1"/>
  <c r="E309" i="1"/>
  <c r="E312" i="1"/>
  <c r="E313" i="1"/>
  <c r="E294" i="1"/>
  <c r="E278" i="1"/>
  <c r="E281" i="1"/>
  <c r="E282" i="1"/>
  <c r="E283" i="1"/>
  <c r="E285" i="1"/>
  <c r="E279" i="1"/>
  <c r="E262" i="1"/>
  <c r="E264" i="1"/>
  <c r="E265" i="1"/>
  <c r="E268" i="1"/>
  <c r="E251" i="1"/>
  <c r="E252" i="1"/>
  <c r="E253" i="1"/>
  <c r="E256" i="1"/>
  <c r="E257" i="1"/>
  <c r="E255" i="1"/>
  <c r="E234" i="1"/>
  <c r="E235" i="1"/>
  <c r="E236" i="1"/>
  <c r="E239" i="1"/>
  <c r="E240" i="1"/>
  <c r="E242" i="1"/>
  <c r="E243" i="1"/>
  <c r="E241" i="1"/>
  <c r="E220" i="1"/>
  <c r="E222" i="1"/>
  <c r="E225" i="1"/>
  <c r="E226" i="1"/>
  <c r="E228" i="1"/>
  <c r="E206" i="1"/>
  <c r="E207" i="1"/>
  <c r="E208" i="1"/>
  <c r="E209" i="1"/>
  <c r="E211" i="1"/>
  <c r="E214" i="1"/>
  <c r="E213" i="1"/>
  <c r="E215" i="1"/>
  <c r="E212" i="1"/>
  <c r="E210" i="1"/>
  <c r="E200" i="1"/>
  <c r="E199" i="1"/>
  <c r="E196" i="1"/>
  <c r="E195" i="1"/>
  <c r="E192" i="1"/>
  <c r="E194" i="1"/>
  <c r="E193" i="1"/>
  <c r="E197" i="1"/>
  <c r="E198" i="1"/>
  <c r="E201" i="1"/>
  <c r="E185" i="1"/>
  <c r="E182" i="1"/>
  <c r="E178" i="1"/>
  <c r="E181" i="1"/>
  <c r="E183" i="1"/>
  <c r="E184" i="1"/>
  <c r="E186" i="1"/>
  <c r="E187" i="1"/>
  <c r="E165" i="1"/>
  <c r="E166" i="1"/>
  <c r="E167" i="1"/>
  <c r="E169" i="1"/>
  <c r="E172" i="1"/>
  <c r="E173" i="1"/>
  <c r="E171" i="1"/>
  <c r="E164" i="1"/>
  <c r="E150" i="1"/>
  <c r="E151" i="1"/>
  <c r="E154" i="1"/>
  <c r="E157" i="1"/>
  <c r="E158" i="1"/>
  <c r="E152" i="1"/>
  <c r="E142" i="1"/>
  <c r="E144" i="1"/>
  <c r="E145" i="1"/>
  <c r="E143" i="1"/>
  <c r="E132" i="1"/>
  <c r="E135" i="1"/>
  <c r="E136" i="1"/>
  <c r="E134" i="1"/>
  <c r="E124" i="1"/>
  <c r="E125" i="1"/>
  <c r="E126" i="1"/>
  <c r="E127" i="1"/>
  <c r="E115" i="1"/>
  <c r="E116" i="1"/>
  <c r="E118" i="1"/>
  <c r="E117" i="1"/>
  <c r="E100" i="1"/>
  <c r="E101" i="1"/>
  <c r="E102" i="1"/>
  <c r="E104" i="1"/>
  <c r="E105" i="1"/>
  <c r="E106" i="1"/>
  <c r="E108" i="1"/>
  <c r="E109" i="1"/>
  <c r="E107" i="1"/>
</calcChain>
</file>

<file path=xl/sharedStrings.xml><?xml version="1.0" encoding="utf-8"?>
<sst xmlns="http://schemas.openxmlformats.org/spreadsheetml/2006/main" count="240" uniqueCount="58">
  <si>
    <t>Insertion sort best case</t>
    <phoneticPr fontId="1" type="noConversion"/>
  </si>
  <si>
    <t>n</t>
    <phoneticPr fontId="1" type="noConversion"/>
  </si>
  <si>
    <t>time</t>
    <phoneticPr fontId="1" type="noConversion"/>
  </si>
  <si>
    <t>n/time</t>
    <phoneticPr fontId="1" type="noConversion"/>
  </si>
  <si>
    <t>insertion sort random</t>
    <phoneticPr fontId="1" type="noConversion"/>
  </si>
  <si>
    <t>n^2/time</t>
    <phoneticPr fontId="1" type="noConversion"/>
  </si>
  <si>
    <t>n^2</t>
    <phoneticPr fontId="1" type="noConversion"/>
  </si>
  <si>
    <t>insertion sort reverse</t>
    <phoneticPr fontId="1" type="noConversion"/>
  </si>
  <si>
    <t>insertion sort partially</t>
    <phoneticPr fontId="1" type="noConversion"/>
  </si>
  <si>
    <t>selection sort best</t>
    <phoneticPr fontId="1" type="noConversion"/>
  </si>
  <si>
    <t>selection sort random</t>
    <phoneticPr fontId="1" type="noConversion"/>
  </si>
  <si>
    <t>selection sort reverse</t>
    <phoneticPr fontId="1" type="noConversion"/>
  </si>
  <si>
    <t>selection sort partially</t>
    <phoneticPr fontId="1" type="noConversion"/>
  </si>
  <si>
    <t>bubble sort best</t>
    <phoneticPr fontId="1" type="noConversion"/>
  </si>
  <si>
    <t>nlogn</t>
    <phoneticPr fontId="1" type="noConversion"/>
  </si>
  <si>
    <t>nlogn/time</t>
    <phoneticPr fontId="1" type="noConversion"/>
  </si>
  <si>
    <t>bubble sort random</t>
    <phoneticPr fontId="1" type="noConversion"/>
  </si>
  <si>
    <t>bubble sort reverse</t>
    <phoneticPr fontId="1" type="noConversion"/>
  </si>
  <si>
    <t>bubble sort partially</t>
    <phoneticPr fontId="1" type="noConversion"/>
  </si>
  <si>
    <t>merge sort best</t>
    <phoneticPr fontId="1" type="noConversion"/>
  </si>
  <si>
    <t>memory</t>
    <phoneticPr fontId="1" type="noConversion"/>
  </si>
  <si>
    <t>merge sort random</t>
    <phoneticPr fontId="1" type="noConversion"/>
  </si>
  <si>
    <t>merge sort partially</t>
    <phoneticPr fontId="1" type="noConversion"/>
  </si>
  <si>
    <t>merge sort reverse</t>
    <phoneticPr fontId="1" type="noConversion"/>
  </si>
  <si>
    <t>heap sort partially</t>
    <phoneticPr fontId="1" type="noConversion"/>
  </si>
  <si>
    <t>heap sort reverse</t>
    <phoneticPr fontId="1" type="noConversion"/>
  </si>
  <si>
    <t>heap sort random</t>
    <phoneticPr fontId="1" type="noConversion"/>
  </si>
  <si>
    <t>heap sort best</t>
    <phoneticPr fontId="1" type="noConversion"/>
  </si>
  <si>
    <t>quick sort best</t>
    <phoneticPr fontId="1" type="noConversion"/>
  </si>
  <si>
    <t>quick sort random</t>
    <phoneticPr fontId="1" type="noConversion"/>
  </si>
  <si>
    <t>quick sort reverse</t>
    <phoneticPr fontId="1" type="noConversion"/>
  </si>
  <si>
    <t>library sort best</t>
    <phoneticPr fontId="1" type="noConversion"/>
  </si>
  <si>
    <t>library sort random</t>
    <phoneticPr fontId="1" type="noConversion"/>
  </si>
  <si>
    <t>nlog^2(n)</t>
    <phoneticPr fontId="1" type="noConversion"/>
  </si>
  <si>
    <t>nlog^2(n)/time</t>
    <phoneticPr fontId="1" type="noConversion"/>
  </si>
  <si>
    <t>library sort reverse</t>
    <phoneticPr fontId="1" type="noConversion"/>
  </si>
  <si>
    <t>library sort partially</t>
    <phoneticPr fontId="1" type="noConversion"/>
  </si>
  <si>
    <t>tim sort best</t>
    <phoneticPr fontId="1" type="noConversion"/>
  </si>
  <si>
    <t>tim sort random</t>
    <phoneticPr fontId="1" type="noConversion"/>
  </si>
  <si>
    <t>yield</t>
    <phoneticPr fontId="1" type="noConversion"/>
  </si>
  <si>
    <t>introsort sort partially</t>
    <phoneticPr fontId="1" type="noConversion"/>
  </si>
  <si>
    <t>introsort sort reverse</t>
    <phoneticPr fontId="1" type="noConversion"/>
  </si>
  <si>
    <t>introsort sort random</t>
    <phoneticPr fontId="1" type="noConversion"/>
  </si>
  <si>
    <t>introsort sort best</t>
    <phoneticPr fontId="1" type="noConversion"/>
  </si>
  <si>
    <t>tournament sort reverse</t>
    <phoneticPr fontId="1" type="noConversion"/>
  </si>
  <si>
    <t>tournament sort random</t>
    <phoneticPr fontId="1" type="noConversion"/>
  </si>
  <si>
    <t>tournament sort partially</t>
    <phoneticPr fontId="1" type="noConversion"/>
  </si>
  <si>
    <t>tournament sort best</t>
    <phoneticPr fontId="1" type="noConversion"/>
  </si>
  <si>
    <t>comb sort partially</t>
    <phoneticPr fontId="1" type="noConversion"/>
  </si>
  <si>
    <t>comb sort reverse</t>
    <phoneticPr fontId="1" type="noConversion"/>
  </si>
  <si>
    <t>comb sort random</t>
    <phoneticPr fontId="1" type="noConversion"/>
  </si>
  <si>
    <t>comb sort best</t>
    <phoneticPr fontId="1" type="noConversion"/>
  </si>
  <si>
    <t>cocktail-shaker sort partially</t>
    <phoneticPr fontId="1" type="noConversion"/>
  </si>
  <si>
    <t>cocktail-shaker sort reverse</t>
    <phoneticPr fontId="1" type="noConversion"/>
  </si>
  <si>
    <t>cocktail-shaker sort random</t>
    <phoneticPr fontId="1" type="noConversion"/>
  </si>
  <si>
    <t>cocktail-shaker sort best</t>
    <phoneticPr fontId="1" type="noConversion"/>
  </si>
  <si>
    <t>tim sort partially</t>
    <phoneticPr fontId="1" type="noConversion"/>
  </si>
  <si>
    <t>tim sort reverse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</si>
</sst>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D40D-E93C-41B1-85A3-ABD6AA74F613}">
  <dimension ref="A1:I649"/>
  <sheetViews>
    <sheetView tabSelected="1" topLeftCell="A525" workbookViewId="0">
      <selection activeCell="C529" sqref="C529"/>
    </sheetView>
  </sheetViews>
  <sheetFormatPr defaultRowHeight="17.399999999999999" x14ac:dyDescent="0.4"/>
  <cols>
    <col min="1" max="1" width="17.796875" bestFit="1" customWidth="1"/>
    <col min="2" max="2" width="14.5" style="1" bestFit="1" customWidth="1"/>
    <col min="3" max="3" width="12.8984375" bestFit="1" customWidth="1"/>
    <col min="4" max="7" width="12.796875" bestFit="1" customWidth="1"/>
  </cols>
  <sheetData>
    <row r="1" spans="1:7" x14ac:dyDescent="0.4">
      <c r="C1" t="s">
        <v>0</v>
      </c>
    </row>
    <row r="2" spans="1:7" x14ac:dyDescent="0.4">
      <c r="C2" t="s">
        <v>1</v>
      </c>
      <c r="D2" t="s">
        <v>2</v>
      </c>
      <c r="E2" t="s">
        <v>3</v>
      </c>
    </row>
    <row r="3" spans="1:7" x14ac:dyDescent="0.4">
      <c r="C3">
        <v>778117</v>
      </c>
      <c r="D3">
        <f>4908456-4672280</f>
        <v>236176</v>
      </c>
      <c r="E3">
        <f>D3/C3</f>
        <v>0.30352247798210297</v>
      </c>
    </row>
    <row r="4" spans="1:7" x14ac:dyDescent="0.4">
      <c r="A4">
        <v>4672280</v>
      </c>
      <c r="C4">
        <v>850788</v>
      </c>
      <c r="D4">
        <f>A4-A5</f>
        <v>254598</v>
      </c>
      <c r="E4">
        <f t="shared" ref="E4:E11" si="0">D4/C4</f>
        <v>0.29924963680728922</v>
      </c>
    </row>
    <row r="5" spans="1:7" x14ac:dyDescent="0.4">
      <c r="A5">
        <v>4417682</v>
      </c>
      <c r="C5">
        <v>749698</v>
      </c>
      <c r="D5">
        <f t="shared" ref="D5:D11" si="1">A5-A6</f>
        <v>248016</v>
      </c>
      <c r="E5">
        <f t="shared" si="0"/>
        <v>0.33082121067416481</v>
      </c>
    </row>
    <row r="6" spans="1:7" x14ac:dyDescent="0.4">
      <c r="A6">
        <v>4169666</v>
      </c>
      <c r="C6">
        <v>846793</v>
      </c>
      <c r="D6">
        <f t="shared" si="1"/>
        <v>266594</v>
      </c>
      <c r="E6">
        <f t="shared" si="0"/>
        <v>0.31482782687150224</v>
      </c>
    </row>
    <row r="7" spans="1:7" x14ac:dyDescent="0.4">
      <c r="A7">
        <v>3903072</v>
      </c>
      <c r="C7">
        <v>189222</v>
      </c>
      <c r="D7">
        <f t="shared" si="1"/>
        <v>89729</v>
      </c>
      <c r="E7">
        <f t="shared" si="0"/>
        <v>0.47419961738064287</v>
      </c>
    </row>
    <row r="8" spans="1:7" x14ac:dyDescent="0.4">
      <c r="A8">
        <v>3813343</v>
      </c>
      <c r="C8">
        <v>458926</v>
      </c>
      <c r="D8">
        <f t="shared" si="1"/>
        <v>282414</v>
      </c>
      <c r="E8">
        <f t="shared" si="0"/>
        <v>0.61538025738354329</v>
      </c>
    </row>
    <row r="9" spans="1:7" x14ac:dyDescent="0.4">
      <c r="A9">
        <v>3530929</v>
      </c>
      <c r="C9">
        <v>592182</v>
      </c>
      <c r="D9">
        <f t="shared" si="1"/>
        <v>221539</v>
      </c>
      <c r="E9">
        <f t="shared" si="0"/>
        <v>0.37410627138278435</v>
      </c>
    </row>
    <row r="10" spans="1:7" x14ac:dyDescent="0.4">
      <c r="A10">
        <v>3309390</v>
      </c>
      <c r="C10">
        <v>210454</v>
      </c>
      <c r="D10">
        <f t="shared" si="1"/>
        <v>66652</v>
      </c>
      <c r="E10">
        <f t="shared" si="0"/>
        <v>0.31670578843832858</v>
      </c>
    </row>
    <row r="11" spans="1:7" x14ac:dyDescent="0.4">
      <c r="A11">
        <v>3242738</v>
      </c>
      <c r="C11">
        <v>826379</v>
      </c>
      <c r="D11">
        <f t="shared" si="1"/>
        <v>389764</v>
      </c>
      <c r="E11">
        <f t="shared" si="0"/>
        <v>0.47165283725748114</v>
      </c>
    </row>
    <row r="12" spans="1:7" x14ac:dyDescent="0.4">
      <c r="A12">
        <v>2852974</v>
      </c>
    </row>
    <row r="14" spans="1:7" x14ac:dyDescent="0.4">
      <c r="A14" s="2"/>
      <c r="B14" s="3"/>
      <c r="C14" s="4" t="s">
        <v>4</v>
      </c>
      <c r="D14" s="4"/>
      <c r="E14" s="5"/>
      <c r="F14">
        <v>426279</v>
      </c>
      <c r="G14">
        <f>E26*F14*F14</f>
        <v>1463536421445.376</v>
      </c>
    </row>
    <row r="15" spans="1:7" x14ac:dyDescent="0.4">
      <c r="A15" s="6"/>
      <c r="B15" s="7"/>
      <c r="C15" s="8" t="s">
        <v>6</v>
      </c>
      <c r="D15" s="8" t="s">
        <v>2</v>
      </c>
      <c r="E15" s="9" t="s">
        <v>5</v>
      </c>
      <c r="F15" s="1" t="s">
        <v>39</v>
      </c>
    </row>
    <row r="16" spans="1:7" x14ac:dyDescent="0.4">
      <c r="A16" s="6">
        <v>7524007533</v>
      </c>
      <c r="B16" s="7">
        <v>192511</v>
      </c>
      <c r="C16" s="8">
        <f>B16*B16</f>
        <v>37060485121</v>
      </c>
      <c r="D16" s="8">
        <f t="shared" ref="D16:D24" si="2">A16-A15</f>
        <v>7524007533</v>
      </c>
      <c r="E16" s="9">
        <f>C16/D16</f>
        <v>4.9256310494711997</v>
      </c>
      <c r="F16">
        <f>ABS((G14-29340729787)/29340729787)*100</f>
        <v>4888.0709582548461</v>
      </c>
    </row>
    <row r="17" spans="1:5" x14ac:dyDescent="0.4">
      <c r="A17" s="6">
        <v>75887145803</v>
      </c>
      <c r="B17" s="7">
        <v>579407</v>
      </c>
      <c r="C17" s="8">
        <f t="shared" ref="C17:C25" si="3">B17*B17</f>
        <v>335712471649</v>
      </c>
      <c r="D17" s="8">
        <f t="shared" si="2"/>
        <v>68363138270</v>
      </c>
      <c r="E17" s="9">
        <f t="shared" ref="E17:E25" si="4">C17/D17</f>
        <v>4.9107235294422065</v>
      </c>
    </row>
    <row r="18" spans="1:5" x14ac:dyDescent="0.4">
      <c r="A18" s="6">
        <v>78973332897</v>
      </c>
      <c r="B18" s="7">
        <v>165262</v>
      </c>
      <c r="C18" s="8">
        <f t="shared" si="3"/>
        <v>27311528644</v>
      </c>
      <c r="D18" s="8">
        <f t="shared" si="2"/>
        <v>3086187094</v>
      </c>
      <c r="E18" s="9">
        <f t="shared" si="4"/>
        <v>8.8496023773469901</v>
      </c>
    </row>
    <row r="19" spans="1:5" x14ac:dyDescent="0.4">
      <c r="A19" s="6">
        <v>95307537464</v>
      </c>
      <c r="B19" s="7">
        <v>381019</v>
      </c>
      <c r="C19" s="8">
        <f t="shared" si="3"/>
        <v>145175478361</v>
      </c>
      <c r="D19" s="8">
        <f t="shared" si="2"/>
        <v>16334204567</v>
      </c>
      <c r="E19" s="9">
        <f t="shared" si="4"/>
        <v>8.8878205097478737</v>
      </c>
    </row>
    <row r="20" spans="1:5" x14ac:dyDescent="0.4">
      <c r="A20" s="6">
        <v>100020466696</v>
      </c>
      <c r="B20" s="7">
        <v>204156</v>
      </c>
      <c r="C20" s="8">
        <f t="shared" si="3"/>
        <v>41679672336</v>
      </c>
      <c r="D20" s="8">
        <f t="shared" si="2"/>
        <v>4712929232</v>
      </c>
      <c r="E20" s="9">
        <f t="shared" si="4"/>
        <v>8.8436872875157988</v>
      </c>
    </row>
    <row r="21" spans="1:5" x14ac:dyDescent="0.4">
      <c r="A21" s="6">
        <v>136769891316</v>
      </c>
      <c r="B21" s="7">
        <v>569589</v>
      </c>
      <c r="C21" s="8">
        <f t="shared" si="3"/>
        <v>324431628921</v>
      </c>
      <c r="D21" s="8">
        <f t="shared" si="2"/>
        <v>36749424620</v>
      </c>
      <c r="E21" s="9">
        <f t="shared" si="4"/>
        <v>8.8282097550021454</v>
      </c>
    </row>
    <row r="22" spans="1:5" x14ac:dyDescent="0.4">
      <c r="A22" s="6">
        <v>147135434818</v>
      </c>
      <c r="B22" s="7">
        <v>303376</v>
      </c>
      <c r="C22" s="8">
        <f t="shared" si="3"/>
        <v>92036997376</v>
      </c>
      <c r="D22" s="8">
        <f t="shared" si="2"/>
        <v>10365543502</v>
      </c>
      <c r="E22" s="9">
        <f t="shared" si="4"/>
        <v>8.8791289485439666</v>
      </c>
    </row>
    <row r="23" spans="1:5" x14ac:dyDescent="0.4">
      <c r="A23" s="6">
        <v>192663855291</v>
      </c>
      <c r="B23" s="7">
        <v>633679</v>
      </c>
      <c r="C23" s="8">
        <f t="shared" si="3"/>
        <v>401549075041</v>
      </c>
      <c r="D23" s="8">
        <f t="shared" si="2"/>
        <v>45528420473</v>
      </c>
      <c r="E23" s="9">
        <f t="shared" si="4"/>
        <v>8.8197453561810502</v>
      </c>
    </row>
    <row r="24" spans="1:5" x14ac:dyDescent="0.4">
      <c r="A24" s="6">
        <v>207858471140</v>
      </c>
      <c r="B24" s="7">
        <v>365189</v>
      </c>
      <c r="C24" s="8">
        <f t="shared" si="3"/>
        <v>133363005721</v>
      </c>
      <c r="D24" s="8">
        <f t="shared" si="2"/>
        <v>15194615849</v>
      </c>
      <c r="E24" s="9">
        <f t="shared" si="4"/>
        <v>8.7769909451035577</v>
      </c>
    </row>
    <row r="25" spans="1:5" x14ac:dyDescent="0.4">
      <c r="A25" s="10">
        <v>293407297875</v>
      </c>
      <c r="B25" s="11">
        <v>868604</v>
      </c>
      <c r="C25" s="12">
        <f t="shared" si="3"/>
        <v>754472908816</v>
      </c>
      <c r="D25" s="12">
        <f>A25-A24</f>
        <v>85548826735</v>
      </c>
      <c r="E25" s="13">
        <f t="shared" si="4"/>
        <v>8.8192081365778421</v>
      </c>
    </row>
    <row r="26" spans="1:5" x14ac:dyDescent="0.4">
      <c r="E26" s="15">
        <f>AVERAGE(E16:E25)</f>
        <v>8.0540747894932636</v>
      </c>
    </row>
    <row r="28" spans="1:5" x14ac:dyDescent="0.4">
      <c r="C28" t="s">
        <v>7</v>
      </c>
    </row>
    <row r="29" spans="1:5" x14ac:dyDescent="0.4">
      <c r="C29" t="s">
        <v>6</v>
      </c>
      <c r="D29" t="s">
        <v>2</v>
      </c>
      <c r="E29" t="s">
        <v>5</v>
      </c>
    </row>
    <row r="30" spans="1:5" x14ac:dyDescent="0.4">
      <c r="A30">
        <v>201732224498</v>
      </c>
      <c r="B30" s="1">
        <v>941463</v>
      </c>
      <c r="C30">
        <f>B30*B30</f>
        <v>886352580369</v>
      </c>
      <c r="D30">
        <f>A30-A29</f>
        <v>201732224498</v>
      </c>
      <c r="E30">
        <f>C30/D30</f>
        <v>4.3937084547332068</v>
      </c>
    </row>
    <row r="31" spans="1:5" x14ac:dyDescent="0.4">
      <c r="A31">
        <v>351243957030</v>
      </c>
      <c r="B31" s="1">
        <v>810719</v>
      </c>
      <c r="C31">
        <f t="shared" ref="C31:C39" si="5">B31*B31</f>
        <v>657265296961</v>
      </c>
      <c r="D31">
        <f t="shared" ref="D31:D39" si="6">A31-A30</f>
        <v>149511732532</v>
      </c>
      <c r="E31">
        <f t="shared" ref="E31:E39" si="7">C31/D31</f>
        <v>4.3960783935155421</v>
      </c>
    </row>
    <row r="32" spans="1:5" x14ac:dyDescent="0.4">
      <c r="A32">
        <v>363108712917</v>
      </c>
      <c r="B32" s="1">
        <v>226222</v>
      </c>
      <c r="C32">
        <f t="shared" si="5"/>
        <v>51176393284</v>
      </c>
      <c r="D32">
        <f t="shared" si="6"/>
        <v>11864755887</v>
      </c>
      <c r="E32">
        <f t="shared" si="7"/>
        <v>4.3133119443336421</v>
      </c>
    </row>
    <row r="33" spans="1:5" x14ac:dyDescent="0.4">
      <c r="A33">
        <v>363652673966</v>
      </c>
      <c r="B33" s="1">
        <v>49035</v>
      </c>
      <c r="C33">
        <f t="shared" si="5"/>
        <v>2404431225</v>
      </c>
      <c r="D33">
        <f t="shared" si="6"/>
        <v>543961049</v>
      </c>
      <c r="E33">
        <f t="shared" si="7"/>
        <v>4.4202268331900356</v>
      </c>
    </row>
    <row r="34" spans="1:5" x14ac:dyDescent="0.4">
      <c r="A34">
        <v>551319337022</v>
      </c>
      <c r="B34" s="1">
        <v>909302</v>
      </c>
      <c r="C34">
        <f t="shared" si="5"/>
        <v>826830127204</v>
      </c>
      <c r="D34">
        <f t="shared" si="6"/>
        <v>187666663056</v>
      </c>
      <c r="E34">
        <f t="shared" si="7"/>
        <v>4.4058444570801196</v>
      </c>
    </row>
    <row r="35" spans="1:5" x14ac:dyDescent="0.4">
      <c r="A35">
        <v>551841976073</v>
      </c>
      <c r="B35" s="1">
        <v>48106</v>
      </c>
      <c r="C35">
        <f t="shared" si="5"/>
        <v>2314187236</v>
      </c>
      <c r="D35">
        <f t="shared" si="6"/>
        <v>522639051</v>
      </c>
      <c r="E35">
        <f t="shared" si="7"/>
        <v>4.4278881028352393</v>
      </c>
    </row>
    <row r="36" spans="1:5" x14ac:dyDescent="0.4">
      <c r="A36">
        <v>606233240298</v>
      </c>
      <c r="B36" s="1">
        <v>488585</v>
      </c>
      <c r="C36">
        <f t="shared" si="5"/>
        <v>238715302225</v>
      </c>
      <c r="D36">
        <f t="shared" si="6"/>
        <v>54391264225</v>
      </c>
      <c r="E36">
        <f t="shared" si="7"/>
        <v>4.3888537180806813</v>
      </c>
    </row>
    <row r="37" spans="1:5" x14ac:dyDescent="0.4">
      <c r="A37">
        <v>799370017760</v>
      </c>
      <c r="B37" s="1">
        <v>921335</v>
      </c>
      <c r="C37">
        <f t="shared" si="5"/>
        <v>848858182225</v>
      </c>
      <c r="D37">
        <f t="shared" si="6"/>
        <v>193136777462</v>
      </c>
      <c r="E37">
        <f t="shared" si="7"/>
        <v>4.39511414335374</v>
      </c>
    </row>
    <row r="38" spans="1:5" x14ac:dyDescent="0.4">
      <c r="A38">
        <v>981786582933</v>
      </c>
      <c r="B38" s="1">
        <v>895523</v>
      </c>
      <c r="C38">
        <f t="shared" si="5"/>
        <v>801961443529</v>
      </c>
      <c r="D38">
        <f t="shared" si="6"/>
        <v>182416565173</v>
      </c>
      <c r="E38">
        <f t="shared" si="7"/>
        <v>4.396319176213173</v>
      </c>
    </row>
    <row r="39" spans="1:5" x14ac:dyDescent="0.4">
      <c r="A39">
        <v>1049044322069</v>
      </c>
      <c r="B39" s="1">
        <v>543796</v>
      </c>
      <c r="C39">
        <f t="shared" si="5"/>
        <v>295714089616</v>
      </c>
      <c r="D39">
        <f t="shared" si="6"/>
        <v>67257739136</v>
      </c>
      <c r="E39">
        <f t="shared" si="7"/>
        <v>4.3967295572936935</v>
      </c>
    </row>
    <row r="42" spans="1:5" x14ac:dyDescent="0.4">
      <c r="C42" t="s">
        <v>8</v>
      </c>
    </row>
    <row r="43" spans="1:5" x14ac:dyDescent="0.4">
      <c r="C43" t="s">
        <v>6</v>
      </c>
      <c r="D43" t="s">
        <v>2</v>
      </c>
      <c r="E43" t="s">
        <v>5</v>
      </c>
    </row>
    <row r="44" spans="1:5" x14ac:dyDescent="0.4">
      <c r="A44">
        <v>737387</v>
      </c>
      <c r="B44" s="1">
        <v>2713</v>
      </c>
      <c r="C44">
        <f>B44*B44</f>
        <v>7360369</v>
      </c>
      <c r="D44">
        <f>A44-A43</f>
        <v>737387</v>
      </c>
      <c r="E44">
        <f>C44/D44</f>
        <v>9.981690753973151</v>
      </c>
    </row>
    <row r="45" spans="1:5" x14ac:dyDescent="0.4">
      <c r="A45">
        <v>79933360774</v>
      </c>
      <c r="B45" s="1">
        <v>968340</v>
      </c>
      <c r="C45">
        <f t="shared" ref="C45:C53" si="8">B45*B45</f>
        <v>937682355600</v>
      </c>
      <c r="D45">
        <f t="shared" ref="D45:D53" si="9">A45-A44</f>
        <v>79932623387</v>
      </c>
      <c r="E45">
        <f t="shared" ref="E45:E53" si="10">C45/D45</f>
        <v>11.7309093067062</v>
      </c>
    </row>
    <row r="46" spans="1:5" x14ac:dyDescent="0.4">
      <c r="A46">
        <v>82595013204</v>
      </c>
      <c r="B46" s="1">
        <v>178012</v>
      </c>
      <c r="C46">
        <f t="shared" si="8"/>
        <v>31688272144</v>
      </c>
      <c r="D46">
        <f t="shared" si="9"/>
        <v>2661652430</v>
      </c>
      <c r="E46">
        <f t="shared" si="10"/>
        <v>11.905488405185947</v>
      </c>
    </row>
    <row r="47" spans="1:5" x14ac:dyDescent="0.4">
      <c r="A47">
        <v>96365078281</v>
      </c>
      <c r="B47" s="1">
        <v>402085</v>
      </c>
      <c r="C47">
        <f t="shared" si="8"/>
        <v>161672347225</v>
      </c>
      <c r="D47">
        <f t="shared" si="9"/>
        <v>13770065077</v>
      </c>
      <c r="E47">
        <f t="shared" si="10"/>
        <v>11.740855712805576</v>
      </c>
    </row>
    <row r="48" spans="1:5" x14ac:dyDescent="0.4">
      <c r="A48">
        <v>104382680774</v>
      </c>
      <c r="B48" s="1">
        <v>307879</v>
      </c>
      <c r="C48">
        <f t="shared" si="8"/>
        <v>94789478641</v>
      </c>
      <c r="D48">
        <f t="shared" si="9"/>
        <v>8017602493</v>
      </c>
      <c r="E48">
        <f t="shared" si="10"/>
        <v>11.82267126909306</v>
      </c>
    </row>
    <row r="49" spans="1:5" x14ac:dyDescent="0.4">
      <c r="A49">
        <v>178389324105</v>
      </c>
      <c r="B49" s="1">
        <v>930186</v>
      </c>
      <c r="C49">
        <f t="shared" si="8"/>
        <v>865245994596</v>
      </c>
      <c r="D49">
        <f t="shared" si="9"/>
        <v>74006643331</v>
      </c>
      <c r="E49">
        <f t="shared" si="10"/>
        <v>11.691463842321903</v>
      </c>
    </row>
    <row r="50" spans="1:5" x14ac:dyDescent="0.4">
      <c r="A50">
        <v>181172925223</v>
      </c>
      <c r="B50" s="1">
        <v>181046</v>
      </c>
      <c r="C50">
        <f t="shared" si="8"/>
        <v>32777654116</v>
      </c>
      <c r="D50">
        <f t="shared" si="9"/>
        <v>2783601118</v>
      </c>
      <c r="E50">
        <f t="shared" si="10"/>
        <v>11.775269776996835</v>
      </c>
    </row>
    <row r="51" spans="1:5" x14ac:dyDescent="0.4">
      <c r="A51">
        <v>181281743389</v>
      </c>
      <c r="B51" s="1">
        <v>36101</v>
      </c>
      <c r="C51">
        <f t="shared" si="8"/>
        <v>1303282201</v>
      </c>
      <c r="D51">
        <f t="shared" si="9"/>
        <v>108818166</v>
      </c>
      <c r="E51">
        <f t="shared" si="10"/>
        <v>11.976696988258375</v>
      </c>
    </row>
    <row r="52" spans="1:5" x14ac:dyDescent="0.4">
      <c r="A52">
        <v>248186420219</v>
      </c>
      <c r="B52" s="1">
        <v>8866349</v>
      </c>
      <c r="C52">
        <f t="shared" si="8"/>
        <v>78612144589801</v>
      </c>
      <c r="D52">
        <f t="shared" si="9"/>
        <v>66904676830</v>
      </c>
      <c r="E52">
        <f t="shared" si="10"/>
        <v>1174.9872851123523</v>
      </c>
    </row>
    <row r="53" spans="1:5" x14ac:dyDescent="0.4">
      <c r="A53">
        <v>249932639020</v>
      </c>
      <c r="B53" s="1">
        <v>142873</v>
      </c>
      <c r="C53">
        <f t="shared" si="8"/>
        <v>20412694129</v>
      </c>
      <c r="D53">
        <f t="shared" si="9"/>
        <v>1746218801</v>
      </c>
      <c r="E53">
        <f t="shared" si="10"/>
        <v>11.689654307530274</v>
      </c>
    </row>
    <row r="56" spans="1:5" x14ac:dyDescent="0.4">
      <c r="C56" t="s">
        <v>9</v>
      </c>
    </row>
    <row r="57" spans="1:5" x14ac:dyDescent="0.4">
      <c r="C57" t="s">
        <v>6</v>
      </c>
      <c r="D57" t="s">
        <v>2</v>
      </c>
      <c r="E57" t="s">
        <v>5</v>
      </c>
    </row>
    <row r="58" spans="1:5" x14ac:dyDescent="0.4">
      <c r="A58">
        <v>44061054597</v>
      </c>
      <c r="B58" s="1">
        <v>773014</v>
      </c>
      <c r="C58">
        <f>B58*B58</f>
        <v>597550644196</v>
      </c>
      <c r="D58">
        <f>A58-A57</f>
        <v>44061054597</v>
      </c>
      <c r="E58">
        <f>C58/D58</f>
        <v>13.561877936455149</v>
      </c>
    </row>
    <row r="59" spans="1:5" x14ac:dyDescent="0.4">
      <c r="A59">
        <v>46620215869</v>
      </c>
      <c r="B59" s="1">
        <v>186699</v>
      </c>
      <c r="C59">
        <f t="shared" ref="C59:C67" si="11">B59*B59</f>
        <v>34856516601</v>
      </c>
      <c r="D59">
        <f t="shared" ref="D59:D67" si="12">A59-A58</f>
        <v>2559161272</v>
      </c>
      <c r="E59">
        <f t="shared" ref="E59:E67" si="13">C59/D59</f>
        <v>13.620289187073944</v>
      </c>
    </row>
    <row r="60" spans="1:5" x14ac:dyDescent="0.4">
      <c r="A60">
        <v>46640175572</v>
      </c>
      <c r="B60" s="1">
        <v>17030</v>
      </c>
      <c r="C60">
        <f t="shared" si="11"/>
        <v>290020900</v>
      </c>
      <c r="D60">
        <f t="shared" si="12"/>
        <v>19959703</v>
      </c>
      <c r="E60">
        <f t="shared" si="13"/>
        <v>14.530321418109278</v>
      </c>
    </row>
    <row r="61" spans="1:5" x14ac:dyDescent="0.4">
      <c r="A61">
        <v>85279492235</v>
      </c>
      <c r="B61" s="1">
        <v>749853</v>
      </c>
      <c r="C61">
        <f t="shared" si="11"/>
        <v>562279521609</v>
      </c>
      <c r="D61">
        <f t="shared" si="12"/>
        <v>38639316663</v>
      </c>
      <c r="E61">
        <f t="shared" si="13"/>
        <v>14.55200480156069</v>
      </c>
    </row>
    <row r="62" spans="1:5" x14ac:dyDescent="0.4">
      <c r="A62">
        <v>100283241632</v>
      </c>
      <c r="B62" s="1">
        <v>470450</v>
      </c>
      <c r="C62">
        <f t="shared" si="11"/>
        <v>221323202500</v>
      </c>
      <c r="D62">
        <f t="shared" si="12"/>
        <v>15003749397</v>
      </c>
      <c r="E62">
        <f t="shared" si="13"/>
        <v>14.751192961424268</v>
      </c>
    </row>
    <row r="63" spans="1:5" x14ac:dyDescent="0.4">
      <c r="A63">
        <v>102900667318</v>
      </c>
      <c r="B63" s="1">
        <v>198436</v>
      </c>
      <c r="C63">
        <f t="shared" si="11"/>
        <v>39376846096</v>
      </c>
      <c r="D63">
        <f t="shared" si="12"/>
        <v>2617425686</v>
      </c>
      <c r="E63">
        <f t="shared" si="13"/>
        <v>15.044112353071789</v>
      </c>
    </row>
    <row r="64" spans="1:5" x14ac:dyDescent="0.4">
      <c r="A64">
        <v>118669288752</v>
      </c>
      <c r="B64" s="1">
        <v>480247</v>
      </c>
      <c r="C64">
        <f t="shared" si="11"/>
        <v>230637181009</v>
      </c>
      <c r="D64">
        <f t="shared" si="12"/>
        <v>15768621434</v>
      </c>
      <c r="E64">
        <f t="shared" si="13"/>
        <v>14.626337627188166</v>
      </c>
    </row>
    <row r="65" spans="1:8" x14ac:dyDescent="0.4">
      <c r="A65">
        <v>134519598266</v>
      </c>
      <c r="B65" s="1">
        <v>482307</v>
      </c>
      <c r="C65">
        <f t="shared" si="11"/>
        <v>232620042249</v>
      </c>
      <c r="D65">
        <f t="shared" si="12"/>
        <v>15850309514</v>
      </c>
      <c r="E65">
        <f t="shared" si="13"/>
        <v>14.676056769966239</v>
      </c>
    </row>
    <row r="66" spans="1:8" x14ac:dyDescent="0.4">
      <c r="A66">
        <v>160169841946</v>
      </c>
      <c r="B66" s="1">
        <v>607486</v>
      </c>
      <c r="C66">
        <f t="shared" si="11"/>
        <v>369039240196</v>
      </c>
      <c r="D66">
        <f t="shared" si="12"/>
        <v>25650243680</v>
      </c>
      <c r="E66">
        <f t="shared" si="13"/>
        <v>14.38735806177729</v>
      </c>
    </row>
    <row r="67" spans="1:8" x14ac:dyDescent="0.4">
      <c r="A67">
        <v>225487452897</v>
      </c>
      <c r="B67" s="1">
        <v>971991</v>
      </c>
      <c r="C67">
        <f t="shared" si="11"/>
        <v>944766504081</v>
      </c>
      <c r="D67">
        <f t="shared" si="12"/>
        <v>65317610951</v>
      </c>
      <c r="E67">
        <f t="shared" si="13"/>
        <v>14.464192586433473</v>
      </c>
    </row>
    <row r="70" spans="1:8" x14ac:dyDescent="0.4">
      <c r="A70" s="2"/>
      <c r="B70" s="3"/>
      <c r="C70" s="4" t="s">
        <v>10</v>
      </c>
      <c r="D70" s="4"/>
      <c r="E70" s="5"/>
    </row>
    <row r="71" spans="1:8" x14ac:dyDescent="0.4">
      <c r="A71" s="6"/>
      <c r="B71" s="7"/>
      <c r="C71" s="8" t="s">
        <v>6</v>
      </c>
      <c r="D71" s="8" t="s">
        <v>2</v>
      </c>
      <c r="E71" s="9" t="s">
        <v>5</v>
      </c>
      <c r="F71" s="14" t="s">
        <v>39</v>
      </c>
      <c r="G71">
        <f>AVERAGE(B72:B81)</f>
        <v>431959.7</v>
      </c>
      <c r="H71">
        <v>44474323839</v>
      </c>
    </row>
    <row r="72" spans="1:8" x14ac:dyDescent="0.4">
      <c r="A72" s="6">
        <v>28048745958</v>
      </c>
      <c r="B72" s="8">
        <v>281872</v>
      </c>
      <c r="C72" s="8">
        <f>B72*B72</f>
        <v>79451824384</v>
      </c>
      <c r="D72" s="8">
        <f>A72-A71</f>
        <v>28048745958</v>
      </c>
      <c r="E72" s="9">
        <f>C72/D72</f>
        <v>2.8326337477964474</v>
      </c>
      <c r="F72">
        <f>ABS((E82*G71*G71-H71)/H71)*100</f>
        <v>2238.5774071197056</v>
      </c>
    </row>
    <row r="73" spans="1:8" x14ac:dyDescent="0.4">
      <c r="A73" s="6">
        <v>52233257234</v>
      </c>
      <c r="B73" s="8">
        <v>377341</v>
      </c>
      <c r="C73" s="8">
        <f t="shared" ref="C73:C81" si="14">B73*B73</f>
        <v>142386230281</v>
      </c>
      <c r="D73" s="8">
        <f t="shared" ref="D73:D81" si="15">A73-A72</f>
        <v>24184511276</v>
      </c>
      <c r="E73" s="9">
        <f t="shared" ref="E73:E81" si="16">C73/D73</f>
        <v>5.8874966980333365</v>
      </c>
    </row>
    <row r="74" spans="1:8" x14ac:dyDescent="0.4">
      <c r="A74" s="6">
        <v>104002998317</v>
      </c>
      <c r="B74" s="8">
        <v>549776</v>
      </c>
      <c r="C74" s="8">
        <f t="shared" si="14"/>
        <v>302253650176</v>
      </c>
      <c r="D74" s="8">
        <f t="shared" si="15"/>
        <v>51769741083</v>
      </c>
      <c r="E74" s="9">
        <f t="shared" si="16"/>
        <v>5.838423060517357</v>
      </c>
    </row>
    <row r="75" spans="1:8" x14ac:dyDescent="0.4">
      <c r="A75" s="6">
        <v>112307897789</v>
      </c>
      <c r="B75" s="8">
        <v>222515</v>
      </c>
      <c r="C75" s="8">
        <f t="shared" si="14"/>
        <v>49512925225</v>
      </c>
      <c r="D75" s="8">
        <f t="shared" si="15"/>
        <v>8304899472</v>
      </c>
      <c r="E75" s="9">
        <f t="shared" si="16"/>
        <v>5.9618933849750997</v>
      </c>
    </row>
    <row r="76" spans="1:8" x14ac:dyDescent="0.4">
      <c r="A76" s="6">
        <v>115032112441</v>
      </c>
      <c r="B76" s="8">
        <v>127094</v>
      </c>
      <c r="C76" s="8">
        <f t="shared" si="14"/>
        <v>16152884836</v>
      </c>
      <c r="D76" s="8">
        <f t="shared" si="15"/>
        <v>2724214652</v>
      </c>
      <c r="E76" s="9">
        <f t="shared" si="16"/>
        <v>5.9293730118297594</v>
      </c>
    </row>
    <row r="77" spans="1:8" x14ac:dyDescent="0.4">
      <c r="A77" s="6">
        <v>152400103978</v>
      </c>
      <c r="B77" s="8">
        <v>468105</v>
      </c>
      <c r="C77" s="8">
        <f t="shared" si="14"/>
        <v>219122291025</v>
      </c>
      <c r="D77" s="8">
        <f t="shared" si="15"/>
        <v>37367991537</v>
      </c>
      <c r="E77" s="9">
        <f t="shared" si="16"/>
        <v>5.8639033571829939</v>
      </c>
    </row>
    <row r="78" spans="1:8" x14ac:dyDescent="0.4">
      <c r="A78" s="6">
        <v>239228367711</v>
      </c>
      <c r="B78" s="8">
        <v>709204</v>
      </c>
      <c r="C78" s="8">
        <f t="shared" si="14"/>
        <v>502970313616</v>
      </c>
      <c r="D78" s="8">
        <f t="shared" si="15"/>
        <v>86828263733</v>
      </c>
      <c r="E78" s="9">
        <f t="shared" si="16"/>
        <v>5.7927026522452598</v>
      </c>
    </row>
    <row r="79" spans="1:8" x14ac:dyDescent="0.4">
      <c r="A79" s="6">
        <v>408095026602</v>
      </c>
      <c r="B79" s="8">
        <v>987480</v>
      </c>
      <c r="C79" s="8">
        <f t="shared" si="14"/>
        <v>975116750400</v>
      </c>
      <c r="D79" s="8">
        <f t="shared" si="15"/>
        <v>168866658891</v>
      </c>
      <c r="E79" s="9">
        <f t="shared" si="16"/>
        <v>5.7744776666033175</v>
      </c>
    </row>
    <row r="80" spans="1:8" x14ac:dyDescent="0.4">
      <c r="A80" s="6">
        <v>412438539588</v>
      </c>
      <c r="B80" s="8">
        <v>161616</v>
      </c>
      <c r="C80" s="8">
        <f t="shared" si="14"/>
        <v>26119731456</v>
      </c>
      <c r="D80" s="8">
        <f t="shared" si="15"/>
        <v>4343512986</v>
      </c>
      <c r="E80" s="9">
        <f t="shared" si="16"/>
        <v>6.0135037100588971</v>
      </c>
    </row>
    <row r="81" spans="1:5" x14ac:dyDescent="0.4">
      <c r="A81" s="10">
        <v>444743238399</v>
      </c>
      <c r="B81" s="12">
        <v>434594</v>
      </c>
      <c r="C81" s="12">
        <f t="shared" si="14"/>
        <v>188871944836</v>
      </c>
      <c r="D81" s="12">
        <f t="shared" si="15"/>
        <v>32304698811</v>
      </c>
      <c r="E81" s="13">
        <f t="shared" si="16"/>
        <v>5.8465781074450893</v>
      </c>
    </row>
    <row r="82" spans="1:5" x14ac:dyDescent="0.4">
      <c r="E82" s="15">
        <f>AVERAGE(E72:E81)</f>
        <v>5.5740985396687561</v>
      </c>
    </row>
    <row r="84" spans="1:5" x14ac:dyDescent="0.4">
      <c r="C84" t="s">
        <v>11</v>
      </c>
    </row>
    <row r="85" spans="1:5" x14ac:dyDescent="0.4">
      <c r="C85" t="s">
        <v>6</v>
      </c>
      <c r="D85" t="s">
        <v>2</v>
      </c>
      <c r="E85" t="s">
        <v>5</v>
      </c>
    </row>
    <row r="86" spans="1:5" x14ac:dyDescent="0.4">
      <c r="A86">
        <v>51920846977</v>
      </c>
      <c r="B86" s="1">
        <v>332430</v>
      </c>
      <c r="C86">
        <f>B86*B86</f>
        <v>110509704900</v>
      </c>
      <c r="D86">
        <f>A86-A85</f>
        <v>51920846977</v>
      </c>
      <c r="E86">
        <f>C86/D86</f>
        <v>2.1284264670981545</v>
      </c>
    </row>
    <row r="87" spans="1:5" x14ac:dyDescent="0.4">
      <c r="A87">
        <v>324109543707</v>
      </c>
      <c r="B87" s="1">
        <v>649472</v>
      </c>
      <c r="C87">
        <f t="shared" ref="C87:C95" si="17">B87*B87</f>
        <v>421813878784</v>
      </c>
      <c r="D87">
        <f t="shared" ref="D87:D95" si="18">A87-A86</f>
        <v>272188696730</v>
      </c>
      <c r="E87">
        <f t="shared" ref="E87:E95" si="19">C87/D87</f>
        <v>1.5497112255268337</v>
      </c>
    </row>
    <row r="88" spans="1:5" x14ac:dyDescent="0.4">
      <c r="A88">
        <v>451752950349</v>
      </c>
      <c r="B88" s="1">
        <v>478285</v>
      </c>
      <c r="C88">
        <f t="shared" si="17"/>
        <v>228756541225</v>
      </c>
      <c r="D88">
        <f t="shared" si="18"/>
        <v>127643406642</v>
      </c>
      <c r="E88">
        <f t="shared" si="19"/>
        <v>1.792153212163875</v>
      </c>
    </row>
    <row r="89" spans="1:5" x14ac:dyDescent="0.4">
      <c r="A89">
        <v>622760559653</v>
      </c>
      <c r="B89" s="1">
        <v>537437</v>
      </c>
      <c r="C89">
        <f t="shared" si="17"/>
        <v>288838528969</v>
      </c>
      <c r="D89">
        <f t="shared" si="18"/>
        <v>171007609304</v>
      </c>
      <c r="E89">
        <f t="shared" si="19"/>
        <v>1.6890390441955838</v>
      </c>
    </row>
    <row r="90" spans="1:5" x14ac:dyDescent="0.4">
      <c r="A90">
        <v>1228477414525</v>
      </c>
      <c r="B90" s="1">
        <v>893429</v>
      </c>
      <c r="C90">
        <f t="shared" si="17"/>
        <v>798215378041</v>
      </c>
      <c r="D90">
        <f t="shared" si="18"/>
        <v>605716854872</v>
      </c>
      <c r="E90">
        <f t="shared" si="19"/>
        <v>1.3178028176377539</v>
      </c>
    </row>
    <row r="91" spans="1:5" x14ac:dyDescent="0.4">
      <c r="A91">
        <v>1278546107486</v>
      </c>
      <c r="B91" s="1">
        <v>326794</v>
      </c>
      <c r="C91">
        <f t="shared" si="17"/>
        <v>106794318436</v>
      </c>
      <c r="D91">
        <f t="shared" si="18"/>
        <v>50068692961</v>
      </c>
      <c r="E91">
        <f t="shared" si="19"/>
        <v>2.1329559874707589</v>
      </c>
    </row>
    <row r="92" spans="1:5" x14ac:dyDescent="0.4">
      <c r="A92">
        <v>1397347440571</v>
      </c>
      <c r="B92" s="1">
        <v>464359</v>
      </c>
      <c r="C92">
        <f t="shared" si="17"/>
        <v>215629280881</v>
      </c>
      <c r="D92">
        <f t="shared" si="18"/>
        <v>118801333085</v>
      </c>
      <c r="E92">
        <f t="shared" si="19"/>
        <v>1.8150409198415436</v>
      </c>
    </row>
    <row r="93" spans="1:5" x14ac:dyDescent="0.4">
      <c r="A93">
        <v>2152951569220</v>
      </c>
      <c r="B93" s="1">
        <v>978680</v>
      </c>
      <c r="C93">
        <f t="shared" si="17"/>
        <v>957814542400</v>
      </c>
      <c r="D93">
        <f t="shared" si="18"/>
        <v>755604128649</v>
      </c>
      <c r="E93">
        <f t="shared" si="19"/>
        <v>1.2676142256032228</v>
      </c>
    </row>
    <row r="94" spans="1:5" x14ac:dyDescent="0.4">
      <c r="A94">
        <v>2347815851209</v>
      </c>
      <c r="B94" s="1">
        <v>566538</v>
      </c>
      <c r="C94">
        <f t="shared" si="17"/>
        <v>320965305444</v>
      </c>
      <c r="D94">
        <f t="shared" si="18"/>
        <v>194864281989</v>
      </c>
      <c r="E94">
        <f t="shared" si="19"/>
        <v>1.6471223056779505</v>
      </c>
    </row>
    <row r="95" spans="1:5" x14ac:dyDescent="0.4">
      <c r="A95">
        <v>2347893114374</v>
      </c>
      <c r="B95" s="1">
        <v>17999</v>
      </c>
      <c r="C95">
        <f t="shared" si="17"/>
        <v>323964001</v>
      </c>
      <c r="D95">
        <f t="shared" si="18"/>
        <v>77263165</v>
      </c>
      <c r="E95">
        <f t="shared" si="19"/>
        <v>4.1929941777559847</v>
      </c>
    </row>
    <row r="98" spans="1:5" x14ac:dyDescent="0.4">
      <c r="C98" t="s">
        <v>12</v>
      </c>
    </row>
    <row r="99" spans="1:5" x14ac:dyDescent="0.4">
      <c r="C99" t="s">
        <v>6</v>
      </c>
      <c r="D99" t="s">
        <v>2</v>
      </c>
      <c r="E99" t="s">
        <v>5</v>
      </c>
    </row>
    <row r="100" spans="1:5" x14ac:dyDescent="0.4">
      <c r="A100">
        <v>1981912178</v>
      </c>
      <c r="B100" s="1">
        <v>107692</v>
      </c>
      <c r="C100">
        <f>B100*B100</f>
        <v>11597566864</v>
      </c>
      <c r="D100">
        <f>A100-A99</f>
        <v>1981912178</v>
      </c>
      <c r="E100">
        <f>C100/D100</f>
        <v>5.8517057378916819</v>
      </c>
    </row>
    <row r="101" spans="1:5" x14ac:dyDescent="0.4">
      <c r="A101">
        <v>116247199548</v>
      </c>
      <c r="B101" s="1">
        <v>813438</v>
      </c>
      <c r="C101">
        <f t="shared" ref="C101:C109" si="20">B101*B101</f>
        <v>661681379844</v>
      </c>
      <c r="D101">
        <f t="shared" ref="D101:D109" si="21">A101-A100</f>
        <v>114265287370</v>
      </c>
      <c r="E101">
        <f t="shared" ref="E101:E109" si="22">C101/D101</f>
        <v>5.7907470857831349</v>
      </c>
    </row>
    <row r="102" spans="1:5" x14ac:dyDescent="0.4">
      <c r="A102">
        <v>121330391941</v>
      </c>
      <c r="B102" s="1">
        <v>174672</v>
      </c>
      <c r="C102">
        <f t="shared" si="20"/>
        <v>30510307584</v>
      </c>
      <c r="D102">
        <f t="shared" si="21"/>
        <v>5083192393</v>
      </c>
      <c r="E102">
        <f t="shared" si="22"/>
        <v>6.002194138080502</v>
      </c>
    </row>
    <row r="103" spans="1:5" x14ac:dyDescent="0.4">
      <c r="A103">
        <v>186266504474</v>
      </c>
      <c r="B103" s="1">
        <v>616557</v>
      </c>
      <c r="C103">
        <f t="shared" si="20"/>
        <v>380142534249</v>
      </c>
      <c r="D103">
        <f t="shared" si="21"/>
        <v>64936112533</v>
      </c>
      <c r="E103">
        <f t="shared" si="22"/>
        <v>5.8541005831818875</v>
      </c>
    </row>
    <row r="104" spans="1:5" x14ac:dyDescent="0.4">
      <c r="A104">
        <v>243262955303</v>
      </c>
      <c r="B104" s="1">
        <v>578190</v>
      </c>
      <c r="C104">
        <f t="shared" si="20"/>
        <v>334303676100</v>
      </c>
      <c r="D104">
        <f t="shared" si="21"/>
        <v>56996450829</v>
      </c>
      <c r="E104">
        <f t="shared" si="22"/>
        <v>5.8653419859944167</v>
      </c>
    </row>
    <row r="105" spans="1:5" x14ac:dyDescent="0.4">
      <c r="A105">
        <v>413627964735</v>
      </c>
      <c r="B105" s="1">
        <v>992663</v>
      </c>
      <c r="C105">
        <f t="shared" si="20"/>
        <v>985379831569</v>
      </c>
      <c r="D105">
        <f t="shared" si="21"/>
        <v>170365009432</v>
      </c>
      <c r="E105">
        <f t="shared" si="22"/>
        <v>5.7839331847207012</v>
      </c>
    </row>
    <row r="106" spans="1:5" x14ac:dyDescent="0.4">
      <c r="A106">
        <v>491354845079</v>
      </c>
      <c r="B106" s="1">
        <v>673646</v>
      </c>
      <c r="C106">
        <f t="shared" si="20"/>
        <v>453798933316</v>
      </c>
      <c r="D106">
        <f t="shared" si="21"/>
        <v>77726880344</v>
      </c>
      <c r="E106">
        <f t="shared" si="22"/>
        <v>5.8383783230151254</v>
      </c>
    </row>
    <row r="107" spans="1:5" x14ac:dyDescent="0.4">
      <c r="A107">
        <v>578599322962</v>
      </c>
      <c r="B107" s="1">
        <v>712886</v>
      </c>
      <c r="C107">
        <f t="shared" si="20"/>
        <v>508206448996</v>
      </c>
      <c r="D107">
        <f t="shared" si="21"/>
        <v>87244477883</v>
      </c>
      <c r="E107">
        <f t="shared" si="22"/>
        <v>5.82508442170443</v>
      </c>
    </row>
    <row r="108" spans="1:5" x14ac:dyDescent="0.4">
      <c r="A108">
        <v>635203119789</v>
      </c>
      <c r="B108" s="1">
        <v>575417</v>
      </c>
      <c r="C108">
        <f t="shared" si="20"/>
        <v>331104723889</v>
      </c>
      <c r="D108">
        <f t="shared" si="21"/>
        <v>56603796827</v>
      </c>
      <c r="E108">
        <f t="shared" si="22"/>
        <v>5.8495143868346142</v>
      </c>
    </row>
    <row r="109" spans="1:5" x14ac:dyDescent="0.4">
      <c r="A109">
        <v>675764733363</v>
      </c>
      <c r="B109" s="1">
        <v>487908</v>
      </c>
      <c r="C109">
        <f t="shared" si="20"/>
        <v>238054216464</v>
      </c>
      <c r="D109">
        <f t="shared" si="21"/>
        <v>40561613574</v>
      </c>
      <c r="E109">
        <f t="shared" si="22"/>
        <v>5.8689533154221651</v>
      </c>
    </row>
    <row r="112" spans="1:5" x14ac:dyDescent="0.4">
      <c r="C112" t="s">
        <v>13</v>
      </c>
    </row>
    <row r="113" spans="1:8" x14ac:dyDescent="0.4">
      <c r="C113" t="s">
        <v>6</v>
      </c>
      <c r="D113" t="s">
        <v>2</v>
      </c>
      <c r="E113" t="s">
        <v>5</v>
      </c>
    </row>
    <row r="114" spans="1:8" x14ac:dyDescent="0.4">
      <c r="A114">
        <v>2870782</v>
      </c>
      <c r="B114" s="1">
        <v>729519</v>
      </c>
      <c r="C114">
        <f>B114*B114</f>
        <v>532197971361</v>
      </c>
      <c r="D114">
        <f>A114-A113</f>
        <v>2870782</v>
      </c>
      <c r="E114">
        <f>C114/D114</f>
        <v>185384.32084393728</v>
      </c>
    </row>
    <row r="115" spans="1:8" x14ac:dyDescent="0.4">
      <c r="A115">
        <v>3516945</v>
      </c>
      <c r="B115" s="1">
        <v>751924</v>
      </c>
      <c r="C115">
        <f t="shared" ref="C115:C127" si="23">B115*B115</f>
        <v>565389701776</v>
      </c>
      <c r="D115">
        <f t="shared" ref="D115:D123" si="24">A115-A114</f>
        <v>646163</v>
      </c>
      <c r="E115">
        <f t="shared" ref="E115:E123" si="25">C115/D115</f>
        <v>874995.4760269468</v>
      </c>
    </row>
    <row r="116" spans="1:8" x14ac:dyDescent="0.4">
      <c r="A116">
        <v>3545325</v>
      </c>
      <c r="B116" s="1">
        <v>72970</v>
      </c>
      <c r="C116">
        <f t="shared" si="23"/>
        <v>5324620900</v>
      </c>
      <c r="D116">
        <f t="shared" si="24"/>
        <v>28380</v>
      </c>
      <c r="E116">
        <f t="shared" si="25"/>
        <v>187618.77730796335</v>
      </c>
    </row>
    <row r="117" spans="1:8" x14ac:dyDescent="0.4">
      <c r="A117">
        <v>3562899</v>
      </c>
      <c r="B117" s="1">
        <v>48393</v>
      </c>
      <c r="C117">
        <f t="shared" si="23"/>
        <v>2341882449</v>
      </c>
      <c r="D117">
        <f t="shared" si="24"/>
        <v>17574</v>
      </c>
      <c r="E117">
        <f t="shared" si="25"/>
        <v>133258.36172755205</v>
      </c>
    </row>
    <row r="118" spans="1:8" x14ac:dyDescent="0.4">
      <c r="A118">
        <v>3590230</v>
      </c>
      <c r="B118" s="1">
        <v>73053</v>
      </c>
      <c r="C118">
        <f t="shared" si="23"/>
        <v>5336740809</v>
      </c>
      <c r="D118">
        <f t="shared" si="24"/>
        <v>27331</v>
      </c>
      <c r="E118">
        <f t="shared" si="25"/>
        <v>195263.2837803227</v>
      </c>
    </row>
    <row r="121" spans="1:8" x14ac:dyDescent="0.4">
      <c r="A121" s="2"/>
      <c r="B121" s="3"/>
      <c r="C121" s="4" t="s">
        <v>16</v>
      </c>
      <c r="D121" s="4"/>
      <c r="E121" s="5"/>
    </row>
    <row r="122" spans="1:8" x14ac:dyDescent="0.4">
      <c r="A122" s="6"/>
      <c r="B122" s="7"/>
      <c r="C122" s="8" t="s">
        <v>6</v>
      </c>
      <c r="D122" s="8" t="s">
        <v>2</v>
      </c>
      <c r="E122" s="9" t="s">
        <v>5</v>
      </c>
      <c r="F122" s="14" t="s">
        <v>39</v>
      </c>
      <c r="G122" s="1">
        <f>AVERAGE(B123:B127)</f>
        <v>402957.6</v>
      </c>
      <c r="H122">
        <v>250253495255</v>
      </c>
    </row>
    <row r="123" spans="1:8" x14ac:dyDescent="0.4">
      <c r="A123" s="6">
        <v>574808662</v>
      </c>
      <c r="B123" s="7">
        <v>23807</v>
      </c>
      <c r="C123" s="8">
        <f>B123*B123</f>
        <v>566773249</v>
      </c>
      <c r="D123" s="8">
        <f>A123-A122</f>
        <v>574808662</v>
      </c>
      <c r="E123" s="9">
        <f>C123/D123</f>
        <v>0.9860207169251044</v>
      </c>
      <c r="F123">
        <f>ABS((E128*G122*G122-H122)/H122)*100</f>
        <v>41.980620826642642</v>
      </c>
    </row>
    <row r="124" spans="1:8" x14ac:dyDescent="0.4">
      <c r="A124" s="6">
        <v>103030530362</v>
      </c>
      <c r="B124" s="7">
        <v>299082</v>
      </c>
      <c r="C124" s="8">
        <f t="shared" si="23"/>
        <v>89450042724</v>
      </c>
      <c r="D124" s="8">
        <f t="shared" ref="D124:D127" si="26">A124-A123</f>
        <v>102455721700</v>
      </c>
      <c r="E124" s="9">
        <f t="shared" ref="E124:E127" si="27">C124/D124</f>
        <v>0.87306049130099483</v>
      </c>
    </row>
    <row r="125" spans="1:8" x14ac:dyDescent="0.4">
      <c r="A125" s="6">
        <v>624680927101</v>
      </c>
      <c r="B125" s="7">
        <v>672422</v>
      </c>
      <c r="C125" s="8">
        <f t="shared" si="23"/>
        <v>452151346084</v>
      </c>
      <c r="D125" s="8">
        <f t="shared" si="26"/>
        <v>521650396739</v>
      </c>
      <c r="E125" s="9">
        <f t="shared" si="27"/>
        <v>0.86677082757060986</v>
      </c>
    </row>
    <row r="126" spans="1:8" x14ac:dyDescent="0.4">
      <c r="A126" s="6">
        <v>1072955095255</v>
      </c>
      <c r="B126" s="7">
        <v>624357</v>
      </c>
      <c r="C126" s="8">
        <f t="shared" si="23"/>
        <v>389821663449</v>
      </c>
      <c r="D126" s="8">
        <f t="shared" si="26"/>
        <v>448274168154</v>
      </c>
      <c r="E126" s="9">
        <f t="shared" si="27"/>
        <v>0.8696054583164845</v>
      </c>
    </row>
    <row r="127" spans="1:8" x14ac:dyDescent="0.4">
      <c r="A127" s="10">
        <v>1251267476277</v>
      </c>
      <c r="B127" s="11">
        <v>395120</v>
      </c>
      <c r="C127" s="12">
        <f t="shared" si="23"/>
        <v>156119814400</v>
      </c>
      <c r="D127" s="12">
        <f t="shared" si="26"/>
        <v>178312381022</v>
      </c>
      <c r="E127" s="13">
        <f t="shared" si="27"/>
        <v>0.87554107855661523</v>
      </c>
    </row>
    <row r="128" spans="1:8" x14ac:dyDescent="0.4">
      <c r="E128" s="15">
        <f>AVERAGE(E123:E127)</f>
        <v>0.89419971453396185</v>
      </c>
    </row>
    <row r="130" spans="1:5" x14ac:dyDescent="0.4">
      <c r="C130" t="s">
        <v>17</v>
      </c>
    </row>
    <row r="131" spans="1:5" x14ac:dyDescent="0.4">
      <c r="C131" t="s">
        <v>6</v>
      </c>
      <c r="D131" t="s">
        <v>2</v>
      </c>
      <c r="E131" t="s">
        <v>5</v>
      </c>
    </row>
    <row r="132" spans="1:5" x14ac:dyDescent="0.4">
      <c r="A132">
        <v>197439600812</v>
      </c>
      <c r="B132" s="1">
        <v>573101</v>
      </c>
      <c r="C132">
        <f>B132*B132</f>
        <v>328444756201</v>
      </c>
      <c r="D132">
        <f>A132-A131</f>
        <v>197439600812</v>
      </c>
      <c r="E132">
        <f>C132/D132</f>
        <v>1.6635201593308619</v>
      </c>
    </row>
    <row r="133" spans="1:5" x14ac:dyDescent="0.4">
      <c r="A133">
        <v>643691076849</v>
      </c>
      <c r="B133" s="1">
        <v>859018</v>
      </c>
      <c r="C133">
        <f t="shared" ref="C133:C136" si="28">B133*B133</f>
        <v>737911924324</v>
      </c>
      <c r="D133">
        <f t="shared" ref="D133:D136" si="29">A133-A132</f>
        <v>446251476037</v>
      </c>
      <c r="E133">
        <f t="shared" ref="E133:E136" si="30">C133/D133</f>
        <v>1.6535786746906302</v>
      </c>
    </row>
    <row r="134" spans="1:5" x14ac:dyDescent="0.4">
      <c r="A134">
        <v>1093492269981</v>
      </c>
      <c r="B134" s="1">
        <v>864855</v>
      </c>
      <c r="C134">
        <f t="shared" si="28"/>
        <v>747974171025</v>
      </c>
      <c r="D134">
        <f t="shared" si="29"/>
        <v>449801193132</v>
      </c>
      <c r="E134">
        <f t="shared" si="30"/>
        <v>1.6628994819173306</v>
      </c>
    </row>
    <row r="135" spans="1:5" x14ac:dyDescent="0.4">
      <c r="A135">
        <v>1135582119808</v>
      </c>
      <c r="B135" s="1">
        <v>265167</v>
      </c>
      <c r="C135">
        <f t="shared" si="28"/>
        <v>70313537889</v>
      </c>
      <c r="D135">
        <f t="shared" si="29"/>
        <v>42089849827</v>
      </c>
      <c r="E135">
        <f t="shared" si="30"/>
        <v>1.670558060387636</v>
      </c>
    </row>
    <row r="136" spans="1:5" x14ac:dyDescent="0.4">
      <c r="A136">
        <v>1286513542582</v>
      </c>
      <c r="B136" s="1">
        <v>502702</v>
      </c>
      <c r="C136">
        <f t="shared" si="28"/>
        <v>252709300804</v>
      </c>
      <c r="D136">
        <f t="shared" si="29"/>
        <v>150931422774</v>
      </c>
      <c r="E136">
        <f t="shared" si="30"/>
        <v>1.6743319327374195</v>
      </c>
    </row>
    <row r="139" spans="1:5" x14ac:dyDescent="0.4">
      <c r="C139" t="s">
        <v>18</v>
      </c>
    </row>
    <row r="140" spans="1:5" x14ac:dyDescent="0.4">
      <c r="C140" t="s">
        <v>6</v>
      </c>
      <c r="D140" t="s">
        <v>2</v>
      </c>
      <c r="E140" t="s">
        <v>5</v>
      </c>
    </row>
    <row r="141" spans="1:5" x14ac:dyDescent="0.4">
      <c r="A141">
        <v>122166869986</v>
      </c>
      <c r="B141" s="1">
        <v>373494</v>
      </c>
      <c r="C141">
        <f>B141*B141</f>
        <v>139497768036</v>
      </c>
      <c r="D141">
        <f>A141-A140</f>
        <v>122166869986</v>
      </c>
      <c r="E141">
        <f>C141/D141</f>
        <v>1.1418625037376016</v>
      </c>
    </row>
    <row r="142" spans="1:5" x14ac:dyDescent="0.4">
      <c r="A142">
        <v>189769942040</v>
      </c>
      <c r="B142" s="1">
        <v>281088</v>
      </c>
      <c r="C142">
        <f t="shared" ref="C142:C145" si="31">B142*B142</f>
        <v>79010463744</v>
      </c>
      <c r="D142">
        <f t="shared" ref="D142:D145" si="32">A142-A141</f>
        <v>67603072054</v>
      </c>
      <c r="E142">
        <f t="shared" ref="E142:E145" si="33">C142/D142</f>
        <v>1.1687407294285088</v>
      </c>
    </row>
    <row r="143" spans="1:5" x14ac:dyDescent="0.4">
      <c r="A143">
        <v>193238698096</v>
      </c>
      <c r="B143" s="1">
        <v>65288</v>
      </c>
      <c r="C143">
        <f t="shared" si="31"/>
        <v>4262522944</v>
      </c>
      <c r="D143">
        <f t="shared" si="32"/>
        <v>3468756056</v>
      </c>
      <c r="E143">
        <f t="shared" si="33"/>
        <v>1.2288332979273651</v>
      </c>
    </row>
    <row r="144" spans="1:5" x14ac:dyDescent="0.4">
      <c r="A144">
        <v>684700047422</v>
      </c>
      <c r="B144" s="1">
        <v>750806</v>
      </c>
      <c r="C144">
        <f t="shared" si="31"/>
        <v>563709649636</v>
      </c>
      <c r="D144">
        <f t="shared" si="32"/>
        <v>491461349326</v>
      </c>
      <c r="E144">
        <f t="shared" si="33"/>
        <v>1.1470070849092868</v>
      </c>
    </row>
    <row r="145" spans="1:6" x14ac:dyDescent="0.4">
      <c r="A145">
        <v>902126663271</v>
      </c>
      <c r="B145" s="1">
        <v>498093</v>
      </c>
      <c r="C145">
        <f t="shared" si="31"/>
        <v>248096636649</v>
      </c>
      <c r="D145">
        <f t="shared" si="32"/>
        <v>217426615849</v>
      </c>
      <c r="E145">
        <f t="shared" si="33"/>
        <v>1.1410591830270675</v>
      </c>
    </row>
    <row r="148" spans="1:6" x14ac:dyDescent="0.4">
      <c r="C148" t="s">
        <v>19</v>
      </c>
    </row>
    <row r="149" spans="1:6" x14ac:dyDescent="0.4">
      <c r="C149" t="s">
        <v>14</v>
      </c>
      <c r="D149" t="s">
        <v>2</v>
      </c>
      <c r="E149" t="s">
        <v>15</v>
      </c>
      <c r="F149" t="s">
        <v>20</v>
      </c>
    </row>
    <row r="150" spans="1:6" x14ac:dyDescent="0.4">
      <c r="A150">
        <v>85716761</v>
      </c>
      <c r="B150" s="1">
        <v>935688</v>
      </c>
      <c r="C150">
        <f>B150*LOG10(B150)</f>
        <v>5587115.6790615292</v>
      </c>
      <c r="D150">
        <f>A150-A149</f>
        <v>85716761</v>
      </c>
      <c r="E150">
        <f>C150/D150</f>
        <v>6.5181133933205071E-2</v>
      </c>
      <c r="F150">
        <v>20328334</v>
      </c>
    </row>
    <row r="151" spans="1:6" x14ac:dyDescent="0.4">
      <c r="A151">
        <v>111787091</v>
      </c>
      <c r="B151" s="1">
        <v>631286</v>
      </c>
      <c r="C151">
        <f t="shared" ref="C151:C159" si="34">B151*LOG10(B151)</f>
        <v>3661601.5704459795</v>
      </c>
      <c r="D151">
        <f t="shared" ref="D151:D159" si="35">A151-A150</f>
        <v>26070330</v>
      </c>
      <c r="E151">
        <f t="shared" ref="E151:E159" si="36">C151/D151</f>
        <v>0.14045090992120082</v>
      </c>
    </row>
    <row r="152" spans="1:6" x14ac:dyDescent="0.4">
      <c r="A152">
        <v>141740811</v>
      </c>
      <c r="B152" s="1">
        <v>660164</v>
      </c>
      <c r="C152">
        <f t="shared" si="34"/>
        <v>3841924.6358064404</v>
      </c>
      <c r="D152">
        <f t="shared" si="35"/>
        <v>29953720</v>
      </c>
      <c r="E152">
        <f t="shared" si="36"/>
        <v>0.12826202006984241</v>
      </c>
    </row>
    <row r="153" spans="1:6" x14ac:dyDescent="0.4">
      <c r="A153">
        <v>177343754</v>
      </c>
      <c r="B153" s="1">
        <v>921125</v>
      </c>
      <c r="C153">
        <f t="shared" si="34"/>
        <v>5493882.942359102</v>
      </c>
      <c r="D153">
        <f t="shared" si="35"/>
        <v>35602943</v>
      </c>
      <c r="E153">
        <f t="shared" si="36"/>
        <v>0.15430979799504502</v>
      </c>
    </row>
    <row r="154" spans="1:6" x14ac:dyDescent="0.4">
      <c r="A154">
        <v>180603445</v>
      </c>
      <c r="B154" s="1">
        <v>75918</v>
      </c>
      <c r="C154">
        <f t="shared" si="34"/>
        <v>370506.01336998673</v>
      </c>
      <c r="D154">
        <f t="shared" si="35"/>
        <v>3259691</v>
      </c>
      <c r="E154">
        <f t="shared" si="36"/>
        <v>0.11366292491220387</v>
      </c>
    </row>
    <row r="155" spans="1:6" x14ac:dyDescent="0.4">
      <c r="A155">
        <v>225418197</v>
      </c>
      <c r="B155" s="1">
        <v>965279</v>
      </c>
      <c r="C155">
        <f t="shared" si="34"/>
        <v>5776859.7261719648</v>
      </c>
      <c r="D155">
        <f t="shared" si="35"/>
        <v>44814752</v>
      </c>
      <c r="E155">
        <f t="shared" si="36"/>
        <v>0.12890531506616315</v>
      </c>
    </row>
    <row r="156" spans="1:6" x14ac:dyDescent="0.4">
      <c r="A156">
        <v>243614585</v>
      </c>
      <c r="B156" s="1">
        <v>421490</v>
      </c>
      <c r="C156">
        <f t="shared" si="34"/>
        <v>2370791.5886628707</v>
      </c>
      <c r="D156">
        <f t="shared" si="35"/>
        <v>18196388</v>
      </c>
      <c r="E156">
        <f t="shared" si="36"/>
        <v>0.13028913148383464</v>
      </c>
    </row>
    <row r="157" spans="1:6" x14ac:dyDescent="0.4">
      <c r="A157">
        <v>244942101</v>
      </c>
      <c r="B157" s="1">
        <v>52971</v>
      </c>
      <c r="C157">
        <f t="shared" si="34"/>
        <v>250237.02599495286</v>
      </c>
      <c r="D157">
        <f t="shared" si="35"/>
        <v>1327516</v>
      </c>
      <c r="E157">
        <f t="shared" si="36"/>
        <v>0.18850019585071129</v>
      </c>
    </row>
    <row r="158" spans="1:6" x14ac:dyDescent="0.4">
      <c r="A158">
        <v>276138717</v>
      </c>
      <c r="B158" s="1">
        <v>648324</v>
      </c>
      <c r="C158">
        <f t="shared" si="34"/>
        <v>3767924.3006901746</v>
      </c>
      <c r="D158">
        <f t="shared" si="35"/>
        <v>31196616</v>
      </c>
      <c r="E158">
        <f t="shared" si="36"/>
        <v>0.12077990448355599</v>
      </c>
    </row>
    <row r="159" spans="1:6" x14ac:dyDescent="0.4">
      <c r="A159">
        <v>282147474</v>
      </c>
      <c r="B159" s="1">
        <v>102790</v>
      </c>
      <c r="C159">
        <f t="shared" si="34"/>
        <v>515178.42952224554</v>
      </c>
      <c r="D159">
        <f t="shared" si="35"/>
        <v>6008757</v>
      </c>
      <c r="E159">
        <f t="shared" si="36"/>
        <v>8.5737937067890332E-2</v>
      </c>
    </row>
    <row r="162" spans="1:9" x14ac:dyDescent="0.4">
      <c r="A162" s="2"/>
      <c r="B162" s="3"/>
      <c r="C162" s="4" t="s">
        <v>21</v>
      </c>
      <c r="D162" s="4"/>
      <c r="E162" s="4"/>
      <c r="F162" s="5"/>
    </row>
    <row r="163" spans="1:9" x14ac:dyDescent="0.4">
      <c r="A163" s="6"/>
      <c r="B163" s="7"/>
      <c r="C163" s="8" t="s">
        <v>14</v>
      </c>
      <c r="D163" s="8" t="s">
        <v>2</v>
      </c>
      <c r="E163" s="8" t="s">
        <v>15</v>
      </c>
      <c r="F163" s="9" t="s">
        <v>20</v>
      </c>
      <c r="G163" s="14" t="s">
        <v>39</v>
      </c>
      <c r="H163">
        <v>446008</v>
      </c>
      <c r="I163">
        <v>54075472</v>
      </c>
    </row>
    <row r="164" spans="1:9" x14ac:dyDescent="0.4">
      <c r="A164" s="6">
        <v>117977958</v>
      </c>
      <c r="B164" s="7">
        <v>762409</v>
      </c>
      <c r="C164" s="8">
        <f>B164*LOG10(B164)</f>
        <v>4484633.0818487145</v>
      </c>
      <c r="D164" s="8">
        <f>A164-A163</f>
        <v>117977958</v>
      </c>
      <c r="E164" s="8">
        <f>C164/D164</f>
        <v>3.8012465700149808E-2</v>
      </c>
      <c r="F164" s="9">
        <v>18243200</v>
      </c>
      <c r="G164">
        <f>ABS((E174*H163*LOG10(H163)-I163)/I163)*100</f>
        <v>99.774599520745696</v>
      </c>
    </row>
    <row r="165" spans="1:9" x14ac:dyDescent="0.4">
      <c r="A165" s="6">
        <v>212454208</v>
      </c>
      <c r="B165" s="7">
        <v>797427</v>
      </c>
      <c r="C165" s="8">
        <f t="shared" ref="C165:C173" si="37">B165*LOG10(B165)</f>
        <v>4706167.6982674282</v>
      </c>
      <c r="D165" s="8">
        <f t="shared" ref="D165:D173" si="38">A165-A164</f>
        <v>94476250</v>
      </c>
      <c r="E165" s="8">
        <f t="shared" ref="E165:E173" si="39">C165/D165</f>
        <v>4.9813235583201367E-2</v>
      </c>
      <c r="F165" s="9"/>
    </row>
    <row r="166" spans="1:9" x14ac:dyDescent="0.4">
      <c r="A166" s="6">
        <v>291849395</v>
      </c>
      <c r="B166" s="7">
        <v>695176</v>
      </c>
      <c r="C166" s="8">
        <f t="shared" si="37"/>
        <v>4061284.0740219411</v>
      </c>
      <c r="D166" s="8">
        <f t="shared" si="38"/>
        <v>79395187</v>
      </c>
      <c r="E166" s="8">
        <f t="shared" si="39"/>
        <v>5.1152774210632454E-2</v>
      </c>
      <c r="F166" s="9"/>
    </row>
    <row r="167" spans="1:9" x14ac:dyDescent="0.4">
      <c r="A167" s="6">
        <v>356509494</v>
      </c>
      <c r="B167" s="7">
        <v>573222</v>
      </c>
      <c r="C167" s="8">
        <f t="shared" si="37"/>
        <v>3300797.3407628988</v>
      </c>
      <c r="D167" s="8">
        <f t="shared" si="38"/>
        <v>64660099</v>
      </c>
      <c r="E167" s="8">
        <f t="shared" si="39"/>
        <v>5.1048442421390332E-2</v>
      </c>
      <c r="F167" s="9"/>
    </row>
    <row r="168" spans="1:9" x14ac:dyDescent="0.4">
      <c r="A168" s="6">
        <v>381952352</v>
      </c>
      <c r="B168" s="7">
        <v>222258</v>
      </c>
      <c r="C168" s="8">
        <f t="shared" si="37"/>
        <v>1188381.8324555326</v>
      </c>
      <c r="D168" s="8">
        <f t="shared" si="38"/>
        <v>25442858</v>
      </c>
      <c r="E168" s="8">
        <f t="shared" si="39"/>
        <v>4.6707875053012229E-2</v>
      </c>
      <c r="F168" s="9"/>
    </row>
    <row r="169" spans="1:9" x14ac:dyDescent="0.4">
      <c r="A169" s="6">
        <v>384857603</v>
      </c>
      <c r="B169" s="7">
        <v>32727</v>
      </c>
      <c r="C169" s="8">
        <f t="shared" si="37"/>
        <v>147759.33509198169</v>
      </c>
      <c r="D169" s="8">
        <f t="shared" si="38"/>
        <v>2905251</v>
      </c>
      <c r="E169" s="8">
        <f t="shared" si="39"/>
        <v>5.0859404262138343E-2</v>
      </c>
      <c r="F169" s="9"/>
    </row>
    <row r="170" spans="1:9" x14ac:dyDescent="0.4">
      <c r="A170" s="6">
        <v>400199991</v>
      </c>
      <c r="B170" s="7">
        <v>144453</v>
      </c>
      <c r="C170" s="8">
        <f t="shared" si="37"/>
        <v>745337.98159534577</v>
      </c>
      <c r="D170" s="8">
        <f t="shared" si="38"/>
        <v>15342388</v>
      </c>
      <c r="E170" s="8">
        <f t="shared" si="39"/>
        <v>4.8580311069915956E-2</v>
      </c>
      <c r="F170" s="9"/>
    </row>
    <row r="171" spans="1:9" x14ac:dyDescent="0.4">
      <c r="A171" s="6">
        <v>466853694</v>
      </c>
      <c r="B171" s="7">
        <v>577684</v>
      </c>
      <c r="C171" s="8">
        <f t="shared" si="37"/>
        <v>3328436.3218753096</v>
      </c>
      <c r="D171" s="8">
        <f t="shared" si="38"/>
        <v>66653703</v>
      </c>
      <c r="E171" s="8">
        <f t="shared" si="39"/>
        <v>4.993625518263118E-2</v>
      </c>
      <c r="F171" s="9"/>
    </row>
    <row r="172" spans="1:9" x14ac:dyDescent="0.4">
      <c r="A172" s="6">
        <v>510903437</v>
      </c>
      <c r="B172" s="7">
        <v>389309</v>
      </c>
      <c r="C172" s="8">
        <f t="shared" si="37"/>
        <v>2176351.9396226318</v>
      </c>
      <c r="D172" s="8">
        <f t="shared" si="38"/>
        <v>44049743</v>
      </c>
      <c r="E172" s="8">
        <f t="shared" si="39"/>
        <v>4.9406688697880299E-2</v>
      </c>
      <c r="F172" s="9"/>
    </row>
    <row r="173" spans="1:9" x14ac:dyDescent="0.4">
      <c r="A173" s="10">
        <v>540754724</v>
      </c>
      <c r="B173" s="11">
        <v>265415</v>
      </c>
      <c r="C173" s="12">
        <f t="shared" si="37"/>
        <v>1439591.1768925374</v>
      </c>
      <c r="D173" s="12">
        <f t="shared" si="38"/>
        <v>29851287</v>
      </c>
      <c r="E173" s="12">
        <f t="shared" si="39"/>
        <v>4.8225430846332934E-2</v>
      </c>
      <c r="F173" s="13"/>
    </row>
    <row r="174" spans="1:9" x14ac:dyDescent="0.4">
      <c r="E174" s="14">
        <f>AVERAGE(E164:E173)</f>
        <v>4.8374288302728483E-2</v>
      </c>
    </row>
    <row r="176" spans="1:9" x14ac:dyDescent="0.4">
      <c r="C176" t="s">
        <v>23</v>
      </c>
    </row>
    <row r="177" spans="1:6" x14ac:dyDescent="0.4">
      <c r="C177" t="s">
        <v>14</v>
      </c>
      <c r="D177" t="s">
        <v>2</v>
      </c>
      <c r="E177" t="s">
        <v>15</v>
      </c>
      <c r="F177" t="s">
        <v>20</v>
      </c>
    </row>
    <row r="178" spans="1:6" x14ac:dyDescent="0.4">
      <c r="A178">
        <v>51155366</v>
      </c>
      <c r="B178" s="1">
        <v>913953</v>
      </c>
      <c r="C178">
        <f>B178*LOG10(B178)</f>
        <v>5448004.2471136944</v>
      </c>
      <c r="D178">
        <f>A178-A177</f>
        <v>51155366</v>
      </c>
      <c r="E178">
        <f>C178/D178</f>
        <v>0.10649917443878115</v>
      </c>
      <c r="F178">
        <v>26680868</v>
      </c>
    </row>
    <row r="179" spans="1:6" x14ac:dyDescent="0.4">
      <c r="A179">
        <v>82319126</v>
      </c>
      <c r="B179" s="1">
        <v>641729</v>
      </c>
      <c r="C179">
        <f t="shared" ref="C179:C187" si="40">B179*LOG10(B179)</f>
        <v>3726745.9770668563</v>
      </c>
      <c r="D179">
        <f t="shared" ref="D179:D187" si="41">A179-A178</f>
        <v>31163760</v>
      </c>
      <c r="E179">
        <f t="shared" ref="E179:E187" si="42">C179/D179</f>
        <v>0.11958589005520695</v>
      </c>
    </row>
    <row r="180" spans="1:6" x14ac:dyDescent="0.4">
      <c r="A180">
        <v>84317745</v>
      </c>
      <c r="B180" s="1">
        <v>63160</v>
      </c>
      <c r="C180">
        <f t="shared" si="40"/>
        <v>303195.92438359797</v>
      </c>
      <c r="D180">
        <f t="shared" si="41"/>
        <v>1998619</v>
      </c>
      <c r="E180">
        <f t="shared" si="42"/>
        <v>0.15170271291506685</v>
      </c>
    </row>
    <row r="181" spans="1:6" x14ac:dyDescent="0.4">
      <c r="A181">
        <v>91896239</v>
      </c>
      <c r="B181" s="1">
        <v>149154</v>
      </c>
      <c r="C181">
        <f t="shared" si="40"/>
        <v>771668.3405799215</v>
      </c>
      <c r="D181">
        <f t="shared" si="41"/>
        <v>7578494</v>
      </c>
      <c r="E181">
        <f t="shared" si="42"/>
        <v>0.10182344151488693</v>
      </c>
    </row>
    <row r="182" spans="1:6" x14ac:dyDescent="0.4">
      <c r="A182">
        <v>129334872</v>
      </c>
      <c r="B182" s="1">
        <v>775176</v>
      </c>
      <c r="C182">
        <f t="shared" si="40"/>
        <v>4565321.781049354</v>
      </c>
      <c r="D182">
        <f t="shared" si="41"/>
        <v>37438633</v>
      </c>
      <c r="E182">
        <f t="shared" si="42"/>
        <v>0.12194146567929855</v>
      </c>
    </row>
    <row r="183" spans="1:6" x14ac:dyDescent="0.4">
      <c r="A183">
        <v>143161317</v>
      </c>
      <c r="B183" s="1">
        <v>231542</v>
      </c>
      <c r="C183">
        <f t="shared" si="40"/>
        <v>1242137.1085890231</v>
      </c>
      <c r="D183">
        <f t="shared" si="41"/>
        <v>13826445</v>
      </c>
      <c r="E183">
        <f t="shared" si="42"/>
        <v>8.9837778878737312E-2</v>
      </c>
    </row>
    <row r="184" spans="1:6" x14ac:dyDescent="0.4">
      <c r="A184">
        <v>178539308</v>
      </c>
      <c r="B184" s="1">
        <v>755814</v>
      </c>
      <c r="C184">
        <f t="shared" si="40"/>
        <v>4442988.3035092009</v>
      </c>
      <c r="D184">
        <f t="shared" si="41"/>
        <v>35377991</v>
      </c>
      <c r="E184">
        <f t="shared" si="42"/>
        <v>0.12558622403146638</v>
      </c>
    </row>
    <row r="185" spans="1:6" x14ac:dyDescent="0.4">
      <c r="A185">
        <v>213632580</v>
      </c>
      <c r="B185" s="1">
        <v>678206</v>
      </c>
      <c r="C185">
        <f t="shared" si="40"/>
        <v>3954864.4440119406</v>
      </c>
      <c r="D185">
        <f t="shared" si="41"/>
        <v>35093272</v>
      </c>
      <c r="E185">
        <f t="shared" si="42"/>
        <v>0.11269580231823184</v>
      </c>
    </row>
    <row r="186" spans="1:6" x14ac:dyDescent="0.4">
      <c r="A186">
        <v>242019572</v>
      </c>
      <c r="B186" s="1">
        <v>591519</v>
      </c>
      <c r="C186">
        <f t="shared" si="40"/>
        <v>3414229.1528800889</v>
      </c>
      <c r="D186">
        <f t="shared" si="41"/>
        <v>28386992</v>
      </c>
      <c r="E186">
        <f t="shared" si="42"/>
        <v>0.12027442544388249</v>
      </c>
    </row>
    <row r="187" spans="1:6" x14ac:dyDescent="0.4">
      <c r="A187">
        <v>275080399</v>
      </c>
      <c r="B187" s="1">
        <v>711050</v>
      </c>
      <c r="C187">
        <f t="shared" si="40"/>
        <v>4160993.5950865056</v>
      </c>
      <c r="D187">
        <f t="shared" si="41"/>
        <v>33060827</v>
      </c>
      <c r="E187">
        <f t="shared" si="42"/>
        <v>0.12585872685781591</v>
      </c>
    </row>
    <row r="190" spans="1:6" x14ac:dyDescent="0.4">
      <c r="C190" t="s">
        <v>22</v>
      </c>
    </row>
    <row r="191" spans="1:6" x14ac:dyDescent="0.4">
      <c r="C191" t="s">
        <v>14</v>
      </c>
      <c r="D191" t="s">
        <v>2</v>
      </c>
      <c r="E191" t="s">
        <v>15</v>
      </c>
      <c r="F191" t="s">
        <v>20</v>
      </c>
    </row>
    <row r="192" spans="1:6" x14ac:dyDescent="0.4">
      <c r="A192">
        <v>71336662</v>
      </c>
      <c r="B192" s="1">
        <v>811017</v>
      </c>
      <c r="C192">
        <f>B192*LOG10(B192)</f>
        <v>4792323.749203342</v>
      </c>
      <c r="D192">
        <f>A192-A191</f>
        <v>71336662</v>
      </c>
      <c r="E192">
        <f>C192/D192</f>
        <v>6.7178973824193536E-2</v>
      </c>
      <c r="F192">
        <v>19109100</v>
      </c>
    </row>
    <row r="193" spans="1:6" x14ac:dyDescent="0.4">
      <c r="A193">
        <v>136723206</v>
      </c>
      <c r="B193" s="1">
        <v>810003</v>
      </c>
      <c r="C193">
        <f t="shared" ref="C193:C201" si="43">B193*LOG10(B193)</f>
        <v>4785891.8936326215</v>
      </c>
      <c r="D193">
        <f t="shared" ref="D193:D201" si="44">A193-A192</f>
        <v>65386544</v>
      </c>
      <c r="E193">
        <f t="shared" ref="E193:E201" si="45">C193/D193</f>
        <v>7.3193834707529756E-2</v>
      </c>
    </row>
    <row r="194" spans="1:6" x14ac:dyDescent="0.4">
      <c r="A194">
        <v>166449234</v>
      </c>
      <c r="B194" s="1">
        <v>354330</v>
      </c>
      <c r="C194">
        <f t="shared" si="43"/>
        <v>1966321.709792258</v>
      </c>
      <c r="D194">
        <f t="shared" si="44"/>
        <v>29726028</v>
      </c>
      <c r="E194">
        <f t="shared" si="45"/>
        <v>6.6148148343002908E-2</v>
      </c>
    </row>
    <row r="195" spans="1:6" x14ac:dyDescent="0.4">
      <c r="A195">
        <v>190459402</v>
      </c>
      <c r="B195" s="1">
        <v>262196</v>
      </c>
      <c r="C195">
        <f t="shared" si="43"/>
        <v>1420742.0789288096</v>
      </c>
      <c r="D195">
        <f t="shared" si="44"/>
        <v>24010168</v>
      </c>
      <c r="E195">
        <f t="shared" si="45"/>
        <v>5.9172517198913796E-2</v>
      </c>
    </row>
    <row r="196" spans="1:6" x14ac:dyDescent="0.4">
      <c r="A196">
        <v>232631460</v>
      </c>
      <c r="B196" s="1">
        <v>481827</v>
      </c>
      <c r="C196">
        <f t="shared" si="43"/>
        <v>2738170.3858331563</v>
      </c>
      <c r="D196">
        <f t="shared" si="44"/>
        <v>42172058</v>
      </c>
      <c r="E196">
        <f t="shared" si="45"/>
        <v>6.4928545479880459E-2</v>
      </c>
    </row>
    <row r="197" spans="1:6" x14ac:dyDescent="0.4">
      <c r="A197">
        <v>278334214</v>
      </c>
      <c r="B197" s="1">
        <v>574773</v>
      </c>
      <c r="C197">
        <f t="shared" si="43"/>
        <v>3310403.0007107537</v>
      </c>
      <c r="D197">
        <f t="shared" si="44"/>
        <v>45702754</v>
      </c>
      <c r="E197">
        <f t="shared" si="45"/>
        <v>7.2433337402615913E-2</v>
      </c>
    </row>
    <row r="198" spans="1:6" x14ac:dyDescent="0.4">
      <c r="A198">
        <v>290673427</v>
      </c>
      <c r="B198" s="1">
        <v>137204</v>
      </c>
      <c r="C198">
        <f t="shared" si="43"/>
        <v>704867.27069976076</v>
      </c>
      <c r="D198">
        <f t="shared" si="44"/>
        <v>12339213</v>
      </c>
      <c r="E198">
        <f t="shared" si="45"/>
        <v>5.7124167538056173E-2</v>
      </c>
    </row>
    <row r="199" spans="1:6" x14ac:dyDescent="0.4">
      <c r="A199">
        <v>330034561</v>
      </c>
      <c r="B199" s="1">
        <v>456532</v>
      </c>
      <c r="C199">
        <f t="shared" si="43"/>
        <v>2583729.716939324</v>
      </c>
      <c r="D199">
        <f t="shared" si="44"/>
        <v>39361134</v>
      </c>
      <c r="E199">
        <f t="shared" si="45"/>
        <v>6.5641648356455487E-2</v>
      </c>
    </row>
    <row r="200" spans="1:6" x14ac:dyDescent="0.4">
      <c r="A200">
        <v>379024198</v>
      </c>
      <c r="B200" s="1">
        <v>613696</v>
      </c>
      <c r="C200">
        <f t="shared" si="43"/>
        <v>3552043.7838625894</v>
      </c>
      <c r="D200">
        <f t="shared" si="44"/>
        <v>48989637</v>
      </c>
      <c r="E200">
        <f t="shared" si="45"/>
        <v>7.2506023750749354E-2</v>
      </c>
    </row>
    <row r="201" spans="1:6" x14ac:dyDescent="0.4">
      <c r="A201">
        <v>394284477</v>
      </c>
      <c r="B201" s="1">
        <v>173738</v>
      </c>
      <c r="C201">
        <f t="shared" si="43"/>
        <v>910368.84585272754</v>
      </c>
      <c r="D201">
        <f t="shared" si="44"/>
        <v>15260279</v>
      </c>
      <c r="E201">
        <f t="shared" si="45"/>
        <v>5.9656107588382072E-2</v>
      </c>
    </row>
    <row r="204" spans="1:6" x14ac:dyDescent="0.4">
      <c r="C204" t="s">
        <v>27</v>
      </c>
    </row>
    <row r="205" spans="1:6" x14ac:dyDescent="0.4">
      <c r="C205" t="s">
        <v>14</v>
      </c>
      <c r="D205" t="s">
        <v>2</v>
      </c>
      <c r="E205" t="s">
        <v>15</v>
      </c>
      <c r="F205" t="s">
        <v>20</v>
      </c>
    </row>
    <row r="206" spans="1:6" x14ac:dyDescent="0.4">
      <c r="A206">
        <v>10019426</v>
      </c>
      <c r="B206" s="1">
        <v>359813</v>
      </c>
      <c r="C206">
        <f>B206*LOG10(B206)</f>
        <v>1999148.6797369556</v>
      </c>
      <c r="D206">
        <f>A206-A205</f>
        <v>10019426</v>
      </c>
      <c r="E206">
        <f>C206/D206</f>
        <v>0.19952726630616918</v>
      </c>
      <c r="F206">
        <v>0</v>
      </c>
    </row>
    <row r="207" spans="1:6" x14ac:dyDescent="0.4">
      <c r="A207">
        <v>15125815</v>
      </c>
      <c r="B207" s="1">
        <v>744519</v>
      </c>
      <c r="C207">
        <f t="shared" ref="C207:C215" si="46">B207*LOG10(B207)</f>
        <v>4371723.0878344486</v>
      </c>
      <c r="D207">
        <f t="shared" ref="D207:D215" si="47">A207-A206</f>
        <v>5106389</v>
      </c>
      <c r="E207">
        <f t="shared" ref="E207:E215" si="48">C207/D207</f>
        <v>0.85612809518320065</v>
      </c>
    </row>
    <row r="208" spans="1:6" x14ac:dyDescent="0.4">
      <c r="A208">
        <v>20472875</v>
      </c>
      <c r="B208" s="1">
        <v>482644</v>
      </c>
      <c r="C208">
        <f t="shared" si="46"/>
        <v>2743168.4271308766</v>
      </c>
      <c r="D208">
        <f t="shared" si="47"/>
        <v>5347060</v>
      </c>
      <c r="E208">
        <f t="shared" si="48"/>
        <v>0.51302368537680076</v>
      </c>
    </row>
    <row r="209" spans="1:9" x14ac:dyDescent="0.4">
      <c r="A209">
        <v>25858576</v>
      </c>
      <c r="B209" s="1">
        <v>900303</v>
      </c>
      <c r="C209">
        <f t="shared" si="46"/>
        <v>5360754.0073524732</v>
      </c>
      <c r="D209">
        <f t="shared" si="47"/>
        <v>5385701</v>
      </c>
      <c r="E209">
        <f t="shared" si="48"/>
        <v>0.99536792097304938</v>
      </c>
    </row>
    <row r="210" spans="1:9" x14ac:dyDescent="0.4">
      <c r="A210">
        <v>32701470</v>
      </c>
      <c r="B210" s="1">
        <v>654309</v>
      </c>
      <c r="C210">
        <f t="shared" si="46"/>
        <v>3805319.0896207206</v>
      </c>
      <c r="D210">
        <f t="shared" si="47"/>
        <v>6842894</v>
      </c>
      <c r="E210">
        <f t="shared" si="48"/>
        <v>0.55609791553408849</v>
      </c>
    </row>
    <row r="211" spans="1:9" x14ac:dyDescent="0.4">
      <c r="A211">
        <v>37648976</v>
      </c>
      <c r="B211" s="1">
        <v>891997</v>
      </c>
      <c r="C211">
        <f t="shared" si="46"/>
        <v>5307706.2961276835</v>
      </c>
      <c r="D211">
        <f t="shared" si="47"/>
        <v>4947506</v>
      </c>
      <c r="E211">
        <f t="shared" si="48"/>
        <v>1.0728044182518794</v>
      </c>
    </row>
    <row r="212" spans="1:9" x14ac:dyDescent="0.4">
      <c r="A212">
        <v>37922169</v>
      </c>
      <c r="B212" s="1">
        <v>16686</v>
      </c>
      <c r="C212">
        <f t="shared" si="46"/>
        <v>70454.169464088831</v>
      </c>
      <c r="D212">
        <f t="shared" si="47"/>
        <v>273193</v>
      </c>
      <c r="E212">
        <f t="shared" si="48"/>
        <v>0.25789156187782569</v>
      </c>
    </row>
    <row r="213" spans="1:9" x14ac:dyDescent="0.4">
      <c r="A213">
        <v>41381789</v>
      </c>
      <c r="B213" s="1">
        <v>603773</v>
      </c>
      <c r="C213">
        <f t="shared" si="46"/>
        <v>3490335.4492224897</v>
      </c>
      <c r="D213">
        <f t="shared" si="47"/>
        <v>3459620</v>
      </c>
      <c r="E213">
        <f t="shared" si="48"/>
        <v>1.0088782725335412</v>
      </c>
    </row>
    <row r="214" spans="1:9" x14ac:dyDescent="0.4">
      <c r="A214">
        <v>45682691</v>
      </c>
      <c r="B214" s="1">
        <v>796079</v>
      </c>
      <c r="C214">
        <f t="shared" si="46"/>
        <v>4697627.2850180827</v>
      </c>
      <c r="D214">
        <f t="shared" si="47"/>
        <v>4300902</v>
      </c>
      <c r="E214">
        <f t="shared" si="48"/>
        <v>1.0922423447495624</v>
      </c>
    </row>
    <row r="215" spans="1:9" x14ac:dyDescent="0.4">
      <c r="A215">
        <v>50296716</v>
      </c>
      <c r="B215" s="1">
        <v>834453</v>
      </c>
      <c r="C215">
        <f t="shared" si="46"/>
        <v>4941131.5632733814</v>
      </c>
      <c r="D215">
        <f t="shared" si="47"/>
        <v>4614025</v>
      </c>
      <c r="E215">
        <f t="shared" si="48"/>
        <v>1.0708939728920805</v>
      </c>
    </row>
    <row r="218" spans="1:9" x14ac:dyDescent="0.4">
      <c r="A218" s="2"/>
      <c r="B218" s="3"/>
      <c r="C218" s="4" t="s">
        <v>26</v>
      </c>
      <c r="D218" s="4"/>
      <c r="E218" s="4"/>
      <c r="F218" s="5"/>
    </row>
    <row r="219" spans="1:9" x14ac:dyDescent="0.4">
      <c r="A219" s="6"/>
      <c r="B219" s="7"/>
      <c r="C219" s="8" t="s">
        <v>14</v>
      </c>
      <c r="D219" s="8" t="s">
        <v>2</v>
      </c>
      <c r="E219" s="8" t="s">
        <v>15</v>
      </c>
      <c r="F219" s="9" t="s">
        <v>20</v>
      </c>
      <c r="G219" s="14" t="s">
        <v>39</v>
      </c>
      <c r="H219">
        <v>527486</v>
      </c>
      <c r="I219">
        <v>5437610</v>
      </c>
    </row>
    <row r="220" spans="1:9" x14ac:dyDescent="0.4">
      <c r="A220" s="6">
        <v>8832127</v>
      </c>
      <c r="B220" s="7">
        <v>790427</v>
      </c>
      <c r="C220" s="8">
        <f>B220*LOG10(B220)</f>
        <v>4661829.1827389337</v>
      </c>
      <c r="D220" s="8">
        <f>A220-A219</f>
        <v>8832127</v>
      </c>
      <c r="E220" s="8">
        <f>C220/D220</f>
        <v>0.52782633025305614</v>
      </c>
      <c r="F220" s="9">
        <v>0</v>
      </c>
      <c r="G220">
        <f>ABS((E230*H219*LOG10(H219)-I219)/I219)*100</f>
        <v>72.043626096956942</v>
      </c>
    </row>
    <row r="221" spans="1:9" x14ac:dyDescent="0.4">
      <c r="A221" s="6">
        <v>12273402</v>
      </c>
      <c r="B221" s="7">
        <v>337322</v>
      </c>
      <c r="C221" s="8">
        <f t="shared" ref="C221:C229" si="49">B221*LOG10(B221)</f>
        <v>1864731.0830328087</v>
      </c>
      <c r="D221" s="8">
        <f t="shared" ref="D221:D229" si="50">A221-A220</f>
        <v>3441275</v>
      </c>
      <c r="E221" s="8">
        <f t="shared" ref="E221:E229" si="51">C221/D221</f>
        <v>0.54187215001207656</v>
      </c>
      <c r="F221" s="9"/>
    </row>
    <row r="222" spans="1:9" x14ac:dyDescent="0.4">
      <c r="A222" s="6">
        <v>14906994</v>
      </c>
      <c r="B222" s="7">
        <v>202497</v>
      </c>
      <c r="C222" s="8">
        <f t="shared" si="49"/>
        <v>1074533.845930137</v>
      </c>
      <c r="D222" s="8">
        <f t="shared" si="50"/>
        <v>2633592</v>
      </c>
      <c r="E222" s="8">
        <f t="shared" si="51"/>
        <v>0.40801074955047589</v>
      </c>
      <c r="F222" s="9"/>
    </row>
    <row r="223" spans="1:9" x14ac:dyDescent="0.4">
      <c r="A223" s="6">
        <v>17914666</v>
      </c>
      <c r="B223" s="7">
        <v>278068</v>
      </c>
      <c r="C223" s="8">
        <f t="shared" si="49"/>
        <v>1513844.1839476528</v>
      </c>
      <c r="D223" s="8">
        <f t="shared" si="50"/>
        <v>3007672</v>
      </c>
      <c r="E223" s="8">
        <f t="shared" si="51"/>
        <v>0.50332755165711318</v>
      </c>
      <c r="F223" s="9"/>
    </row>
    <row r="224" spans="1:9" x14ac:dyDescent="0.4">
      <c r="A224" s="6">
        <v>26278770</v>
      </c>
      <c r="B224" s="7">
        <v>869199</v>
      </c>
      <c r="C224" s="8">
        <f t="shared" si="49"/>
        <v>5162276.4851661148</v>
      </c>
      <c r="D224" s="8">
        <f t="shared" si="50"/>
        <v>8364104</v>
      </c>
      <c r="E224" s="8">
        <f t="shared" si="51"/>
        <v>0.61719420097671129</v>
      </c>
      <c r="F224" s="9"/>
    </row>
    <row r="225" spans="1:6" x14ac:dyDescent="0.4">
      <c r="A225" s="6">
        <v>35140737</v>
      </c>
      <c r="B225" s="7">
        <v>911555</v>
      </c>
      <c r="C225" s="8">
        <f t="shared" si="49"/>
        <v>5432669.8809654443</v>
      </c>
      <c r="D225" s="8">
        <f t="shared" si="50"/>
        <v>8861967</v>
      </c>
      <c r="E225" s="8">
        <f t="shared" si="51"/>
        <v>0.61303205947003014</v>
      </c>
      <c r="F225" s="9"/>
    </row>
    <row r="226" spans="1:6" x14ac:dyDescent="0.4">
      <c r="A226" s="6">
        <v>43741040</v>
      </c>
      <c r="B226" s="7">
        <v>883427</v>
      </c>
      <c r="C226" s="8">
        <f t="shared" si="49"/>
        <v>5253007.7150542904</v>
      </c>
      <c r="D226" s="8">
        <f t="shared" si="50"/>
        <v>8600303</v>
      </c>
      <c r="E226" s="8">
        <f t="shared" si="51"/>
        <v>0.61079333077617037</v>
      </c>
      <c r="F226" s="9"/>
    </row>
    <row r="227" spans="1:6" x14ac:dyDescent="0.4">
      <c r="A227" s="6">
        <v>49993237</v>
      </c>
      <c r="B227" s="7">
        <v>606783</v>
      </c>
      <c r="C227" s="8">
        <f t="shared" si="49"/>
        <v>3509046.3584816987</v>
      </c>
      <c r="D227" s="8">
        <f t="shared" si="50"/>
        <v>6252197</v>
      </c>
      <c r="E227" s="8">
        <f t="shared" si="51"/>
        <v>0.56125012671252983</v>
      </c>
      <c r="F227" s="9"/>
    </row>
    <row r="228" spans="1:6" x14ac:dyDescent="0.4">
      <c r="A228" s="6">
        <v>50089625</v>
      </c>
      <c r="B228" s="7">
        <v>3817</v>
      </c>
      <c r="C228" s="8">
        <f t="shared" si="49"/>
        <v>13671.433484525711</v>
      </c>
      <c r="D228" s="8">
        <f t="shared" si="50"/>
        <v>96388</v>
      </c>
      <c r="E228" s="8">
        <f t="shared" si="51"/>
        <v>0.14183750554556285</v>
      </c>
      <c r="F228" s="9"/>
    </row>
    <row r="229" spans="1:6" x14ac:dyDescent="0.4">
      <c r="A229" s="10">
        <v>54376100</v>
      </c>
      <c r="B229" s="11">
        <v>391770</v>
      </c>
      <c r="C229" s="12">
        <f t="shared" si="49"/>
        <v>2191181.8240552982</v>
      </c>
      <c r="D229" s="12">
        <f t="shared" si="50"/>
        <v>4286475</v>
      </c>
      <c r="E229" s="12">
        <f t="shared" si="51"/>
        <v>0.51118502360454643</v>
      </c>
      <c r="F229" s="13"/>
    </row>
    <row r="230" spans="1:6" x14ac:dyDescent="0.4">
      <c r="E230" s="14">
        <f>AVERAGE(E220:E229)</f>
        <v>0.50363290285582718</v>
      </c>
    </row>
    <row r="232" spans="1:6" x14ac:dyDescent="0.4">
      <c r="C232" t="s">
        <v>25</v>
      </c>
    </row>
    <row r="233" spans="1:6" x14ac:dyDescent="0.4">
      <c r="C233" t="s">
        <v>14</v>
      </c>
      <c r="D233" t="s">
        <v>2</v>
      </c>
      <c r="E233" t="s">
        <v>15</v>
      </c>
      <c r="F233" t="s">
        <v>20</v>
      </c>
    </row>
    <row r="234" spans="1:6" x14ac:dyDescent="0.4">
      <c r="A234">
        <v>2206660</v>
      </c>
      <c r="B234" s="1">
        <v>53561</v>
      </c>
      <c r="C234">
        <f>B234*LOG10(B234)</f>
        <v>253281.86397939335</v>
      </c>
      <c r="D234">
        <f>A234-A233</f>
        <v>2206660</v>
      </c>
      <c r="E234">
        <f>C234/D234</f>
        <v>0.11478064766633435</v>
      </c>
      <c r="F234">
        <v>0</v>
      </c>
    </row>
    <row r="235" spans="1:6" x14ac:dyDescent="0.4">
      <c r="A235">
        <v>27294452</v>
      </c>
      <c r="B235" s="1">
        <v>832765</v>
      </c>
      <c r="C235">
        <f t="shared" ref="C235:C243" si="52">B235*LOG10(B235)</f>
        <v>4930403.8897907361</v>
      </c>
      <c r="D235">
        <f t="shared" ref="D235:D243" si="53">A235-A234</f>
        <v>25087792</v>
      </c>
      <c r="E235">
        <f t="shared" ref="E235:E243" si="54">C235/D235</f>
        <v>0.19652601910087328</v>
      </c>
    </row>
    <row r="236" spans="1:6" x14ac:dyDescent="0.4">
      <c r="A236">
        <v>32178589</v>
      </c>
      <c r="B236" s="1">
        <v>176820</v>
      </c>
      <c r="C236">
        <f t="shared" si="52"/>
        <v>927868.49971381971</v>
      </c>
      <c r="D236">
        <f t="shared" si="53"/>
        <v>4884137</v>
      </c>
      <c r="E236">
        <f t="shared" si="54"/>
        <v>0.18997593632484505</v>
      </c>
    </row>
    <row r="237" spans="1:6" x14ac:dyDescent="0.4">
      <c r="A237">
        <v>44764560</v>
      </c>
      <c r="B237" s="1">
        <v>403215</v>
      </c>
      <c r="C237">
        <f t="shared" si="52"/>
        <v>2260236.472396242</v>
      </c>
      <c r="D237">
        <f t="shared" si="53"/>
        <v>12585971</v>
      </c>
      <c r="E237">
        <f t="shared" si="54"/>
        <v>0.17958379789658199</v>
      </c>
    </row>
    <row r="238" spans="1:6" x14ac:dyDescent="0.4">
      <c r="A238">
        <v>64934133</v>
      </c>
      <c r="B238" s="1">
        <v>799862</v>
      </c>
      <c r="C238">
        <f t="shared" si="52"/>
        <v>4721597.4357063342</v>
      </c>
      <c r="D238">
        <f t="shared" si="53"/>
        <v>20169573</v>
      </c>
      <c r="E238">
        <f t="shared" si="54"/>
        <v>0.23409506169051442</v>
      </c>
    </row>
    <row r="239" spans="1:6" x14ac:dyDescent="0.4">
      <c r="A239">
        <v>81787644</v>
      </c>
      <c r="B239" s="1">
        <v>508131</v>
      </c>
      <c r="C239">
        <f t="shared" si="52"/>
        <v>2899383.1338985977</v>
      </c>
      <c r="D239">
        <f t="shared" si="53"/>
        <v>16853511</v>
      </c>
      <c r="E239">
        <f t="shared" si="54"/>
        <v>0.17203436921236159</v>
      </c>
    </row>
    <row r="240" spans="1:6" x14ac:dyDescent="0.4">
      <c r="A240">
        <v>90029172</v>
      </c>
      <c r="B240" s="1">
        <v>540606</v>
      </c>
      <c r="C240">
        <f t="shared" si="52"/>
        <v>3099229.7909982791</v>
      </c>
      <c r="D240">
        <f t="shared" si="53"/>
        <v>8241528</v>
      </c>
      <c r="E240">
        <f t="shared" si="54"/>
        <v>0.37605038665139268</v>
      </c>
    </row>
    <row r="241" spans="1:6" x14ac:dyDescent="0.4">
      <c r="A241">
        <v>90630219</v>
      </c>
      <c r="B241" s="1">
        <v>23526</v>
      </c>
      <c r="C241">
        <f t="shared" si="52"/>
        <v>102845.04042848026</v>
      </c>
      <c r="D241">
        <f t="shared" si="53"/>
        <v>601047</v>
      </c>
      <c r="E241">
        <f t="shared" si="54"/>
        <v>0.17110981408854925</v>
      </c>
    </row>
    <row r="242" spans="1:6" x14ac:dyDescent="0.4">
      <c r="A242">
        <v>103982236</v>
      </c>
      <c r="B242" s="1">
        <v>548026</v>
      </c>
      <c r="C242">
        <f t="shared" si="52"/>
        <v>3145012.2462683478</v>
      </c>
      <c r="D242">
        <f t="shared" si="53"/>
        <v>13352017</v>
      </c>
      <c r="E242">
        <f t="shared" si="54"/>
        <v>0.23554585395362723</v>
      </c>
    </row>
    <row r="243" spans="1:6" x14ac:dyDescent="0.4">
      <c r="A243">
        <v>111800158</v>
      </c>
      <c r="B243" s="1">
        <v>341238</v>
      </c>
      <c r="C243">
        <f t="shared" si="52"/>
        <v>1888089.4369275863</v>
      </c>
      <c r="D243">
        <f t="shared" si="53"/>
        <v>7817922</v>
      </c>
      <c r="E243">
        <f t="shared" si="54"/>
        <v>0.24150783762329509</v>
      </c>
    </row>
    <row r="246" spans="1:6" x14ac:dyDescent="0.4">
      <c r="C246" t="s">
        <v>24</v>
      </c>
    </row>
    <row r="247" spans="1:6" x14ac:dyDescent="0.4">
      <c r="C247" t="s">
        <v>14</v>
      </c>
      <c r="D247" t="s">
        <v>2</v>
      </c>
      <c r="E247" t="s">
        <v>15</v>
      </c>
      <c r="F247" t="s">
        <v>20</v>
      </c>
    </row>
    <row r="248" spans="1:6" x14ac:dyDescent="0.4">
      <c r="A248">
        <v>2756125</v>
      </c>
      <c r="B248" s="1">
        <v>279545</v>
      </c>
      <c r="C248">
        <f>B248*LOG10(B248)</f>
        <v>1522528.348522573</v>
      </c>
      <c r="D248">
        <f>A248-A247</f>
        <v>2756125</v>
      </c>
      <c r="E248">
        <f>C248/D248</f>
        <v>0.5524162904522012</v>
      </c>
      <c r="F248">
        <v>0</v>
      </c>
    </row>
    <row r="249" spans="1:6" x14ac:dyDescent="0.4">
      <c r="A249">
        <v>7331203</v>
      </c>
      <c r="B249" s="1">
        <v>480589</v>
      </c>
      <c r="C249">
        <f t="shared" ref="C249:C257" si="55">B249*LOG10(B249)</f>
        <v>2730598.0013584029</v>
      </c>
      <c r="D249">
        <f t="shared" ref="D249:D257" si="56">A249-A248</f>
        <v>4575078</v>
      </c>
      <c r="E249">
        <f t="shared" ref="E249:E257" si="57">C249/D249</f>
        <v>0.59684184649057415</v>
      </c>
    </row>
    <row r="250" spans="1:6" x14ac:dyDescent="0.4">
      <c r="A250">
        <v>15386689</v>
      </c>
      <c r="B250" s="1">
        <v>950178</v>
      </c>
      <c r="C250">
        <f t="shared" si="55"/>
        <v>5679978.7714856761</v>
      </c>
      <c r="D250">
        <f t="shared" si="56"/>
        <v>8055486</v>
      </c>
      <c r="E250">
        <f t="shared" si="57"/>
        <v>0.70510690124539677</v>
      </c>
    </row>
    <row r="251" spans="1:6" x14ac:dyDescent="0.4">
      <c r="A251">
        <v>19867663</v>
      </c>
      <c r="B251" s="1">
        <v>449385</v>
      </c>
      <c r="C251">
        <f t="shared" si="55"/>
        <v>2540201.9969920195</v>
      </c>
      <c r="D251">
        <f t="shared" si="56"/>
        <v>4480974</v>
      </c>
      <c r="E251">
        <f t="shared" si="57"/>
        <v>0.56688612721074028</v>
      </c>
    </row>
    <row r="252" spans="1:6" x14ac:dyDescent="0.4">
      <c r="A252">
        <v>28101615</v>
      </c>
      <c r="B252" s="1">
        <v>962260</v>
      </c>
      <c r="C252">
        <f t="shared" si="55"/>
        <v>5757482.976642021</v>
      </c>
      <c r="D252">
        <f t="shared" si="56"/>
        <v>8233952</v>
      </c>
      <c r="E252">
        <f t="shared" si="57"/>
        <v>0.69923688851259047</v>
      </c>
    </row>
    <row r="253" spans="1:6" x14ac:dyDescent="0.4">
      <c r="A253">
        <v>34144095</v>
      </c>
      <c r="B253" s="1">
        <v>679258</v>
      </c>
      <c r="C253">
        <f t="shared" si="55"/>
        <v>3961456.2683993257</v>
      </c>
      <c r="D253">
        <f t="shared" si="56"/>
        <v>6042480</v>
      </c>
      <c r="E253">
        <f t="shared" si="57"/>
        <v>0.65560105592394602</v>
      </c>
    </row>
    <row r="254" spans="1:6" x14ac:dyDescent="0.4">
      <c r="A254">
        <v>35287782</v>
      </c>
      <c r="B254" s="1">
        <v>104433</v>
      </c>
      <c r="C254">
        <f t="shared" si="55"/>
        <v>524132.28315994632</v>
      </c>
      <c r="D254">
        <f t="shared" si="56"/>
        <v>1143687</v>
      </c>
      <c r="E254">
        <f t="shared" si="57"/>
        <v>0.45828297703825116</v>
      </c>
    </row>
    <row r="255" spans="1:6" x14ac:dyDescent="0.4">
      <c r="A255">
        <v>38503787</v>
      </c>
      <c r="B255" s="1">
        <v>335995</v>
      </c>
      <c r="C255">
        <f t="shared" si="55"/>
        <v>1856820.1940503481</v>
      </c>
      <c r="D255">
        <f t="shared" si="56"/>
        <v>3216005</v>
      </c>
      <c r="E255">
        <f t="shared" si="57"/>
        <v>0.57736856567397998</v>
      </c>
    </row>
    <row r="256" spans="1:6" x14ac:dyDescent="0.4">
      <c r="A256">
        <v>41693162</v>
      </c>
      <c r="B256" s="1">
        <v>301939</v>
      </c>
      <c r="C256">
        <f t="shared" si="55"/>
        <v>1654601.3270618359</v>
      </c>
      <c r="D256">
        <f t="shared" si="56"/>
        <v>3189375</v>
      </c>
      <c r="E256">
        <f t="shared" si="57"/>
        <v>0.51878544450302522</v>
      </c>
    </row>
    <row r="257" spans="1:6" x14ac:dyDescent="0.4">
      <c r="A257">
        <v>50117413</v>
      </c>
      <c r="B257" s="1">
        <v>980971</v>
      </c>
      <c r="C257">
        <f t="shared" si="55"/>
        <v>5877640.9434847003</v>
      </c>
      <c r="D257">
        <f t="shared" si="56"/>
        <v>8424251</v>
      </c>
      <c r="E257">
        <f t="shared" si="57"/>
        <v>0.69770486936876652</v>
      </c>
    </row>
    <row r="260" spans="1:6" x14ac:dyDescent="0.4">
      <c r="C260" t="s">
        <v>28</v>
      </c>
    </row>
    <row r="261" spans="1:6" x14ac:dyDescent="0.4">
      <c r="C261" t="s">
        <v>6</v>
      </c>
      <c r="D261" t="s">
        <v>2</v>
      </c>
      <c r="E261" t="s">
        <v>5</v>
      </c>
      <c r="F261" t="s">
        <v>20</v>
      </c>
    </row>
    <row r="262" spans="1:6" x14ac:dyDescent="0.4">
      <c r="A262">
        <v>13297128</v>
      </c>
      <c r="B262" s="1">
        <v>8765</v>
      </c>
      <c r="C262">
        <f>B262*B262</f>
        <v>76825225</v>
      </c>
      <c r="D262">
        <f>A262-A261</f>
        <v>13297128</v>
      </c>
      <c r="E262">
        <f>C262/D262</f>
        <v>5.7775803165916733</v>
      </c>
      <c r="F262">
        <v>0</v>
      </c>
    </row>
    <row r="263" spans="1:6" x14ac:dyDescent="0.4">
      <c r="A263">
        <v>17689499</v>
      </c>
      <c r="B263" s="1">
        <v>7115</v>
      </c>
      <c r="C263">
        <f t="shared" ref="C263:C271" si="58">B263*B263</f>
        <v>50623225</v>
      </c>
      <c r="D263">
        <f t="shared" ref="D263:D271" si="59">A263-A262</f>
        <v>4392371</v>
      </c>
      <c r="E263">
        <f t="shared" ref="E263:E271" si="60">C263/D263</f>
        <v>11.525261641150076</v>
      </c>
    </row>
    <row r="264" spans="1:6" x14ac:dyDescent="0.4">
      <c r="A264">
        <v>22579227</v>
      </c>
      <c r="B264" s="1">
        <v>7904</v>
      </c>
      <c r="C264">
        <f t="shared" si="58"/>
        <v>62473216</v>
      </c>
      <c r="D264">
        <f t="shared" si="59"/>
        <v>4889728</v>
      </c>
      <c r="E264">
        <f t="shared" si="60"/>
        <v>12.77641946545902</v>
      </c>
    </row>
    <row r="265" spans="1:6" x14ac:dyDescent="0.4">
      <c r="A265">
        <v>25577120</v>
      </c>
      <c r="B265" s="1">
        <v>5952</v>
      </c>
      <c r="C265">
        <f t="shared" si="58"/>
        <v>35426304</v>
      </c>
      <c r="D265">
        <f t="shared" si="59"/>
        <v>2997893</v>
      </c>
      <c r="E265">
        <f t="shared" si="60"/>
        <v>11.817067520421842</v>
      </c>
    </row>
    <row r="266" spans="1:6" x14ac:dyDescent="0.4">
      <c r="A266">
        <v>26245824</v>
      </c>
      <c r="B266" s="1">
        <v>2886</v>
      </c>
      <c r="C266">
        <f t="shared" si="58"/>
        <v>8328996</v>
      </c>
      <c r="D266">
        <f t="shared" si="59"/>
        <v>668704</v>
      </c>
      <c r="E266">
        <f t="shared" si="60"/>
        <v>12.455430205292625</v>
      </c>
    </row>
    <row r="267" spans="1:6" x14ac:dyDescent="0.4">
      <c r="A267">
        <v>34360405</v>
      </c>
      <c r="B267" s="1">
        <v>9714</v>
      </c>
      <c r="C267">
        <f t="shared" si="58"/>
        <v>94361796</v>
      </c>
      <c r="D267">
        <f t="shared" si="59"/>
        <v>8114581</v>
      </c>
      <c r="E267">
        <f t="shared" si="60"/>
        <v>11.628671400285485</v>
      </c>
    </row>
    <row r="268" spans="1:6" x14ac:dyDescent="0.4">
      <c r="A268">
        <v>37448057</v>
      </c>
      <c r="B268" s="1">
        <v>6111</v>
      </c>
      <c r="C268">
        <f t="shared" si="58"/>
        <v>37344321</v>
      </c>
      <c r="D268">
        <f t="shared" si="59"/>
        <v>3087652</v>
      </c>
      <c r="E268">
        <f t="shared" si="60"/>
        <v>12.094731206755165</v>
      </c>
    </row>
    <row r="269" spans="1:6" x14ac:dyDescent="0.4">
      <c r="A269">
        <v>42247319</v>
      </c>
      <c r="B269" s="1">
        <v>7615</v>
      </c>
      <c r="C269">
        <f t="shared" si="58"/>
        <v>57988225</v>
      </c>
      <c r="D269">
        <f t="shared" si="59"/>
        <v>4799262</v>
      </c>
      <c r="E269">
        <f t="shared" si="60"/>
        <v>12.082737929289962</v>
      </c>
    </row>
    <row r="270" spans="1:6" x14ac:dyDescent="0.4">
      <c r="A270">
        <v>45391784</v>
      </c>
      <c r="B270" s="1">
        <v>5685</v>
      </c>
      <c r="C270">
        <f t="shared" si="58"/>
        <v>32319225</v>
      </c>
      <c r="D270">
        <f t="shared" si="59"/>
        <v>3144465</v>
      </c>
      <c r="E270">
        <f t="shared" si="60"/>
        <v>10.278131574051548</v>
      </c>
    </row>
    <row r="271" spans="1:6" x14ac:dyDescent="0.4">
      <c r="A271">
        <v>45948050</v>
      </c>
      <c r="B271" s="1">
        <v>2652</v>
      </c>
      <c r="C271">
        <f t="shared" si="58"/>
        <v>7033104</v>
      </c>
      <c r="D271">
        <f t="shared" si="59"/>
        <v>556266</v>
      </c>
      <c r="E271">
        <f t="shared" si="60"/>
        <v>12.643418796043619</v>
      </c>
    </row>
    <row r="274" spans="1:9" x14ac:dyDescent="0.4">
      <c r="A274" s="2"/>
      <c r="B274" s="3"/>
      <c r="C274" s="4" t="s">
        <v>29</v>
      </c>
      <c r="D274" s="4"/>
      <c r="E274" s="4"/>
      <c r="F274" s="5"/>
    </row>
    <row r="275" spans="1:9" x14ac:dyDescent="0.4">
      <c r="A275" s="6"/>
      <c r="B275" s="7"/>
      <c r="C275" s="8" t="s">
        <v>14</v>
      </c>
      <c r="D275" s="8" t="s">
        <v>2</v>
      </c>
      <c r="E275" s="8" t="s">
        <v>15</v>
      </c>
      <c r="F275" s="9" t="s">
        <v>20</v>
      </c>
      <c r="G275" s="14" t="s">
        <v>39</v>
      </c>
      <c r="H275">
        <v>7324</v>
      </c>
      <c r="I275">
        <v>510869</v>
      </c>
    </row>
    <row r="276" spans="1:9" x14ac:dyDescent="0.4">
      <c r="A276" s="6">
        <v>1027699</v>
      </c>
      <c r="B276" s="7">
        <v>5531</v>
      </c>
      <c r="C276" s="8">
        <f>B276*LOG10(B276)</f>
        <v>20701.447034992954</v>
      </c>
      <c r="D276" s="8">
        <f>A276-A275</f>
        <v>1027699</v>
      </c>
      <c r="E276" s="8">
        <f>C276/D276</f>
        <v>2.0143492437954064E-2</v>
      </c>
      <c r="F276" s="9">
        <v>0</v>
      </c>
      <c r="G276">
        <f>ABS((E286*H275*LOG10(H275)-I275)/I275)*100</f>
        <v>99.663764205129681</v>
      </c>
    </row>
    <row r="277" spans="1:9" x14ac:dyDescent="0.4">
      <c r="A277" s="6">
        <v>1733066</v>
      </c>
      <c r="B277" s="7">
        <v>8859</v>
      </c>
      <c r="C277" s="8">
        <f t="shared" ref="C277:C285" si="61">B277*LOG10(B277)</f>
        <v>34969.881072225122</v>
      </c>
      <c r="D277" s="8">
        <f t="shared" ref="D277:D285" si="62">A277-A276</f>
        <v>705367</v>
      </c>
      <c r="E277" s="8">
        <f t="shared" ref="E277:E285" si="63">C277/D277</f>
        <v>4.9576860091590791E-2</v>
      </c>
      <c r="F277" s="9"/>
    </row>
    <row r="278" spans="1:9" x14ac:dyDescent="0.4">
      <c r="A278" s="6">
        <v>2193358</v>
      </c>
      <c r="B278" s="7">
        <v>8601</v>
      </c>
      <c r="C278" s="8">
        <f t="shared" si="61"/>
        <v>33841.055498876529</v>
      </c>
      <c r="D278" s="8">
        <f t="shared" si="62"/>
        <v>460292</v>
      </c>
      <c r="E278" s="8">
        <f t="shared" si="63"/>
        <v>7.3520842202072875E-2</v>
      </c>
      <c r="F278" s="9"/>
    </row>
    <row r="279" spans="1:9" x14ac:dyDescent="0.4">
      <c r="A279" s="6">
        <v>2577249</v>
      </c>
      <c r="B279" s="7">
        <v>7368</v>
      </c>
      <c r="C279" s="8">
        <f t="shared" si="61"/>
        <v>28494.631979447022</v>
      </c>
      <c r="D279" s="8">
        <f t="shared" si="62"/>
        <v>383891</v>
      </c>
      <c r="E279" s="8">
        <f t="shared" si="63"/>
        <v>7.4225840093794904E-2</v>
      </c>
      <c r="F279" s="9"/>
    </row>
    <row r="280" spans="1:9" x14ac:dyDescent="0.4">
      <c r="A280" s="6">
        <v>2982729</v>
      </c>
      <c r="B280" s="7">
        <v>7322</v>
      </c>
      <c r="C280" s="8">
        <f t="shared" si="61"/>
        <v>28296.818843122241</v>
      </c>
      <c r="D280" s="8">
        <f t="shared" si="62"/>
        <v>405480</v>
      </c>
      <c r="E280" s="8">
        <f t="shared" si="63"/>
        <v>6.9785979192863376E-2</v>
      </c>
      <c r="F280" s="9"/>
    </row>
    <row r="281" spans="1:9" x14ac:dyDescent="0.4">
      <c r="A281" s="6">
        <v>3403996</v>
      </c>
      <c r="B281" s="7">
        <v>7616</v>
      </c>
      <c r="C281" s="8">
        <f t="shared" si="61"/>
        <v>29563.232339826802</v>
      </c>
      <c r="D281" s="8">
        <f t="shared" si="62"/>
        <v>421267</v>
      </c>
      <c r="E281" s="8">
        <f t="shared" si="63"/>
        <v>7.0176947968454209E-2</v>
      </c>
      <c r="F281" s="9"/>
    </row>
    <row r="282" spans="1:9" x14ac:dyDescent="0.4">
      <c r="A282" s="6">
        <v>3838412</v>
      </c>
      <c r="B282" s="7">
        <v>6771</v>
      </c>
      <c r="C282" s="8">
        <f t="shared" si="61"/>
        <v>25937.350202222358</v>
      </c>
      <c r="D282" s="8">
        <f t="shared" si="62"/>
        <v>434416</v>
      </c>
      <c r="E282" s="8">
        <f t="shared" si="63"/>
        <v>5.9706249774921637E-2</v>
      </c>
      <c r="F282" s="9"/>
    </row>
    <row r="283" spans="1:9" x14ac:dyDescent="0.4">
      <c r="A283" s="6">
        <v>4077221</v>
      </c>
      <c r="B283" s="7">
        <v>3806</v>
      </c>
      <c r="C283" s="8">
        <f t="shared" si="61"/>
        <v>13627.264191717511</v>
      </c>
      <c r="D283" s="8">
        <f t="shared" si="62"/>
        <v>238809</v>
      </c>
      <c r="E283" s="8">
        <f t="shared" si="63"/>
        <v>5.7063444810361047E-2</v>
      </c>
      <c r="F283" s="9"/>
    </row>
    <row r="284" spans="1:9" x14ac:dyDescent="0.4">
      <c r="A284" s="6">
        <v>4601344</v>
      </c>
      <c r="B284" s="7">
        <v>8701</v>
      </c>
      <c r="C284" s="8">
        <f t="shared" si="61"/>
        <v>34278.191336475</v>
      </c>
      <c r="D284" s="8">
        <f t="shared" si="62"/>
        <v>524123</v>
      </c>
      <c r="E284" s="8">
        <f t="shared" si="63"/>
        <v>6.5401043908538639E-2</v>
      </c>
      <c r="F284" s="9"/>
    </row>
    <row r="285" spans="1:9" x14ac:dyDescent="0.4">
      <c r="A285" s="10">
        <v>5108694</v>
      </c>
      <c r="B285" s="11">
        <v>8665</v>
      </c>
      <c r="C285" s="12">
        <f t="shared" si="61"/>
        <v>34120.764633487692</v>
      </c>
      <c r="D285" s="12">
        <f t="shared" si="62"/>
        <v>507350</v>
      </c>
      <c r="E285" s="12">
        <f t="shared" si="63"/>
        <v>6.7252911468390048E-2</v>
      </c>
      <c r="F285" s="13"/>
    </row>
    <row r="286" spans="1:9" x14ac:dyDescent="0.4">
      <c r="E286" s="14">
        <f>AVERAGE(E276:E285)</f>
        <v>6.0685361194894163E-2</v>
      </c>
    </row>
    <row r="288" spans="1:9" x14ac:dyDescent="0.4">
      <c r="C288" t="s">
        <v>30</v>
      </c>
    </row>
    <row r="289" spans="1:6" x14ac:dyDescent="0.4">
      <c r="C289" t="s">
        <v>6</v>
      </c>
      <c r="D289" t="s">
        <v>2</v>
      </c>
      <c r="E289" t="s">
        <v>5</v>
      </c>
      <c r="F289" t="s">
        <v>20</v>
      </c>
    </row>
    <row r="290" spans="1:6" x14ac:dyDescent="0.4">
      <c r="A290">
        <v>589380</v>
      </c>
      <c r="B290" s="1">
        <v>53561</v>
      </c>
      <c r="C290">
        <f>B290*B290</f>
        <v>2868780721</v>
      </c>
      <c r="D290">
        <f>A290-A289</f>
        <v>589380</v>
      </c>
      <c r="E290">
        <f>C290/D290</f>
        <v>4867.455157962605</v>
      </c>
      <c r="F290">
        <v>0</v>
      </c>
    </row>
    <row r="291" spans="1:6" x14ac:dyDescent="0.4">
      <c r="A291">
        <v>7037354</v>
      </c>
      <c r="B291" s="1">
        <v>832765</v>
      </c>
      <c r="C291">
        <f t="shared" ref="C291:C298" si="64">B291*B291</f>
        <v>693497545225</v>
      </c>
      <c r="D291">
        <f t="shared" ref="D291:D299" si="65">A291-A290</f>
        <v>6447974</v>
      </c>
      <c r="E291">
        <f t="shared" ref="E291:E299" si="66">C291/D291</f>
        <v>107552.78250579174</v>
      </c>
    </row>
    <row r="292" spans="1:6" x14ac:dyDescent="0.4">
      <c r="A292">
        <v>8494291</v>
      </c>
      <c r="B292" s="1">
        <v>176820</v>
      </c>
      <c r="C292">
        <f t="shared" si="64"/>
        <v>31265312400</v>
      </c>
      <c r="D292">
        <f t="shared" si="65"/>
        <v>1456937</v>
      </c>
      <c r="E292">
        <f t="shared" si="66"/>
        <v>21459.618638280172</v>
      </c>
    </row>
    <row r="293" spans="1:6" x14ac:dyDescent="0.4">
      <c r="A293">
        <v>56957745</v>
      </c>
      <c r="B293" s="1">
        <v>403215</v>
      </c>
      <c r="C293">
        <f t="shared" si="64"/>
        <v>162582336225</v>
      </c>
      <c r="D293">
        <f t="shared" si="65"/>
        <v>48463454</v>
      </c>
      <c r="E293">
        <f t="shared" si="66"/>
        <v>3354.741001848527</v>
      </c>
    </row>
    <row r="294" spans="1:6" x14ac:dyDescent="0.4">
      <c r="A294">
        <v>84613239</v>
      </c>
      <c r="B294" s="1">
        <v>799862</v>
      </c>
      <c r="C294">
        <f t="shared" si="64"/>
        <v>639779219044</v>
      </c>
      <c r="D294">
        <f t="shared" si="65"/>
        <v>27655494</v>
      </c>
      <c r="E294">
        <f t="shared" si="66"/>
        <v>23133.892276305025</v>
      </c>
    </row>
    <row r="295" spans="1:6" x14ac:dyDescent="0.4">
      <c r="A295">
        <v>91953178</v>
      </c>
      <c r="B295" s="1">
        <v>508131</v>
      </c>
      <c r="C295">
        <f t="shared" si="64"/>
        <v>258197113161</v>
      </c>
      <c r="D295">
        <f t="shared" si="65"/>
        <v>7339939</v>
      </c>
      <c r="E295">
        <f t="shared" si="66"/>
        <v>35177.010757310105</v>
      </c>
    </row>
    <row r="296" spans="1:6" x14ac:dyDescent="0.4">
      <c r="A296">
        <v>113863585</v>
      </c>
      <c r="B296" s="1">
        <v>540606</v>
      </c>
      <c r="C296">
        <f t="shared" si="64"/>
        <v>292254847236</v>
      </c>
      <c r="D296">
        <f t="shared" si="65"/>
        <v>21910407</v>
      </c>
      <c r="E296">
        <f t="shared" si="66"/>
        <v>13338.631602598711</v>
      </c>
    </row>
    <row r="297" spans="1:6" x14ac:dyDescent="0.4">
      <c r="A297">
        <v>140217734</v>
      </c>
      <c r="B297" s="1">
        <v>23526</v>
      </c>
      <c r="C297">
        <f t="shared" si="64"/>
        <v>553472676</v>
      </c>
      <c r="D297">
        <f t="shared" si="65"/>
        <v>26354149</v>
      </c>
      <c r="E297">
        <f t="shared" si="66"/>
        <v>21.001348819876522</v>
      </c>
    </row>
    <row r="298" spans="1:6" x14ac:dyDescent="0.4">
      <c r="A298">
        <v>156377490</v>
      </c>
      <c r="B298" s="1">
        <v>548026</v>
      </c>
      <c r="C298">
        <f t="shared" si="64"/>
        <v>300332496676</v>
      </c>
      <c r="D298">
        <f t="shared" si="65"/>
        <v>16159756</v>
      </c>
      <c r="E298">
        <f t="shared" si="66"/>
        <v>18585.212343305182</v>
      </c>
    </row>
    <row r="299" spans="1:6" x14ac:dyDescent="0.4">
      <c r="A299">
        <v>159906105</v>
      </c>
      <c r="B299" s="1">
        <v>341238</v>
      </c>
      <c r="C299">
        <f t="shared" ref="C291:C299" si="67">B299*LOG10(B299)</f>
        <v>1888089.4369275863</v>
      </c>
      <c r="D299">
        <f t="shared" si="65"/>
        <v>3528615</v>
      </c>
      <c r="E299">
        <f t="shared" si="66"/>
        <v>0.53507946798604733</v>
      </c>
    </row>
    <row r="302" spans="1:6" x14ac:dyDescent="0.4">
      <c r="C302" t="s">
        <v>24</v>
      </c>
    </row>
    <row r="303" spans="1:6" x14ac:dyDescent="0.4">
      <c r="C303" t="s">
        <v>14</v>
      </c>
      <c r="D303" t="s">
        <v>2</v>
      </c>
      <c r="E303" t="s">
        <v>15</v>
      </c>
      <c r="F303" t="s">
        <v>20</v>
      </c>
    </row>
    <row r="304" spans="1:6" x14ac:dyDescent="0.4">
      <c r="A304">
        <v>241234</v>
      </c>
      <c r="B304" s="1">
        <v>5200</v>
      </c>
      <c r="C304">
        <f>B304*LOG10(B304)</f>
        <v>19323.217386900957</v>
      </c>
      <c r="D304">
        <f>A304-A303</f>
        <v>241234</v>
      </c>
      <c r="E304">
        <f>C304/D304</f>
        <v>8.0101550307589128E-2</v>
      </c>
      <c r="F304">
        <v>0</v>
      </c>
    </row>
    <row r="305" spans="1:6" x14ac:dyDescent="0.4">
      <c r="A305">
        <v>749582</v>
      </c>
      <c r="B305" s="1">
        <v>9382</v>
      </c>
      <c r="C305">
        <f t="shared" ref="C305:C313" si="68">B305*LOG10(B305)</f>
        <v>37268.075711229707</v>
      </c>
      <c r="D305">
        <f t="shared" ref="D305:D313" si="69">A305-A304</f>
        <v>508348</v>
      </c>
      <c r="E305">
        <f t="shared" ref="E305:E313" si="70">C305/D305</f>
        <v>7.3312132065493932E-2</v>
      </c>
    </row>
    <row r="306" spans="1:6" x14ac:dyDescent="0.4">
      <c r="A306">
        <v>1145555</v>
      </c>
      <c r="B306" s="1">
        <v>9397</v>
      </c>
      <c r="C306">
        <f t="shared" si="68"/>
        <v>37334.179764759712</v>
      </c>
      <c r="D306">
        <f t="shared" si="69"/>
        <v>395973</v>
      </c>
      <c r="E306">
        <f t="shared" si="70"/>
        <v>9.4284660228752246E-2</v>
      </c>
    </row>
    <row r="307" spans="1:6" x14ac:dyDescent="0.4">
      <c r="A307">
        <v>1311269</v>
      </c>
      <c r="B307" s="1">
        <v>4223</v>
      </c>
      <c r="C307">
        <f t="shared" si="68"/>
        <v>15310.997826857387</v>
      </c>
      <c r="D307">
        <f t="shared" si="69"/>
        <v>165714</v>
      </c>
      <c r="E307">
        <f t="shared" si="70"/>
        <v>9.239411170364234E-2</v>
      </c>
    </row>
    <row r="308" spans="1:6" x14ac:dyDescent="0.4">
      <c r="A308">
        <v>1584101</v>
      </c>
      <c r="B308" s="1">
        <v>6841</v>
      </c>
      <c r="C308">
        <f t="shared" si="68"/>
        <v>26236.053118094344</v>
      </c>
      <c r="D308">
        <f t="shared" si="69"/>
        <v>272832</v>
      </c>
      <c r="E308">
        <f t="shared" si="70"/>
        <v>9.6161935249876637E-2</v>
      </c>
    </row>
    <row r="309" spans="1:6" x14ac:dyDescent="0.4">
      <c r="A309">
        <v>1724075</v>
      </c>
      <c r="B309" s="1">
        <v>3211</v>
      </c>
      <c r="C309">
        <f t="shared" si="68"/>
        <v>11259.822021174039</v>
      </c>
      <c r="D309">
        <f t="shared" si="69"/>
        <v>139974</v>
      </c>
      <c r="E309">
        <f t="shared" si="70"/>
        <v>8.0442239424279069E-2</v>
      </c>
    </row>
    <row r="310" spans="1:6" x14ac:dyDescent="0.4">
      <c r="A310">
        <v>2160974</v>
      </c>
      <c r="B310" s="1">
        <v>7122</v>
      </c>
      <c r="C310">
        <f t="shared" si="68"/>
        <v>27438.231225626911</v>
      </c>
      <c r="D310">
        <f t="shared" si="69"/>
        <v>436899</v>
      </c>
      <c r="E310">
        <f t="shared" si="70"/>
        <v>6.2802229406858132E-2</v>
      </c>
    </row>
    <row r="311" spans="1:6" x14ac:dyDescent="0.4">
      <c r="A311">
        <v>2243241</v>
      </c>
      <c r="B311" s="1">
        <v>2042</v>
      </c>
      <c r="C311">
        <f t="shared" si="68"/>
        <v>6759.1338164873196</v>
      </c>
      <c r="D311">
        <f t="shared" si="69"/>
        <v>82267</v>
      </c>
      <c r="E311">
        <f t="shared" si="70"/>
        <v>8.2160937149614297E-2</v>
      </c>
    </row>
    <row r="312" spans="1:6" x14ac:dyDescent="0.4">
      <c r="A312">
        <v>2619432</v>
      </c>
      <c r="B312" s="1">
        <v>7842</v>
      </c>
      <c r="C312">
        <f t="shared" si="68"/>
        <v>30540.095263315161</v>
      </c>
      <c r="D312">
        <f t="shared" si="69"/>
        <v>376191</v>
      </c>
      <c r="E312">
        <f t="shared" si="70"/>
        <v>8.1182418673799106E-2</v>
      </c>
    </row>
    <row r="313" spans="1:6" x14ac:dyDescent="0.4">
      <c r="A313">
        <v>2791336</v>
      </c>
      <c r="B313" s="1">
        <v>3919</v>
      </c>
      <c r="C313">
        <f t="shared" si="68"/>
        <v>14081.653857570684</v>
      </c>
      <c r="D313">
        <f t="shared" si="69"/>
        <v>171904</v>
      </c>
      <c r="E313">
        <f t="shared" si="70"/>
        <v>8.1915801014349199E-2</v>
      </c>
    </row>
    <row r="316" spans="1:6" x14ac:dyDescent="0.4">
      <c r="C316" t="s">
        <v>31</v>
      </c>
    </row>
    <row r="317" spans="1:6" x14ac:dyDescent="0.4">
      <c r="C317" t="s">
        <v>14</v>
      </c>
      <c r="D317" t="s">
        <v>2</v>
      </c>
      <c r="E317" t="s">
        <v>15</v>
      </c>
      <c r="F317" t="s">
        <v>20</v>
      </c>
    </row>
    <row r="318" spans="1:6" x14ac:dyDescent="0.4">
      <c r="A318">
        <v>22701113840</v>
      </c>
      <c r="B318" s="1">
        <v>711660</v>
      </c>
      <c r="C318">
        <f>B318*LOG10(B318)</f>
        <v>4164828.2874092995</v>
      </c>
      <c r="D318">
        <f>A318-A317</f>
        <v>22701113840</v>
      </c>
      <c r="E318">
        <f>C318/D318</f>
        <v>1.8346360961684423E-4</v>
      </c>
      <c r="F318">
        <v>16230148</v>
      </c>
    </row>
    <row r="319" spans="1:6" x14ac:dyDescent="0.4">
      <c r="A319">
        <v>26839368435</v>
      </c>
      <c r="B319" s="1">
        <v>268975</v>
      </c>
      <c r="C319">
        <f t="shared" ref="C319:C327" si="71">B319*LOG10(B319)</f>
        <v>1460456.7626561399</v>
      </c>
      <c r="D319">
        <f t="shared" ref="D319:D327" si="72">A319-A318</f>
        <v>4138254595</v>
      </c>
      <c r="E319">
        <f t="shared" ref="E319:E327" si="73">C319/D319</f>
        <v>3.5291612179219725E-4</v>
      </c>
    </row>
    <row r="320" spans="1:6" x14ac:dyDescent="0.4">
      <c r="A320">
        <v>32919178039</v>
      </c>
      <c r="B320" s="1">
        <v>350503</v>
      </c>
      <c r="C320">
        <f t="shared" si="71"/>
        <v>1943431.0887701767</v>
      </c>
      <c r="D320">
        <f t="shared" si="72"/>
        <v>6079809604</v>
      </c>
      <c r="E320">
        <f t="shared" si="73"/>
        <v>3.1965328116386469E-4</v>
      </c>
    </row>
    <row r="321" spans="1:9" x14ac:dyDescent="0.4">
      <c r="A321">
        <v>34167537966</v>
      </c>
      <c r="B321" s="1">
        <v>148761</v>
      </c>
      <c r="C321">
        <f t="shared" si="71"/>
        <v>769464.64938473981</v>
      </c>
      <c r="D321">
        <f t="shared" si="72"/>
        <v>1248359927</v>
      </c>
      <c r="E321">
        <f t="shared" si="73"/>
        <v>6.1638044665041525E-4</v>
      </c>
    </row>
    <row r="322" spans="1:9" x14ac:dyDescent="0.4">
      <c r="A322">
        <v>64208389080</v>
      </c>
      <c r="B322" s="1">
        <v>797239</v>
      </c>
      <c r="C322">
        <f t="shared" si="71"/>
        <v>4704976.5426340802</v>
      </c>
      <c r="D322">
        <f t="shared" si="72"/>
        <v>30040851114</v>
      </c>
      <c r="E322">
        <f t="shared" si="73"/>
        <v>1.5661928234920783E-4</v>
      </c>
    </row>
    <row r="323" spans="1:9" x14ac:dyDescent="0.4">
      <c r="A323">
        <v>68075701845</v>
      </c>
      <c r="B323" s="1">
        <v>259427</v>
      </c>
      <c r="C323">
        <f t="shared" si="71"/>
        <v>1404541.7144219303</v>
      </c>
      <c r="D323">
        <f t="shared" si="72"/>
        <v>3867312765</v>
      </c>
      <c r="E323">
        <f t="shared" si="73"/>
        <v>3.6318286101225903E-4</v>
      </c>
    </row>
    <row r="324" spans="1:9" x14ac:dyDescent="0.4">
      <c r="A324">
        <v>69869185093</v>
      </c>
      <c r="B324" s="1">
        <v>198382</v>
      </c>
      <c r="C324">
        <f t="shared" si="71"/>
        <v>1050929.0941990542</v>
      </c>
      <c r="D324">
        <f t="shared" si="72"/>
        <v>1793483248</v>
      </c>
      <c r="E324">
        <f t="shared" si="73"/>
        <v>5.8597095644522803E-4</v>
      </c>
    </row>
    <row r="325" spans="1:9" x14ac:dyDescent="0.4">
      <c r="A325">
        <v>86864406019</v>
      </c>
      <c r="B325" s="1">
        <v>553232</v>
      </c>
      <c r="C325">
        <f t="shared" si="71"/>
        <v>3177160.0872939485</v>
      </c>
      <c r="D325">
        <f t="shared" si="72"/>
        <v>16995220926</v>
      </c>
      <c r="E325">
        <f t="shared" si="73"/>
        <v>1.8694432400307288E-4</v>
      </c>
    </row>
    <row r="326" spans="1:9" x14ac:dyDescent="0.4">
      <c r="A326">
        <v>94482110776</v>
      </c>
      <c r="B326" s="1">
        <v>405912</v>
      </c>
      <c r="C326">
        <f t="shared" si="71"/>
        <v>2276529.8055691207</v>
      </c>
      <c r="D326">
        <f t="shared" si="72"/>
        <v>7617704757</v>
      </c>
      <c r="E326">
        <f t="shared" si="73"/>
        <v>2.9884720899391514E-4</v>
      </c>
    </row>
    <row r="327" spans="1:9" x14ac:dyDescent="0.4">
      <c r="A327">
        <v>101493590837</v>
      </c>
      <c r="B327" s="1">
        <v>390174</v>
      </c>
      <c r="C327">
        <f t="shared" si="71"/>
        <v>2181563.6260766094</v>
      </c>
      <c r="D327">
        <f t="shared" si="72"/>
        <v>7011480061</v>
      </c>
      <c r="E327">
        <f t="shared" si="73"/>
        <v>3.1114167152968664E-4</v>
      </c>
    </row>
    <row r="330" spans="1:9" x14ac:dyDescent="0.4">
      <c r="A330" s="2"/>
      <c r="B330" s="3"/>
      <c r="C330" s="4" t="s">
        <v>32</v>
      </c>
      <c r="D330" s="4"/>
      <c r="E330" s="4"/>
      <c r="F330" s="5"/>
    </row>
    <row r="331" spans="1:9" x14ac:dyDescent="0.4">
      <c r="A331" s="6"/>
      <c r="B331" s="7"/>
      <c r="C331" s="8" t="s">
        <v>33</v>
      </c>
      <c r="D331" s="8" t="s">
        <v>2</v>
      </c>
      <c r="E331" s="8" t="s">
        <v>34</v>
      </c>
      <c r="F331" s="9" t="s">
        <v>20</v>
      </c>
      <c r="G331" s="14" t="s">
        <v>39</v>
      </c>
      <c r="H331">
        <v>433208</v>
      </c>
      <c r="I331">
        <v>1036784270</v>
      </c>
    </row>
    <row r="332" spans="1:9" x14ac:dyDescent="0.4">
      <c r="A332" s="6">
        <v>1062839355</v>
      </c>
      <c r="B332" s="7">
        <v>493859</v>
      </c>
      <c r="C332" s="8">
        <f>B332*POWER(LOG10(B332),2)</f>
        <v>16009483.903222961</v>
      </c>
      <c r="D332" s="8">
        <f>A332-A331</f>
        <v>1062839355</v>
      </c>
      <c r="E332" s="8">
        <f>C332/D332</f>
        <v>1.5062938559725202E-2</v>
      </c>
      <c r="F332" s="9">
        <v>15355259</v>
      </c>
      <c r="G332">
        <f>ABS((E342*H331*POWER(LOG10(H331),2)-I331)/I331)*100</f>
        <v>99.993558384833705</v>
      </c>
    </row>
    <row r="333" spans="1:9" x14ac:dyDescent="0.4">
      <c r="A333" s="6">
        <v>1147880794</v>
      </c>
      <c r="B333" s="7">
        <v>120215</v>
      </c>
      <c r="C333" s="8">
        <f t="shared" ref="C333:C341" si="74">B333*LOG10(B333)</f>
        <v>610687.23040424008</v>
      </c>
      <c r="D333" s="8">
        <f t="shared" ref="D333:D341" si="75">A333-A332</f>
        <v>85041439</v>
      </c>
      <c r="E333" s="8">
        <f t="shared" ref="E333:E341" si="76">C333/D333</f>
        <v>7.1810547608941577E-3</v>
      </c>
      <c r="F333" s="9"/>
    </row>
    <row r="334" spans="1:9" x14ac:dyDescent="0.4">
      <c r="A334" s="6">
        <v>2443962677</v>
      </c>
      <c r="B334" s="7">
        <v>552893</v>
      </c>
      <c r="C334" s="8">
        <f t="shared" si="74"/>
        <v>3175066.0610088687</v>
      </c>
      <c r="D334" s="8">
        <f t="shared" si="75"/>
        <v>1296081883</v>
      </c>
      <c r="E334" s="8">
        <f t="shared" si="76"/>
        <v>2.4497418740702117E-3</v>
      </c>
      <c r="F334" s="9"/>
    </row>
    <row r="335" spans="1:9" x14ac:dyDescent="0.4">
      <c r="A335" s="6">
        <v>3248728152</v>
      </c>
      <c r="B335" s="7">
        <v>412404</v>
      </c>
      <c r="C335" s="8">
        <f t="shared" si="74"/>
        <v>2315781.6124475528</v>
      </c>
      <c r="D335" s="8">
        <f t="shared" si="75"/>
        <v>804765475</v>
      </c>
      <c r="E335" s="8">
        <f t="shared" si="76"/>
        <v>2.8775856872432963E-3</v>
      </c>
      <c r="F335" s="9"/>
    </row>
    <row r="336" spans="1:9" x14ac:dyDescent="0.4">
      <c r="A336" s="6">
        <v>3370808642</v>
      </c>
      <c r="B336" s="7">
        <v>137226</v>
      </c>
      <c r="C336" s="8">
        <f t="shared" si="74"/>
        <v>704989.8480133313</v>
      </c>
      <c r="D336" s="8">
        <f t="shared" si="75"/>
        <v>122080490</v>
      </c>
      <c r="E336" s="8">
        <f t="shared" si="76"/>
        <v>5.7747953666743256E-3</v>
      </c>
      <c r="F336" s="9"/>
    </row>
    <row r="337" spans="1:6" x14ac:dyDescent="0.4">
      <c r="A337" s="6">
        <v>3530030605</v>
      </c>
      <c r="B337" s="7">
        <v>175016</v>
      </c>
      <c r="C337" s="8">
        <f t="shared" si="74"/>
        <v>917622.49615823675</v>
      </c>
      <c r="D337" s="8">
        <f t="shared" si="75"/>
        <v>159221963</v>
      </c>
      <c r="E337" s="8">
        <f t="shared" si="76"/>
        <v>5.7631653251143293E-3</v>
      </c>
      <c r="F337" s="9"/>
    </row>
    <row r="338" spans="1:6" x14ac:dyDescent="0.4">
      <c r="A338" s="6">
        <v>5988988965</v>
      </c>
      <c r="B338" s="7">
        <v>723657</v>
      </c>
      <c r="C338" s="8">
        <f t="shared" si="74"/>
        <v>4240291.9038829366</v>
      </c>
      <c r="D338" s="8">
        <f t="shared" si="75"/>
        <v>2458958360</v>
      </c>
      <c r="E338" s="8">
        <f t="shared" si="76"/>
        <v>1.7244260711608539E-3</v>
      </c>
      <c r="F338" s="9"/>
    </row>
    <row r="339" spans="1:6" x14ac:dyDescent="0.4">
      <c r="A339" s="6">
        <v>7042370410</v>
      </c>
      <c r="B339" s="7">
        <v>523889</v>
      </c>
      <c r="C339" s="8">
        <f t="shared" si="74"/>
        <v>2996246.5470253476</v>
      </c>
      <c r="D339" s="8">
        <f t="shared" si="75"/>
        <v>1053381445</v>
      </c>
      <c r="E339" s="8">
        <f t="shared" si="76"/>
        <v>2.8444079409670519E-3</v>
      </c>
      <c r="F339" s="9"/>
    </row>
    <row r="340" spans="1:6" x14ac:dyDescent="0.4">
      <c r="A340" s="6">
        <v>9600877834</v>
      </c>
      <c r="B340" s="7">
        <v>775585</v>
      </c>
      <c r="C340" s="8">
        <f t="shared" si="74"/>
        <v>4567908.219074172</v>
      </c>
      <c r="D340" s="8">
        <f t="shared" si="75"/>
        <v>2558507424</v>
      </c>
      <c r="E340" s="8">
        <f t="shared" si="76"/>
        <v>1.785380091621017E-3</v>
      </c>
      <c r="F340" s="9"/>
    </row>
    <row r="341" spans="1:6" x14ac:dyDescent="0.4">
      <c r="A341" s="10">
        <v>10367842701</v>
      </c>
      <c r="B341" s="11">
        <v>417340</v>
      </c>
      <c r="C341" s="12">
        <f t="shared" si="74"/>
        <v>2345655.3014874142</v>
      </c>
      <c r="D341" s="12">
        <f t="shared" si="75"/>
        <v>766964867</v>
      </c>
      <c r="E341" s="12">
        <f t="shared" si="76"/>
        <v>3.0583608225269779E-3</v>
      </c>
      <c r="F341" s="13"/>
    </row>
    <row r="342" spans="1:6" x14ac:dyDescent="0.4">
      <c r="E342" s="14">
        <f>AVERAGE(E332:E341)</f>
        <v>4.8521856499997434E-3</v>
      </c>
    </row>
    <row r="344" spans="1:6" x14ac:dyDescent="0.4">
      <c r="C344" t="s">
        <v>35</v>
      </c>
    </row>
    <row r="345" spans="1:6" x14ac:dyDescent="0.4">
      <c r="C345" t="s">
        <v>14</v>
      </c>
      <c r="D345" t="s">
        <v>2</v>
      </c>
      <c r="E345" t="s">
        <v>15</v>
      </c>
      <c r="F345" t="s">
        <v>20</v>
      </c>
    </row>
    <row r="346" spans="1:6" x14ac:dyDescent="0.4">
      <c r="A346">
        <v>8940026123</v>
      </c>
      <c r="B346" s="1">
        <v>201079</v>
      </c>
      <c r="C346">
        <f>B346*LOG10(B346)</f>
        <v>1066395.6760356096</v>
      </c>
      <c r="D346">
        <f>A346-A345</f>
        <v>8940026123</v>
      </c>
      <c r="E346">
        <f>C346/D346</f>
        <v>1.1928328411614973E-4</v>
      </c>
      <c r="F346">
        <v>18957679</v>
      </c>
    </row>
    <row r="347" spans="1:6" x14ac:dyDescent="0.4">
      <c r="A347">
        <v>51258008463</v>
      </c>
      <c r="B347" s="1">
        <v>427407</v>
      </c>
      <c r="C347">
        <f t="shared" ref="C347:C355" si="77">B347*LOG10(B347)</f>
        <v>2406661.1288476023</v>
      </c>
      <c r="D347">
        <f t="shared" ref="D347:D355" si="78">A347-A346</f>
        <v>42317982340</v>
      </c>
      <c r="E347">
        <f t="shared" ref="E347:E355" si="79">C347/D347</f>
        <v>5.6870885514141508E-5</v>
      </c>
    </row>
    <row r="348" spans="1:6" x14ac:dyDescent="0.4">
      <c r="A348">
        <v>52728814099</v>
      </c>
      <c r="B348" s="1">
        <v>83843</v>
      </c>
      <c r="C348">
        <f t="shared" si="77"/>
        <v>412798.2277071529</v>
      </c>
      <c r="D348">
        <f t="shared" si="78"/>
        <v>1470805636</v>
      </c>
      <c r="E348">
        <f t="shared" si="79"/>
        <v>2.8066130398425593E-4</v>
      </c>
    </row>
    <row r="349" spans="1:6" x14ac:dyDescent="0.4">
      <c r="A349">
        <v>217202436611</v>
      </c>
      <c r="B349" s="1">
        <v>847670</v>
      </c>
      <c r="C349">
        <f t="shared" si="77"/>
        <v>5025180.0227930462</v>
      </c>
      <c r="D349">
        <f t="shared" si="78"/>
        <v>164473622512</v>
      </c>
      <c r="E349">
        <f t="shared" si="79"/>
        <v>3.055310599987794E-5</v>
      </c>
    </row>
    <row r="350" spans="1:6" x14ac:dyDescent="0.4">
      <c r="A350">
        <v>402974093940</v>
      </c>
      <c r="B350" s="1">
        <v>884840</v>
      </c>
      <c r="C350">
        <f t="shared" si="77"/>
        <v>5262023.8028088594</v>
      </c>
      <c r="D350">
        <f t="shared" si="78"/>
        <v>185771657329</v>
      </c>
      <c r="E350">
        <f t="shared" si="79"/>
        <v>2.8325223979080194E-5</v>
      </c>
    </row>
    <row r="351" spans="1:6" x14ac:dyDescent="0.4">
      <c r="A351">
        <v>536408350819</v>
      </c>
      <c r="B351" s="1">
        <v>785445</v>
      </c>
      <c r="C351">
        <f t="shared" si="77"/>
        <v>4630289.2133541862</v>
      </c>
      <c r="D351">
        <f t="shared" si="78"/>
        <v>133434256879</v>
      </c>
      <c r="E351">
        <f t="shared" si="79"/>
        <v>3.4700903063843611E-5</v>
      </c>
    </row>
    <row r="352" spans="1:6" x14ac:dyDescent="0.4">
      <c r="A352">
        <v>550679784751</v>
      </c>
      <c r="B352" s="1">
        <v>238958</v>
      </c>
      <c r="C352">
        <f t="shared" si="77"/>
        <v>1285192.9668493292</v>
      </c>
      <c r="D352">
        <f t="shared" si="78"/>
        <v>14271433932</v>
      </c>
      <c r="E352">
        <f t="shared" si="79"/>
        <v>9.0053527415182599E-5</v>
      </c>
    </row>
    <row r="353" spans="1:6" x14ac:dyDescent="0.4">
      <c r="A353">
        <v>640131442434</v>
      </c>
      <c r="B353" s="1">
        <v>650873</v>
      </c>
      <c r="C353">
        <f t="shared" si="77"/>
        <v>3783847.7487534741</v>
      </c>
      <c r="D353">
        <f t="shared" si="78"/>
        <v>89451657683</v>
      </c>
      <c r="E353">
        <f t="shared" si="79"/>
        <v>4.2300476556429232E-5</v>
      </c>
    </row>
    <row r="354" spans="1:6" x14ac:dyDescent="0.4">
      <c r="A354">
        <v>717160682965</v>
      </c>
      <c r="B354" s="1">
        <v>552616</v>
      </c>
      <c r="C354">
        <f t="shared" si="77"/>
        <v>3173355.0799951754</v>
      </c>
      <c r="D354">
        <f t="shared" si="78"/>
        <v>77029240531</v>
      </c>
      <c r="E354">
        <f t="shared" si="79"/>
        <v>4.1196759284132831E-5</v>
      </c>
    </row>
    <row r="355" spans="1:6" x14ac:dyDescent="0.4">
      <c r="A355">
        <v>738848546569</v>
      </c>
      <c r="B355" s="1">
        <v>321418</v>
      </c>
      <c r="C355">
        <f t="shared" si="77"/>
        <v>1770071.4877434203</v>
      </c>
      <c r="D355">
        <f t="shared" si="78"/>
        <v>21687863604</v>
      </c>
      <c r="E355">
        <f t="shared" si="79"/>
        <v>8.1615760780465125E-5</v>
      </c>
    </row>
    <row r="358" spans="1:6" x14ac:dyDescent="0.4">
      <c r="C358" t="s">
        <v>36</v>
      </c>
    </row>
    <row r="359" spans="1:6" x14ac:dyDescent="0.4">
      <c r="C359" t="s">
        <v>14</v>
      </c>
      <c r="D359" t="s">
        <v>2</v>
      </c>
      <c r="E359" t="s">
        <v>15</v>
      </c>
      <c r="F359" t="s">
        <v>20</v>
      </c>
    </row>
    <row r="360" spans="1:6" x14ac:dyDescent="0.4">
      <c r="A360">
        <v>11350451627</v>
      </c>
      <c r="B360" s="1">
        <v>743905</v>
      </c>
      <c r="C360">
        <f>B360*LOG10(B360)</f>
        <v>4367851.2092756666</v>
      </c>
      <c r="D360">
        <f>A360-A359</f>
        <v>11350451627</v>
      </c>
      <c r="E360">
        <f>C360/D360</f>
        <v>3.8481739342297158E-4</v>
      </c>
      <c r="F360">
        <v>19406161</v>
      </c>
    </row>
    <row r="361" spans="1:6" x14ac:dyDescent="0.4">
      <c r="A361">
        <v>28275954869</v>
      </c>
      <c r="B361" s="1">
        <v>853847</v>
      </c>
      <c r="C361">
        <f t="shared" ref="C361:C369" si="80">B361*LOG10(B361)</f>
        <v>5064491.0674110437</v>
      </c>
      <c r="D361">
        <f t="shared" ref="D361:D369" si="81">A361-A360</f>
        <v>16925503242</v>
      </c>
      <c r="E361">
        <f t="shared" ref="E361:E369" si="82">C361/D361</f>
        <v>2.9922248071441085E-4</v>
      </c>
    </row>
    <row r="362" spans="1:6" x14ac:dyDescent="0.4">
      <c r="A362">
        <v>29758533479</v>
      </c>
      <c r="B362" s="1">
        <v>291353</v>
      </c>
      <c r="C362">
        <f t="shared" si="80"/>
        <v>1592075.0129190849</v>
      </c>
      <c r="D362">
        <f t="shared" si="81"/>
        <v>1482578610</v>
      </c>
      <c r="E362">
        <f t="shared" si="82"/>
        <v>1.073855377502772E-3</v>
      </c>
    </row>
    <row r="363" spans="1:6" x14ac:dyDescent="0.4">
      <c r="A363">
        <v>34726001522</v>
      </c>
      <c r="B363" s="1">
        <v>549628</v>
      </c>
      <c r="C363">
        <f t="shared" si="80"/>
        <v>3154902.5614022217</v>
      </c>
      <c r="D363">
        <f t="shared" si="81"/>
        <v>4967468043</v>
      </c>
      <c r="E363">
        <f t="shared" si="82"/>
        <v>6.3511280477143912E-4</v>
      </c>
    </row>
    <row r="364" spans="1:6" x14ac:dyDescent="0.4">
      <c r="A364">
        <v>36521422889</v>
      </c>
      <c r="B364" s="1">
        <v>309969</v>
      </c>
      <c r="C364">
        <f t="shared" si="80"/>
        <v>1702138.4304203554</v>
      </c>
      <c r="D364">
        <f t="shared" si="81"/>
        <v>1795421367</v>
      </c>
      <c r="E364">
        <f t="shared" si="82"/>
        <v>9.4804398661272888E-4</v>
      </c>
    </row>
    <row r="365" spans="1:6" x14ac:dyDescent="0.4">
      <c r="A365">
        <v>41325655369</v>
      </c>
      <c r="B365" s="1">
        <v>472820</v>
      </c>
      <c r="C365">
        <f t="shared" si="80"/>
        <v>2683109.6864331528</v>
      </c>
      <c r="D365">
        <f t="shared" si="81"/>
        <v>4804232480</v>
      </c>
      <c r="E365">
        <f t="shared" si="82"/>
        <v>5.584887279295761E-4</v>
      </c>
    </row>
    <row r="366" spans="1:6" x14ac:dyDescent="0.4">
      <c r="A366">
        <v>44236103249</v>
      </c>
      <c r="B366" s="1">
        <v>374316</v>
      </c>
      <c r="C366">
        <f t="shared" si="80"/>
        <v>2086152.3016663867</v>
      </c>
      <c r="D366">
        <f t="shared" si="81"/>
        <v>2910447880</v>
      </c>
      <c r="E366">
        <f t="shared" si="82"/>
        <v>7.1678050515935942E-4</v>
      </c>
    </row>
    <row r="367" spans="1:6" x14ac:dyDescent="0.4">
      <c r="A367">
        <v>63350939010</v>
      </c>
      <c r="B367" s="1">
        <v>988937</v>
      </c>
      <c r="C367">
        <f t="shared" si="80"/>
        <v>5928844.0753423413</v>
      </c>
      <c r="D367">
        <f t="shared" si="81"/>
        <v>19114835761</v>
      </c>
      <c r="E367">
        <f t="shared" si="82"/>
        <v>3.1016976287282373E-4</v>
      </c>
    </row>
    <row r="368" spans="1:6" x14ac:dyDescent="0.4">
      <c r="A368">
        <v>73099849330</v>
      </c>
      <c r="B368" s="1">
        <v>707277</v>
      </c>
      <c r="C368">
        <f t="shared" si="80"/>
        <v>4137280.1378669045</v>
      </c>
      <c r="D368">
        <f t="shared" si="81"/>
        <v>9748910320</v>
      </c>
      <c r="E368">
        <f t="shared" si="82"/>
        <v>4.2438385440670507E-4</v>
      </c>
    </row>
    <row r="369" spans="1:6" x14ac:dyDescent="0.4">
      <c r="A369">
        <v>73393341649</v>
      </c>
      <c r="B369" s="1">
        <v>129173</v>
      </c>
      <c r="C369">
        <f t="shared" si="80"/>
        <v>660225.38795119117</v>
      </c>
      <c r="D369">
        <f t="shared" si="81"/>
        <v>293492319</v>
      </c>
      <c r="E369">
        <f t="shared" si="82"/>
        <v>2.2495491200612686E-3</v>
      </c>
    </row>
    <row r="372" spans="1:6" x14ac:dyDescent="0.4">
      <c r="C372" t="s">
        <v>37</v>
      </c>
    </row>
    <row r="373" spans="1:6" x14ac:dyDescent="0.4">
      <c r="C373" t="s">
        <v>1</v>
      </c>
      <c r="D373" t="s">
        <v>2</v>
      </c>
      <c r="E373" t="s">
        <v>3</v>
      </c>
      <c r="F373" t="s">
        <v>20</v>
      </c>
    </row>
    <row r="374" spans="1:6" x14ac:dyDescent="0.4">
      <c r="A374">
        <v>72310116</v>
      </c>
      <c r="B374" s="1">
        <v>944484</v>
      </c>
      <c r="C374" s="1">
        <f>B374</f>
        <v>944484</v>
      </c>
      <c r="D374">
        <f>A374-A373</f>
        <v>72310116</v>
      </c>
      <c r="E374">
        <f>C374/D374</f>
        <v>1.3061574953081254E-2</v>
      </c>
      <c r="F374">
        <v>10218951</v>
      </c>
    </row>
    <row r="375" spans="1:6" x14ac:dyDescent="0.4">
      <c r="A375">
        <v>92619895</v>
      </c>
      <c r="B375" s="1">
        <v>809412</v>
      </c>
      <c r="C375" s="1">
        <f t="shared" ref="C375:C383" si="83">B375</f>
        <v>809412</v>
      </c>
      <c r="D375">
        <f t="shared" ref="D375:D383" si="84">A375-A374</f>
        <v>20309779</v>
      </c>
      <c r="E375">
        <f t="shared" ref="E375:E383" si="85">C375/D375</f>
        <v>3.9853314011934843E-2</v>
      </c>
    </row>
    <row r="376" spans="1:6" x14ac:dyDescent="0.4">
      <c r="A376">
        <v>106958872</v>
      </c>
      <c r="B376" s="1">
        <v>661073</v>
      </c>
      <c r="C376" s="1">
        <f t="shared" si="83"/>
        <v>661073</v>
      </c>
      <c r="D376">
        <f t="shared" si="84"/>
        <v>14338977</v>
      </c>
      <c r="E376">
        <f t="shared" si="85"/>
        <v>4.6103219218497943E-2</v>
      </c>
    </row>
    <row r="377" spans="1:6" x14ac:dyDescent="0.4">
      <c r="A377">
        <v>126470384</v>
      </c>
      <c r="B377" s="1">
        <v>908112</v>
      </c>
      <c r="C377" s="1">
        <f t="shared" si="83"/>
        <v>908112</v>
      </c>
      <c r="D377">
        <f t="shared" si="84"/>
        <v>19511512</v>
      </c>
      <c r="E377">
        <f t="shared" si="85"/>
        <v>4.6542369448354388E-2</v>
      </c>
    </row>
    <row r="378" spans="1:6" x14ac:dyDescent="0.4">
      <c r="A378">
        <v>131897098</v>
      </c>
      <c r="B378" s="1">
        <v>271971</v>
      </c>
      <c r="C378" s="1">
        <f t="shared" si="83"/>
        <v>271971</v>
      </c>
      <c r="D378">
        <f t="shared" si="84"/>
        <v>5426714</v>
      </c>
      <c r="E378">
        <f t="shared" si="85"/>
        <v>5.0117069003452183E-2</v>
      </c>
    </row>
    <row r="379" spans="1:6" x14ac:dyDescent="0.4">
      <c r="A379">
        <v>140537064</v>
      </c>
      <c r="B379" s="1">
        <v>488203</v>
      </c>
      <c r="C379" s="1">
        <f t="shared" si="83"/>
        <v>488203</v>
      </c>
      <c r="D379">
        <f t="shared" si="84"/>
        <v>8639966</v>
      </c>
      <c r="E379">
        <f t="shared" si="85"/>
        <v>5.6505199210274672E-2</v>
      </c>
    </row>
    <row r="380" spans="1:6" x14ac:dyDescent="0.4">
      <c r="A380">
        <v>142008877</v>
      </c>
      <c r="B380" s="1">
        <v>129106</v>
      </c>
      <c r="C380" s="1">
        <f t="shared" si="83"/>
        <v>129106</v>
      </c>
      <c r="D380">
        <f t="shared" si="84"/>
        <v>1471813</v>
      </c>
      <c r="E380">
        <f t="shared" si="85"/>
        <v>8.7719024087978562E-2</v>
      </c>
    </row>
    <row r="381" spans="1:6" x14ac:dyDescent="0.4">
      <c r="A381">
        <v>143593955</v>
      </c>
      <c r="B381" s="1">
        <v>136266</v>
      </c>
      <c r="C381" s="1">
        <f t="shared" si="83"/>
        <v>136266</v>
      </c>
      <c r="D381">
        <f t="shared" si="84"/>
        <v>1585078</v>
      </c>
      <c r="E381">
        <f t="shared" si="85"/>
        <v>8.5968009145291277E-2</v>
      </c>
    </row>
    <row r="382" spans="1:6" x14ac:dyDescent="0.4">
      <c r="A382">
        <v>156186622</v>
      </c>
      <c r="B382" s="1">
        <v>596350</v>
      </c>
      <c r="C382" s="1">
        <f t="shared" si="83"/>
        <v>596350</v>
      </c>
      <c r="D382">
        <f t="shared" si="84"/>
        <v>12592667</v>
      </c>
      <c r="E382">
        <f t="shared" si="85"/>
        <v>4.7356926058633966E-2</v>
      </c>
    </row>
    <row r="383" spans="1:6" x14ac:dyDescent="0.4">
      <c r="A383">
        <v>156530653</v>
      </c>
      <c r="B383" s="1">
        <v>35557</v>
      </c>
      <c r="C383" s="1">
        <f t="shared" si="83"/>
        <v>35557</v>
      </c>
      <c r="D383">
        <f t="shared" si="84"/>
        <v>344031</v>
      </c>
      <c r="E383">
        <f t="shared" si="85"/>
        <v>0.10335405820987062</v>
      </c>
    </row>
    <row r="386" spans="1:9" x14ac:dyDescent="0.4">
      <c r="A386" s="2"/>
      <c r="B386" s="3"/>
      <c r="C386" s="4" t="s">
        <v>38</v>
      </c>
      <c r="D386" s="4"/>
      <c r="E386" s="4"/>
      <c r="F386" s="5"/>
    </row>
    <row r="387" spans="1:9" x14ac:dyDescent="0.4">
      <c r="A387" s="6"/>
      <c r="B387" s="7"/>
      <c r="C387" s="8" t="s">
        <v>14</v>
      </c>
      <c r="D387" s="8" t="s">
        <v>2</v>
      </c>
      <c r="E387" s="8" t="s">
        <v>15</v>
      </c>
      <c r="F387" s="9" t="s">
        <v>20</v>
      </c>
      <c r="G387" s="14" t="s">
        <v>39</v>
      </c>
      <c r="H387">
        <v>303955</v>
      </c>
      <c r="I387">
        <v>31907714</v>
      </c>
    </row>
    <row r="388" spans="1:9" x14ac:dyDescent="0.4">
      <c r="A388" s="6">
        <v>11529153</v>
      </c>
      <c r="B388" s="7">
        <v>83898</v>
      </c>
      <c r="C388" s="8">
        <f>B388*LOG10(B388)</f>
        <v>413092.91241099528</v>
      </c>
      <c r="D388" s="8">
        <f>A388-A387</f>
        <v>11529153</v>
      </c>
      <c r="E388" s="8">
        <f>C388/D388</f>
        <v>3.5830291471628077E-2</v>
      </c>
      <c r="F388" s="9">
        <v>6323636</v>
      </c>
      <c r="G388">
        <f>ABS((E398*H387*LOG10(H387)-I387)/I387)*100</f>
        <v>99.713005783535877</v>
      </c>
    </row>
    <row r="389" spans="1:9" x14ac:dyDescent="0.4">
      <c r="A389" s="6">
        <v>59597353</v>
      </c>
      <c r="B389" s="7">
        <v>283696</v>
      </c>
      <c r="C389" s="8">
        <f t="shared" ref="C389:C397" si="86">B389*LOG10(B389)</f>
        <v>1546952.6449622591</v>
      </c>
      <c r="D389" s="8">
        <f t="shared" ref="D389:D397" si="87">A389-A388</f>
        <v>48068200</v>
      </c>
      <c r="E389" s="8">
        <f t="shared" ref="E389:E397" si="88">C389/D389</f>
        <v>3.2182454199704981E-2</v>
      </c>
      <c r="F389" s="9"/>
    </row>
    <row r="390" spans="1:9" x14ac:dyDescent="0.4">
      <c r="A390" s="6">
        <v>118716778</v>
      </c>
      <c r="B390" s="7">
        <v>596752</v>
      </c>
      <c r="C390" s="8">
        <f t="shared" si="86"/>
        <v>3446716.5513925939</v>
      </c>
      <c r="D390" s="8">
        <f t="shared" si="87"/>
        <v>59119425</v>
      </c>
      <c r="E390" s="8">
        <f t="shared" si="88"/>
        <v>5.8300914655252382E-2</v>
      </c>
      <c r="F390" s="9"/>
    </row>
    <row r="391" spans="1:9" x14ac:dyDescent="0.4">
      <c r="A391" s="6">
        <v>154957499</v>
      </c>
      <c r="B391" s="7">
        <v>380685</v>
      </c>
      <c r="C391" s="8">
        <f t="shared" si="86"/>
        <v>2124437.6781711881</v>
      </c>
      <c r="D391" s="8">
        <f t="shared" si="87"/>
        <v>36240721</v>
      </c>
      <c r="E391" s="8">
        <f t="shared" si="88"/>
        <v>5.8620182478466364E-2</v>
      </c>
      <c r="F391" s="9"/>
    </row>
    <row r="392" spans="1:9" x14ac:dyDescent="0.4">
      <c r="A392" s="6">
        <v>171616512</v>
      </c>
      <c r="B392" s="7">
        <v>186445</v>
      </c>
      <c r="C392" s="8">
        <f t="shared" si="86"/>
        <v>982667.83293093473</v>
      </c>
      <c r="D392" s="8">
        <f t="shared" si="87"/>
        <v>16659013</v>
      </c>
      <c r="E392" s="8">
        <f t="shared" si="88"/>
        <v>5.8987158058579743E-2</v>
      </c>
      <c r="F392" s="9"/>
    </row>
    <row r="393" spans="1:9" x14ac:dyDescent="0.4">
      <c r="A393" s="6">
        <v>173215980</v>
      </c>
      <c r="B393" s="7">
        <v>20999</v>
      </c>
      <c r="C393" s="8">
        <f t="shared" si="86"/>
        <v>90761.848685976191</v>
      </c>
      <c r="D393" s="8">
        <f t="shared" si="87"/>
        <v>1599468</v>
      </c>
      <c r="E393" s="8">
        <f t="shared" si="88"/>
        <v>5.6745023148932136E-2</v>
      </c>
      <c r="F393" s="9"/>
    </row>
    <row r="394" spans="1:9" x14ac:dyDescent="0.4">
      <c r="A394" s="6">
        <v>180195584</v>
      </c>
      <c r="B394" s="7">
        <v>96208</v>
      </c>
      <c r="C394" s="8">
        <f t="shared" si="86"/>
        <v>479424.78183092899</v>
      </c>
      <c r="D394" s="8">
        <f t="shared" si="87"/>
        <v>6979604</v>
      </c>
      <c r="E394" s="8">
        <f t="shared" si="88"/>
        <v>6.8689395821156754E-2</v>
      </c>
      <c r="F394" s="9"/>
    </row>
    <row r="395" spans="1:9" x14ac:dyDescent="0.4">
      <c r="A395" s="6">
        <v>236529845</v>
      </c>
      <c r="B395" s="7">
        <v>526094</v>
      </c>
      <c r="C395" s="8">
        <f t="shared" si="86"/>
        <v>3009817.1014136421</v>
      </c>
      <c r="D395" s="8">
        <f t="shared" si="87"/>
        <v>56334261</v>
      </c>
      <c r="E395" s="8">
        <f t="shared" si="88"/>
        <v>5.3427826121898399E-2</v>
      </c>
      <c r="F395" s="9"/>
    </row>
    <row r="396" spans="1:9" x14ac:dyDescent="0.4">
      <c r="A396" s="6">
        <v>308280632</v>
      </c>
      <c r="B396" s="7">
        <v>722966</v>
      </c>
      <c r="C396" s="8">
        <f t="shared" si="86"/>
        <v>4235943.0125766536</v>
      </c>
      <c r="D396" s="8">
        <f t="shared" si="87"/>
        <v>71750787</v>
      </c>
      <c r="E396" s="8">
        <f t="shared" si="88"/>
        <v>5.9036885721917634E-2</v>
      </c>
      <c r="F396" s="9"/>
    </row>
    <row r="397" spans="1:9" x14ac:dyDescent="0.4">
      <c r="A397" s="10">
        <v>319077146</v>
      </c>
      <c r="B397" s="11">
        <v>141808</v>
      </c>
      <c r="C397" s="12">
        <f t="shared" si="86"/>
        <v>730552.37739781872</v>
      </c>
      <c r="D397" s="12">
        <f t="shared" si="87"/>
        <v>10796514</v>
      </c>
      <c r="E397" s="12">
        <f t="shared" si="88"/>
        <v>6.7665579593359365E-2</v>
      </c>
      <c r="F397" s="13"/>
    </row>
    <row r="398" spans="1:9" x14ac:dyDescent="0.4">
      <c r="E398" s="14">
        <f>AVERAGE(E388:E397)</f>
        <v>5.4948571127089584E-2</v>
      </c>
    </row>
    <row r="400" spans="1:9" x14ac:dyDescent="0.4">
      <c r="C400" t="s">
        <v>57</v>
      </c>
    </row>
    <row r="401" spans="1:6" x14ac:dyDescent="0.4">
      <c r="C401" t="s">
        <v>14</v>
      </c>
      <c r="D401" t="s">
        <v>2</v>
      </c>
      <c r="E401" t="s">
        <v>15</v>
      </c>
      <c r="F401" t="s">
        <v>20</v>
      </c>
    </row>
    <row r="402" spans="1:6" x14ac:dyDescent="0.4">
      <c r="A402">
        <v>41325010</v>
      </c>
      <c r="B402" s="1">
        <v>682687</v>
      </c>
      <c r="C402">
        <f>B402*LOG10(B402)</f>
        <v>3982947.2639135928</v>
      </c>
      <c r="D402">
        <f>A402-A401</f>
        <v>41325010</v>
      </c>
      <c r="E402">
        <f>C402/D402</f>
        <v>9.6381035695178127E-2</v>
      </c>
      <c r="F402">
        <v>13457694</v>
      </c>
    </row>
    <row r="403" spans="1:6" x14ac:dyDescent="0.4">
      <c r="A403">
        <v>80384864</v>
      </c>
      <c r="B403" s="1">
        <v>517851</v>
      </c>
      <c r="C403">
        <f t="shared" ref="C403:C411" si="89">B403*LOG10(B403)</f>
        <v>2959106.6798436474</v>
      </c>
      <c r="D403">
        <f t="shared" ref="D403:D411" si="90">A403-A402</f>
        <v>39059854</v>
      </c>
      <c r="E403">
        <f t="shared" ref="E403:E411" si="91">C403/D403</f>
        <v>7.5758262686891953E-2</v>
      </c>
    </row>
    <row r="404" spans="1:6" x14ac:dyDescent="0.4">
      <c r="A404">
        <v>112107284</v>
      </c>
      <c r="B404" s="1">
        <v>490352</v>
      </c>
      <c r="C404">
        <f t="shared" si="89"/>
        <v>2790351.954787632</v>
      </c>
      <c r="D404">
        <f t="shared" si="90"/>
        <v>31722420</v>
      </c>
      <c r="E404">
        <f t="shared" si="91"/>
        <v>8.796150970788584E-2</v>
      </c>
    </row>
    <row r="405" spans="1:6" x14ac:dyDescent="0.4">
      <c r="A405">
        <v>129959013</v>
      </c>
      <c r="B405" s="1">
        <v>371546</v>
      </c>
      <c r="C405">
        <f t="shared" si="89"/>
        <v>2069515.8978114668</v>
      </c>
      <c r="D405">
        <f t="shared" si="90"/>
        <v>17851729</v>
      </c>
      <c r="E405">
        <f t="shared" si="91"/>
        <v>0.11592803687595005</v>
      </c>
    </row>
    <row r="406" spans="1:6" x14ac:dyDescent="0.4">
      <c r="A406">
        <v>194227279</v>
      </c>
      <c r="B406" s="1">
        <v>907454</v>
      </c>
      <c r="C406">
        <f t="shared" si="89"/>
        <v>5406451.7821051544</v>
      </c>
      <c r="D406">
        <f t="shared" si="90"/>
        <v>64268266</v>
      </c>
      <c r="E406">
        <f t="shared" si="91"/>
        <v>8.4123193585231543E-2</v>
      </c>
    </row>
    <row r="407" spans="1:6" x14ac:dyDescent="0.4">
      <c r="A407">
        <v>199618780</v>
      </c>
      <c r="B407" s="1">
        <v>153292</v>
      </c>
      <c r="C407">
        <f t="shared" si="89"/>
        <v>794898.65373673837</v>
      </c>
      <c r="D407">
        <f t="shared" si="90"/>
        <v>5391501</v>
      </c>
      <c r="E407">
        <f t="shared" si="91"/>
        <v>0.14743550149332038</v>
      </c>
    </row>
    <row r="408" spans="1:6" x14ac:dyDescent="0.4">
      <c r="A408">
        <v>208427228</v>
      </c>
      <c r="B408" s="1">
        <v>180629</v>
      </c>
      <c r="C408">
        <f t="shared" si="89"/>
        <v>949528.265289278</v>
      </c>
      <c r="D408">
        <f t="shared" si="90"/>
        <v>8808448</v>
      </c>
      <c r="E408">
        <f t="shared" si="91"/>
        <v>0.10779745368188334</v>
      </c>
    </row>
    <row r="409" spans="1:6" x14ac:dyDescent="0.4">
      <c r="A409">
        <v>268119049</v>
      </c>
      <c r="B409" s="1">
        <v>841922</v>
      </c>
      <c r="C409">
        <f t="shared" si="89"/>
        <v>4988616.7332990589</v>
      </c>
      <c r="D409">
        <f t="shared" si="90"/>
        <v>59691821</v>
      </c>
      <c r="E409">
        <f t="shared" si="91"/>
        <v>8.3572868941275205E-2</v>
      </c>
    </row>
    <row r="410" spans="1:6" x14ac:dyDescent="0.4">
      <c r="A410">
        <v>280932757</v>
      </c>
      <c r="B410" s="1">
        <v>284523</v>
      </c>
      <c r="C410">
        <f t="shared" si="89"/>
        <v>1551821.8390920588</v>
      </c>
      <c r="D410">
        <f t="shared" si="90"/>
        <v>12813708</v>
      </c>
      <c r="E410">
        <f t="shared" si="91"/>
        <v>0.12110638381115434</v>
      </c>
    </row>
    <row r="411" spans="1:6" x14ac:dyDescent="0.4">
      <c r="A411">
        <v>315880316</v>
      </c>
      <c r="B411" s="1">
        <v>710005</v>
      </c>
      <c r="C411">
        <f t="shared" si="89"/>
        <v>4154424.8553623427</v>
      </c>
      <c r="D411">
        <f t="shared" si="90"/>
        <v>34947559</v>
      </c>
      <c r="E411">
        <f t="shared" si="91"/>
        <v>0.11887596656929152</v>
      </c>
    </row>
    <row r="414" spans="1:6" x14ac:dyDescent="0.4">
      <c r="C414" t="s">
        <v>56</v>
      </c>
    </row>
    <row r="415" spans="1:6" x14ac:dyDescent="0.4">
      <c r="C415" t="s">
        <v>14</v>
      </c>
      <c r="D415" t="s">
        <v>2</v>
      </c>
      <c r="E415" t="s">
        <v>15</v>
      </c>
      <c r="F415" t="s">
        <v>20</v>
      </c>
    </row>
    <row r="416" spans="1:6" x14ac:dyDescent="0.4">
      <c r="A416">
        <v>14577278</v>
      </c>
      <c r="B416" s="1">
        <v>255855</v>
      </c>
      <c r="C416">
        <f>B416*LOG10(B416)</f>
        <v>1383662.2814624207</v>
      </c>
      <c r="D416">
        <f>A416-A415</f>
        <v>14577278</v>
      </c>
      <c r="E416">
        <f>C416/D416</f>
        <v>9.4919111885114676E-2</v>
      </c>
      <c r="F416">
        <v>12120207</v>
      </c>
    </row>
    <row r="417" spans="1:6" x14ac:dyDescent="0.4">
      <c r="A417">
        <v>18884421</v>
      </c>
      <c r="B417" s="1">
        <v>92002</v>
      </c>
      <c r="C417">
        <f t="shared" ref="C417:C425" si="92">B417*LOG10(B417)</f>
        <v>456679.27628985071</v>
      </c>
      <c r="D417">
        <f t="shared" ref="D417:D425" si="93">A417-A416</f>
        <v>4307143</v>
      </c>
      <c r="E417">
        <f t="shared" ref="E417:E425" si="94">C417/D417</f>
        <v>0.10602835250416592</v>
      </c>
    </row>
    <row r="418" spans="1:6" x14ac:dyDescent="0.4">
      <c r="A418">
        <v>39121672</v>
      </c>
      <c r="B418" s="1">
        <v>298135</v>
      </c>
      <c r="C418">
        <f t="shared" si="92"/>
        <v>1632114.1089236562</v>
      </c>
      <c r="D418">
        <f t="shared" si="93"/>
        <v>20237251</v>
      </c>
      <c r="E418">
        <f t="shared" si="94"/>
        <v>8.0649002620151136E-2</v>
      </c>
    </row>
    <row r="419" spans="1:6" x14ac:dyDescent="0.4">
      <c r="A419">
        <v>83555924</v>
      </c>
      <c r="B419" s="1">
        <v>609388</v>
      </c>
      <c r="C419">
        <f t="shared" si="92"/>
        <v>3525244.9226490576</v>
      </c>
      <c r="D419">
        <f t="shared" si="93"/>
        <v>44434252</v>
      </c>
      <c r="E419">
        <f t="shared" si="94"/>
        <v>7.9336204931480733E-2</v>
      </c>
    </row>
    <row r="420" spans="1:6" x14ac:dyDescent="0.4">
      <c r="A420">
        <v>112986294</v>
      </c>
      <c r="B420" s="1">
        <v>480363</v>
      </c>
      <c r="C420">
        <f t="shared" si="92"/>
        <v>2729215.7930023479</v>
      </c>
      <c r="D420">
        <f t="shared" si="93"/>
        <v>29430370</v>
      </c>
      <c r="E420">
        <f t="shared" si="94"/>
        <v>9.2734674861455965E-2</v>
      </c>
    </row>
    <row r="421" spans="1:6" x14ac:dyDescent="0.4">
      <c r="A421">
        <v>161395628</v>
      </c>
      <c r="B421" s="1">
        <v>726526</v>
      </c>
      <c r="C421">
        <f t="shared" si="92"/>
        <v>4258351.3609222956</v>
      </c>
      <c r="D421">
        <f t="shared" si="93"/>
        <v>48409334</v>
      </c>
      <c r="E421">
        <f t="shared" si="94"/>
        <v>8.7965501878672733E-2</v>
      </c>
    </row>
    <row r="422" spans="1:6" x14ac:dyDescent="0.4">
      <c r="A422">
        <v>198863937</v>
      </c>
      <c r="B422" s="1">
        <v>550825</v>
      </c>
      <c r="C422">
        <f t="shared" si="92"/>
        <v>3162293.8399736886</v>
      </c>
      <c r="D422">
        <f t="shared" si="93"/>
        <v>37468309</v>
      </c>
      <c r="E422">
        <f t="shared" si="94"/>
        <v>8.4399160900847925E-2</v>
      </c>
    </row>
    <row r="423" spans="1:6" x14ac:dyDescent="0.4">
      <c r="A423">
        <v>199842445</v>
      </c>
      <c r="B423" s="1">
        <v>24564</v>
      </c>
      <c r="C423">
        <f t="shared" si="92"/>
        <v>107843.30681507564</v>
      </c>
      <c r="D423">
        <f t="shared" si="93"/>
        <v>978508</v>
      </c>
      <c r="E423">
        <f t="shared" si="94"/>
        <v>0.11021198274830216</v>
      </c>
    </row>
    <row r="424" spans="1:6" x14ac:dyDescent="0.4">
      <c r="A424">
        <v>262731464</v>
      </c>
      <c r="B424" s="1">
        <v>858628</v>
      </c>
      <c r="C424">
        <f t="shared" si="92"/>
        <v>5094931.1597140674</v>
      </c>
      <c r="D424">
        <f t="shared" si="93"/>
        <v>62889019</v>
      </c>
      <c r="E424">
        <f t="shared" si="94"/>
        <v>8.1014638814990381E-2</v>
      </c>
    </row>
    <row r="425" spans="1:6" x14ac:dyDescent="0.4">
      <c r="A425">
        <v>321449353</v>
      </c>
      <c r="B425" s="1">
        <v>821840</v>
      </c>
      <c r="C425">
        <f t="shared" si="92"/>
        <v>4861008.7741731852</v>
      </c>
      <c r="D425">
        <f t="shared" si="93"/>
        <v>58717889</v>
      </c>
      <c r="E425">
        <f t="shared" si="94"/>
        <v>8.2785823144513673E-2</v>
      </c>
    </row>
    <row r="428" spans="1:6" x14ac:dyDescent="0.4">
      <c r="C428" t="s">
        <v>55</v>
      </c>
    </row>
    <row r="429" spans="1:6" x14ac:dyDescent="0.4">
      <c r="C429" t="s">
        <v>1</v>
      </c>
      <c r="D429" t="s">
        <v>2</v>
      </c>
      <c r="E429" t="s">
        <v>3</v>
      </c>
      <c r="F429" t="s">
        <v>20</v>
      </c>
    </row>
    <row r="430" spans="1:6" x14ac:dyDescent="0.4">
      <c r="A430">
        <v>2479721</v>
      </c>
      <c r="B430" s="1">
        <v>305882</v>
      </c>
      <c r="C430" s="1">
        <f>B430</f>
        <v>305882</v>
      </c>
      <c r="D430">
        <f>A430-A429</f>
        <v>2479721</v>
      </c>
      <c r="E430">
        <f>C430/D430</f>
        <v>0.12335339338578816</v>
      </c>
      <c r="F430">
        <v>0</v>
      </c>
    </row>
    <row r="431" spans="1:6" x14ac:dyDescent="0.4">
      <c r="A431">
        <v>2780334</v>
      </c>
      <c r="B431" s="1">
        <v>550643</v>
      </c>
      <c r="C431" s="1">
        <f t="shared" ref="C431:C439" si="95">B431</f>
        <v>550643</v>
      </c>
      <c r="D431">
        <f t="shared" ref="D431:D439" si="96">A431-A430</f>
        <v>300613</v>
      </c>
      <c r="E431">
        <f t="shared" ref="E431:E439" si="97">C431/D431</f>
        <v>1.8317338238865253</v>
      </c>
    </row>
    <row r="432" spans="1:6" x14ac:dyDescent="0.4">
      <c r="A432">
        <v>2886259</v>
      </c>
      <c r="B432" s="1">
        <v>379796</v>
      </c>
      <c r="C432" s="1">
        <f t="shared" si="95"/>
        <v>379796</v>
      </c>
      <c r="D432">
        <f t="shared" si="96"/>
        <v>105925</v>
      </c>
      <c r="E432">
        <f t="shared" si="97"/>
        <v>3.5855180552277557</v>
      </c>
    </row>
    <row r="433" spans="1:9" x14ac:dyDescent="0.4">
      <c r="A433">
        <v>3063537</v>
      </c>
      <c r="B433" s="1">
        <v>595549</v>
      </c>
      <c r="C433" s="1">
        <f t="shared" si="95"/>
        <v>595549</v>
      </c>
      <c r="D433">
        <f t="shared" si="96"/>
        <v>177278</v>
      </c>
      <c r="E433">
        <f t="shared" si="97"/>
        <v>3.3594072586558963</v>
      </c>
    </row>
    <row r="434" spans="1:9" x14ac:dyDescent="0.4">
      <c r="A434">
        <v>3330742</v>
      </c>
      <c r="B434" s="1">
        <v>876339</v>
      </c>
      <c r="C434" s="1">
        <f t="shared" si="95"/>
        <v>876339</v>
      </c>
      <c r="D434">
        <f t="shared" si="96"/>
        <v>267205</v>
      </c>
      <c r="E434">
        <f t="shared" si="97"/>
        <v>3.2796504556426713</v>
      </c>
    </row>
    <row r="435" spans="1:9" x14ac:dyDescent="0.4">
      <c r="A435">
        <v>3443696</v>
      </c>
      <c r="B435" s="1">
        <v>359049</v>
      </c>
      <c r="C435" s="1">
        <f t="shared" si="95"/>
        <v>359049</v>
      </c>
      <c r="D435">
        <f t="shared" si="96"/>
        <v>112954</v>
      </c>
      <c r="E435">
        <f t="shared" si="97"/>
        <v>3.1787187704729361</v>
      </c>
    </row>
    <row r="436" spans="1:9" x14ac:dyDescent="0.4">
      <c r="A436">
        <v>3719721</v>
      </c>
      <c r="B436" s="1">
        <v>874497</v>
      </c>
      <c r="C436" s="1">
        <f t="shared" si="95"/>
        <v>874497</v>
      </c>
      <c r="D436">
        <f t="shared" si="96"/>
        <v>276025</v>
      </c>
      <c r="E436">
        <f t="shared" si="97"/>
        <v>3.1681804184403588</v>
      </c>
    </row>
    <row r="437" spans="1:9" x14ac:dyDescent="0.4">
      <c r="A437">
        <v>3841386</v>
      </c>
      <c r="B437" s="1">
        <v>413341</v>
      </c>
      <c r="C437" s="1">
        <f t="shared" si="95"/>
        <v>413341</v>
      </c>
      <c r="D437">
        <f t="shared" si="96"/>
        <v>121665</v>
      </c>
      <c r="E437">
        <f t="shared" si="97"/>
        <v>3.3973698269839314</v>
      </c>
    </row>
    <row r="438" spans="1:9" x14ac:dyDescent="0.4">
      <c r="A438">
        <v>3877764</v>
      </c>
      <c r="B438" s="1">
        <v>75238</v>
      </c>
      <c r="C438" s="1">
        <f t="shared" si="95"/>
        <v>75238</v>
      </c>
      <c r="D438">
        <f t="shared" si="96"/>
        <v>36378</v>
      </c>
      <c r="E438">
        <f t="shared" si="97"/>
        <v>2.0682280499202816</v>
      </c>
    </row>
    <row r="439" spans="1:9" x14ac:dyDescent="0.4">
      <c r="A439">
        <v>4057744</v>
      </c>
      <c r="B439" s="1">
        <v>503676</v>
      </c>
      <c r="C439" s="1">
        <f t="shared" si="95"/>
        <v>503676</v>
      </c>
      <c r="D439">
        <f t="shared" si="96"/>
        <v>179980</v>
      </c>
      <c r="E439">
        <f t="shared" si="97"/>
        <v>2.7985109456606287</v>
      </c>
    </row>
    <row r="442" spans="1:9" x14ac:dyDescent="0.4">
      <c r="A442" s="2"/>
      <c r="B442" s="3"/>
      <c r="C442" s="4" t="s">
        <v>54</v>
      </c>
      <c r="D442" s="4"/>
      <c r="E442" s="4"/>
      <c r="F442" s="5"/>
    </row>
    <row r="443" spans="1:9" x14ac:dyDescent="0.4">
      <c r="A443" s="6"/>
      <c r="B443" s="7"/>
      <c r="C443" s="8" t="s">
        <v>6</v>
      </c>
      <c r="D443" s="8" t="s">
        <v>2</v>
      </c>
      <c r="E443" s="8" t="s">
        <v>5</v>
      </c>
      <c r="F443" s="9" t="s">
        <v>20</v>
      </c>
      <c r="G443" s="14" t="s">
        <v>39</v>
      </c>
      <c r="H443">
        <v>567079</v>
      </c>
      <c r="I443">
        <v>1448009</v>
      </c>
    </row>
    <row r="444" spans="1:9" x14ac:dyDescent="0.4">
      <c r="A444" s="6">
        <v>747362</v>
      </c>
      <c r="B444" s="7">
        <v>71679</v>
      </c>
      <c r="C444" s="8">
        <f>B444*B444</f>
        <v>5137879041</v>
      </c>
      <c r="D444" s="8">
        <f>A444-A443</f>
        <v>747362</v>
      </c>
      <c r="E444" s="8">
        <f>C444/D444</f>
        <v>6874.6859500483033</v>
      </c>
      <c r="F444" s="9">
        <v>0</v>
      </c>
      <c r="G444">
        <f>ABS((E454*H443*H443-I443)/I443)*100</f>
        <v>5187632803381.3906</v>
      </c>
    </row>
    <row r="445" spans="1:9" x14ac:dyDescent="0.4">
      <c r="A445" s="6">
        <v>1374624</v>
      </c>
      <c r="B445" s="7">
        <v>123594</v>
      </c>
      <c r="C445" s="8">
        <f t="shared" ref="C445:C452" si="98">B445*B445</f>
        <v>15275476836</v>
      </c>
      <c r="D445" s="8">
        <f t="shared" ref="D445:D453" si="99">A445-A444</f>
        <v>627262</v>
      </c>
      <c r="E445" s="8">
        <f t="shared" ref="E445:E453" si="100">C445/D445</f>
        <v>24352.62591389244</v>
      </c>
      <c r="F445" s="9"/>
    </row>
    <row r="446" spans="1:9" x14ac:dyDescent="0.4">
      <c r="A446" s="6">
        <v>3823663</v>
      </c>
      <c r="B446" s="7">
        <v>884612</v>
      </c>
      <c r="C446" s="8">
        <f t="shared" si="98"/>
        <v>782538390544</v>
      </c>
      <c r="D446" s="8">
        <f t="shared" si="99"/>
        <v>2449039</v>
      </c>
      <c r="E446" s="8">
        <f t="shared" si="100"/>
        <v>319528.75823700643</v>
      </c>
      <c r="F446" s="9"/>
    </row>
    <row r="447" spans="1:9" x14ac:dyDescent="0.4">
      <c r="A447" s="6">
        <v>6029531</v>
      </c>
      <c r="B447" s="7">
        <v>974337</v>
      </c>
      <c r="C447" s="8">
        <f t="shared" si="98"/>
        <v>949332589569</v>
      </c>
      <c r="D447" s="8">
        <f t="shared" si="99"/>
        <v>2205868</v>
      </c>
      <c r="E447" s="8">
        <f t="shared" si="100"/>
        <v>430366.90752529161</v>
      </c>
      <c r="F447" s="9"/>
    </row>
    <row r="448" spans="1:9" x14ac:dyDescent="0.4">
      <c r="A448" s="6">
        <v>8105637</v>
      </c>
      <c r="B448" s="7">
        <v>790897</v>
      </c>
      <c r="C448" s="8">
        <f t="shared" si="98"/>
        <v>625518064609</v>
      </c>
      <c r="D448" s="8">
        <f t="shared" si="99"/>
        <v>2076106</v>
      </c>
      <c r="E448" s="8">
        <f t="shared" si="100"/>
        <v>301293.89569174213</v>
      </c>
      <c r="F448" s="9"/>
    </row>
    <row r="449" spans="1:6" x14ac:dyDescent="0.4">
      <c r="A449" s="6">
        <v>9732334</v>
      </c>
      <c r="B449" s="7">
        <v>725157</v>
      </c>
      <c r="C449" s="8">
        <f t="shared" si="98"/>
        <v>525852674649</v>
      </c>
      <c r="D449" s="8">
        <f t="shared" si="99"/>
        <v>1626697</v>
      </c>
      <c r="E449" s="8">
        <f t="shared" si="100"/>
        <v>323264.05879460037</v>
      </c>
      <c r="F449" s="9"/>
    </row>
    <row r="450" spans="1:6" x14ac:dyDescent="0.4">
      <c r="A450" s="6">
        <v>11618966</v>
      </c>
      <c r="B450" s="7">
        <v>817673</v>
      </c>
      <c r="C450" s="8">
        <f t="shared" si="98"/>
        <v>668589134929</v>
      </c>
      <c r="D450" s="8">
        <f t="shared" si="99"/>
        <v>1886632</v>
      </c>
      <c r="E450" s="8">
        <f t="shared" si="100"/>
        <v>354382.37818981125</v>
      </c>
      <c r="F450" s="9"/>
    </row>
    <row r="451" spans="1:6" x14ac:dyDescent="0.4">
      <c r="A451" s="6">
        <v>12940681</v>
      </c>
      <c r="B451" s="7">
        <v>573281</v>
      </c>
      <c r="C451" s="8">
        <f t="shared" si="98"/>
        <v>328651104961</v>
      </c>
      <c r="D451" s="8">
        <f t="shared" si="99"/>
        <v>1321715</v>
      </c>
      <c r="E451" s="8">
        <f t="shared" si="100"/>
        <v>248655.04663335136</v>
      </c>
      <c r="F451" s="9"/>
    </row>
    <row r="452" spans="1:6" x14ac:dyDescent="0.4">
      <c r="A452" s="6">
        <v>13430201</v>
      </c>
      <c r="B452" s="7">
        <v>219468</v>
      </c>
      <c r="C452" s="8">
        <f t="shared" si="98"/>
        <v>48166203024</v>
      </c>
      <c r="D452" s="8">
        <f t="shared" si="99"/>
        <v>489520</v>
      </c>
      <c r="E452" s="8">
        <f t="shared" si="100"/>
        <v>98394.760222258541</v>
      </c>
      <c r="F452" s="9"/>
    </row>
    <row r="453" spans="1:6" x14ac:dyDescent="0.4">
      <c r="A453" s="10">
        <v>14480091</v>
      </c>
      <c r="B453" s="11">
        <v>490098</v>
      </c>
      <c r="C453" s="12">
        <f>B453*B453</f>
        <v>240196049604</v>
      </c>
      <c r="D453" s="12">
        <f t="shared" si="99"/>
        <v>1049890</v>
      </c>
      <c r="E453" s="12">
        <f t="shared" si="100"/>
        <v>228782.11012963264</v>
      </c>
      <c r="F453" s="13"/>
    </row>
    <row r="454" spans="1:6" x14ac:dyDescent="0.4">
      <c r="E454" s="14">
        <f>AVERAGE(E444:E453)</f>
        <v>233589.52272876352</v>
      </c>
    </row>
    <row r="456" spans="1:6" x14ac:dyDescent="0.4">
      <c r="C456" t="s">
        <v>53</v>
      </c>
    </row>
    <row r="457" spans="1:6" x14ac:dyDescent="0.4">
      <c r="C457" t="s">
        <v>6</v>
      </c>
      <c r="D457" t="s">
        <v>2</v>
      </c>
      <c r="E457" t="s">
        <v>5</v>
      </c>
      <c r="F457" t="s">
        <v>20</v>
      </c>
    </row>
    <row r="458" spans="1:6" x14ac:dyDescent="0.4">
      <c r="A458">
        <v>1142868</v>
      </c>
      <c r="B458" s="1">
        <v>469861</v>
      </c>
      <c r="C458">
        <f>B458*B458</f>
        <v>220769359321</v>
      </c>
      <c r="D458">
        <f>A458-A457</f>
        <v>1142868</v>
      </c>
      <c r="E458">
        <f>C458/D458</f>
        <v>193171.35427800936</v>
      </c>
      <c r="F458">
        <v>0</v>
      </c>
    </row>
    <row r="459" spans="1:6" x14ac:dyDescent="0.4">
      <c r="A459">
        <v>1391032</v>
      </c>
      <c r="B459" s="1">
        <v>93048</v>
      </c>
      <c r="C459">
        <f t="shared" ref="C459:C467" si="101">B459*B459</f>
        <v>8657930304</v>
      </c>
      <c r="D459">
        <f t="shared" ref="D459:D467" si="102">A459-A458</f>
        <v>248164</v>
      </c>
      <c r="E459">
        <f t="shared" ref="E459:E467" si="103">C459/D459</f>
        <v>34887.938234393383</v>
      </c>
    </row>
    <row r="460" spans="1:6" x14ac:dyDescent="0.4">
      <c r="A460">
        <v>2268665</v>
      </c>
      <c r="B460" s="1">
        <v>410065</v>
      </c>
      <c r="C460">
        <f t="shared" si="101"/>
        <v>168153304225</v>
      </c>
      <c r="D460">
        <f t="shared" si="102"/>
        <v>877633</v>
      </c>
      <c r="E460">
        <f t="shared" si="103"/>
        <v>191598.65709812645</v>
      </c>
    </row>
    <row r="461" spans="1:6" x14ac:dyDescent="0.4">
      <c r="A461">
        <v>3092181</v>
      </c>
      <c r="B461" s="1">
        <v>353346</v>
      </c>
      <c r="C461">
        <f t="shared" si="101"/>
        <v>124853395716</v>
      </c>
      <c r="D461">
        <f t="shared" si="102"/>
        <v>823516</v>
      </c>
      <c r="E461">
        <f t="shared" si="103"/>
        <v>151610.16387781172</v>
      </c>
    </row>
    <row r="462" spans="1:6" x14ac:dyDescent="0.4">
      <c r="A462">
        <v>4980085</v>
      </c>
      <c r="B462" s="1">
        <v>780054</v>
      </c>
      <c r="C462">
        <f t="shared" si="101"/>
        <v>608484242916</v>
      </c>
      <c r="D462">
        <f t="shared" si="102"/>
        <v>1887904</v>
      </c>
      <c r="E462">
        <f t="shared" si="103"/>
        <v>322306.77138032444</v>
      </c>
    </row>
    <row r="463" spans="1:6" x14ac:dyDescent="0.4">
      <c r="A463">
        <v>7012229</v>
      </c>
      <c r="B463" s="1">
        <v>908562</v>
      </c>
      <c r="C463">
        <f t="shared" si="101"/>
        <v>825484907844</v>
      </c>
      <c r="D463">
        <f t="shared" si="102"/>
        <v>2032144</v>
      </c>
      <c r="E463">
        <f t="shared" si="103"/>
        <v>406213.78595414496</v>
      </c>
    </row>
    <row r="464" spans="1:6" x14ac:dyDescent="0.4">
      <c r="A464">
        <v>8532681</v>
      </c>
      <c r="B464" s="1">
        <v>697285</v>
      </c>
      <c r="C464">
        <f t="shared" si="101"/>
        <v>486206371225</v>
      </c>
      <c r="D464">
        <f t="shared" si="102"/>
        <v>1520452</v>
      </c>
      <c r="E464">
        <f t="shared" si="103"/>
        <v>319777.52091154474</v>
      </c>
    </row>
    <row r="465" spans="1:6" x14ac:dyDescent="0.4">
      <c r="A465">
        <v>9697064</v>
      </c>
      <c r="B465" s="1">
        <v>539873</v>
      </c>
      <c r="C465">
        <f t="shared" si="101"/>
        <v>291462856129</v>
      </c>
      <c r="D465">
        <f t="shared" si="102"/>
        <v>1164383</v>
      </c>
      <c r="E465">
        <f t="shared" si="103"/>
        <v>250315.27953345247</v>
      </c>
    </row>
    <row r="466" spans="1:6" x14ac:dyDescent="0.4">
      <c r="A466">
        <v>11027022</v>
      </c>
      <c r="B466" s="1">
        <v>620524</v>
      </c>
      <c r="C466">
        <f t="shared" si="101"/>
        <v>385050034576</v>
      </c>
      <c r="D466">
        <f t="shared" si="102"/>
        <v>1329958</v>
      </c>
      <c r="E466">
        <f t="shared" si="103"/>
        <v>289520.44694343733</v>
      </c>
    </row>
    <row r="467" spans="1:6" x14ac:dyDescent="0.4">
      <c r="A467">
        <v>12867426</v>
      </c>
      <c r="B467" s="1">
        <v>847278</v>
      </c>
      <c r="C467">
        <f t="shared" si="101"/>
        <v>717880009284</v>
      </c>
      <c r="D467">
        <f t="shared" si="102"/>
        <v>1840404</v>
      </c>
      <c r="E467">
        <f t="shared" si="103"/>
        <v>390066.53391537943</v>
      </c>
    </row>
    <row r="470" spans="1:6" x14ac:dyDescent="0.4">
      <c r="C470" t="s">
        <v>52</v>
      </c>
    </row>
    <row r="471" spans="1:6" x14ac:dyDescent="0.4">
      <c r="C471" t="s">
        <v>6</v>
      </c>
      <c r="D471" t="s">
        <v>2</v>
      </c>
      <c r="E471" t="s">
        <v>5</v>
      </c>
      <c r="F471" t="s">
        <v>20</v>
      </c>
    </row>
    <row r="472" spans="1:6" x14ac:dyDescent="0.4">
      <c r="A472">
        <v>517185</v>
      </c>
      <c r="B472" s="1">
        <v>276250</v>
      </c>
      <c r="C472">
        <f>B472*B472</f>
        <v>76314062500</v>
      </c>
      <c r="D472">
        <f>A472-A471</f>
        <v>517185</v>
      </c>
      <c r="E472">
        <f>C472/D472</f>
        <v>147556.6045032242</v>
      </c>
      <c r="F472">
        <v>0</v>
      </c>
    </row>
    <row r="473" spans="1:6" x14ac:dyDescent="0.4">
      <c r="A473">
        <v>738925</v>
      </c>
      <c r="B473" s="1">
        <v>116157</v>
      </c>
      <c r="C473">
        <f t="shared" ref="C473:C481" si="104">B473*B473</f>
        <v>13492448649</v>
      </c>
      <c r="D473">
        <f t="shared" ref="D473:D481" si="105">A473-A472</f>
        <v>221740</v>
      </c>
      <c r="E473">
        <f t="shared" ref="E473:E481" si="106">C473/D473</f>
        <v>60848.059208983497</v>
      </c>
    </row>
    <row r="474" spans="1:6" x14ac:dyDescent="0.4">
      <c r="A474">
        <v>1891550</v>
      </c>
      <c r="B474" s="1">
        <v>617773</v>
      </c>
      <c r="C474">
        <f t="shared" si="104"/>
        <v>381643479529</v>
      </c>
      <c r="D474">
        <f t="shared" si="105"/>
        <v>1152625</v>
      </c>
      <c r="E474">
        <f t="shared" si="106"/>
        <v>331108.10500292812</v>
      </c>
    </row>
    <row r="475" spans="1:6" x14ac:dyDescent="0.4">
      <c r="A475">
        <v>3055125</v>
      </c>
      <c r="B475" s="1">
        <v>648484</v>
      </c>
      <c r="C475">
        <f t="shared" si="104"/>
        <v>420531498256</v>
      </c>
      <c r="D475">
        <f t="shared" si="105"/>
        <v>1163575</v>
      </c>
      <c r="E475">
        <f t="shared" si="106"/>
        <v>361413.31521904474</v>
      </c>
    </row>
    <row r="476" spans="1:6" x14ac:dyDescent="0.4">
      <c r="A476">
        <v>3237683</v>
      </c>
      <c r="B476" s="1">
        <v>100805</v>
      </c>
      <c r="C476">
        <f t="shared" si="104"/>
        <v>10161648025</v>
      </c>
      <c r="D476">
        <f t="shared" si="105"/>
        <v>182558</v>
      </c>
      <c r="E476">
        <f t="shared" si="106"/>
        <v>55662.573127444426</v>
      </c>
    </row>
    <row r="477" spans="1:6" x14ac:dyDescent="0.4">
      <c r="A477">
        <v>3983876</v>
      </c>
      <c r="B477" s="1">
        <v>425734</v>
      </c>
      <c r="C477">
        <f t="shared" si="104"/>
        <v>181249438756</v>
      </c>
      <c r="D477">
        <f t="shared" si="105"/>
        <v>746193</v>
      </c>
      <c r="E477">
        <f t="shared" si="106"/>
        <v>242898.87302078685</v>
      </c>
    </row>
    <row r="478" spans="1:6" x14ac:dyDescent="0.4">
      <c r="A478">
        <v>5671385</v>
      </c>
      <c r="B478" s="1">
        <v>892457</v>
      </c>
      <c r="C478">
        <f t="shared" si="104"/>
        <v>796479496849</v>
      </c>
      <c r="D478">
        <f t="shared" si="105"/>
        <v>1687509</v>
      </c>
      <c r="E478">
        <f t="shared" si="106"/>
        <v>471985.33272948471</v>
      </c>
    </row>
    <row r="479" spans="1:6" x14ac:dyDescent="0.4">
      <c r="A479">
        <v>6724640</v>
      </c>
      <c r="B479" s="1">
        <v>570541</v>
      </c>
      <c r="C479">
        <f t="shared" si="104"/>
        <v>325517032681</v>
      </c>
      <c r="D479">
        <f t="shared" si="105"/>
        <v>1053255</v>
      </c>
      <c r="E479">
        <f t="shared" si="106"/>
        <v>309058.14136272791</v>
      </c>
    </row>
    <row r="480" spans="1:6" x14ac:dyDescent="0.4">
      <c r="A480">
        <v>8442688</v>
      </c>
      <c r="B480" s="1">
        <v>955056</v>
      </c>
      <c r="C480">
        <f t="shared" si="104"/>
        <v>912131963136</v>
      </c>
      <c r="D480">
        <f t="shared" si="105"/>
        <v>1718048</v>
      </c>
      <c r="E480">
        <f t="shared" si="106"/>
        <v>530911.80405669694</v>
      </c>
    </row>
    <row r="481" spans="1:6" x14ac:dyDescent="0.4">
      <c r="A481">
        <v>8951016</v>
      </c>
      <c r="B481" s="1">
        <v>218339</v>
      </c>
      <c r="C481">
        <f t="shared" si="104"/>
        <v>47671918921</v>
      </c>
      <c r="D481">
        <f t="shared" si="105"/>
        <v>508328</v>
      </c>
      <c r="E481">
        <f t="shared" si="106"/>
        <v>93781.8080471664</v>
      </c>
    </row>
    <row r="484" spans="1:6" x14ac:dyDescent="0.4">
      <c r="C484" t="s">
        <v>51</v>
      </c>
    </row>
    <row r="485" spans="1:6" x14ac:dyDescent="0.4">
      <c r="C485" t="s">
        <v>14</v>
      </c>
      <c r="D485" t="s">
        <v>2</v>
      </c>
      <c r="E485" t="s">
        <v>15</v>
      </c>
      <c r="F485" t="s">
        <v>20</v>
      </c>
    </row>
    <row r="486" spans="1:6" x14ac:dyDescent="0.4">
      <c r="A486">
        <v>8538207</v>
      </c>
      <c r="B486" s="1">
        <v>283445</v>
      </c>
      <c r="C486" s="1">
        <f>B486*LOG10(B486)</f>
        <v>1545475.0191275713</v>
      </c>
      <c r="D486">
        <f>A486-A485</f>
        <v>8538207</v>
      </c>
      <c r="E486">
        <f>C486/D486</f>
        <v>0.18100697478142322</v>
      </c>
      <c r="F486">
        <v>0</v>
      </c>
    </row>
    <row r="487" spans="1:6" x14ac:dyDescent="0.4">
      <c r="A487">
        <v>9474908</v>
      </c>
      <c r="B487" s="1">
        <v>121927</v>
      </c>
      <c r="C487" s="1">
        <f t="shared" ref="C487:C495" si="107">B487*LOG10(B487)</f>
        <v>620132.90106445621</v>
      </c>
      <c r="D487">
        <f t="shared" ref="D487:D495" si="108">A487-A486</f>
        <v>936701</v>
      </c>
      <c r="E487">
        <f t="shared" ref="E487:E495" si="109">C487/D487</f>
        <v>0.66203932852047365</v>
      </c>
    </row>
    <row r="488" spans="1:6" x14ac:dyDescent="0.4">
      <c r="A488">
        <v>15061351</v>
      </c>
      <c r="B488" s="1">
        <v>753662</v>
      </c>
      <c r="C488" s="1">
        <f t="shared" si="107"/>
        <v>4429404.6846424909</v>
      </c>
      <c r="D488">
        <f t="shared" si="108"/>
        <v>5586443</v>
      </c>
      <c r="E488">
        <f t="shared" si="109"/>
        <v>0.79288461094877205</v>
      </c>
    </row>
    <row r="489" spans="1:6" x14ac:dyDescent="0.4">
      <c r="A489">
        <v>21174305</v>
      </c>
      <c r="B489" s="1">
        <v>911927</v>
      </c>
      <c r="C489" s="1">
        <f t="shared" si="107"/>
        <v>5435048.510704007</v>
      </c>
      <c r="D489">
        <f t="shared" si="108"/>
        <v>6112954</v>
      </c>
      <c r="E489">
        <f t="shared" si="109"/>
        <v>0.88910345320838458</v>
      </c>
    </row>
    <row r="490" spans="1:6" x14ac:dyDescent="0.4">
      <c r="A490">
        <v>22617318</v>
      </c>
      <c r="B490" s="1">
        <v>265836</v>
      </c>
      <c r="C490" s="1">
        <f t="shared" si="107"/>
        <v>1442057.6324212996</v>
      </c>
      <c r="D490">
        <f t="shared" si="108"/>
        <v>1443013</v>
      </c>
      <c r="E490">
        <f t="shared" si="109"/>
        <v>0.9993379355704346</v>
      </c>
    </row>
    <row r="491" spans="1:6" x14ac:dyDescent="0.4">
      <c r="A491">
        <v>23695968</v>
      </c>
      <c r="B491" s="1">
        <v>180904</v>
      </c>
      <c r="C491" s="1">
        <f t="shared" si="107"/>
        <v>951093.40369634121</v>
      </c>
      <c r="D491">
        <f t="shared" si="108"/>
        <v>1078650</v>
      </c>
      <c r="E491">
        <f t="shared" si="109"/>
        <v>0.88174422073549452</v>
      </c>
    </row>
    <row r="492" spans="1:6" x14ac:dyDescent="0.4">
      <c r="A492">
        <v>26274959</v>
      </c>
      <c r="B492" s="1">
        <v>390396</v>
      </c>
      <c r="C492" s="1">
        <f t="shared" si="107"/>
        <v>2182901.3262232486</v>
      </c>
      <c r="D492">
        <f t="shared" si="108"/>
        <v>2578991</v>
      </c>
      <c r="E492">
        <f t="shared" si="109"/>
        <v>0.84641680650426798</v>
      </c>
    </row>
    <row r="493" spans="1:6" x14ac:dyDescent="0.4">
      <c r="A493">
        <v>28544846</v>
      </c>
      <c r="B493" s="1">
        <v>355245</v>
      </c>
      <c r="C493" s="1">
        <f t="shared" si="107"/>
        <v>1971797.3101369138</v>
      </c>
      <c r="D493">
        <f t="shared" si="108"/>
        <v>2269887</v>
      </c>
      <c r="E493">
        <f t="shared" si="109"/>
        <v>0.86867641875428769</v>
      </c>
    </row>
    <row r="494" spans="1:6" x14ac:dyDescent="0.4">
      <c r="A494">
        <v>31158591</v>
      </c>
      <c r="B494" s="1">
        <v>393704</v>
      </c>
      <c r="C494" s="1">
        <f t="shared" si="107"/>
        <v>2202840.741651325</v>
      </c>
      <c r="D494">
        <f t="shared" si="108"/>
        <v>2613745</v>
      </c>
      <c r="E494">
        <f t="shared" si="109"/>
        <v>0.84279099210187869</v>
      </c>
    </row>
    <row r="495" spans="1:6" x14ac:dyDescent="0.4">
      <c r="A495">
        <v>32360887</v>
      </c>
      <c r="B495" s="1">
        <v>223239</v>
      </c>
      <c r="C495" s="1">
        <f t="shared" si="107"/>
        <v>1194054.0813051506</v>
      </c>
      <c r="D495">
        <f t="shared" si="108"/>
        <v>1202296</v>
      </c>
      <c r="E495">
        <f t="shared" si="109"/>
        <v>0.99314485060679791</v>
      </c>
    </row>
    <row r="498" spans="1:9" x14ac:dyDescent="0.4">
      <c r="A498" s="2"/>
      <c r="B498" s="3"/>
      <c r="C498" s="4" t="s">
        <v>50</v>
      </c>
      <c r="D498" s="4"/>
      <c r="E498" s="4"/>
      <c r="F498" s="5"/>
    </row>
    <row r="499" spans="1:9" x14ac:dyDescent="0.4">
      <c r="A499" s="6"/>
      <c r="B499" s="7"/>
      <c r="C499" s="8" t="s">
        <v>6</v>
      </c>
      <c r="D499" s="8" t="s">
        <v>2</v>
      </c>
      <c r="E499" s="8" t="s">
        <v>5</v>
      </c>
      <c r="F499" s="9" t="s">
        <v>20</v>
      </c>
      <c r="G499" s="14" t="s">
        <v>39</v>
      </c>
      <c r="H499">
        <v>451914</v>
      </c>
      <c r="I499">
        <v>334015682726</v>
      </c>
    </row>
    <row r="500" spans="1:9" x14ac:dyDescent="0.4">
      <c r="A500" s="6">
        <v>1032590976877</v>
      </c>
      <c r="B500" s="7">
        <v>763355</v>
      </c>
      <c r="C500" s="8">
        <f>B500*B500</f>
        <v>582710856025</v>
      </c>
      <c r="D500" s="8">
        <f>A500-A499</f>
        <v>1032590976877</v>
      </c>
      <c r="E500" s="8">
        <f>C500/D500</f>
        <v>0.56431914385632986</v>
      </c>
      <c r="F500" s="9">
        <v>0</v>
      </c>
      <c r="G500">
        <f>ABS((E510*H499*LOG10(H499)-I499)/I499)*100</f>
        <v>99.99927926727355</v>
      </c>
    </row>
    <row r="501" spans="1:9" x14ac:dyDescent="0.4">
      <c r="A501" s="6">
        <v>1512876100600</v>
      </c>
      <c r="B501" s="7">
        <v>676656</v>
      </c>
      <c r="C501" s="8">
        <f t="shared" ref="C501:C509" si="110">B501*B501</f>
        <v>457863342336</v>
      </c>
      <c r="D501" s="8">
        <f t="shared" ref="D501:D509" si="111">A501-A500</f>
        <v>480285123723</v>
      </c>
      <c r="E501" s="8">
        <f t="shared" ref="E501:E509" si="112">C501/D501</f>
        <v>0.95331568628819008</v>
      </c>
      <c r="F501" s="9"/>
    </row>
    <row r="502" spans="1:9" x14ac:dyDescent="0.4">
      <c r="A502" s="6">
        <v>1781589669398</v>
      </c>
      <c r="B502" s="7">
        <v>511208</v>
      </c>
      <c r="C502" s="8">
        <f t="shared" si="110"/>
        <v>261333619264</v>
      </c>
      <c r="D502" s="8">
        <f t="shared" si="111"/>
        <v>268713568798</v>
      </c>
      <c r="E502" s="8">
        <f t="shared" si="112"/>
        <v>0.97253599970030646</v>
      </c>
      <c r="F502" s="9"/>
    </row>
    <row r="503" spans="1:9" x14ac:dyDescent="0.4">
      <c r="A503" s="6">
        <v>1785834897238</v>
      </c>
      <c r="B503" s="7">
        <v>67026</v>
      </c>
      <c r="C503" s="8">
        <f t="shared" si="110"/>
        <v>4492484676</v>
      </c>
      <c r="D503" s="8">
        <f t="shared" si="111"/>
        <v>4245227840</v>
      </c>
      <c r="E503" s="8">
        <f t="shared" si="112"/>
        <v>1.0582434783995009</v>
      </c>
      <c r="F503" s="9"/>
    </row>
    <row r="504" spans="1:9" x14ac:dyDescent="0.4">
      <c r="A504" s="6">
        <v>2376095047521</v>
      </c>
      <c r="B504" s="7">
        <v>757463</v>
      </c>
      <c r="C504" s="8">
        <f t="shared" si="110"/>
        <v>573750196369</v>
      </c>
      <c r="D504" s="8">
        <f t="shared" si="111"/>
        <v>590260150283</v>
      </c>
      <c r="E504" s="8">
        <f t="shared" si="112"/>
        <v>0.97202936043355748</v>
      </c>
      <c r="F504" s="9"/>
    </row>
    <row r="505" spans="1:9" x14ac:dyDescent="0.4">
      <c r="A505" s="6">
        <v>2378098799302</v>
      </c>
      <c r="B505" s="7">
        <v>46571</v>
      </c>
      <c r="C505" s="8">
        <f t="shared" si="110"/>
        <v>2168858041</v>
      </c>
      <c r="D505" s="8">
        <f t="shared" si="111"/>
        <v>2003751781</v>
      </c>
      <c r="E505" s="8">
        <f t="shared" si="112"/>
        <v>1.0823985593253478</v>
      </c>
      <c r="F505" s="9"/>
    </row>
    <row r="506" spans="1:9" x14ac:dyDescent="0.4">
      <c r="A506" s="6">
        <v>2986191312092</v>
      </c>
      <c r="B506" s="7">
        <v>767307</v>
      </c>
      <c r="C506" s="8">
        <f t="shared" si="110"/>
        <v>588760032249</v>
      </c>
      <c r="D506" s="8">
        <f t="shared" si="111"/>
        <v>608092512790</v>
      </c>
      <c r="E506" s="8">
        <f t="shared" si="112"/>
        <v>0.96820799445087669</v>
      </c>
      <c r="F506" s="9"/>
    </row>
    <row r="507" spans="1:9" x14ac:dyDescent="0.4">
      <c r="A507" s="6">
        <v>3244026237802</v>
      </c>
      <c r="B507" s="7">
        <v>508171</v>
      </c>
      <c r="C507" s="8">
        <f t="shared" si="110"/>
        <v>258237765241</v>
      </c>
      <c r="D507" s="8">
        <f t="shared" si="111"/>
        <v>257834925710</v>
      </c>
      <c r="E507" s="8">
        <f t="shared" si="112"/>
        <v>1.0015623931858366</v>
      </c>
      <c r="F507" s="9"/>
    </row>
    <row r="508" spans="1:9" x14ac:dyDescent="0.4">
      <c r="A508" s="6">
        <v>3291188416176</v>
      </c>
      <c r="B508" s="7">
        <v>204865</v>
      </c>
      <c r="C508" s="8">
        <f t="shared" si="110"/>
        <v>41969668225</v>
      </c>
      <c r="D508" s="8">
        <f t="shared" si="111"/>
        <v>47162178374</v>
      </c>
      <c r="E508" s="8">
        <f t="shared" si="112"/>
        <v>0.88990096878428804</v>
      </c>
      <c r="F508" s="9"/>
    </row>
    <row r="509" spans="1:9" x14ac:dyDescent="0.4">
      <c r="A509" s="10">
        <v>3340156827260</v>
      </c>
      <c r="B509" s="11">
        <v>216527</v>
      </c>
      <c r="C509" s="12">
        <f t="shared" si="110"/>
        <v>46883941729</v>
      </c>
      <c r="D509" s="12">
        <f t="shared" si="111"/>
        <v>48968411084</v>
      </c>
      <c r="E509" s="12">
        <f t="shared" si="112"/>
        <v>0.95743236693091149</v>
      </c>
      <c r="F509" s="13"/>
    </row>
    <row r="510" spans="1:9" x14ac:dyDescent="0.4">
      <c r="E510" s="14">
        <f>AVERAGE(E500:E509)</f>
        <v>0.94199459513551465</v>
      </c>
    </row>
    <row r="512" spans="1:9" x14ac:dyDescent="0.4">
      <c r="C512" t="s">
        <v>49</v>
      </c>
    </row>
    <row r="513" spans="1:6" x14ac:dyDescent="0.4">
      <c r="C513" t="s">
        <v>6</v>
      </c>
      <c r="D513" t="s">
        <v>2</v>
      </c>
      <c r="E513" t="s">
        <v>5</v>
      </c>
      <c r="F513" t="s">
        <v>20</v>
      </c>
    </row>
    <row r="514" spans="1:6" x14ac:dyDescent="0.4">
      <c r="A514">
        <v>103068525438</v>
      </c>
      <c r="B514" s="1">
        <v>571669</v>
      </c>
      <c r="C514">
        <f>B514*B514</f>
        <v>326805445561</v>
      </c>
      <c r="D514">
        <f>A514-A513</f>
        <v>103068525438</v>
      </c>
      <c r="E514">
        <f>C514/D514</f>
        <v>3.1707589118230577</v>
      </c>
      <c r="F514">
        <v>0</v>
      </c>
    </row>
    <row r="515" spans="1:6" x14ac:dyDescent="0.4">
      <c r="A515">
        <v>266157229775</v>
      </c>
      <c r="B515" s="1">
        <v>717608</v>
      </c>
      <c r="C515">
        <f t="shared" ref="C515:C523" si="113">B515*B515</f>
        <v>514961241664</v>
      </c>
      <c r="D515">
        <f t="shared" ref="D515:D523" si="114">A515-A514</f>
        <v>163088704337</v>
      </c>
      <c r="E515">
        <f t="shared" ref="E515:E523" si="115">C515/D515</f>
        <v>3.1575530859568581</v>
      </c>
    </row>
    <row r="516" spans="1:6" x14ac:dyDescent="0.4">
      <c r="A516">
        <v>294145187191</v>
      </c>
      <c r="B516" s="1">
        <v>298229</v>
      </c>
      <c r="C516">
        <f t="shared" si="113"/>
        <v>88940536441</v>
      </c>
      <c r="D516">
        <f t="shared" si="114"/>
        <v>27987957416</v>
      </c>
      <c r="E516">
        <f t="shared" si="115"/>
        <v>3.1778144835305118</v>
      </c>
    </row>
    <row r="517" spans="1:6" x14ac:dyDescent="0.4">
      <c r="A517">
        <v>434180212325</v>
      </c>
      <c r="B517" s="1">
        <v>667007</v>
      </c>
      <c r="C517">
        <f t="shared" si="113"/>
        <v>444898338049</v>
      </c>
      <c r="D517">
        <f t="shared" si="114"/>
        <v>140035025134</v>
      </c>
      <c r="E517">
        <f t="shared" si="115"/>
        <v>3.1770504387975453</v>
      </c>
    </row>
    <row r="518" spans="1:6" x14ac:dyDescent="0.4">
      <c r="A518">
        <v>439558045702</v>
      </c>
      <c r="B518" s="1">
        <v>130182</v>
      </c>
      <c r="C518">
        <f t="shared" si="113"/>
        <v>16947353124</v>
      </c>
      <c r="D518">
        <f t="shared" si="114"/>
        <v>5377833377</v>
      </c>
      <c r="E518">
        <f t="shared" si="115"/>
        <v>3.1513347357470574</v>
      </c>
    </row>
    <row r="526" spans="1:6" x14ac:dyDescent="0.4">
      <c r="C526" t="s">
        <v>48</v>
      </c>
    </row>
    <row r="527" spans="1:6" x14ac:dyDescent="0.4">
      <c r="C527" t="s">
        <v>6</v>
      </c>
      <c r="D527" t="s">
        <v>2</v>
      </c>
      <c r="E527" t="s">
        <v>5</v>
      </c>
      <c r="F527" t="s">
        <v>20</v>
      </c>
    </row>
    <row r="528" spans="1:6" x14ac:dyDescent="0.4">
      <c r="A528">
        <v>64862749051</v>
      </c>
      <c r="B528" s="1">
        <v>288968</v>
      </c>
      <c r="C528">
        <f>B528*B528</f>
        <v>83502505024</v>
      </c>
      <c r="D528">
        <f>A528-A527</f>
        <v>64862749051</v>
      </c>
      <c r="E528">
        <f>C528/D528</f>
        <v>1.287372278321784</v>
      </c>
      <c r="F528">
        <v>0</v>
      </c>
    </row>
    <row r="529" spans="1:6" x14ac:dyDescent="0.4">
      <c r="A529">
        <v>510988889369</v>
      </c>
      <c r="B529" s="1">
        <v>753366</v>
      </c>
      <c r="C529">
        <f t="shared" ref="C529:C537" si="116">B529*B529</f>
        <v>567560329956</v>
      </c>
      <c r="D529">
        <f t="shared" ref="D529:D537" si="117">A529-A528</f>
        <v>446126140318</v>
      </c>
      <c r="E529">
        <f t="shared" ref="E529:E537" si="118">C529/D529</f>
        <v>1.2721969834617657</v>
      </c>
    </row>
    <row r="530" spans="1:6" x14ac:dyDescent="0.4">
      <c r="A530">
        <v>582948399901</v>
      </c>
      <c r="B530" s="1">
        <v>304717</v>
      </c>
      <c r="C530">
        <f t="shared" si="116"/>
        <v>92852450089</v>
      </c>
      <c r="D530">
        <f t="shared" si="117"/>
        <v>71959510532</v>
      </c>
      <c r="E530">
        <f t="shared" si="118"/>
        <v>1.2903429915314533</v>
      </c>
    </row>
    <row r="531" spans="1:6" x14ac:dyDescent="0.4">
      <c r="A531">
        <v>589490013099</v>
      </c>
      <c r="B531" s="1">
        <v>93791</v>
      </c>
      <c r="C531">
        <f t="shared" si="116"/>
        <v>8796751681</v>
      </c>
      <c r="D531">
        <f t="shared" si="117"/>
        <v>6541613198</v>
      </c>
      <c r="E531">
        <f t="shared" si="118"/>
        <v>1.3447373629014743</v>
      </c>
    </row>
    <row r="532" spans="1:6" x14ac:dyDescent="0.4">
      <c r="A532">
        <v>939586849248</v>
      </c>
      <c r="B532" s="1">
        <v>658601</v>
      </c>
      <c r="C532">
        <f t="shared" si="116"/>
        <v>433755277201</v>
      </c>
      <c r="D532">
        <f t="shared" si="117"/>
        <v>350096836149</v>
      </c>
      <c r="E532">
        <f t="shared" si="118"/>
        <v>1.2389580036547239</v>
      </c>
    </row>
    <row r="533" spans="1:6" x14ac:dyDescent="0.4">
      <c r="A533">
        <v>1156475768037</v>
      </c>
      <c r="B533" s="1">
        <v>525764</v>
      </c>
      <c r="C533">
        <f t="shared" si="116"/>
        <v>276427783696</v>
      </c>
      <c r="D533">
        <f t="shared" si="117"/>
        <v>216888918789</v>
      </c>
      <c r="E533">
        <f t="shared" si="118"/>
        <v>1.2745131712557536</v>
      </c>
    </row>
    <row r="534" spans="1:6" x14ac:dyDescent="0.4">
      <c r="A534">
        <v>1905892062492</v>
      </c>
      <c r="B534" s="1">
        <v>963414</v>
      </c>
      <c r="C534">
        <f t="shared" si="116"/>
        <v>928166535396</v>
      </c>
      <c r="D534">
        <f t="shared" si="117"/>
        <v>749416294455</v>
      </c>
      <c r="E534">
        <f t="shared" si="118"/>
        <v>1.238519287962631</v>
      </c>
    </row>
    <row r="535" spans="1:6" x14ac:dyDescent="0.4">
      <c r="A535">
        <v>2465944213134</v>
      </c>
      <c r="B535" s="1">
        <v>830718</v>
      </c>
      <c r="C535">
        <f t="shared" si="116"/>
        <v>690092395524</v>
      </c>
      <c r="D535">
        <f t="shared" si="117"/>
        <v>560052150642</v>
      </c>
      <c r="E535">
        <f t="shared" si="118"/>
        <v>1.2321930997549639</v>
      </c>
    </row>
    <row r="536" spans="1:6" x14ac:dyDescent="0.4">
      <c r="A536">
        <v>2649014799891</v>
      </c>
      <c r="B536" s="1">
        <v>481279</v>
      </c>
      <c r="C536">
        <f t="shared" si="116"/>
        <v>231629475841</v>
      </c>
      <c r="D536">
        <f t="shared" si="117"/>
        <v>183070586757</v>
      </c>
      <c r="E536">
        <f t="shared" si="118"/>
        <v>1.2652468096825131</v>
      </c>
    </row>
    <row r="537" spans="1:6" x14ac:dyDescent="0.4">
      <c r="A537">
        <v>2717788733202</v>
      </c>
      <c r="B537" s="1">
        <v>293328</v>
      </c>
      <c r="C537">
        <f t="shared" si="116"/>
        <v>86041315584</v>
      </c>
      <c r="D537">
        <f t="shared" si="117"/>
        <v>68773933311</v>
      </c>
      <c r="E537">
        <f t="shared" si="118"/>
        <v>1.2510745196863442</v>
      </c>
    </row>
    <row r="540" spans="1:6" x14ac:dyDescent="0.4">
      <c r="C540" t="s">
        <v>47</v>
      </c>
    </row>
    <row r="541" spans="1:6" x14ac:dyDescent="0.4">
      <c r="C541" t="s">
        <v>14</v>
      </c>
      <c r="D541" t="s">
        <v>2</v>
      </c>
      <c r="E541" t="s">
        <v>15</v>
      </c>
      <c r="F541" t="s">
        <v>20</v>
      </c>
    </row>
    <row r="542" spans="1:6" x14ac:dyDescent="0.4">
      <c r="A542">
        <v>26898274364</v>
      </c>
      <c r="B542" s="1">
        <v>576048</v>
      </c>
      <c r="C542" s="1">
        <f>B542*LOG10(B542)</f>
        <v>3318300.6977346707</v>
      </c>
      <c r="D542">
        <f>A542-A541</f>
        <v>26898274364</v>
      </c>
      <c r="E542">
        <f>C542/D542</f>
        <v>1.2336481711911618E-4</v>
      </c>
      <c r="F542">
        <v>5780933</v>
      </c>
    </row>
    <row r="543" spans="1:6" x14ac:dyDescent="0.4">
      <c r="A543">
        <v>40068963383</v>
      </c>
      <c r="B543" s="1">
        <v>403925</v>
      </c>
      <c r="C543" s="1">
        <f t="shared" ref="C543:C551" si="119">B543*LOG10(B543)</f>
        <v>2264525.0238397447</v>
      </c>
      <c r="D543">
        <f t="shared" ref="D543:D551" si="120">A543-A542</f>
        <v>13170689019</v>
      </c>
      <c r="E543">
        <f t="shared" ref="E543:E551" si="121">C543/D543</f>
        <v>1.7193671649015074E-4</v>
      </c>
    </row>
    <row r="544" spans="1:6" x14ac:dyDescent="0.4">
      <c r="A544">
        <v>40069654757</v>
      </c>
      <c r="B544" s="1">
        <v>2851</v>
      </c>
      <c r="C544" s="1">
        <f t="shared" si="119"/>
        <v>9850.1970665492699</v>
      </c>
      <c r="D544">
        <f t="shared" si="120"/>
        <v>691374</v>
      </c>
      <c r="E544">
        <f t="shared" si="121"/>
        <v>1.4247277257387853E-2</v>
      </c>
    </row>
    <row r="545" spans="1:9" x14ac:dyDescent="0.4">
      <c r="A545">
        <v>50612849507</v>
      </c>
      <c r="B545" s="1">
        <v>397987</v>
      </c>
      <c r="C545" s="1">
        <f t="shared" si="119"/>
        <v>2228675.0184693327</v>
      </c>
      <c r="D545">
        <f t="shared" si="120"/>
        <v>10543194750</v>
      </c>
      <c r="E545">
        <f t="shared" si="121"/>
        <v>2.1138517036966737E-4</v>
      </c>
    </row>
    <row r="546" spans="1:9" x14ac:dyDescent="0.4">
      <c r="A546">
        <v>105859173902</v>
      </c>
      <c r="B546" s="1">
        <v>906033</v>
      </c>
      <c r="C546" s="1">
        <f t="shared" si="119"/>
        <v>5397369.0643046238</v>
      </c>
      <c r="D546">
        <f t="shared" si="120"/>
        <v>55246324395</v>
      </c>
      <c r="E546">
        <f>C546/D546</f>
        <v>9.769643724557187E-5</v>
      </c>
    </row>
    <row r="547" spans="1:9" x14ac:dyDescent="0.4">
      <c r="A547">
        <v>110462539213</v>
      </c>
      <c r="B547" s="1">
        <v>265239</v>
      </c>
      <c r="C547" s="1">
        <f t="shared" si="119"/>
        <v>1438560.1555305275</v>
      </c>
      <c r="D547">
        <f t="shared" si="120"/>
        <v>4603365311</v>
      </c>
      <c r="E547">
        <f t="shared" si="121"/>
        <v>3.1250184557219632E-4</v>
      </c>
    </row>
    <row r="548" spans="1:9" x14ac:dyDescent="0.4">
      <c r="A548">
        <v>111695434975</v>
      </c>
      <c r="B548" s="1">
        <v>136818</v>
      </c>
      <c r="C548" s="1">
        <f t="shared" si="119"/>
        <v>702716.84548684524</v>
      </c>
      <c r="D548">
        <f t="shared" si="120"/>
        <v>1232895762</v>
      </c>
      <c r="E548">
        <f t="shared" si="121"/>
        <v>5.6997263446416585E-4</v>
      </c>
    </row>
    <row r="549" spans="1:9" x14ac:dyDescent="0.4">
      <c r="A549">
        <v>118299023486</v>
      </c>
      <c r="B549" s="1">
        <v>317187</v>
      </c>
      <c r="C549" s="1">
        <f t="shared" si="119"/>
        <v>1744945.7212224812</v>
      </c>
      <c r="D549">
        <f t="shared" si="120"/>
        <v>6603588511</v>
      </c>
      <c r="E549">
        <f t="shared" si="121"/>
        <v>2.642420432944631E-4</v>
      </c>
    </row>
    <row r="550" spans="1:9" x14ac:dyDescent="0.4">
      <c r="A550">
        <v>126208987700</v>
      </c>
      <c r="B550" s="1">
        <v>347019</v>
      </c>
      <c r="C550" s="1">
        <f t="shared" si="119"/>
        <v>1922607.8458335144</v>
      </c>
      <c r="D550">
        <f t="shared" si="120"/>
        <v>7909964214</v>
      </c>
      <c r="E550">
        <f t="shared" si="121"/>
        <v>2.4306150999149316E-4</v>
      </c>
    </row>
    <row r="551" spans="1:9" x14ac:dyDescent="0.4">
      <c r="A551">
        <v>166907677255</v>
      </c>
      <c r="B551" s="1">
        <v>776642</v>
      </c>
      <c r="C551" s="1">
        <f t="shared" si="119"/>
        <v>4574592.9192823973</v>
      </c>
      <c r="D551">
        <f t="shared" si="120"/>
        <v>40698689555</v>
      </c>
      <c r="E551">
        <f t="shared" si="121"/>
        <v>1.1240147948990633E-4</v>
      </c>
    </row>
    <row r="554" spans="1:9" x14ac:dyDescent="0.4">
      <c r="A554" s="2"/>
      <c r="B554" s="3"/>
      <c r="C554" s="4" t="s">
        <v>45</v>
      </c>
      <c r="D554" s="4"/>
      <c r="E554" s="4"/>
      <c r="F554" s="5"/>
    </row>
    <row r="555" spans="1:9" x14ac:dyDescent="0.4">
      <c r="A555" s="6"/>
      <c r="B555" s="7"/>
      <c r="C555" s="8" t="s">
        <v>14</v>
      </c>
      <c r="D555" s="8" t="s">
        <v>2</v>
      </c>
      <c r="E555" s="8" t="s">
        <v>15</v>
      </c>
      <c r="F555" s="9" t="s">
        <v>20</v>
      </c>
      <c r="G555" s="14" t="s">
        <v>39</v>
      </c>
      <c r="H555">
        <v>418221</v>
      </c>
      <c r="I555">
        <v>16630394064</v>
      </c>
    </row>
    <row r="556" spans="1:9" x14ac:dyDescent="0.4">
      <c r="A556" s="6">
        <v>41320071510</v>
      </c>
      <c r="B556" s="7">
        <v>779238</v>
      </c>
      <c r="C556" s="8">
        <f>B556*LOG10(B556)</f>
        <v>4591013.2433165256</v>
      </c>
      <c r="D556" s="8">
        <f>A556-A555</f>
        <v>41320071510</v>
      </c>
      <c r="E556" s="8">
        <f>C556/D556</f>
        <v>1.1110855028906327E-4</v>
      </c>
      <c r="F556" s="9">
        <v>5557452</v>
      </c>
      <c r="G556">
        <f>ABS((E566*H555*LOG10(H555)-I555)/I555)*100</f>
        <v>99.99999536074678</v>
      </c>
    </row>
    <row r="557" spans="1:9" x14ac:dyDescent="0.4">
      <c r="A557" s="6">
        <v>48186922969</v>
      </c>
      <c r="B557" s="7">
        <v>321424</v>
      </c>
      <c r="C557" s="8">
        <f t="shared" ref="C557:C565" si="122">B557*LOG10(B557)</f>
        <v>1770107.1359557991</v>
      </c>
      <c r="D557" s="8">
        <f t="shared" ref="D557:D565" si="123">A557-A556</f>
        <v>6866851459</v>
      </c>
      <c r="E557" s="8">
        <f t="shared" ref="E557:E565" si="124">C557/D557</f>
        <v>2.5777565548411828E-4</v>
      </c>
      <c r="F557" s="9"/>
    </row>
    <row r="558" spans="1:9" x14ac:dyDescent="0.4">
      <c r="A558" s="6">
        <v>52349874310</v>
      </c>
      <c r="B558" s="7">
        <v>250946</v>
      </c>
      <c r="C558" s="8">
        <f t="shared" si="122"/>
        <v>1355003.0723316532</v>
      </c>
      <c r="D558" s="8">
        <f t="shared" si="123"/>
        <v>4162951341</v>
      </c>
      <c r="E558" s="8">
        <f t="shared" si="124"/>
        <v>3.254909705493128E-4</v>
      </c>
      <c r="F558" s="9"/>
    </row>
    <row r="559" spans="1:9" x14ac:dyDescent="0.4">
      <c r="A559" s="6">
        <v>66825420551</v>
      </c>
      <c r="B559" s="7">
        <v>463364</v>
      </c>
      <c r="C559" s="8">
        <f t="shared" si="122"/>
        <v>2625384.4156378703</v>
      </c>
      <c r="D559" s="8">
        <f t="shared" si="123"/>
        <v>14475546241</v>
      </c>
      <c r="E559" s="8">
        <f t="shared" si="124"/>
        <v>1.81366863255345E-4</v>
      </c>
      <c r="F559" s="9"/>
    </row>
    <row r="560" spans="1:9" x14ac:dyDescent="0.4">
      <c r="A560" s="6">
        <v>68018183649</v>
      </c>
      <c r="B560" s="7">
        <v>133998</v>
      </c>
      <c r="C560" s="8">
        <f t="shared" si="122"/>
        <v>687020.92018880567</v>
      </c>
      <c r="D560" s="8">
        <f t="shared" si="123"/>
        <v>1192763098</v>
      </c>
      <c r="E560" s="8">
        <f t="shared" si="124"/>
        <v>5.7599109273315707E-4</v>
      </c>
      <c r="F560" s="9"/>
    </row>
    <row r="561" spans="1:6" x14ac:dyDescent="0.4">
      <c r="A561" s="6">
        <v>92377892238</v>
      </c>
      <c r="B561" s="7">
        <v>600006</v>
      </c>
      <c r="C561" s="8">
        <f t="shared" si="122"/>
        <v>3466928.0249176086</v>
      </c>
      <c r="D561" s="8">
        <f t="shared" si="123"/>
        <v>24359708589</v>
      </c>
      <c r="E561" s="8">
        <f t="shared" si="124"/>
        <v>1.4232222903040609E-4</v>
      </c>
      <c r="F561" s="9"/>
    </row>
    <row r="562" spans="1:6" x14ac:dyDescent="0.4">
      <c r="A562" s="6">
        <v>93729068916</v>
      </c>
      <c r="B562" s="7">
        <v>142446</v>
      </c>
      <c r="C562" s="8">
        <f t="shared" si="122"/>
        <v>734116.86470847763</v>
      </c>
      <c r="D562" s="8">
        <f t="shared" si="123"/>
        <v>1351176678</v>
      </c>
      <c r="E562" s="8">
        <f t="shared" si="124"/>
        <v>5.4331670806745348E-4</v>
      </c>
      <c r="F562" s="9"/>
    </row>
    <row r="563" spans="1:6" x14ac:dyDescent="0.4">
      <c r="A563" s="6">
        <v>147943158083</v>
      </c>
      <c r="B563" s="7">
        <v>891932</v>
      </c>
      <c r="C563" s="8">
        <f t="shared" si="122"/>
        <v>5307291.2943943236</v>
      </c>
      <c r="D563" s="8">
        <f t="shared" si="123"/>
        <v>54214089167</v>
      </c>
      <c r="E563" s="8">
        <f t="shared" si="124"/>
        <v>9.7895055988967176E-5</v>
      </c>
      <c r="F563" s="9"/>
    </row>
    <row r="564" spans="1:6" x14ac:dyDescent="0.4">
      <c r="A564" s="6">
        <v>165835288011</v>
      </c>
      <c r="B564" s="7">
        <v>514908</v>
      </c>
      <c r="C564" s="8">
        <f t="shared" si="122"/>
        <v>2941015.2851678231</v>
      </c>
      <c r="D564" s="8">
        <f t="shared" si="123"/>
        <v>17892129928</v>
      </c>
      <c r="E564" s="8">
        <f t="shared" si="124"/>
        <v>1.6437480037328193E-4</v>
      </c>
      <c r="F564" s="9"/>
    </row>
    <row r="565" spans="1:6" x14ac:dyDescent="0.4">
      <c r="A565" s="10">
        <v>166303940648</v>
      </c>
      <c r="B565" s="11">
        <v>83952</v>
      </c>
      <c r="C565" s="12">
        <f t="shared" si="122"/>
        <v>413382.25444550917</v>
      </c>
      <c r="D565" s="12">
        <f t="shared" si="123"/>
        <v>468652637</v>
      </c>
      <c r="E565" s="12">
        <f t="shared" si="124"/>
        <v>8.8206535461254464E-4</v>
      </c>
      <c r="F565" s="13"/>
    </row>
    <row r="566" spans="1:6" x14ac:dyDescent="0.4">
      <c r="E566" s="14">
        <f>AVERAGE(E556:E565)</f>
        <v>3.2817072803836497E-4</v>
      </c>
    </row>
    <row r="568" spans="1:6" x14ac:dyDescent="0.4">
      <c r="C568" t="s">
        <v>44</v>
      </c>
    </row>
    <row r="569" spans="1:6" x14ac:dyDescent="0.4">
      <c r="C569" t="s">
        <v>14</v>
      </c>
      <c r="D569" t="s">
        <v>2</v>
      </c>
      <c r="E569" t="s">
        <v>15</v>
      </c>
      <c r="F569" t="s">
        <v>20</v>
      </c>
    </row>
    <row r="570" spans="1:6" x14ac:dyDescent="0.4">
      <c r="A570">
        <v>499877235</v>
      </c>
      <c r="B570" s="1">
        <v>86810</v>
      </c>
      <c r="C570">
        <f>B570*LOG10(B570)</f>
        <v>428717.2405375503</v>
      </c>
      <c r="D570">
        <f>A570-A569</f>
        <v>499877235</v>
      </c>
      <c r="E570">
        <f>C570/D570</f>
        <v>8.5764505866635496E-4</v>
      </c>
      <c r="F570">
        <v>4928307</v>
      </c>
    </row>
    <row r="571" spans="1:6" x14ac:dyDescent="0.4">
      <c r="A571">
        <v>19631300669</v>
      </c>
      <c r="B571" s="1">
        <v>532130</v>
      </c>
      <c r="C571">
        <f t="shared" ref="C571:C579" si="125">B571*LOG10(B571)</f>
        <v>3046985.8220733483</v>
      </c>
      <c r="D571">
        <f t="shared" ref="D571:D579" si="126">A571-A570</f>
        <v>19131423434</v>
      </c>
      <c r="E571">
        <f t="shared" ref="E571:E579" si="127">C571/D571</f>
        <v>1.5926602809168415E-4</v>
      </c>
    </row>
    <row r="572" spans="1:6" x14ac:dyDescent="0.4">
      <c r="A572">
        <v>20378298999</v>
      </c>
      <c r="B572" s="1">
        <v>106208</v>
      </c>
      <c r="C572">
        <f t="shared" si="125"/>
        <v>533818.10716121353</v>
      </c>
      <c r="D572">
        <f t="shared" si="126"/>
        <v>746998330</v>
      </c>
      <c r="E572">
        <f t="shared" si="127"/>
        <v>7.14617537580323E-4</v>
      </c>
    </row>
    <row r="573" spans="1:6" x14ac:dyDescent="0.4">
      <c r="A573">
        <v>24766609727</v>
      </c>
      <c r="B573" s="1">
        <v>257708</v>
      </c>
      <c r="C573">
        <f t="shared" si="125"/>
        <v>1394490.9489856998</v>
      </c>
      <c r="D573">
        <f t="shared" si="126"/>
        <v>4388310728</v>
      </c>
      <c r="E573">
        <f t="shared" si="127"/>
        <v>3.177739762337312E-4</v>
      </c>
    </row>
    <row r="574" spans="1:6" x14ac:dyDescent="0.4">
      <c r="A574">
        <v>56723839461</v>
      </c>
      <c r="B574" s="1">
        <v>682334</v>
      </c>
      <c r="C574">
        <f t="shared" si="125"/>
        <v>3980734.5173671884</v>
      </c>
      <c r="D574">
        <f t="shared" si="126"/>
        <v>31957229734</v>
      </c>
      <c r="E574">
        <f t="shared" si="127"/>
        <v>1.245644428663351E-4</v>
      </c>
    </row>
    <row r="575" spans="1:6" x14ac:dyDescent="0.4">
      <c r="A575">
        <v>85216148031</v>
      </c>
      <c r="B575" s="1">
        <v>649801</v>
      </c>
      <c r="C575">
        <f t="shared" si="125"/>
        <v>3777150.5006889477</v>
      </c>
      <c r="D575">
        <f t="shared" si="126"/>
        <v>28492308570</v>
      </c>
      <c r="E575">
        <f t="shared" si="127"/>
        <v>1.3256737310033098E-4</v>
      </c>
    </row>
    <row r="576" spans="1:6" x14ac:dyDescent="0.4">
      <c r="A576">
        <v>97190968191</v>
      </c>
      <c r="B576" s="1">
        <v>422379</v>
      </c>
      <c r="C576">
        <f t="shared" si="125"/>
        <v>2376178.519224172</v>
      </c>
      <c r="D576">
        <f t="shared" si="126"/>
        <v>11974820160</v>
      </c>
      <c r="E576">
        <f t="shared" si="127"/>
        <v>1.984312488601225E-4</v>
      </c>
    </row>
    <row r="577" spans="1:6" x14ac:dyDescent="0.4">
      <c r="A577">
        <v>97389476799</v>
      </c>
      <c r="B577" s="1">
        <v>54878</v>
      </c>
      <c r="C577">
        <f t="shared" si="125"/>
        <v>260088.69855476244</v>
      </c>
      <c r="D577">
        <f t="shared" si="126"/>
        <v>198508608</v>
      </c>
      <c r="E577">
        <f t="shared" si="127"/>
        <v>1.3102137039556613E-3</v>
      </c>
    </row>
    <row r="578" spans="1:6" x14ac:dyDescent="0.4">
      <c r="A578">
        <v>103953908241</v>
      </c>
      <c r="B578" s="1">
        <v>316447</v>
      </c>
      <c r="C578">
        <f t="shared" si="125"/>
        <v>1740553.7451057734</v>
      </c>
      <c r="D578">
        <f t="shared" si="126"/>
        <v>6564431442</v>
      </c>
      <c r="E578">
        <f t="shared" si="127"/>
        <v>2.6514919997023764E-4</v>
      </c>
    </row>
    <row r="579" spans="1:6" x14ac:dyDescent="0.4">
      <c r="A579">
        <v>104419455403</v>
      </c>
      <c r="B579" s="1">
        <v>83636</v>
      </c>
      <c r="C579">
        <f t="shared" si="125"/>
        <v>411689.28218705667</v>
      </c>
      <c r="D579">
        <f t="shared" si="126"/>
        <v>465547162</v>
      </c>
      <c r="E579">
        <f t="shared" si="127"/>
        <v>8.8431273089160554E-4</v>
      </c>
    </row>
    <row r="582" spans="1:6" x14ac:dyDescent="0.4">
      <c r="C582" t="s">
        <v>46</v>
      </c>
    </row>
    <row r="583" spans="1:6" x14ac:dyDescent="0.4">
      <c r="C583" t="s">
        <v>14</v>
      </c>
      <c r="D583" t="s">
        <v>2</v>
      </c>
      <c r="E583" t="s">
        <v>15</v>
      </c>
      <c r="F583" t="s">
        <v>20</v>
      </c>
    </row>
    <row r="584" spans="1:6" x14ac:dyDescent="0.4">
      <c r="A584">
        <v>508078019</v>
      </c>
      <c r="B584" s="1">
        <v>88002</v>
      </c>
      <c r="C584">
        <f>B584*LOG10(B584)</f>
        <v>435125.23271339323</v>
      </c>
      <c r="D584">
        <f>A584-A583</f>
        <v>508078019</v>
      </c>
      <c r="E584">
        <f>C584/D584</f>
        <v>8.5641420498727228E-4</v>
      </c>
      <c r="F584">
        <v>6815744</v>
      </c>
    </row>
    <row r="585" spans="1:6" x14ac:dyDescent="0.4">
      <c r="A585">
        <v>31062374595</v>
      </c>
      <c r="B585" s="1">
        <v>673153</v>
      </c>
      <c r="C585">
        <f t="shared" ref="C585:C593" si="128">B585*LOG10(B585)</f>
        <v>3923212.2791357674</v>
      </c>
      <c r="D585">
        <f t="shared" ref="D585:D593" si="129">A585-A584</f>
        <v>30554296576</v>
      </c>
      <c r="E585">
        <f t="shared" ref="E585:E593" si="130">C585/D585</f>
        <v>1.284013287420074E-4</v>
      </c>
    </row>
    <row r="586" spans="1:6" x14ac:dyDescent="0.4">
      <c r="A586">
        <v>32403566638</v>
      </c>
      <c r="B586" s="1">
        <v>141766</v>
      </c>
      <c r="C586">
        <f t="shared" si="128"/>
        <v>730317.76830027474</v>
      </c>
      <c r="D586">
        <f t="shared" si="129"/>
        <v>1341192043</v>
      </c>
      <c r="E586">
        <f t="shared" si="130"/>
        <v>5.4452885558930705E-4</v>
      </c>
    </row>
    <row r="587" spans="1:6" x14ac:dyDescent="0.4">
      <c r="A587">
        <v>49491985392</v>
      </c>
      <c r="B587" s="1">
        <v>502300</v>
      </c>
      <c r="C587">
        <f t="shared" si="128"/>
        <v>2863593.8043895415</v>
      </c>
      <c r="D587">
        <f t="shared" si="129"/>
        <v>17088418754</v>
      </c>
      <c r="E587">
        <f t="shared" si="130"/>
        <v>1.6757511889268521E-4</v>
      </c>
    </row>
    <row r="588" spans="1:6" x14ac:dyDescent="0.4">
      <c r="A588">
        <v>93829407595</v>
      </c>
      <c r="B588" s="1">
        <v>809358</v>
      </c>
      <c r="C588">
        <f t="shared" si="128"/>
        <v>4781800.9113755748</v>
      </c>
      <c r="D588">
        <f t="shared" si="129"/>
        <v>44337422203</v>
      </c>
      <c r="E588">
        <f t="shared" si="130"/>
        <v>1.0785022389172693E-4</v>
      </c>
    </row>
    <row r="589" spans="1:6" x14ac:dyDescent="0.4">
      <c r="A589">
        <v>106579668480</v>
      </c>
      <c r="B589" s="1">
        <v>436876</v>
      </c>
      <c r="C589">
        <f t="shared" si="128"/>
        <v>2464137.1233832599</v>
      </c>
      <c r="D589">
        <f t="shared" si="129"/>
        <v>12750260885</v>
      </c>
      <c r="E589">
        <f t="shared" si="130"/>
        <v>1.9326170229835732E-4</v>
      </c>
    </row>
    <row r="590" spans="1:6" x14ac:dyDescent="0.4">
      <c r="A590">
        <v>113809723560</v>
      </c>
      <c r="B590" s="1">
        <v>330738</v>
      </c>
      <c r="C590">
        <f t="shared" si="128"/>
        <v>1825503.1308958165</v>
      </c>
      <c r="D590">
        <f t="shared" si="129"/>
        <v>7230055080</v>
      </c>
      <c r="E590">
        <f t="shared" si="130"/>
        <v>2.5248813607873876E-4</v>
      </c>
    </row>
    <row r="591" spans="1:6" x14ac:dyDescent="0.4">
      <c r="A591">
        <v>137827869642</v>
      </c>
      <c r="B591" s="1">
        <v>597268</v>
      </c>
      <c r="C591">
        <f t="shared" si="128"/>
        <v>3449921.0538468128</v>
      </c>
      <c r="D591">
        <f t="shared" si="129"/>
        <v>24018146082</v>
      </c>
      <c r="E591">
        <f t="shared" si="130"/>
        <v>1.4363810770691825E-4</v>
      </c>
    </row>
    <row r="592" spans="1:6" x14ac:dyDescent="0.4">
      <c r="A592">
        <v>165590199430</v>
      </c>
      <c r="B592" s="1">
        <v>641334</v>
      </c>
      <c r="C592">
        <f t="shared" si="128"/>
        <v>3724280.5796448872</v>
      </c>
      <c r="D592">
        <f t="shared" si="129"/>
        <v>27762329788</v>
      </c>
      <c r="E592">
        <f t="shared" si="130"/>
        <v>1.3414870466867921E-4</v>
      </c>
    </row>
    <row r="593" spans="1:6" x14ac:dyDescent="0.4">
      <c r="A593">
        <v>193927424518</v>
      </c>
      <c r="B593" s="1">
        <v>648329</v>
      </c>
      <c r="C593">
        <f t="shared" si="128"/>
        <v>3767955.5311314515</v>
      </c>
      <c r="D593">
        <f t="shared" si="129"/>
        <v>28337225088</v>
      </c>
      <c r="E593">
        <f t="shared" si="130"/>
        <v>1.3296840179058579E-4</v>
      </c>
    </row>
    <row r="596" spans="1:6" x14ac:dyDescent="0.4">
      <c r="C596" t="s">
        <v>43</v>
      </c>
    </row>
    <row r="597" spans="1:6" x14ac:dyDescent="0.4">
      <c r="C597" t="s">
        <v>14</v>
      </c>
      <c r="D597" t="s">
        <v>2</v>
      </c>
      <c r="E597" t="s">
        <v>15</v>
      </c>
      <c r="F597" t="s">
        <v>20</v>
      </c>
    </row>
    <row r="598" spans="1:6" x14ac:dyDescent="0.4">
      <c r="A598">
        <v>36294318</v>
      </c>
      <c r="B598" s="1">
        <v>316947</v>
      </c>
      <c r="C598" s="1">
        <f>B598*LOG10(B598)</f>
        <v>1743521.2142988809</v>
      </c>
      <c r="D598">
        <f>A598-A597</f>
        <v>36294318</v>
      </c>
      <c r="E598">
        <f>C598/D598</f>
        <v>4.803840684646233E-2</v>
      </c>
      <c r="F598">
        <v>8390</v>
      </c>
    </row>
    <row r="599" spans="1:6" x14ac:dyDescent="0.4">
      <c r="A599">
        <v>75923400</v>
      </c>
      <c r="B599" s="1">
        <v>560957</v>
      </c>
      <c r="C599" s="1">
        <f t="shared" ref="C599:C607" si="131">B599*LOG10(B599)</f>
        <v>3224902.2858146643</v>
      </c>
      <c r="D599">
        <f t="shared" ref="D599:D607" si="132">A599-A598</f>
        <v>39629082</v>
      </c>
      <c r="E599">
        <f t="shared" ref="E599:E607" si="133">C599/D599</f>
        <v>8.1377163513771639E-2</v>
      </c>
    </row>
    <row r="600" spans="1:6" x14ac:dyDescent="0.4">
      <c r="A600">
        <v>90367572</v>
      </c>
      <c r="B600" s="1">
        <v>218647</v>
      </c>
      <c r="C600" s="1">
        <f t="shared" si="131"/>
        <v>1167518.9020465708</v>
      </c>
      <c r="D600">
        <f t="shared" si="132"/>
        <v>14444172</v>
      </c>
      <c r="E600">
        <f t="shared" si="133"/>
        <v>8.082975625370363E-2</v>
      </c>
    </row>
    <row r="601" spans="1:6" x14ac:dyDescent="0.4">
      <c r="A601">
        <v>109630350</v>
      </c>
      <c r="B601" s="1">
        <v>293869</v>
      </c>
      <c r="C601" s="1">
        <f t="shared" si="131"/>
        <v>1606920.8817406909</v>
      </c>
      <c r="D601">
        <f t="shared" si="132"/>
        <v>19262778</v>
      </c>
      <c r="E601">
        <f t="shared" si="133"/>
        <v>8.3421035207937866E-2</v>
      </c>
    </row>
    <row r="602" spans="1:6" x14ac:dyDescent="0.4">
      <c r="A602">
        <v>155045506</v>
      </c>
      <c r="B602" s="1">
        <v>648883</v>
      </c>
      <c r="C602" s="1">
        <f t="shared" si="131"/>
        <v>3771415.9677199735</v>
      </c>
      <c r="D602">
        <f t="shared" si="132"/>
        <v>45415156</v>
      </c>
      <c r="E602">
        <f t="shared" si="133"/>
        <v>8.3043113794874418E-2</v>
      </c>
    </row>
    <row r="603" spans="1:6" x14ac:dyDescent="0.4">
      <c r="A603">
        <v>221196107</v>
      </c>
      <c r="B603" s="1">
        <v>922847</v>
      </c>
      <c r="C603" s="1">
        <f t="shared" si="131"/>
        <v>5504902.0526384916</v>
      </c>
      <c r="D603">
        <f t="shared" si="132"/>
        <v>66150601</v>
      </c>
      <c r="E603">
        <f t="shared" si="133"/>
        <v>8.3217717895540985E-2</v>
      </c>
    </row>
    <row r="604" spans="1:6" x14ac:dyDescent="0.4">
      <c r="A604">
        <v>240131928</v>
      </c>
      <c r="B604" s="1">
        <v>291331</v>
      </c>
      <c r="C604" s="1">
        <f t="shared" si="131"/>
        <v>1591945.2415723463</v>
      </c>
      <c r="D604">
        <f t="shared" si="132"/>
        <v>18935821</v>
      </c>
      <c r="E604">
        <f t="shared" si="133"/>
        <v>8.407056876870278E-2</v>
      </c>
    </row>
    <row r="605" spans="1:6" x14ac:dyDescent="0.4">
      <c r="A605">
        <v>310734765</v>
      </c>
      <c r="B605" s="1">
        <v>931942</v>
      </c>
      <c r="C605" s="1">
        <f t="shared" si="131"/>
        <v>5563124.2158948407</v>
      </c>
      <c r="D605">
        <f t="shared" si="132"/>
        <v>70602837</v>
      </c>
      <c r="E605">
        <f t="shared" si="133"/>
        <v>7.8794627132261569E-2</v>
      </c>
    </row>
    <row r="606" spans="1:6" x14ac:dyDescent="0.4">
      <c r="A606">
        <v>383135898</v>
      </c>
      <c r="B606" s="1">
        <v>889335</v>
      </c>
      <c r="C606" s="1">
        <f t="shared" si="131"/>
        <v>5290712.0636525312</v>
      </c>
      <c r="D606">
        <f t="shared" si="132"/>
        <v>72401133</v>
      </c>
      <c r="E606">
        <f t="shared" si="133"/>
        <v>7.3074989912830943E-2</v>
      </c>
    </row>
    <row r="607" spans="1:6" x14ac:dyDescent="0.4">
      <c r="A607">
        <v>399710043</v>
      </c>
      <c r="B607" s="1">
        <v>257200</v>
      </c>
      <c r="C607" s="1">
        <f t="shared" si="131"/>
        <v>1391521.6920056618</v>
      </c>
      <c r="D607">
        <f t="shared" si="132"/>
        <v>16574145</v>
      </c>
      <c r="E607">
        <f t="shared" si="133"/>
        <v>8.3957374091131812E-2</v>
      </c>
    </row>
    <row r="610" spans="1:9" x14ac:dyDescent="0.4">
      <c r="A610" s="2"/>
      <c r="B610" s="3"/>
      <c r="C610" s="4" t="s">
        <v>42</v>
      </c>
      <c r="D610" s="4"/>
      <c r="E610" s="4"/>
      <c r="F610" s="5"/>
    </row>
    <row r="611" spans="1:9" x14ac:dyDescent="0.4">
      <c r="A611" s="6"/>
      <c r="B611" s="7"/>
      <c r="C611" s="8" t="s">
        <v>14</v>
      </c>
      <c r="D611" s="8" t="s">
        <v>2</v>
      </c>
      <c r="E611" s="8" t="s">
        <v>15</v>
      </c>
      <c r="F611" s="9" t="s">
        <v>20</v>
      </c>
      <c r="G611" s="14" t="s">
        <v>39</v>
      </c>
      <c r="H611">
        <v>574749</v>
      </c>
      <c r="I611">
        <v>36940560</v>
      </c>
    </row>
    <row r="612" spans="1:9" x14ac:dyDescent="0.4">
      <c r="A612" s="6">
        <v>46497654</v>
      </c>
      <c r="B612" s="7">
        <v>610695</v>
      </c>
      <c r="C612" s="8">
        <f>B612*LOG10(B612)</f>
        <v>3533374.0101383552</v>
      </c>
      <c r="D612" s="8">
        <f>A612-A611</f>
        <v>46497654</v>
      </c>
      <c r="E612" s="8">
        <f>C612/D612</f>
        <v>7.5990371689254585E-2</v>
      </c>
      <c r="F612" s="9">
        <v>0</v>
      </c>
      <c r="G612">
        <f>ABS((E622*H611*LOG10(H611)-I611)/I611)*100</f>
        <v>99.195351911919971</v>
      </c>
    </row>
    <row r="613" spans="1:9" x14ac:dyDescent="0.4">
      <c r="A613" s="6">
        <v>86232688</v>
      </c>
      <c r="B613" s="7">
        <v>655111</v>
      </c>
      <c r="C613" s="8">
        <f t="shared" ref="C613:C621" si="134">B613*LOG10(B613)</f>
        <v>3810331.8650508667</v>
      </c>
      <c r="D613" s="8">
        <f t="shared" ref="D613:D621" si="135">A613-A612</f>
        <v>39735034</v>
      </c>
      <c r="E613" s="8">
        <f t="shared" ref="E613:E621" si="136">C613/D613</f>
        <v>9.5893509618007799E-2</v>
      </c>
      <c r="F613" s="9"/>
    </row>
    <row r="614" spans="1:9" x14ac:dyDescent="0.4">
      <c r="A614" s="6">
        <v>145070016</v>
      </c>
      <c r="B614" s="7">
        <v>964175</v>
      </c>
      <c r="C614" s="8">
        <f t="shared" si="134"/>
        <v>5769773.482595657</v>
      </c>
      <c r="D614" s="8">
        <f t="shared" si="135"/>
        <v>58837328</v>
      </c>
      <c r="E614" s="8">
        <f t="shared" si="136"/>
        <v>9.8063145943603297E-2</v>
      </c>
      <c r="F614" s="9"/>
    </row>
    <row r="615" spans="1:9" x14ac:dyDescent="0.4">
      <c r="A615" s="6">
        <v>179997158</v>
      </c>
      <c r="B615" s="7">
        <v>574416</v>
      </c>
      <c r="C615" s="8">
        <f t="shared" si="134"/>
        <v>3308191.8655403377</v>
      </c>
      <c r="D615" s="8">
        <f t="shared" si="135"/>
        <v>34927142</v>
      </c>
      <c r="E615" s="8">
        <f t="shared" si="136"/>
        <v>9.4716935772767713E-2</v>
      </c>
      <c r="F615" s="9"/>
    </row>
    <row r="616" spans="1:9" x14ac:dyDescent="0.4">
      <c r="A616" s="6">
        <v>195644503</v>
      </c>
      <c r="B616" s="7">
        <v>278265</v>
      </c>
      <c r="C616" s="8">
        <f t="shared" si="134"/>
        <v>1515002.2680095385</v>
      </c>
      <c r="D616" s="8">
        <f t="shared" si="135"/>
        <v>15647345</v>
      </c>
      <c r="E616" s="8">
        <f t="shared" si="136"/>
        <v>9.6821682401042386E-2</v>
      </c>
      <c r="F616" s="9"/>
    </row>
    <row r="617" spans="1:9" x14ac:dyDescent="0.4">
      <c r="A617" s="6">
        <v>251026263</v>
      </c>
      <c r="B617" s="7">
        <v>881111</v>
      </c>
      <c r="C617" s="8">
        <f t="shared" si="134"/>
        <v>5238231.8773610685</v>
      </c>
      <c r="D617" s="8">
        <f t="shared" si="135"/>
        <v>55381760</v>
      </c>
      <c r="E617" s="8">
        <f t="shared" si="136"/>
        <v>9.4584063008489955E-2</v>
      </c>
      <c r="F617" s="9"/>
    </row>
    <row r="618" spans="1:9" x14ac:dyDescent="0.4">
      <c r="A618" s="6">
        <v>252731154</v>
      </c>
      <c r="B618" s="7">
        <v>29982</v>
      </c>
      <c r="C618" s="8">
        <f t="shared" si="134"/>
        <v>134225.23450399004</v>
      </c>
      <c r="D618" s="8">
        <f t="shared" si="135"/>
        <v>1704891</v>
      </c>
      <c r="E618" s="8">
        <f t="shared" si="136"/>
        <v>7.8729510862565424E-2</v>
      </c>
      <c r="F618" s="9"/>
    </row>
    <row r="619" spans="1:9" x14ac:dyDescent="0.4">
      <c r="A619" s="6">
        <v>278338890</v>
      </c>
      <c r="B619" s="7">
        <v>410279</v>
      </c>
      <c r="C619" s="8">
        <f t="shared" si="134"/>
        <v>2302928.5573289469</v>
      </c>
      <c r="D619" s="8">
        <f t="shared" si="135"/>
        <v>25607736</v>
      </c>
      <c r="E619" s="8">
        <f t="shared" si="136"/>
        <v>8.9930970755436823E-2</v>
      </c>
      <c r="F619" s="9"/>
    </row>
    <row r="620" spans="1:9" x14ac:dyDescent="0.4">
      <c r="A620" s="6">
        <v>338886845</v>
      </c>
      <c r="B620" s="7">
        <v>871866</v>
      </c>
      <c r="C620" s="8">
        <f t="shared" si="134"/>
        <v>5179276.1546633122</v>
      </c>
      <c r="D620" s="8">
        <f t="shared" si="135"/>
        <v>60547955</v>
      </c>
      <c r="E620" s="8">
        <f t="shared" si="136"/>
        <v>8.5540067450061888E-2</v>
      </c>
      <c r="F620" s="9"/>
    </row>
    <row r="621" spans="1:9" x14ac:dyDescent="0.4">
      <c r="A621" s="10">
        <v>369405605</v>
      </c>
      <c r="B621" s="11">
        <v>471594</v>
      </c>
      <c r="C621" s="12">
        <f t="shared" si="134"/>
        <v>2675620.7552000172</v>
      </c>
      <c r="D621" s="12">
        <f t="shared" si="135"/>
        <v>30518760</v>
      </c>
      <c r="E621" s="12">
        <f t="shared" si="136"/>
        <v>8.7671345598576658E-2</v>
      </c>
      <c r="F621" s="13"/>
    </row>
    <row r="622" spans="1:9" x14ac:dyDescent="0.4">
      <c r="E622" s="14">
        <f>AVERAGE(E612:E621)</f>
        <v>8.9794160309980664E-2</v>
      </c>
    </row>
    <row r="624" spans="1:9" x14ac:dyDescent="0.4">
      <c r="C624" t="s">
        <v>41</v>
      </c>
    </row>
    <row r="625" spans="1:6" x14ac:dyDescent="0.4">
      <c r="C625" t="s">
        <v>14</v>
      </c>
      <c r="D625" t="s">
        <v>2</v>
      </c>
      <c r="E625" t="s">
        <v>15</v>
      </c>
      <c r="F625" t="s">
        <v>20</v>
      </c>
    </row>
    <row r="626" spans="1:6" x14ac:dyDescent="0.4">
      <c r="A626">
        <v>82093747</v>
      </c>
      <c r="B626" s="1">
        <v>946454</v>
      </c>
      <c r="C626">
        <f>B626*LOG10(B626)</f>
        <v>5656103.2866116296</v>
      </c>
      <c r="D626">
        <f>A626-A625</f>
        <v>82093747</v>
      </c>
      <c r="E626">
        <f>C626/D626</f>
        <v>6.8898101174644025E-2</v>
      </c>
      <c r="F626">
        <v>0</v>
      </c>
    </row>
    <row r="627" spans="1:6" x14ac:dyDescent="0.4">
      <c r="A627">
        <v>176977685</v>
      </c>
      <c r="B627" s="1">
        <v>924004</v>
      </c>
      <c r="C627">
        <f t="shared" ref="C627:C635" si="137">B627*LOG10(B627)</f>
        <v>5512306.5012769513</v>
      </c>
      <c r="D627">
        <f t="shared" ref="D627:D635" si="138">A627-A626</f>
        <v>94883938</v>
      </c>
      <c r="E627">
        <f t="shared" ref="E627:E635" si="139">C627/D627</f>
        <v>5.8095254238677903E-2</v>
      </c>
    </row>
    <row r="628" spans="1:6" x14ac:dyDescent="0.4">
      <c r="A628">
        <v>261865611</v>
      </c>
      <c r="B628" s="1">
        <v>965857</v>
      </c>
      <c r="C628">
        <f t="shared" si="137"/>
        <v>5780569.9528743364</v>
      </c>
      <c r="D628">
        <f t="shared" si="138"/>
        <v>84887926</v>
      </c>
      <c r="E628">
        <f t="shared" si="139"/>
        <v>6.8096491754013833E-2</v>
      </c>
    </row>
    <row r="629" spans="1:6" x14ac:dyDescent="0.4">
      <c r="A629">
        <v>294898581</v>
      </c>
      <c r="B629" s="1">
        <v>405900</v>
      </c>
      <c r="C629">
        <f t="shared" si="137"/>
        <v>2276457.2929296861</v>
      </c>
      <c r="D629">
        <f t="shared" si="138"/>
        <v>33032970</v>
      </c>
      <c r="E629">
        <f t="shared" si="139"/>
        <v>6.8914702278653303E-2</v>
      </c>
    </row>
    <row r="630" spans="1:6" x14ac:dyDescent="0.4">
      <c r="A630">
        <v>359104831</v>
      </c>
      <c r="B630" s="1">
        <v>754773</v>
      </c>
      <c r="C630">
        <f t="shared" si="137"/>
        <v>4436417.0844964823</v>
      </c>
      <c r="D630">
        <f t="shared" si="138"/>
        <v>64206250</v>
      </c>
      <c r="E630">
        <f t="shared" si="139"/>
        <v>6.9096343183046541E-2</v>
      </c>
    </row>
    <row r="631" spans="1:6" x14ac:dyDescent="0.4">
      <c r="A631">
        <v>418547026</v>
      </c>
      <c r="B631" s="1">
        <v>729153</v>
      </c>
      <c r="C631">
        <f t="shared" si="137"/>
        <v>4274891.8194837188</v>
      </c>
      <c r="D631">
        <f t="shared" si="138"/>
        <v>59442195</v>
      </c>
      <c r="E631">
        <f t="shared" si="139"/>
        <v>7.1916789403280265E-2</v>
      </c>
    </row>
    <row r="632" spans="1:6" x14ac:dyDescent="0.4">
      <c r="A632">
        <v>464794242</v>
      </c>
      <c r="B632" s="1">
        <v>547889</v>
      </c>
      <c r="C632">
        <f t="shared" si="137"/>
        <v>3144166.5396025279</v>
      </c>
      <c r="D632">
        <f t="shared" si="138"/>
        <v>46247216</v>
      </c>
      <c r="E632">
        <f t="shared" si="139"/>
        <v>6.7986071628669015E-2</v>
      </c>
    </row>
    <row r="633" spans="1:6" x14ac:dyDescent="0.4">
      <c r="A633">
        <v>484781673</v>
      </c>
      <c r="B633" s="1">
        <v>255683</v>
      </c>
      <c r="C633">
        <f t="shared" si="137"/>
        <v>1382657.4329731972</v>
      </c>
      <c r="D633">
        <f t="shared" si="138"/>
        <v>19987431</v>
      </c>
      <c r="E633">
        <f t="shared" si="139"/>
        <v>6.9176345523003793E-2</v>
      </c>
    </row>
    <row r="634" spans="1:6" x14ac:dyDescent="0.4">
      <c r="A634">
        <v>572565269</v>
      </c>
      <c r="B634" s="1">
        <v>956200</v>
      </c>
      <c r="C634">
        <f t="shared" si="137"/>
        <v>5718600.7045758124</v>
      </c>
      <c r="D634">
        <f t="shared" si="138"/>
        <v>87783596</v>
      </c>
      <c r="E634">
        <f t="shared" si="139"/>
        <v>6.514429762681187E-2</v>
      </c>
    </row>
    <row r="635" spans="1:6" x14ac:dyDescent="0.4">
      <c r="A635">
        <v>637552318</v>
      </c>
      <c r="B635" s="1">
        <v>745251</v>
      </c>
      <c r="C635">
        <f t="shared" si="137"/>
        <v>4376339.3606979121</v>
      </c>
      <c r="D635">
        <f t="shared" si="138"/>
        <v>64987049</v>
      </c>
      <c r="E635">
        <f t="shared" si="139"/>
        <v>6.7341715434684715E-2</v>
      </c>
    </row>
    <row r="638" spans="1:6" x14ac:dyDescent="0.4">
      <c r="C638" t="s">
        <v>40</v>
      </c>
    </row>
    <row r="639" spans="1:6" x14ac:dyDescent="0.4">
      <c r="C639" t="s">
        <v>14</v>
      </c>
      <c r="D639" t="s">
        <v>2</v>
      </c>
      <c r="E639" t="s">
        <v>15</v>
      </c>
      <c r="F639" t="s">
        <v>20</v>
      </c>
    </row>
    <row r="640" spans="1:6" x14ac:dyDescent="0.4">
      <c r="A640">
        <v>21407397</v>
      </c>
      <c r="B640" s="1">
        <v>414297</v>
      </c>
      <c r="C640">
        <f>B640*LOG10(B640)</f>
        <v>2327235.4220419545</v>
      </c>
      <c r="D640">
        <f>A640-A639</f>
        <v>21407397</v>
      </c>
      <c r="E640">
        <f>C640/D640</f>
        <v>0.10871174211614586</v>
      </c>
      <c r="F640">
        <v>0</v>
      </c>
    </row>
    <row r="641" spans="1:5" x14ac:dyDescent="0.4">
      <c r="A641">
        <v>64872065</v>
      </c>
      <c r="B641" s="1">
        <v>719135</v>
      </c>
      <c r="C641">
        <f t="shared" ref="C641:C649" si="140">B641*LOG10(B641)</f>
        <v>4211837.3658443913</v>
      </c>
      <c r="D641">
        <f t="shared" ref="D641:D649" si="141">A641-A640</f>
        <v>43464668</v>
      </c>
      <c r="E641">
        <f t="shared" ref="E641:E649" si="142">C641/D641</f>
        <v>9.6902554641493902E-2</v>
      </c>
    </row>
    <row r="642" spans="1:5" x14ac:dyDescent="0.4">
      <c r="A642">
        <v>75866527</v>
      </c>
      <c r="B642" s="1">
        <v>234433</v>
      </c>
      <c r="C642">
        <f t="shared" si="140"/>
        <v>1258909.604489658</v>
      </c>
      <c r="D642">
        <f t="shared" si="141"/>
        <v>10994462</v>
      </c>
      <c r="E642">
        <f t="shared" si="142"/>
        <v>0.11450397522767899</v>
      </c>
    </row>
    <row r="643" spans="1:5" x14ac:dyDescent="0.4">
      <c r="A643">
        <v>114836602</v>
      </c>
      <c r="B643" s="1">
        <v>689702</v>
      </c>
      <c r="C643">
        <f t="shared" si="140"/>
        <v>4026936.5037752483</v>
      </c>
      <c r="D643">
        <f t="shared" si="141"/>
        <v>38970075</v>
      </c>
      <c r="E643">
        <f t="shared" si="142"/>
        <v>0.10333407117577394</v>
      </c>
    </row>
    <row r="644" spans="1:5" x14ac:dyDescent="0.4">
      <c r="A644">
        <v>141346053</v>
      </c>
      <c r="B644" s="1">
        <v>461408</v>
      </c>
      <c r="C644">
        <f t="shared" si="140"/>
        <v>2613454.1871180902</v>
      </c>
      <c r="D644">
        <f t="shared" si="141"/>
        <v>26509451</v>
      </c>
      <c r="E644">
        <f t="shared" si="142"/>
        <v>9.8585752949696709E-2</v>
      </c>
    </row>
    <row r="645" spans="1:5" x14ac:dyDescent="0.4">
      <c r="A645">
        <v>184225854</v>
      </c>
      <c r="B645" s="1">
        <v>674611</v>
      </c>
      <c r="C645">
        <f t="shared" si="140"/>
        <v>3932343.5556291123</v>
      </c>
      <c r="D645">
        <f t="shared" si="141"/>
        <v>42879801</v>
      </c>
      <c r="E645">
        <f t="shared" si="142"/>
        <v>9.1706198814428083E-2</v>
      </c>
    </row>
    <row r="646" spans="1:5" x14ac:dyDescent="0.4">
      <c r="A646">
        <v>215507391</v>
      </c>
      <c r="B646" s="1">
        <v>584008</v>
      </c>
      <c r="C646">
        <f t="shared" si="140"/>
        <v>3367634.7083960702</v>
      </c>
      <c r="D646">
        <f t="shared" si="141"/>
        <v>31281537</v>
      </c>
      <c r="E646">
        <f t="shared" si="142"/>
        <v>0.10765566629274227</v>
      </c>
    </row>
    <row r="647" spans="1:5" x14ac:dyDescent="0.4">
      <c r="A647">
        <v>227721728</v>
      </c>
      <c r="B647" s="1">
        <v>252909</v>
      </c>
      <c r="C647">
        <f t="shared" si="140"/>
        <v>1366458.2942005494</v>
      </c>
      <c r="D647">
        <f t="shared" si="141"/>
        <v>12214337</v>
      </c>
      <c r="E647">
        <f t="shared" si="142"/>
        <v>0.11187330873550888</v>
      </c>
    </row>
    <row r="648" spans="1:5" x14ac:dyDescent="0.4">
      <c r="A648">
        <v>268326986</v>
      </c>
      <c r="B648" s="1">
        <v>683789</v>
      </c>
      <c r="C648">
        <f t="shared" si="140"/>
        <v>3989855.5547388047</v>
      </c>
      <c r="D648">
        <f t="shared" si="141"/>
        <v>40605258</v>
      </c>
      <c r="E648">
        <f t="shared" si="142"/>
        <v>9.8259578962379815E-2</v>
      </c>
    </row>
    <row r="649" spans="1:5" x14ac:dyDescent="0.4">
      <c r="A649">
        <v>299965215</v>
      </c>
      <c r="B649" s="1">
        <v>614466</v>
      </c>
      <c r="C649">
        <f t="shared" si="140"/>
        <v>3556835.1243501655</v>
      </c>
      <c r="D649">
        <f t="shared" si="141"/>
        <v>31638229</v>
      </c>
      <c r="E649">
        <f t="shared" si="142"/>
        <v>0.1124220677570216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(학생) 정상준 (생명과학부)</dc:creator>
  <cp:lastModifiedBy>(학생) 정상준 (생명과학부)</cp:lastModifiedBy>
  <dcterms:created xsi:type="dcterms:W3CDTF">2025-04-13T08:18:59Z</dcterms:created>
  <dcterms:modified xsi:type="dcterms:W3CDTF">2025-04-13T16:39:56Z</dcterms:modified>
</cp:coreProperties>
</file>