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0"/>
  <workbookPr defaultThemeVersion="166925"/>
  <xr:revisionPtr revIDLastSave="0" documentId="8_{AC204263-D840-41C8-AAB2-46572CF08F9D}" xr6:coauthVersionLast="45" xr6:coauthVersionMax="45" xr10:uidLastSave="{00000000-0000-0000-0000-000000000000}"/>
  <bookViews>
    <workbookView xWindow="240" yWindow="105" windowWidth="14805" windowHeight="8010" firstSheet="1" activeTab="1" xr2:uid="{00000000-000D-0000-FFFF-FFFF00000000}"/>
  </bookViews>
  <sheets>
    <sheet name="Requerimientos" sheetId="2" r:id="rId1"/>
    <sheet name="Historias de usuario" sheetId="1" r:id="rId2"/>
    <sheet name="Backlog priorizado" sheetId="3" r:id="rId3"/>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46" i="3" l="1"/>
  <c r="B46" i="3"/>
  <c r="C31" i="3"/>
  <c r="B31" i="3"/>
  <c r="C39" i="3"/>
  <c r="B39" i="3"/>
  <c r="E10" i="3"/>
  <c r="E12" i="3"/>
  <c r="E16" i="3"/>
  <c r="E13" i="3"/>
  <c r="D12" i="3"/>
  <c r="D16" i="3"/>
  <c r="D13" i="3"/>
  <c r="C12" i="3"/>
  <c r="C16" i="3"/>
  <c r="C13" i="3"/>
  <c r="B12" i="3"/>
  <c r="B16" i="3"/>
  <c r="B13" i="3"/>
  <c r="C48" i="3"/>
  <c r="B48" i="3"/>
  <c r="C47" i="3"/>
  <c r="B47" i="3"/>
  <c r="C40" i="3"/>
  <c r="B40" i="3"/>
  <c r="C45" i="3"/>
  <c r="C49" i="3" s="1"/>
  <c r="B45" i="3"/>
  <c r="C41" i="3"/>
  <c r="B41" i="3"/>
  <c r="C38" i="3"/>
  <c r="B38" i="3"/>
  <c r="C37" i="3"/>
  <c r="B37" i="3"/>
  <c r="C36" i="3"/>
  <c r="C42" i="3" s="1"/>
  <c r="B36" i="3"/>
  <c r="C32" i="3"/>
  <c r="B32" i="3"/>
  <c r="C30" i="3"/>
  <c r="B30" i="3"/>
  <c r="C29" i="3"/>
  <c r="C33" i="3" s="1"/>
  <c r="B29" i="3"/>
  <c r="E14" i="3"/>
  <c r="E15" i="3"/>
  <c r="E9" i="3"/>
  <c r="E8" i="3"/>
  <c r="E7" i="3"/>
  <c r="E11" i="3"/>
  <c r="E6" i="3"/>
  <c r="E5" i="3"/>
  <c r="E4" i="3"/>
  <c r="E3" i="3"/>
  <c r="D14" i="3"/>
  <c r="D15" i="3"/>
  <c r="D9" i="3"/>
  <c r="D8" i="3"/>
  <c r="D7" i="3"/>
  <c r="D11" i="3"/>
  <c r="D10" i="3"/>
  <c r="D6" i="3"/>
  <c r="D5" i="3"/>
  <c r="D4" i="3"/>
  <c r="D3" i="3"/>
  <c r="C14" i="3"/>
  <c r="C15" i="3"/>
  <c r="C9" i="3"/>
  <c r="C8" i="3"/>
  <c r="C7" i="3"/>
  <c r="C11" i="3"/>
  <c r="C10" i="3"/>
  <c r="C6" i="3"/>
  <c r="C5" i="3"/>
  <c r="C4" i="3"/>
  <c r="C3" i="3"/>
  <c r="C17" i="3" s="1"/>
  <c r="B14" i="3"/>
  <c r="B15" i="3"/>
  <c r="B9" i="3"/>
  <c r="B8" i="3"/>
  <c r="B7" i="3"/>
  <c r="B11" i="3"/>
  <c r="B10" i="3"/>
  <c r="B6" i="3"/>
  <c r="B5" i="3"/>
  <c r="B4" i="3"/>
  <c r="B3" i="3"/>
  <c r="E20" i="3" l="1"/>
  <c r="C52" i="3"/>
  <c r="D24" i="3" l="1"/>
  <c r="D25" i="3"/>
  <c r="D23" i="3"/>
</calcChain>
</file>

<file path=xl/sharedStrings.xml><?xml version="1.0" encoding="utf-8"?>
<sst xmlns="http://schemas.openxmlformats.org/spreadsheetml/2006/main" count="326" uniqueCount="114">
  <si>
    <t>No.</t>
  </si>
  <si>
    <t>El sistema deberá permitir...</t>
  </si>
  <si>
    <t>Importancia</t>
  </si>
  <si>
    <t>US</t>
  </si>
  <si>
    <t>Ejecutarse como una aplicación WEB</t>
  </si>
  <si>
    <t>Mandatorio</t>
  </si>
  <si>
    <t>-</t>
  </si>
  <si>
    <t>Mostrar los productos con su nombre, precio y calificación (1 al 5)</t>
  </si>
  <si>
    <t>iniciar sesión mediante un usuario de longitud entre 5 a 10 caracteres y contraseña de longitud entre 6 a 16 caracteres usando letras y números</t>
  </si>
  <si>
    <t>Cerrar la sesión</t>
  </si>
  <si>
    <t>Registrarse en la aplicación mediante el nombre, correo, país, ciudad, usuario y una contraseña. No se enviará un correo de verificación</t>
  </si>
  <si>
    <t>Calificar un producto siempre y cuando el usuario esté logeado</t>
  </si>
  <si>
    <t>Filtrar y mostrar los productos según su categoría.</t>
  </si>
  <si>
    <t>Buscar un producto</t>
  </si>
  <si>
    <t>Mostrar los productos con mejor calificación</t>
  </si>
  <si>
    <t>Agregar un producto a la orden de compra</t>
  </si>
  <si>
    <t>Eliminar un producto de la orden de compra</t>
  </si>
  <si>
    <t>Mostrar los detalles de la compra</t>
  </si>
  <si>
    <t>Mostrar recomendaciones personalizadas</t>
  </si>
  <si>
    <t>Mostrar recomendaciones de grupo al usuario</t>
  </si>
  <si>
    <t>Cambiar la configuración del usuario a excepción del nombre de usuario</t>
  </si>
  <si>
    <t>Deseable</t>
  </si>
  <si>
    <t>Mostrar un grupo de noticias personalizadas</t>
  </si>
  <si>
    <t>Realizar página de administración para agregar, actualizar y eliminar productos</t>
  </si>
  <si>
    <t>Mantener la sesión abierta en caso de que se haya iniciado sesión</t>
  </si>
  <si>
    <t>Opcional</t>
  </si>
  <si>
    <t>Compartir un producto</t>
  </si>
  <si>
    <t>Adaptar su contenido a dispositivos PC y smartphone</t>
  </si>
  <si>
    <t>A partir de los requerimientos mandatorios:</t>
  </si>
  <si>
    <t>Historia de usuario</t>
  </si>
  <si>
    <t>Número</t>
  </si>
  <si>
    <t>Usuario</t>
  </si>
  <si>
    <t>Cliente</t>
  </si>
  <si>
    <t>Nombre</t>
  </si>
  <si>
    <t>Mostrar productos individuales</t>
  </si>
  <si>
    <t>Inicio de sesión</t>
  </si>
  <si>
    <t>Registrarse en la aplicación</t>
  </si>
  <si>
    <t>Prioridad</t>
  </si>
  <si>
    <t>Alta</t>
  </si>
  <si>
    <t>Riesgo en desarrollo</t>
  </si>
  <si>
    <t>Bajo</t>
  </si>
  <si>
    <t>Puntos estimados</t>
  </si>
  <si>
    <t>Sprint</t>
  </si>
  <si>
    <t>Programador responsable</t>
  </si>
  <si>
    <t>Ronny Jaramillo</t>
  </si>
  <si>
    <t>Danny Díaz</t>
  </si>
  <si>
    <t>Descripción</t>
  </si>
  <si>
    <t>Mostrar los productos con su foto, nombre, precio y calificación (1 al 5) mediante estrellas doradas. Además, mostrar los mejor valorados y una lista de productos recomendados (si el usuario no está logeado, mostrar una selección aleatoria). Al pulsar en la foto o nombre del producto se navega a una nueva página con los detalles del producto</t>
  </si>
  <si>
    <t>iniciar sesión mediante un usuario de longitud entre 5 a 10 caracteres y contraseña de longitud entre 6 a 16 caracteres usando letras y números. Además se podrá salir de la sesión. Mantener la sesión abierta a menos que salga.</t>
  </si>
  <si>
    <t>Registrarse en la aplicación mediante el nombre, correo, país, ciudad, usuario y una contraseña (usuario de longitud entre 5 a 10 caracteres y contraseña de longitud entre 6 a 16 caracteres usando letras y números). No se enviará un correo de verificación</t>
  </si>
  <si>
    <t>Criterios de aceptación</t>
  </si>
  <si>
    <t>Al ingresar en la página principal se muestra un conjunto de productos con su nombre, precio y calificación. Al presionar el producto se navega a una nueva página con detalles de solo ese producto</t>
  </si>
  <si>
    <t>Al ingresar un usuario y contraseña correctos muestra el nombre del usuario en la parte superior y un feed personalizado</t>
  </si>
  <si>
    <t>Al ingresar los datos validados se crea la cuenta del usuario</t>
  </si>
  <si>
    <t>Si el usuario no está logeado se muestra un conjunto de productos aleatorios</t>
  </si>
  <si>
    <t>Si se ingresa datos incorrectos de logeo se muestra un mensaje avisando de esta situación, al igual que si se ingresa longitud de caracteres menores o mayores a las establecidas</t>
  </si>
  <si>
    <t>Al crear la cuenta se debe iniciar sesión</t>
  </si>
  <si>
    <t>Se muestra una sección de productos mejor valorados debajo de la primera lista de productos</t>
  </si>
  <si>
    <t>Al presionar un botón de cerrar sesión ubicado al lado del usuario, se deja de mostrar el nombre de usuario y el feed personalizado</t>
  </si>
  <si>
    <t>Calificar un producto</t>
  </si>
  <si>
    <t>Mostrar productos por categoría</t>
  </si>
  <si>
    <t>Búsqueda</t>
  </si>
  <si>
    <t>Media</t>
  </si>
  <si>
    <t>Calificar un producto siempre y cuando el usuario esté logeado. La calificación tomará en cuenta números decimales del 0 hasta el 5. Estas calificaciones serán usadas para posteriores recomendaciones</t>
  </si>
  <si>
    <t>Filtrar y mostrar los productos según su categoría. Esto se realizará mediante un menú que, al pulsar en una de sus opciones, cambiará de forma dinámica el contenido de la página con los productos de dicha categoría presionada.</t>
  </si>
  <si>
    <t>Buscar un producto mediante una palabra clave. Esta palabra clave tambien se debe buscar en su descripción además de su título. Considerar palabras claves incompletas. No debe distinguir entre mayúsculas y minúsculas.</t>
  </si>
  <si>
    <t>Al estar logeado, al pulsar en las estrellas de los detalles del producto se actualiza la calificación dada por ese usuario logeado.</t>
  </si>
  <si>
    <t>Al presionar productos de una categoría "X" se muestran solo productos de dicha categoría</t>
  </si>
  <si>
    <t>Si existe un producto con cuyo nombre es "nombre" y descripción es "zapatos", al buscar "apat" o "omb" se debe mostrar ese producto debido a la coincidencia.</t>
  </si>
  <si>
    <t>Al realizar una calificación, la calificación promedio del producto es actualizada</t>
  </si>
  <si>
    <t>Orden de compra</t>
  </si>
  <si>
    <t>Recomendaciones Personalizadas</t>
  </si>
  <si>
    <t>Recomendaciones de Grupo</t>
  </si>
  <si>
    <t>Alto</t>
  </si>
  <si>
    <t>Iteración asignada</t>
  </si>
  <si>
    <t>Permitir agregar productos a una orden de compra, que podrá ser visualizada con sus detalles. De igual forma se podrá eliminar un producto de la orden actualizando los detalles (subtotal y total también). Debe generarse un botón de agregación en la pantalla de detalles del producto.</t>
  </si>
  <si>
    <t>Generar una lista de 10 recomendaciones personalizadas para el usuario en base a las calificaciones que ha dado a los productos. Usar factorización de matrices.</t>
  </si>
  <si>
    <t>Generar una lista de 10 recomendaciones de grupo para el usuario en base a las calificaciones de los usuarios similares.</t>
  </si>
  <si>
    <t>Al presionar el botón de agregar producto, se agrega el producto a la orden de compra</t>
  </si>
  <si>
    <t>Si el usuario ha dado una calificación positiva a "X" categoría de producto, se muestran productos relacionados a esa categoria</t>
  </si>
  <si>
    <t>Si un grupo X ha dado calificaciones parecidas a las de un usuario Z, entonces se recomienda productos que ha calificado positivamente el grupo X pero que el usuario Z no ha calificado.</t>
  </si>
  <si>
    <t>Al presionar en un símbolo de eliminación a la derecha del producto en los detalles de la orden de compra, el producto ya no aparecerá en los detalles de orden de compra</t>
  </si>
  <si>
    <t>Si un usuario X ha dado calificaciones parecidas a las de un usuario y, entonces se recomienda productos que ha calificado positivamente el usuario X pero que el usuario Y no ha calificado.</t>
  </si>
  <si>
    <t>A partir de los requerimientos deseables:</t>
  </si>
  <si>
    <t>Admin</t>
  </si>
  <si>
    <t>Actualización de información personal</t>
  </si>
  <si>
    <t>Noticias personalizadas</t>
  </si>
  <si>
    <t>Administración de productos</t>
  </si>
  <si>
    <t>Baja</t>
  </si>
  <si>
    <t>Danny díaz</t>
  </si>
  <si>
    <t>Mostrar un grupo de noticias personalizadas. Al presionar en el título de las noticias se navegará a una página en donde está la noticia expandida con sus imágenes, textos, enlaces, etc.</t>
  </si>
  <si>
    <t>Realizar página de administración para agregar, actualizar y eliminar productos por un administrador empleado. Los botones de actualización y eliminación deberán estar al lado del nombre del producto en una lista resumida</t>
  </si>
  <si>
    <t>Al presionar el botón de configuración de cuenta, se muestra un formulario para cambiar los datos del usuario.</t>
  </si>
  <si>
    <t>Se recomiendan noticias relacionadas a las categorías que prefiere un usuario X.</t>
  </si>
  <si>
    <t>Al presionar en un botón de agregación de producto y luego llenar un formulario, se puede agregar un producto nuevo con su foto, nombre, descripción, precio y categoría</t>
  </si>
  <si>
    <t>Al llenar el formulario para cambiar los datos del usuario, los datos del usuario son actualizados</t>
  </si>
  <si>
    <t>Al presionar en un botón de edición a lado del nombre de un producto en una lista y luego llenar un formulario de edición, se puede actualizar un producto existente con su foto, nombre, descripción, precio y categoría</t>
  </si>
  <si>
    <t>A partir de los requerimientos opcionales:</t>
  </si>
  <si>
    <t>Sitio responsive</t>
  </si>
  <si>
    <t>Compartir un producto mediante un url con toda la información del mismo</t>
  </si>
  <si>
    <t>Al presionar en un botón de compartir se genera un enlace que al ingresar, muestra exactamente el producto que se estaba viendo.</t>
  </si>
  <si>
    <t>Se puede navegar de forma intuitiva (esto es, sin complicaciones al realizar las tareas) ya sea desde un teléfono o una computadora.</t>
  </si>
  <si>
    <t>Puntos</t>
  </si>
  <si>
    <t>Tiempo para acabar</t>
  </si>
  <si>
    <t>semanas</t>
  </si>
  <si>
    <t>Se hará</t>
  </si>
  <si>
    <t>sprints</t>
  </si>
  <si>
    <t>Puntos por semana aprox</t>
  </si>
  <si>
    <t>Duración semanas</t>
  </si>
  <si>
    <t>Puntos de referencia</t>
  </si>
  <si>
    <t>Sprint 1</t>
  </si>
  <si>
    <t>Sprint 2</t>
  </si>
  <si>
    <t>Sprint 3</t>
  </si>
  <si>
    <t>Suma de comprobación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</si>
</sst>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rgb="FFD6DCE4"/>
        <bgColor indexed="64"/>
      </patternFill>
    </fill>
    <fill>
      <patternFill patternType="solid">
        <fgColor rgb="FFD9D9D9"/>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27">
    <xf numFmtId="0" fontId="0" fillId="0" borderId="0" xfId="0"/>
    <xf numFmtId="0" fontId="0" fillId="0" borderId="1" xfId="0" applyBorder="1"/>
    <xf numFmtId="0" fontId="1" fillId="0" borderId="1" xfId="0" applyFont="1" applyBorder="1"/>
    <xf numFmtId="0" fontId="1" fillId="0" borderId="1" xfId="0" applyFont="1" applyBorder="1" applyAlignment="1">
      <alignment wrapText="1"/>
    </xf>
    <xf numFmtId="0" fontId="2" fillId="0" borderId="0" xfId="0" applyFont="1"/>
    <xf numFmtId="0" fontId="0" fillId="0" borderId="0" xfId="0" applyBorder="1" applyAlignment="1">
      <alignment horizontal="center"/>
    </xf>
    <xf numFmtId="0" fontId="0" fillId="0" borderId="0" xfId="0" applyAlignment="1">
      <alignment vertical="center" wrapText="1"/>
    </xf>
    <xf numFmtId="0" fontId="0" fillId="0" borderId="1" xfId="0" applyBorder="1" applyAlignment="1">
      <alignment horizontal="center" vertical="center" wrapText="1"/>
    </xf>
    <xf numFmtId="0" fontId="1" fillId="0" borderId="0" xfId="0" applyFont="1"/>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1" xfId="0" applyBorder="1" applyAlignment="1">
      <alignment horizontal="center" vertical="center"/>
    </xf>
    <xf numFmtId="0" fontId="0" fillId="0" borderId="4" xfId="0" applyBorder="1"/>
    <xf numFmtId="0" fontId="0" fillId="0" borderId="4" xfId="0" applyBorder="1" applyAlignment="1">
      <alignment horizontal="center" vertical="center"/>
    </xf>
    <xf numFmtId="0" fontId="0" fillId="0" borderId="5" xfId="0" applyBorder="1"/>
    <xf numFmtId="0" fontId="0" fillId="0" borderId="5" xfId="0"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xf>
    <xf numFmtId="0" fontId="0" fillId="0" borderId="1" xfId="0" applyBorder="1" applyAlignment="1">
      <alignment horizontal="center" wrapText="1"/>
    </xf>
    <xf numFmtId="0" fontId="1" fillId="0" borderId="1" xfId="0" applyFont="1" applyBorder="1" applyAlignment="1">
      <alignment horizontal="left" wrapText="1"/>
    </xf>
    <xf numFmtId="0" fontId="0" fillId="0" borderId="2"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xf>
    <xf numFmtId="0" fontId="0" fillId="0" borderId="1" xfId="0" applyBorder="1" applyAlignment="1">
      <alignment horizontal="center" vertical="center" wrapText="1"/>
    </xf>
    <xf numFmtId="0" fontId="2" fillId="2" borderId="1" xfId="0" applyFont="1" applyFill="1" applyBorder="1" applyAlignment="1">
      <alignment horizontal="center"/>
    </xf>
    <xf numFmtId="0" fontId="0" fillId="3" borderId="1" xfId="0" applyFill="1" applyBorder="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89B6A-25B0-47C0-BFD8-21CE8F797573}">
  <dimension ref="A2:D22"/>
  <sheetViews>
    <sheetView topLeftCell="A12" workbookViewId="0">
      <selection activeCell="B19" sqref="B19"/>
    </sheetView>
  </sheetViews>
  <sheetFormatPr defaultRowHeight="15"/>
  <cols>
    <col min="1" max="1" width="5" customWidth="1"/>
    <col min="2" max="2" width="80.140625" customWidth="1"/>
    <col min="3" max="3" width="13.140625" customWidth="1"/>
  </cols>
  <sheetData>
    <row r="2" spans="1:4" ht="15.75">
      <c r="A2" s="4" t="s">
        <v>0</v>
      </c>
      <c r="B2" s="4" t="s">
        <v>1</v>
      </c>
      <c r="C2" s="4" t="s">
        <v>2</v>
      </c>
      <c r="D2" s="4" t="s">
        <v>3</v>
      </c>
    </row>
    <row r="3" spans="1:4">
      <c r="A3">
        <v>18</v>
      </c>
      <c r="B3" t="s">
        <v>4</v>
      </c>
      <c r="C3" t="s">
        <v>5</v>
      </c>
      <c r="D3" t="s">
        <v>6</v>
      </c>
    </row>
    <row r="4" spans="1:4">
      <c r="A4">
        <v>1</v>
      </c>
      <c r="B4" t="s">
        <v>7</v>
      </c>
      <c r="C4" t="s">
        <v>5</v>
      </c>
      <c r="D4">
        <v>1</v>
      </c>
    </row>
    <row r="5" spans="1:4">
      <c r="A5">
        <v>2</v>
      </c>
      <c r="B5" t="s">
        <v>8</v>
      </c>
      <c r="C5" t="s">
        <v>5</v>
      </c>
      <c r="D5">
        <v>2</v>
      </c>
    </row>
    <row r="6" spans="1:4">
      <c r="A6">
        <v>6</v>
      </c>
      <c r="B6" t="s">
        <v>9</v>
      </c>
      <c r="C6" t="s">
        <v>5</v>
      </c>
      <c r="D6">
        <v>2</v>
      </c>
    </row>
    <row r="7" spans="1:4">
      <c r="A7">
        <v>3</v>
      </c>
      <c r="B7" t="s">
        <v>10</v>
      </c>
      <c r="C7" t="s">
        <v>5</v>
      </c>
      <c r="D7">
        <v>3</v>
      </c>
    </row>
    <row r="8" spans="1:4">
      <c r="A8">
        <v>4</v>
      </c>
      <c r="B8" t="s">
        <v>11</v>
      </c>
      <c r="C8" t="s">
        <v>5</v>
      </c>
      <c r="D8">
        <v>4</v>
      </c>
    </row>
    <row r="9" spans="1:4">
      <c r="A9">
        <v>8</v>
      </c>
      <c r="B9" t="s">
        <v>12</v>
      </c>
      <c r="C9" t="s">
        <v>5</v>
      </c>
      <c r="D9">
        <v>5</v>
      </c>
    </row>
    <row r="10" spans="1:4">
      <c r="A10">
        <v>9</v>
      </c>
      <c r="B10" t="s">
        <v>13</v>
      </c>
      <c r="C10" t="s">
        <v>5</v>
      </c>
      <c r="D10">
        <v>6</v>
      </c>
    </row>
    <row r="11" spans="1:4">
      <c r="A11">
        <v>10</v>
      </c>
      <c r="B11" t="s">
        <v>14</v>
      </c>
      <c r="C11" t="s">
        <v>5</v>
      </c>
      <c r="D11">
        <v>1</v>
      </c>
    </row>
    <row r="12" spans="1:4">
      <c r="A12">
        <v>11</v>
      </c>
      <c r="B12" t="s">
        <v>15</v>
      </c>
      <c r="C12" t="s">
        <v>5</v>
      </c>
      <c r="D12">
        <v>7</v>
      </c>
    </row>
    <row r="13" spans="1:4">
      <c r="A13">
        <v>14</v>
      </c>
      <c r="B13" t="s">
        <v>16</v>
      </c>
      <c r="C13" t="s">
        <v>5</v>
      </c>
      <c r="D13">
        <v>7</v>
      </c>
    </row>
    <row r="14" spans="1:4">
      <c r="A14">
        <v>16</v>
      </c>
      <c r="B14" t="s">
        <v>17</v>
      </c>
      <c r="C14" t="s">
        <v>5</v>
      </c>
      <c r="D14">
        <v>7</v>
      </c>
    </row>
    <row r="15" spans="1:4">
      <c r="A15">
        <v>12</v>
      </c>
      <c r="B15" t="s">
        <v>18</v>
      </c>
      <c r="C15" t="s">
        <v>5</v>
      </c>
      <c r="D15">
        <v>8</v>
      </c>
    </row>
    <row r="16" spans="1:4">
      <c r="A16">
        <v>20</v>
      </c>
      <c r="B16" t="s">
        <v>19</v>
      </c>
      <c r="C16" t="s">
        <v>5</v>
      </c>
      <c r="D16">
        <v>9</v>
      </c>
    </row>
    <row r="17" spans="1:4">
      <c r="A17">
        <v>5</v>
      </c>
      <c r="B17" t="s">
        <v>20</v>
      </c>
      <c r="C17" t="s">
        <v>21</v>
      </c>
      <c r="D17">
        <v>10</v>
      </c>
    </row>
    <row r="18" spans="1:4">
      <c r="A18">
        <v>13</v>
      </c>
      <c r="B18" t="s">
        <v>22</v>
      </c>
      <c r="C18" t="s">
        <v>21</v>
      </c>
      <c r="D18">
        <v>11</v>
      </c>
    </row>
    <row r="19" spans="1:4">
      <c r="A19">
        <v>19</v>
      </c>
      <c r="B19" t="s">
        <v>23</v>
      </c>
      <c r="C19" t="s">
        <v>21</v>
      </c>
      <c r="D19">
        <v>12</v>
      </c>
    </row>
    <row r="20" spans="1:4">
      <c r="A20">
        <v>7</v>
      </c>
      <c r="B20" t="s">
        <v>24</v>
      </c>
      <c r="C20" t="s">
        <v>25</v>
      </c>
      <c r="D20">
        <v>1</v>
      </c>
    </row>
    <row r="21" spans="1:4">
      <c r="A21">
        <v>15</v>
      </c>
      <c r="B21" t="s">
        <v>26</v>
      </c>
      <c r="C21" t="s">
        <v>25</v>
      </c>
      <c r="D21">
        <v>13</v>
      </c>
    </row>
    <row r="22" spans="1:4">
      <c r="A22">
        <v>17</v>
      </c>
      <c r="B22" t="s">
        <v>27</v>
      </c>
      <c r="C22" t="s">
        <v>25</v>
      </c>
      <c r="D22">
        <v>14</v>
      </c>
    </row>
  </sheetData>
  <sortState xmlns:xlrd2="http://schemas.microsoft.com/office/spreadsheetml/2017/richdata2" ref="A3:C19">
    <sortCondition ref="C3:C1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O79"/>
  <sheetViews>
    <sheetView tabSelected="1" topLeftCell="A63" workbookViewId="0">
      <selection activeCell="H72" sqref="H72"/>
    </sheetView>
  </sheetViews>
  <sheetFormatPr defaultRowHeight="15"/>
  <cols>
    <col min="2" max="2" width="18" customWidth="1"/>
    <col min="3" max="3" width="12.85546875" customWidth="1"/>
    <col min="4" max="4" width="18.140625" customWidth="1"/>
    <col min="7" max="7" width="20.85546875" customWidth="1"/>
    <col min="9" max="9" width="18.28515625" customWidth="1"/>
    <col min="12" max="12" width="19.85546875" customWidth="1"/>
    <col min="14" max="14" width="20.7109375" customWidth="1"/>
  </cols>
  <sheetData>
    <row r="1" spans="2:15">
      <c r="B1" t="s">
        <v>28</v>
      </c>
    </row>
    <row r="3" spans="2:15" ht="15.75">
      <c r="B3" s="25" t="s">
        <v>29</v>
      </c>
      <c r="C3" s="25"/>
      <c r="D3" s="25"/>
      <c r="E3" s="25"/>
      <c r="G3" s="18" t="s">
        <v>29</v>
      </c>
      <c r="H3" s="18"/>
      <c r="I3" s="18"/>
      <c r="J3" s="18"/>
      <c r="L3" s="18" t="s">
        <v>29</v>
      </c>
      <c r="M3" s="18"/>
      <c r="N3" s="18"/>
      <c r="O3" s="18"/>
    </row>
    <row r="4" spans="2:15">
      <c r="B4" s="2" t="s">
        <v>30</v>
      </c>
      <c r="C4" s="1">
        <v>1</v>
      </c>
      <c r="D4" s="2" t="s">
        <v>31</v>
      </c>
      <c r="E4" s="1" t="s">
        <v>32</v>
      </c>
      <c r="G4" s="2" t="s">
        <v>30</v>
      </c>
      <c r="H4" s="1">
        <v>2</v>
      </c>
      <c r="I4" s="2" t="s">
        <v>31</v>
      </c>
      <c r="J4" s="1" t="s">
        <v>32</v>
      </c>
      <c r="L4" s="2" t="s">
        <v>30</v>
      </c>
      <c r="M4" s="1">
        <v>3</v>
      </c>
      <c r="N4" s="2" t="s">
        <v>31</v>
      </c>
      <c r="O4" s="1" t="s">
        <v>32</v>
      </c>
    </row>
    <row r="5" spans="2:15">
      <c r="B5" s="2" t="s">
        <v>33</v>
      </c>
      <c r="C5" s="19" t="s">
        <v>34</v>
      </c>
      <c r="D5" s="19"/>
      <c r="E5" s="19"/>
      <c r="G5" s="2" t="s">
        <v>33</v>
      </c>
      <c r="H5" s="19" t="s">
        <v>35</v>
      </c>
      <c r="I5" s="19"/>
      <c r="J5" s="19"/>
      <c r="L5" s="2" t="s">
        <v>33</v>
      </c>
      <c r="M5" s="19" t="s">
        <v>36</v>
      </c>
      <c r="N5" s="19"/>
      <c r="O5" s="19"/>
    </row>
    <row r="6" spans="2:15">
      <c r="B6" s="2" t="s">
        <v>37</v>
      </c>
      <c r="C6" s="1" t="s">
        <v>38</v>
      </c>
      <c r="D6" s="2" t="s">
        <v>39</v>
      </c>
      <c r="E6" s="1" t="s">
        <v>40</v>
      </c>
      <c r="G6" s="2" t="s">
        <v>37</v>
      </c>
      <c r="H6" s="1" t="s">
        <v>38</v>
      </c>
      <c r="I6" s="2" t="s">
        <v>39</v>
      </c>
      <c r="J6" s="1" t="s">
        <v>40</v>
      </c>
      <c r="L6" s="2" t="s">
        <v>37</v>
      </c>
      <c r="M6" s="1" t="s">
        <v>38</v>
      </c>
      <c r="N6" s="2" t="s">
        <v>39</v>
      </c>
      <c r="O6" s="1" t="s">
        <v>40</v>
      </c>
    </row>
    <row r="7" spans="2:15" ht="14.25" customHeight="1">
      <c r="B7" s="3" t="s">
        <v>41</v>
      </c>
      <c r="C7" s="1">
        <v>20</v>
      </c>
      <c r="D7" s="3" t="s">
        <v>42</v>
      </c>
      <c r="E7" s="1">
        <v>1</v>
      </c>
      <c r="G7" s="3" t="s">
        <v>41</v>
      </c>
      <c r="H7" s="1">
        <v>9</v>
      </c>
      <c r="I7" s="3" t="s">
        <v>42</v>
      </c>
      <c r="J7" s="1">
        <v>1</v>
      </c>
      <c r="L7" s="3" t="s">
        <v>41</v>
      </c>
      <c r="M7" s="1">
        <v>5.5</v>
      </c>
      <c r="N7" s="3" t="s">
        <v>42</v>
      </c>
      <c r="O7" s="1">
        <v>1</v>
      </c>
    </row>
    <row r="8" spans="2:15">
      <c r="B8" s="20" t="s">
        <v>43</v>
      </c>
      <c r="C8" s="20"/>
      <c r="D8" s="21" t="s">
        <v>44</v>
      </c>
      <c r="E8" s="22"/>
      <c r="G8" s="20" t="s">
        <v>43</v>
      </c>
      <c r="H8" s="20"/>
      <c r="I8" s="21" t="s">
        <v>45</v>
      </c>
      <c r="J8" s="22"/>
      <c r="L8" s="20" t="s">
        <v>43</v>
      </c>
      <c r="M8" s="20"/>
      <c r="N8" s="21" t="s">
        <v>45</v>
      </c>
      <c r="O8" s="22"/>
    </row>
    <row r="9" spans="2:15">
      <c r="B9" s="23" t="s">
        <v>46</v>
      </c>
      <c r="C9" s="23"/>
      <c r="D9" s="23"/>
      <c r="E9" s="23"/>
      <c r="G9" s="23" t="s">
        <v>46</v>
      </c>
      <c r="H9" s="23"/>
      <c r="I9" s="23"/>
      <c r="J9" s="23"/>
      <c r="L9" s="23" t="s">
        <v>46</v>
      </c>
      <c r="M9" s="23"/>
      <c r="N9" s="23"/>
      <c r="O9" s="23"/>
    </row>
    <row r="10" spans="2:15">
      <c r="B10" s="24" t="s">
        <v>47</v>
      </c>
      <c r="C10" s="24"/>
      <c r="D10" s="24"/>
      <c r="E10" s="24"/>
      <c r="G10" s="24" t="s">
        <v>48</v>
      </c>
      <c r="H10" s="24"/>
      <c r="I10" s="24"/>
      <c r="J10" s="24"/>
      <c r="L10" s="24" t="s">
        <v>49</v>
      </c>
      <c r="M10" s="24"/>
      <c r="N10" s="24"/>
      <c r="O10" s="24"/>
    </row>
    <row r="11" spans="2:15">
      <c r="B11" s="24"/>
      <c r="C11" s="24"/>
      <c r="D11" s="24"/>
      <c r="E11" s="24"/>
      <c r="G11" s="24"/>
      <c r="H11" s="24"/>
      <c r="I11" s="24"/>
      <c r="J11" s="24"/>
      <c r="L11" s="24"/>
      <c r="M11" s="24"/>
      <c r="N11" s="24"/>
      <c r="O11" s="24"/>
    </row>
    <row r="12" spans="2:15" ht="60" customHeight="1">
      <c r="B12" s="24"/>
      <c r="C12" s="24"/>
      <c r="D12" s="24"/>
      <c r="E12" s="24"/>
      <c r="G12" s="24"/>
      <c r="H12" s="24"/>
      <c r="I12" s="24"/>
      <c r="J12" s="24"/>
      <c r="L12" s="24"/>
      <c r="M12" s="24"/>
      <c r="N12" s="24"/>
      <c r="O12" s="24"/>
    </row>
    <row r="13" spans="2:15">
      <c r="B13" s="23" t="s">
        <v>50</v>
      </c>
      <c r="C13" s="23"/>
      <c r="D13" s="23"/>
      <c r="E13" s="23"/>
      <c r="G13" s="23" t="s">
        <v>50</v>
      </c>
      <c r="H13" s="23"/>
      <c r="I13" s="23"/>
      <c r="J13" s="23"/>
      <c r="L13" s="23" t="s">
        <v>50</v>
      </c>
      <c r="M13" s="23"/>
      <c r="N13" s="23"/>
      <c r="O13" s="23"/>
    </row>
    <row r="14" spans="2:15" ht="65.25" customHeight="1">
      <c r="B14" s="24" t="s">
        <v>51</v>
      </c>
      <c r="C14" s="24"/>
      <c r="D14" s="24"/>
      <c r="E14" s="24"/>
      <c r="F14" s="6"/>
      <c r="G14" s="24" t="s">
        <v>52</v>
      </c>
      <c r="H14" s="24"/>
      <c r="I14" s="24"/>
      <c r="J14" s="24"/>
      <c r="K14" s="6"/>
      <c r="L14" s="24" t="s">
        <v>53</v>
      </c>
      <c r="M14" s="24"/>
      <c r="N14" s="24"/>
      <c r="O14" s="24"/>
    </row>
    <row r="15" spans="2:15" ht="49.5" customHeight="1">
      <c r="B15" s="24" t="s">
        <v>54</v>
      </c>
      <c r="C15" s="24"/>
      <c r="D15" s="24"/>
      <c r="E15" s="24"/>
      <c r="F15" s="6"/>
      <c r="G15" s="26" t="s">
        <v>55</v>
      </c>
      <c r="H15" s="26"/>
      <c r="I15" s="26"/>
      <c r="J15" s="26"/>
      <c r="K15" s="6"/>
      <c r="L15" s="24" t="s">
        <v>56</v>
      </c>
      <c r="M15" s="24"/>
      <c r="N15" s="24"/>
      <c r="O15" s="24"/>
    </row>
    <row r="16" spans="2:15" ht="43.5" customHeight="1">
      <c r="B16" s="24" t="s">
        <v>57</v>
      </c>
      <c r="C16" s="24"/>
      <c r="D16" s="24"/>
      <c r="E16" s="24"/>
      <c r="F16" s="6"/>
      <c r="G16" s="24" t="s">
        <v>58</v>
      </c>
      <c r="H16" s="24"/>
      <c r="I16" s="24"/>
      <c r="J16" s="24"/>
      <c r="K16" s="6"/>
      <c r="L16" s="24"/>
      <c r="M16" s="24"/>
      <c r="N16" s="24"/>
      <c r="O16" s="24"/>
    </row>
    <row r="17" spans="2:15">
      <c r="B17" s="5"/>
      <c r="C17" s="5"/>
      <c r="D17" s="5"/>
      <c r="E17" s="5"/>
      <c r="G17" s="5"/>
      <c r="H17" s="5"/>
      <c r="I17" s="5"/>
      <c r="J17" s="5"/>
      <c r="L17" s="5"/>
      <c r="M17" s="5"/>
      <c r="N17" s="5"/>
      <c r="O17" s="5"/>
    </row>
    <row r="19" spans="2:15">
      <c r="B19" s="18" t="s">
        <v>29</v>
      </c>
      <c r="C19" s="18"/>
      <c r="D19" s="18"/>
      <c r="E19" s="18"/>
      <c r="G19" s="18" t="s">
        <v>29</v>
      </c>
      <c r="H19" s="18"/>
      <c r="I19" s="18"/>
      <c r="J19" s="18"/>
      <c r="L19" s="18" t="s">
        <v>29</v>
      </c>
      <c r="M19" s="18"/>
      <c r="N19" s="18"/>
      <c r="O19" s="18"/>
    </row>
    <row r="20" spans="2:15">
      <c r="B20" s="2" t="s">
        <v>30</v>
      </c>
      <c r="C20" s="1">
        <v>4</v>
      </c>
      <c r="D20" s="2" t="s">
        <v>31</v>
      </c>
      <c r="E20" s="1" t="s">
        <v>32</v>
      </c>
      <c r="G20" s="2" t="s">
        <v>30</v>
      </c>
      <c r="H20" s="1">
        <v>5</v>
      </c>
      <c r="I20" s="2" t="s">
        <v>31</v>
      </c>
      <c r="J20" s="1" t="s">
        <v>32</v>
      </c>
      <c r="L20" s="2" t="s">
        <v>30</v>
      </c>
      <c r="M20" s="1">
        <v>6</v>
      </c>
      <c r="N20" s="2" t="s">
        <v>31</v>
      </c>
      <c r="O20" s="1" t="s">
        <v>32</v>
      </c>
    </row>
    <row r="21" spans="2:15">
      <c r="B21" s="2" t="s">
        <v>33</v>
      </c>
      <c r="C21" s="19" t="s">
        <v>59</v>
      </c>
      <c r="D21" s="19"/>
      <c r="E21" s="19"/>
      <c r="G21" s="2" t="s">
        <v>33</v>
      </c>
      <c r="H21" s="19" t="s">
        <v>60</v>
      </c>
      <c r="I21" s="19"/>
      <c r="J21" s="19"/>
      <c r="L21" s="2" t="s">
        <v>33</v>
      </c>
      <c r="M21" s="19" t="s">
        <v>61</v>
      </c>
      <c r="N21" s="19"/>
      <c r="O21" s="19"/>
    </row>
    <row r="22" spans="2:15">
      <c r="B22" s="2" t="s">
        <v>37</v>
      </c>
      <c r="C22" s="1" t="s">
        <v>38</v>
      </c>
      <c r="D22" s="2" t="s">
        <v>39</v>
      </c>
      <c r="E22" s="1" t="s">
        <v>40</v>
      </c>
      <c r="G22" s="2" t="s">
        <v>37</v>
      </c>
      <c r="H22" s="1" t="s">
        <v>62</v>
      </c>
      <c r="I22" s="2" t="s">
        <v>39</v>
      </c>
      <c r="J22" s="1" t="s">
        <v>40</v>
      </c>
      <c r="L22" s="2" t="s">
        <v>37</v>
      </c>
      <c r="M22" s="1" t="s">
        <v>62</v>
      </c>
      <c r="N22" s="2" t="s">
        <v>39</v>
      </c>
      <c r="O22" s="1" t="s">
        <v>40</v>
      </c>
    </row>
    <row r="23" spans="2:15">
      <c r="B23" s="3" t="s">
        <v>41</v>
      </c>
      <c r="C23" s="1">
        <v>3</v>
      </c>
      <c r="D23" s="3" t="s">
        <v>42</v>
      </c>
      <c r="E23" s="1">
        <v>2</v>
      </c>
      <c r="G23" s="3" t="s">
        <v>41</v>
      </c>
      <c r="H23" s="1">
        <v>8</v>
      </c>
      <c r="I23" s="3" t="s">
        <v>42</v>
      </c>
      <c r="J23" s="1">
        <v>2</v>
      </c>
      <c r="L23" s="3" t="s">
        <v>41</v>
      </c>
      <c r="M23" s="1">
        <v>5.5</v>
      </c>
      <c r="N23" s="3" t="s">
        <v>42</v>
      </c>
      <c r="O23" s="1">
        <v>2</v>
      </c>
    </row>
    <row r="24" spans="2:15">
      <c r="B24" s="20" t="s">
        <v>43</v>
      </c>
      <c r="C24" s="20"/>
      <c r="D24" s="21" t="s">
        <v>44</v>
      </c>
      <c r="E24" s="22"/>
      <c r="G24" s="20" t="s">
        <v>43</v>
      </c>
      <c r="H24" s="20"/>
      <c r="I24" s="21" t="s">
        <v>44</v>
      </c>
      <c r="J24" s="22"/>
      <c r="L24" s="20" t="s">
        <v>43</v>
      </c>
      <c r="M24" s="20"/>
      <c r="N24" s="21" t="s">
        <v>44</v>
      </c>
      <c r="O24" s="22"/>
    </row>
    <row r="25" spans="2:15">
      <c r="B25" s="23" t="s">
        <v>46</v>
      </c>
      <c r="C25" s="23"/>
      <c r="D25" s="23"/>
      <c r="E25" s="23"/>
      <c r="G25" s="23" t="s">
        <v>46</v>
      </c>
      <c r="H25" s="23"/>
      <c r="I25" s="23"/>
      <c r="J25" s="23"/>
      <c r="L25" s="23" t="s">
        <v>46</v>
      </c>
      <c r="M25" s="23"/>
      <c r="N25" s="23"/>
      <c r="O25" s="23"/>
    </row>
    <row r="26" spans="2:15">
      <c r="B26" s="24" t="s">
        <v>63</v>
      </c>
      <c r="C26" s="24"/>
      <c r="D26" s="24"/>
      <c r="E26" s="24"/>
      <c r="G26" s="24" t="s">
        <v>64</v>
      </c>
      <c r="H26" s="24"/>
      <c r="I26" s="24"/>
      <c r="J26" s="24"/>
      <c r="L26" s="24" t="s">
        <v>65</v>
      </c>
      <c r="M26" s="24"/>
      <c r="N26" s="24"/>
      <c r="O26" s="24"/>
    </row>
    <row r="27" spans="2:15">
      <c r="B27" s="24"/>
      <c r="C27" s="24"/>
      <c r="D27" s="24"/>
      <c r="E27" s="24"/>
      <c r="G27" s="24"/>
      <c r="H27" s="24"/>
      <c r="I27" s="24"/>
      <c r="J27" s="24"/>
      <c r="L27" s="24"/>
      <c r="M27" s="24"/>
      <c r="N27" s="24"/>
      <c r="O27" s="24"/>
    </row>
    <row r="28" spans="2:15" ht="28.5" customHeight="1">
      <c r="B28" s="24"/>
      <c r="C28" s="24"/>
      <c r="D28" s="24"/>
      <c r="E28" s="24"/>
      <c r="G28" s="24"/>
      <c r="H28" s="24"/>
      <c r="I28" s="24"/>
      <c r="J28" s="24"/>
      <c r="L28" s="24"/>
      <c r="M28" s="24"/>
      <c r="N28" s="24"/>
      <c r="O28" s="24"/>
    </row>
    <row r="29" spans="2:15">
      <c r="B29" s="23" t="s">
        <v>50</v>
      </c>
      <c r="C29" s="23"/>
      <c r="D29" s="23"/>
      <c r="E29" s="23"/>
      <c r="G29" s="23" t="s">
        <v>50</v>
      </c>
      <c r="H29" s="23"/>
      <c r="I29" s="23"/>
      <c r="J29" s="23"/>
      <c r="L29" s="23" t="s">
        <v>50</v>
      </c>
      <c r="M29" s="23"/>
      <c r="N29" s="23"/>
      <c r="O29" s="23"/>
    </row>
    <row r="30" spans="2:15" ht="48" customHeight="1">
      <c r="B30" s="24" t="s">
        <v>66</v>
      </c>
      <c r="C30" s="24"/>
      <c r="D30" s="24"/>
      <c r="E30" s="24"/>
      <c r="F30" s="6"/>
      <c r="G30" s="24" t="s">
        <v>67</v>
      </c>
      <c r="H30" s="24"/>
      <c r="I30" s="24"/>
      <c r="J30" s="24"/>
      <c r="K30" s="6"/>
      <c r="L30" s="26" t="s">
        <v>68</v>
      </c>
      <c r="M30" s="26"/>
      <c r="N30" s="26"/>
      <c r="O30" s="26"/>
    </row>
    <row r="31" spans="2:15" ht="28.5" customHeight="1">
      <c r="B31" s="24" t="s">
        <v>69</v>
      </c>
      <c r="C31" s="24"/>
      <c r="D31" s="24"/>
      <c r="E31" s="24"/>
      <c r="F31" s="6"/>
      <c r="G31" s="24"/>
      <c r="H31" s="24"/>
      <c r="I31" s="24"/>
      <c r="J31" s="24"/>
      <c r="K31" s="6"/>
      <c r="L31" s="24"/>
      <c r="M31" s="24"/>
      <c r="N31" s="24"/>
      <c r="O31" s="24"/>
    </row>
    <row r="32" spans="2:15">
      <c r="B32" s="5"/>
      <c r="C32" s="5"/>
      <c r="D32" s="5"/>
      <c r="E32" s="5"/>
      <c r="G32" s="5"/>
      <c r="H32" s="5"/>
      <c r="I32" s="5"/>
      <c r="J32" s="5"/>
      <c r="L32" s="5"/>
      <c r="M32" s="5"/>
      <c r="N32" s="5"/>
      <c r="O32" s="5"/>
    </row>
    <row r="34" spans="2:15">
      <c r="B34" s="18" t="s">
        <v>29</v>
      </c>
      <c r="C34" s="18"/>
      <c r="D34" s="18"/>
      <c r="E34" s="18"/>
      <c r="G34" s="18" t="s">
        <v>29</v>
      </c>
      <c r="H34" s="18"/>
      <c r="I34" s="18"/>
      <c r="J34" s="18"/>
      <c r="L34" s="18" t="s">
        <v>29</v>
      </c>
      <c r="M34" s="18"/>
      <c r="N34" s="18"/>
      <c r="O34" s="18"/>
    </row>
    <row r="35" spans="2:15">
      <c r="B35" s="2" t="s">
        <v>30</v>
      </c>
      <c r="C35" s="1">
        <v>7</v>
      </c>
      <c r="D35" s="2" t="s">
        <v>31</v>
      </c>
      <c r="E35" s="1" t="s">
        <v>32</v>
      </c>
      <c r="G35" s="2" t="s">
        <v>30</v>
      </c>
      <c r="H35" s="1">
        <v>8</v>
      </c>
      <c r="I35" s="2" t="s">
        <v>31</v>
      </c>
      <c r="J35" s="1" t="s">
        <v>32</v>
      </c>
      <c r="L35" s="2" t="s">
        <v>30</v>
      </c>
      <c r="M35" s="1">
        <v>9</v>
      </c>
      <c r="N35" s="2" t="s">
        <v>31</v>
      </c>
      <c r="O35" s="1" t="s">
        <v>32</v>
      </c>
    </row>
    <row r="36" spans="2:15">
      <c r="B36" s="2" t="s">
        <v>33</v>
      </c>
      <c r="C36" s="19" t="s">
        <v>70</v>
      </c>
      <c r="D36" s="19"/>
      <c r="E36" s="19"/>
      <c r="G36" s="2" t="s">
        <v>33</v>
      </c>
      <c r="H36" s="19" t="s">
        <v>71</v>
      </c>
      <c r="I36" s="19"/>
      <c r="J36" s="19"/>
      <c r="L36" s="2" t="s">
        <v>33</v>
      </c>
      <c r="M36" s="19" t="s">
        <v>72</v>
      </c>
      <c r="N36" s="19"/>
      <c r="O36" s="19"/>
    </row>
    <row r="37" spans="2:15">
      <c r="B37" s="2" t="s">
        <v>37</v>
      </c>
      <c r="C37" s="1" t="s">
        <v>38</v>
      </c>
      <c r="D37" s="2" t="s">
        <v>39</v>
      </c>
      <c r="E37" s="1" t="s">
        <v>40</v>
      </c>
      <c r="G37" s="2" t="s">
        <v>37</v>
      </c>
      <c r="H37" s="1" t="s">
        <v>38</v>
      </c>
      <c r="I37" s="2" t="s">
        <v>39</v>
      </c>
      <c r="J37" s="1" t="s">
        <v>73</v>
      </c>
      <c r="L37" s="2" t="s">
        <v>37</v>
      </c>
      <c r="M37" s="1" t="s">
        <v>38</v>
      </c>
      <c r="N37" s="2" t="s">
        <v>39</v>
      </c>
      <c r="O37" s="1" t="s">
        <v>73</v>
      </c>
    </row>
    <row r="38" spans="2:15">
      <c r="B38" s="3" t="s">
        <v>41</v>
      </c>
      <c r="C38" s="1">
        <v>14</v>
      </c>
      <c r="D38" s="3" t="s">
        <v>42</v>
      </c>
      <c r="E38" s="1">
        <v>2</v>
      </c>
      <c r="G38" s="3" t="s">
        <v>41</v>
      </c>
      <c r="H38" s="1">
        <v>30</v>
      </c>
      <c r="I38" s="3" t="s">
        <v>74</v>
      </c>
      <c r="J38" s="1"/>
      <c r="L38" s="3" t="s">
        <v>41</v>
      </c>
      <c r="M38" s="1">
        <v>30</v>
      </c>
      <c r="N38" s="3" t="s">
        <v>74</v>
      </c>
      <c r="O38" s="1"/>
    </row>
    <row r="39" spans="2:15">
      <c r="B39" s="20" t="s">
        <v>43</v>
      </c>
      <c r="C39" s="20"/>
      <c r="D39" s="21" t="s">
        <v>44</v>
      </c>
      <c r="E39" s="22"/>
      <c r="G39" s="20" t="s">
        <v>43</v>
      </c>
      <c r="H39" s="20"/>
      <c r="I39" s="21" t="s">
        <v>45</v>
      </c>
      <c r="J39" s="22"/>
      <c r="L39" s="20" t="s">
        <v>43</v>
      </c>
      <c r="M39" s="20"/>
      <c r="N39" s="21" t="s">
        <v>44</v>
      </c>
      <c r="O39" s="22"/>
    </row>
    <row r="40" spans="2:15">
      <c r="B40" s="23" t="s">
        <v>46</v>
      </c>
      <c r="C40" s="23"/>
      <c r="D40" s="23"/>
      <c r="E40" s="23"/>
      <c r="G40" s="23" t="s">
        <v>46</v>
      </c>
      <c r="H40" s="23"/>
      <c r="I40" s="23"/>
      <c r="J40" s="23"/>
      <c r="L40" s="23" t="s">
        <v>46</v>
      </c>
      <c r="M40" s="23"/>
      <c r="N40" s="23"/>
      <c r="O40" s="23"/>
    </row>
    <row r="41" spans="2:15">
      <c r="B41" s="24" t="s">
        <v>75</v>
      </c>
      <c r="C41" s="24"/>
      <c r="D41" s="24"/>
      <c r="E41" s="24"/>
      <c r="G41" s="26" t="s">
        <v>76</v>
      </c>
      <c r="H41" s="26"/>
      <c r="I41" s="26"/>
      <c r="J41" s="26"/>
      <c r="L41" s="26" t="s">
        <v>77</v>
      </c>
      <c r="M41" s="26"/>
      <c r="N41" s="26"/>
      <c r="O41" s="26"/>
    </row>
    <row r="42" spans="2:15">
      <c r="B42" s="24"/>
      <c r="C42" s="24"/>
      <c r="D42" s="24"/>
      <c r="E42" s="24"/>
      <c r="G42" s="26"/>
      <c r="H42" s="26"/>
      <c r="I42" s="26"/>
      <c r="J42" s="26"/>
      <c r="L42" s="26"/>
      <c r="M42" s="26"/>
      <c r="N42" s="26"/>
      <c r="O42" s="26"/>
    </row>
    <row r="43" spans="2:15" ht="45.75" customHeight="1">
      <c r="B43" s="24"/>
      <c r="C43" s="24"/>
      <c r="D43" s="24"/>
      <c r="E43" s="24"/>
      <c r="G43" s="26"/>
      <c r="H43" s="26"/>
      <c r="I43" s="26"/>
      <c r="J43" s="26"/>
      <c r="L43" s="26"/>
      <c r="M43" s="26"/>
      <c r="N43" s="26"/>
      <c r="O43" s="26"/>
    </row>
    <row r="44" spans="2:15">
      <c r="B44" s="23" t="s">
        <v>50</v>
      </c>
      <c r="C44" s="23"/>
      <c r="D44" s="23"/>
      <c r="E44" s="23"/>
      <c r="G44" s="23" t="s">
        <v>50</v>
      </c>
      <c r="H44" s="23"/>
      <c r="I44" s="23"/>
      <c r="J44" s="23"/>
      <c r="L44" s="23" t="s">
        <v>50</v>
      </c>
      <c r="M44" s="23"/>
      <c r="N44" s="23"/>
      <c r="O44" s="23"/>
    </row>
    <row r="45" spans="2:15" ht="46.5" customHeight="1">
      <c r="B45" s="24" t="s">
        <v>78</v>
      </c>
      <c r="C45" s="24"/>
      <c r="D45" s="24"/>
      <c r="E45" s="24"/>
      <c r="F45" s="6"/>
      <c r="G45" s="24" t="s">
        <v>79</v>
      </c>
      <c r="H45" s="24"/>
      <c r="I45" s="24"/>
      <c r="J45" s="24"/>
      <c r="K45" s="6"/>
      <c r="L45" s="24" t="s">
        <v>80</v>
      </c>
      <c r="M45" s="24"/>
      <c r="N45" s="24"/>
      <c r="O45" s="24"/>
    </row>
    <row r="46" spans="2:15" ht="48.75" customHeight="1">
      <c r="B46" s="24" t="s">
        <v>81</v>
      </c>
      <c r="C46" s="24"/>
      <c r="D46" s="24"/>
      <c r="E46" s="24"/>
      <c r="F46" s="6"/>
      <c r="G46" s="24" t="s">
        <v>82</v>
      </c>
      <c r="H46" s="24"/>
      <c r="I46" s="24"/>
      <c r="J46" s="24"/>
      <c r="K46" s="6"/>
      <c r="L46" s="24"/>
      <c r="M46" s="24"/>
      <c r="N46" s="24"/>
      <c r="O46" s="24"/>
    </row>
    <row r="49" spans="2:15">
      <c r="B49" t="s">
        <v>83</v>
      </c>
    </row>
    <row r="51" spans="2:15">
      <c r="B51" s="18" t="s">
        <v>29</v>
      </c>
      <c r="C51" s="18"/>
      <c r="D51" s="18"/>
      <c r="E51" s="18"/>
      <c r="G51" s="18" t="s">
        <v>29</v>
      </c>
      <c r="H51" s="18"/>
      <c r="I51" s="18"/>
      <c r="J51" s="18"/>
      <c r="L51" s="18" t="s">
        <v>29</v>
      </c>
      <c r="M51" s="18"/>
      <c r="N51" s="18"/>
      <c r="O51" s="18"/>
    </row>
    <row r="52" spans="2:15">
      <c r="B52" s="2" t="s">
        <v>30</v>
      </c>
      <c r="C52" s="1">
        <v>10</v>
      </c>
      <c r="D52" s="2" t="s">
        <v>31</v>
      </c>
      <c r="E52" s="1" t="s">
        <v>32</v>
      </c>
      <c r="G52" s="2" t="s">
        <v>30</v>
      </c>
      <c r="H52" s="1">
        <v>11</v>
      </c>
      <c r="I52" s="2" t="s">
        <v>31</v>
      </c>
      <c r="J52" s="1" t="s">
        <v>32</v>
      </c>
      <c r="L52" s="2" t="s">
        <v>30</v>
      </c>
      <c r="M52" s="1">
        <v>12</v>
      </c>
      <c r="N52" s="2" t="s">
        <v>31</v>
      </c>
      <c r="O52" s="1" t="s">
        <v>84</v>
      </c>
    </row>
    <row r="53" spans="2:15">
      <c r="B53" s="2" t="s">
        <v>33</v>
      </c>
      <c r="C53" s="19" t="s">
        <v>85</v>
      </c>
      <c r="D53" s="19"/>
      <c r="E53" s="19"/>
      <c r="G53" s="2" t="s">
        <v>33</v>
      </c>
      <c r="H53" s="19" t="s">
        <v>86</v>
      </c>
      <c r="I53" s="19"/>
      <c r="J53" s="19"/>
      <c r="L53" s="2" t="s">
        <v>33</v>
      </c>
      <c r="M53" s="19" t="s">
        <v>87</v>
      </c>
      <c r="N53" s="19"/>
      <c r="O53" s="19"/>
    </row>
    <row r="54" spans="2:15">
      <c r="B54" s="2" t="s">
        <v>37</v>
      </c>
      <c r="C54" s="1" t="s">
        <v>62</v>
      </c>
      <c r="D54" s="2" t="s">
        <v>39</v>
      </c>
      <c r="E54" s="1" t="s">
        <v>40</v>
      </c>
      <c r="G54" s="2" t="s">
        <v>37</v>
      </c>
      <c r="H54" s="1" t="s">
        <v>88</v>
      </c>
      <c r="I54" s="2" t="s">
        <v>39</v>
      </c>
      <c r="J54" s="1" t="s">
        <v>73</v>
      </c>
      <c r="L54" s="2" t="s">
        <v>37</v>
      </c>
      <c r="M54" s="1" t="s">
        <v>62</v>
      </c>
      <c r="N54" s="2" t="s">
        <v>39</v>
      </c>
      <c r="O54" s="1" t="s">
        <v>40</v>
      </c>
    </row>
    <row r="55" spans="2:15">
      <c r="B55" s="3" t="s">
        <v>41</v>
      </c>
      <c r="C55" s="1">
        <v>3.5</v>
      </c>
      <c r="D55" s="3" t="s">
        <v>42</v>
      </c>
      <c r="E55" s="1">
        <v>1</v>
      </c>
      <c r="G55" s="3" t="s">
        <v>41</v>
      </c>
      <c r="H55" s="1">
        <v>26.5</v>
      </c>
      <c r="I55" s="3" t="s">
        <v>42</v>
      </c>
      <c r="J55" s="1">
        <v>3</v>
      </c>
      <c r="L55" s="3" t="s">
        <v>41</v>
      </c>
      <c r="M55" s="1">
        <v>12.5</v>
      </c>
      <c r="N55" s="3" t="s">
        <v>42</v>
      </c>
      <c r="O55" s="1">
        <v>2</v>
      </c>
    </row>
    <row r="56" spans="2:15">
      <c r="B56" s="20" t="s">
        <v>43</v>
      </c>
      <c r="C56" s="20"/>
      <c r="D56" s="21" t="s">
        <v>89</v>
      </c>
      <c r="E56" s="22"/>
      <c r="G56" s="20" t="s">
        <v>43</v>
      </c>
      <c r="H56" s="20"/>
      <c r="I56" s="21" t="s">
        <v>45</v>
      </c>
      <c r="J56" s="22"/>
      <c r="L56" s="20" t="s">
        <v>43</v>
      </c>
      <c r="M56" s="20"/>
      <c r="N56" s="21" t="s">
        <v>45</v>
      </c>
      <c r="O56" s="22"/>
    </row>
    <row r="57" spans="2:15">
      <c r="B57" s="23" t="s">
        <v>46</v>
      </c>
      <c r="C57" s="23"/>
      <c r="D57" s="23"/>
      <c r="E57" s="23"/>
      <c r="G57" s="23" t="s">
        <v>46</v>
      </c>
      <c r="H57" s="23"/>
      <c r="I57" s="23"/>
      <c r="J57" s="23"/>
      <c r="L57" s="23" t="s">
        <v>46</v>
      </c>
      <c r="M57" s="23"/>
      <c r="N57" s="23"/>
      <c r="O57" s="23"/>
    </row>
    <row r="58" spans="2:15">
      <c r="B58" s="24" t="s">
        <v>20</v>
      </c>
      <c r="C58" s="24"/>
      <c r="D58" s="24"/>
      <c r="E58" s="24"/>
      <c r="G58" s="24" t="s">
        <v>90</v>
      </c>
      <c r="H58" s="24"/>
      <c r="I58" s="24"/>
      <c r="J58" s="24"/>
      <c r="L58" s="24" t="s">
        <v>91</v>
      </c>
      <c r="M58" s="24"/>
      <c r="N58" s="24"/>
      <c r="O58" s="24"/>
    </row>
    <row r="59" spans="2:15">
      <c r="B59" s="24"/>
      <c r="C59" s="24"/>
      <c r="D59" s="24"/>
      <c r="E59" s="24"/>
      <c r="G59" s="24"/>
      <c r="H59" s="24"/>
      <c r="I59" s="24"/>
      <c r="J59" s="24"/>
      <c r="L59" s="24"/>
      <c r="M59" s="24"/>
      <c r="N59" s="24"/>
      <c r="O59" s="24"/>
    </row>
    <row r="60" spans="2:15" ht="28.5" customHeight="1">
      <c r="B60" s="24"/>
      <c r="C60" s="24"/>
      <c r="D60" s="24"/>
      <c r="E60" s="24"/>
      <c r="G60" s="24"/>
      <c r="H60" s="24"/>
      <c r="I60" s="24"/>
      <c r="J60" s="24"/>
      <c r="L60" s="24"/>
      <c r="M60" s="24"/>
      <c r="N60" s="24"/>
      <c r="O60" s="24"/>
    </row>
    <row r="61" spans="2:15">
      <c r="B61" s="23" t="s">
        <v>50</v>
      </c>
      <c r="C61" s="23"/>
      <c r="D61" s="23"/>
      <c r="E61" s="23"/>
      <c r="G61" s="23" t="s">
        <v>50</v>
      </c>
      <c r="H61" s="23"/>
      <c r="I61" s="23"/>
      <c r="J61" s="23"/>
      <c r="L61" s="23" t="s">
        <v>50</v>
      </c>
      <c r="M61" s="23"/>
      <c r="N61" s="23"/>
      <c r="O61" s="23"/>
    </row>
    <row r="62" spans="2:15" ht="48.75" customHeight="1">
      <c r="B62" s="24" t="s">
        <v>92</v>
      </c>
      <c r="C62" s="24"/>
      <c r="D62" s="24"/>
      <c r="E62" s="24"/>
      <c r="F62" s="6"/>
      <c r="G62" s="24" t="s">
        <v>93</v>
      </c>
      <c r="H62" s="24"/>
      <c r="I62" s="24"/>
      <c r="J62" s="24"/>
      <c r="K62" s="6"/>
      <c r="L62" s="24" t="s">
        <v>94</v>
      </c>
      <c r="M62" s="24"/>
      <c r="N62" s="24"/>
      <c r="O62" s="24"/>
    </row>
    <row r="63" spans="2:15" ht="65.25" customHeight="1">
      <c r="B63" s="24" t="s">
        <v>95</v>
      </c>
      <c r="C63" s="24"/>
      <c r="D63" s="24"/>
      <c r="E63" s="24"/>
      <c r="F63" s="6"/>
      <c r="G63" s="24"/>
      <c r="H63" s="24"/>
      <c r="I63" s="24"/>
      <c r="J63" s="24"/>
      <c r="K63" s="6"/>
      <c r="L63" s="24" t="s">
        <v>96</v>
      </c>
      <c r="M63" s="24"/>
      <c r="N63" s="24"/>
      <c r="O63" s="24"/>
    </row>
    <row r="66" spans="2:10">
      <c r="B66" t="s">
        <v>97</v>
      </c>
    </row>
    <row r="68" spans="2:10">
      <c r="B68" s="18" t="s">
        <v>29</v>
      </c>
      <c r="C68" s="18"/>
      <c r="D68" s="18"/>
      <c r="E68" s="18"/>
      <c r="G68" s="18" t="s">
        <v>29</v>
      </c>
      <c r="H68" s="18"/>
      <c r="I68" s="18"/>
      <c r="J68" s="18"/>
    </row>
    <row r="69" spans="2:10">
      <c r="B69" s="2" t="s">
        <v>30</v>
      </c>
      <c r="C69" s="1">
        <v>13</v>
      </c>
      <c r="D69" s="2" t="s">
        <v>31</v>
      </c>
      <c r="E69" s="1" t="s">
        <v>32</v>
      </c>
      <c r="G69" s="2" t="s">
        <v>30</v>
      </c>
      <c r="H69" s="1">
        <v>14</v>
      </c>
      <c r="I69" s="2" t="s">
        <v>31</v>
      </c>
      <c r="J69" s="1" t="s">
        <v>32</v>
      </c>
    </row>
    <row r="70" spans="2:10" ht="15" customHeight="1">
      <c r="B70" s="2" t="s">
        <v>33</v>
      </c>
      <c r="C70" s="19" t="s">
        <v>26</v>
      </c>
      <c r="D70" s="19"/>
      <c r="E70" s="19"/>
      <c r="G70" s="2" t="s">
        <v>33</v>
      </c>
      <c r="H70" s="19" t="s">
        <v>98</v>
      </c>
      <c r="I70" s="19"/>
      <c r="J70" s="19"/>
    </row>
    <row r="71" spans="2:10">
      <c r="B71" s="2" t="s">
        <v>37</v>
      </c>
      <c r="C71" s="1" t="s">
        <v>88</v>
      </c>
      <c r="D71" s="2" t="s">
        <v>39</v>
      </c>
      <c r="E71" s="1" t="s">
        <v>40</v>
      </c>
      <c r="G71" s="2" t="s">
        <v>37</v>
      </c>
      <c r="H71" s="1" t="s">
        <v>88</v>
      </c>
      <c r="I71" s="2" t="s">
        <v>39</v>
      </c>
      <c r="J71" s="1" t="s">
        <v>40</v>
      </c>
    </row>
    <row r="72" spans="2:10">
      <c r="B72" s="3" t="s">
        <v>41</v>
      </c>
      <c r="C72" s="1">
        <v>3</v>
      </c>
      <c r="D72" s="3" t="s">
        <v>42</v>
      </c>
      <c r="E72" s="1">
        <v>3</v>
      </c>
      <c r="G72" s="3" t="s">
        <v>41</v>
      </c>
      <c r="H72" s="1">
        <v>14</v>
      </c>
      <c r="I72" s="3" t="s">
        <v>42</v>
      </c>
      <c r="J72" s="1">
        <v>3</v>
      </c>
    </row>
    <row r="73" spans="2:10" ht="15" customHeight="1">
      <c r="B73" s="20" t="s">
        <v>43</v>
      </c>
      <c r="C73" s="20"/>
      <c r="D73" s="21" t="s">
        <v>44</v>
      </c>
      <c r="E73" s="22"/>
      <c r="G73" s="20" t="s">
        <v>43</v>
      </c>
      <c r="H73" s="20"/>
      <c r="I73" s="21" t="s">
        <v>45</v>
      </c>
      <c r="J73" s="22"/>
    </row>
    <row r="74" spans="2:10">
      <c r="B74" s="23" t="s">
        <v>46</v>
      </c>
      <c r="C74" s="23"/>
      <c r="D74" s="23"/>
      <c r="E74" s="23"/>
      <c r="G74" s="23" t="s">
        <v>46</v>
      </c>
      <c r="H74" s="23"/>
      <c r="I74" s="23"/>
      <c r="J74" s="23"/>
    </row>
    <row r="75" spans="2:10" ht="15" customHeight="1">
      <c r="B75" s="24" t="s">
        <v>99</v>
      </c>
      <c r="C75" s="24"/>
      <c r="D75" s="24"/>
      <c r="E75" s="24"/>
      <c r="G75" s="24" t="s">
        <v>27</v>
      </c>
      <c r="H75" s="24"/>
      <c r="I75" s="24"/>
      <c r="J75" s="24"/>
    </row>
    <row r="76" spans="2:10">
      <c r="B76" s="24"/>
      <c r="C76" s="24"/>
      <c r="D76" s="24"/>
      <c r="E76" s="24"/>
      <c r="G76" s="24"/>
      <c r="H76" s="24"/>
      <c r="I76" s="24"/>
      <c r="J76" s="24"/>
    </row>
    <row r="77" spans="2:10">
      <c r="B77" s="24"/>
      <c r="C77" s="24"/>
      <c r="D77" s="24"/>
      <c r="E77" s="24"/>
      <c r="G77" s="24"/>
      <c r="H77" s="24"/>
      <c r="I77" s="24"/>
      <c r="J77" s="24"/>
    </row>
    <row r="78" spans="2:10">
      <c r="B78" s="23" t="s">
        <v>50</v>
      </c>
      <c r="C78" s="23"/>
      <c r="D78" s="23"/>
      <c r="E78" s="23"/>
      <c r="G78" s="23" t="s">
        <v>50</v>
      </c>
      <c r="H78" s="23"/>
      <c r="I78" s="23"/>
      <c r="J78" s="23"/>
    </row>
    <row r="79" spans="2:10" ht="36" customHeight="1">
      <c r="B79" s="24" t="s">
        <v>100</v>
      </c>
      <c r="C79" s="24"/>
      <c r="D79" s="24"/>
      <c r="E79" s="24"/>
      <c r="F79" s="6"/>
      <c r="G79" s="24" t="s">
        <v>101</v>
      </c>
      <c r="H79" s="24"/>
      <c r="I79" s="24"/>
      <c r="J79" s="24"/>
    </row>
  </sheetData>
  <mergeCells count="127">
    <mergeCell ref="G74:J74"/>
    <mergeCell ref="G75:J77"/>
    <mergeCell ref="G78:J78"/>
    <mergeCell ref="G79:J79"/>
    <mergeCell ref="B74:E74"/>
    <mergeCell ref="B75:E77"/>
    <mergeCell ref="B78:E78"/>
    <mergeCell ref="B79:E79"/>
    <mergeCell ref="L63:O63"/>
    <mergeCell ref="B68:E68"/>
    <mergeCell ref="C70:E70"/>
    <mergeCell ref="B73:C73"/>
    <mergeCell ref="D73:E73"/>
    <mergeCell ref="G68:J68"/>
    <mergeCell ref="H70:J70"/>
    <mergeCell ref="G73:H73"/>
    <mergeCell ref="I73:J73"/>
    <mergeCell ref="G63:J63"/>
    <mergeCell ref="L56:M56"/>
    <mergeCell ref="N56:O56"/>
    <mergeCell ref="L57:O57"/>
    <mergeCell ref="L58:O60"/>
    <mergeCell ref="L61:O61"/>
    <mergeCell ref="L62:O62"/>
    <mergeCell ref="B63:E63"/>
    <mergeCell ref="G51:J51"/>
    <mergeCell ref="H53:J53"/>
    <mergeCell ref="G56:H56"/>
    <mergeCell ref="I56:J56"/>
    <mergeCell ref="G57:J57"/>
    <mergeCell ref="G58:J60"/>
    <mergeCell ref="G61:J61"/>
    <mergeCell ref="G62:J62"/>
    <mergeCell ref="B56:C56"/>
    <mergeCell ref="D56:E56"/>
    <mergeCell ref="B57:E57"/>
    <mergeCell ref="B58:E60"/>
    <mergeCell ref="B61:E61"/>
    <mergeCell ref="B62:E62"/>
    <mergeCell ref="L44:O44"/>
    <mergeCell ref="L45:O45"/>
    <mergeCell ref="L46:O46"/>
    <mergeCell ref="B51:E51"/>
    <mergeCell ref="C53:E53"/>
    <mergeCell ref="L34:O34"/>
    <mergeCell ref="M36:O36"/>
    <mergeCell ref="L39:M39"/>
    <mergeCell ref="N39:O39"/>
    <mergeCell ref="L40:O40"/>
    <mergeCell ref="L41:O43"/>
    <mergeCell ref="G40:J40"/>
    <mergeCell ref="G41:J43"/>
    <mergeCell ref="G44:J44"/>
    <mergeCell ref="G45:J45"/>
    <mergeCell ref="G46:J46"/>
    <mergeCell ref="B40:E40"/>
    <mergeCell ref="B41:E43"/>
    <mergeCell ref="B44:E44"/>
    <mergeCell ref="B45:E45"/>
    <mergeCell ref="B46:E46"/>
    <mergeCell ref="L51:O51"/>
    <mergeCell ref="M53:O53"/>
    <mergeCell ref="B34:E34"/>
    <mergeCell ref="C36:E36"/>
    <mergeCell ref="B39:C39"/>
    <mergeCell ref="D39:E39"/>
    <mergeCell ref="G34:J34"/>
    <mergeCell ref="H36:J36"/>
    <mergeCell ref="G39:H39"/>
    <mergeCell ref="I39:J39"/>
    <mergeCell ref="G31:J31"/>
    <mergeCell ref="L24:M24"/>
    <mergeCell ref="N24:O24"/>
    <mergeCell ref="L25:O25"/>
    <mergeCell ref="L26:O28"/>
    <mergeCell ref="L29:O29"/>
    <mergeCell ref="L30:O30"/>
    <mergeCell ref="B31:E31"/>
    <mergeCell ref="G19:J19"/>
    <mergeCell ref="H21:J21"/>
    <mergeCell ref="G24:H24"/>
    <mergeCell ref="I24:J24"/>
    <mergeCell ref="G25:J25"/>
    <mergeCell ref="G26:J28"/>
    <mergeCell ref="G29:J29"/>
    <mergeCell ref="G30:J30"/>
    <mergeCell ref="B24:C24"/>
    <mergeCell ref="D24:E24"/>
    <mergeCell ref="B25:E25"/>
    <mergeCell ref="B26:E28"/>
    <mergeCell ref="B29:E29"/>
    <mergeCell ref="B30:E30"/>
    <mergeCell ref="L31:O31"/>
    <mergeCell ref="L15:O15"/>
    <mergeCell ref="L16:O16"/>
    <mergeCell ref="B19:E19"/>
    <mergeCell ref="C21:E21"/>
    <mergeCell ref="G13:J13"/>
    <mergeCell ref="G14:J14"/>
    <mergeCell ref="G15:J15"/>
    <mergeCell ref="G16:J16"/>
    <mergeCell ref="L19:O19"/>
    <mergeCell ref="M21:O21"/>
    <mergeCell ref="L3:O3"/>
    <mergeCell ref="M5:O5"/>
    <mergeCell ref="L8:M8"/>
    <mergeCell ref="N8:O8"/>
    <mergeCell ref="L9:O9"/>
    <mergeCell ref="L10:O12"/>
    <mergeCell ref="B14:E14"/>
    <mergeCell ref="B15:E15"/>
    <mergeCell ref="B16:E16"/>
    <mergeCell ref="D8:E8"/>
    <mergeCell ref="G3:J3"/>
    <mergeCell ref="H5:J5"/>
    <mergeCell ref="G8:H8"/>
    <mergeCell ref="I8:J8"/>
    <mergeCell ref="G9:J9"/>
    <mergeCell ref="G10:J12"/>
    <mergeCell ref="B3:E3"/>
    <mergeCell ref="C5:E5"/>
    <mergeCell ref="B8:C8"/>
    <mergeCell ref="B9:E9"/>
    <mergeCell ref="B13:E13"/>
    <mergeCell ref="B10:E12"/>
    <mergeCell ref="L13:O13"/>
    <mergeCell ref="L14:O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1B032C-D8F4-4C88-9325-B36422E71ECE}">
  <dimension ref="B2:F52"/>
  <sheetViews>
    <sheetView topLeftCell="A9" workbookViewId="0">
      <selection activeCell="E43" sqref="E43"/>
    </sheetView>
  </sheetViews>
  <sheetFormatPr defaultRowHeight="15"/>
  <cols>
    <col min="2" max="2" width="28.28515625" customWidth="1"/>
    <col min="3" max="3" width="14" style="10" customWidth="1"/>
    <col min="4" max="4" width="10.28515625" style="10" customWidth="1"/>
    <col min="5" max="5" width="18.140625" style="10" customWidth="1"/>
  </cols>
  <sheetData>
    <row r="2" spans="2:5">
      <c r="B2" s="8" t="s">
        <v>29</v>
      </c>
      <c r="C2" s="9" t="s">
        <v>102</v>
      </c>
      <c r="D2" s="9" t="s">
        <v>37</v>
      </c>
      <c r="E2" s="9" t="s">
        <v>39</v>
      </c>
    </row>
    <row r="3" spans="2:5">
      <c r="B3" t="str">
        <f>'Historias de usuario'!$C$5</f>
        <v>Mostrar productos individuales</v>
      </c>
      <c r="C3" s="10">
        <f>'Historias de usuario'!$C$7</f>
        <v>20</v>
      </c>
      <c r="D3" s="10" t="str">
        <f>'Historias de usuario'!$C$6</f>
        <v>Alta</v>
      </c>
      <c r="E3" s="10" t="str">
        <f>'Historias de usuario'!$E$6</f>
        <v>Bajo</v>
      </c>
    </row>
    <row r="4" spans="2:5">
      <c r="B4" t="str">
        <f>'Historias de usuario'!$H$5</f>
        <v>Inicio de sesión</v>
      </c>
      <c r="C4" s="10">
        <f>'Historias de usuario'!$H$7</f>
        <v>9</v>
      </c>
      <c r="D4" s="10" t="str">
        <f>'Historias de usuario'!$H$6</f>
        <v>Alta</v>
      </c>
      <c r="E4" s="10" t="str">
        <f>'Historias de usuario'!$J$6</f>
        <v>Bajo</v>
      </c>
    </row>
    <row r="5" spans="2:5">
      <c r="B5" t="str">
        <f>'Historias de usuario'!$M$5</f>
        <v>Registrarse en la aplicación</v>
      </c>
      <c r="C5" s="10">
        <f>'Historias de usuario'!$M$7</f>
        <v>5.5</v>
      </c>
      <c r="D5" s="10" t="str">
        <f>'Historias de usuario'!$M$6</f>
        <v>Alta</v>
      </c>
      <c r="E5" s="10" t="str">
        <f>'Historias de usuario'!$O$6</f>
        <v>Bajo</v>
      </c>
    </row>
    <row r="6" spans="2:5">
      <c r="B6" t="str">
        <f>'Historias de usuario'!$C$21</f>
        <v>Calificar un producto</v>
      </c>
      <c r="C6" s="10">
        <f>'Historias de usuario'!$C$23</f>
        <v>3</v>
      </c>
      <c r="D6" s="10" t="str">
        <f>'Historias de usuario'!$C$22</f>
        <v>Alta</v>
      </c>
      <c r="E6" s="10" t="str">
        <f>'Historias de usuario'!$E$22</f>
        <v>Bajo</v>
      </c>
    </row>
    <row r="7" spans="2:5">
      <c r="B7" t="str">
        <f>'Historias de usuario'!$C$36</f>
        <v>Orden de compra</v>
      </c>
      <c r="C7" s="10">
        <f>'Historias de usuario'!$C$38</f>
        <v>14</v>
      </c>
      <c r="D7" s="10" t="str">
        <f>'Historias de usuario'!$C$37</f>
        <v>Alta</v>
      </c>
      <c r="E7" s="10" t="str">
        <f>'Historias de usuario'!$E$37</f>
        <v>Bajo</v>
      </c>
    </row>
    <row r="8" spans="2:5">
      <c r="B8" t="str">
        <f>'Historias de usuario'!$H$36</f>
        <v>Recomendaciones Personalizadas</v>
      </c>
      <c r="C8" s="10">
        <f>'Historias de usuario'!$H$38</f>
        <v>30</v>
      </c>
      <c r="D8" s="10" t="str">
        <f>'Historias de usuario'!$H$37</f>
        <v>Alta</v>
      </c>
      <c r="E8" s="10" t="str">
        <f>'Historias de usuario'!$J$37</f>
        <v>Alto</v>
      </c>
    </row>
    <row r="9" spans="2:5">
      <c r="B9" t="str">
        <f>'Historias de usuario'!$M$36</f>
        <v>Recomendaciones de Grupo</v>
      </c>
      <c r="C9" s="10">
        <f>'Historias de usuario'!$M$38</f>
        <v>30</v>
      </c>
      <c r="D9" s="10" t="str">
        <f>'Historias de usuario'!$M$37</f>
        <v>Alta</v>
      </c>
      <c r="E9" s="10" t="str">
        <f>'Historias de usuario'!$O$37</f>
        <v>Alto</v>
      </c>
    </row>
    <row r="10" spans="2:5">
      <c r="B10" t="str">
        <f>'Historias de usuario'!$H$21</f>
        <v>Mostrar productos por categoría</v>
      </c>
      <c r="C10" s="10">
        <f>'Historias de usuario'!$H$23</f>
        <v>8</v>
      </c>
      <c r="D10" s="10" t="str">
        <f>'Historias de usuario'!$H$22</f>
        <v>Media</v>
      </c>
      <c r="E10" s="10" t="str">
        <f>'Historias de usuario'!$J$22</f>
        <v>Bajo</v>
      </c>
    </row>
    <row r="11" spans="2:5">
      <c r="B11" t="str">
        <f>'Historias de usuario'!$M$21</f>
        <v>Búsqueda</v>
      </c>
      <c r="C11" s="10">
        <f>'Historias de usuario'!$M$23</f>
        <v>5.5</v>
      </c>
      <c r="D11" s="10" t="str">
        <f>'Historias de usuario'!$M$22</f>
        <v>Media</v>
      </c>
      <c r="E11" s="10" t="str">
        <f>'Historias de usuario'!$O$22</f>
        <v>Bajo</v>
      </c>
    </row>
    <row r="12" spans="2:5">
      <c r="B12" t="str">
        <f>'Historias de usuario'!$M$53</f>
        <v>Administración de productos</v>
      </c>
      <c r="C12" s="10">
        <f>'Historias de usuario'!$M$55</f>
        <v>12.5</v>
      </c>
      <c r="D12" s="10" t="str">
        <f>'Historias de usuario'!$M$54</f>
        <v>Media</v>
      </c>
      <c r="E12" s="10" t="str">
        <f>'Historias de usuario'!$O$54</f>
        <v>Bajo</v>
      </c>
    </row>
    <row r="13" spans="2:5">
      <c r="B13" t="str">
        <f>'Historias de usuario'!$C$53</f>
        <v>Actualización de información personal</v>
      </c>
      <c r="C13" s="10">
        <f>'Historias de usuario'!$C$55</f>
        <v>3.5</v>
      </c>
      <c r="D13" s="10" t="str">
        <f>'Historias de usuario'!$C$54</f>
        <v>Media</v>
      </c>
      <c r="E13" s="10" t="str">
        <f>'Historias de usuario'!$E$54</f>
        <v>Bajo</v>
      </c>
    </row>
    <row r="14" spans="2:5">
      <c r="B14" t="str">
        <f>'Historias de usuario'!$H$70</f>
        <v>Sitio responsive</v>
      </c>
      <c r="C14" s="10">
        <f>'Historias de usuario'!$H$72</f>
        <v>14</v>
      </c>
      <c r="D14" s="10" t="str">
        <f>'Historias de usuario'!$H$71</f>
        <v>Baja</v>
      </c>
      <c r="E14" s="10" t="str">
        <f>'Historias de usuario'!$J$71</f>
        <v>Bajo</v>
      </c>
    </row>
    <row r="15" spans="2:5">
      <c r="B15" t="str">
        <f>'Historias de usuario'!$C$70</f>
        <v>Compartir un producto</v>
      </c>
      <c r="C15" s="10">
        <f>'Historias de usuario'!$C$72</f>
        <v>3</v>
      </c>
      <c r="D15" s="10" t="str">
        <f>'Historias de usuario'!$C$71</f>
        <v>Baja</v>
      </c>
      <c r="E15" s="10" t="str">
        <f>'Historias de usuario'!$E$71</f>
        <v>Bajo</v>
      </c>
    </row>
    <row r="16" spans="2:5">
      <c r="B16" t="str">
        <f>'Historias de usuario'!$H$53</f>
        <v>Noticias personalizadas</v>
      </c>
      <c r="C16" s="10">
        <f>'Historias de usuario'!$H$55</f>
        <v>26.5</v>
      </c>
      <c r="D16" s="10" t="str">
        <f>'Historias de usuario'!$H$54</f>
        <v>Baja</v>
      </c>
      <c r="E16" s="10" t="str">
        <f>'Historias de usuario'!$J$54</f>
        <v>Alto</v>
      </c>
    </row>
    <row r="17" spans="2:6">
      <c r="C17" s="9">
        <f>SUM(C3:C16)</f>
        <v>184.5</v>
      </c>
    </row>
    <row r="19" spans="2:6">
      <c r="B19" t="s">
        <v>103</v>
      </c>
      <c r="C19" s="10">
        <v>5</v>
      </c>
      <c r="D19" s="10" t="s">
        <v>104</v>
      </c>
    </row>
    <row r="20" spans="2:6">
      <c r="B20" t="s">
        <v>105</v>
      </c>
      <c r="C20" s="10">
        <v>2</v>
      </c>
      <c r="D20" s="10" t="s">
        <v>106</v>
      </c>
      <c r="E20" s="10">
        <f>C17/C19</f>
        <v>36.9</v>
      </c>
      <c r="F20" t="s">
        <v>107</v>
      </c>
    </row>
    <row r="22" spans="2:6" ht="54.75" customHeight="1">
      <c r="B22" t="s">
        <v>42</v>
      </c>
      <c r="C22" s="11" t="s">
        <v>108</v>
      </c>
      <c r="D22" s="11" t="s">
        <v>109</v>
      </c>
    </row>
    <row r="23" spans="2:6">
      <c r="B23">
        <v>1</v>
      </c>
      <c r="C23" s="10">
        <v>1</v>
      </c>
      <c r="D23" s="10">
        <f>$E$20*C23</f>
        <v>36.9</v>
      </c>
    </row>
    <row r="24" spans="2:6">
      <c r="B24">
        <v>2</v>
      </c>
      <c r="C24" s="10">
        <v>2</v>
      </c>
      <c r="D24" s="10">
        <f t="shared" ref="D24:D25" si="0">$E$20*C24</f>
        <v>73.8</v>
      </c>
    </row>
    <row r="25" spans="2:6">
      <c r="B25">
        <v>3</v>
      </c>
      <c r="C25" s="10">
        <v>2</v>
      </c>
      <c r="D25" s="10">
        <f t="shared" si="0"/>
        <v>73.8</v>
      </c>
    </row>
    <row r="28" spans="2:6">
      <c r="B28" s="2" t="s">
        <v>110</v>
      </c>
      <c r="C28" s="12"/>
    </row>
    <row r="29" spans="2:6">
      <c r="B29" s="1" t="str">
        <f>'Historias de usuario'!$C$5</f>
        <v>Mostrar productos individuales</v>
      </c>
      <c r="C29" s="12">
        <f>'Historias de usuario'!$C$7</f>
        <v>20</v>
      </c>
    </row>
    <row r="30" spans="2:6">
      <c r="B30" s="1" t="str">
        <f>'Historias de usuario'!$H$5</f>
        <v>Inicio de sesión</v>
      </c>
      <c r="C30" s="12">
        <f>'Historias de usuario'!$H$7</f>
        <v>9</v>
      </c>
    </row>
    <row r="31" spans="2:6">
      <c r="B31" s="1" t="str">
        <f>'Historias de usuario'!$C$53</f>
        <v>Actualización de información personal</v>
      </c>
      <c r="C31" s="12">
        <f>'Historias de usuario'!$C$55</f>
        <v>3.5</v>
      </c>
    </row>
    <row r="32" spans="2:6">
      <c r="B32" s="1" t="str">
        <f>'Historias de usuario'!$M$5</f>
        <v>Registrarse en la aplicación</v>
      </c>
      <c r="C32" s="12">
        <f>'Historias de usuario'!$M$7</f>
        <v>5.5</v>
      </c>
    </row>
    <row r="33" spans="2:6">
      <c r="C33" s="10">
        <f>SUM(C29:C32)</f>
        <v>38</v>
      </c>
    </row>
    <row r="35" spans="2:6">
      <c r="B35" s="2" t="s">
        <v>111</v>
      </c>
      <c r="C35" s="12"/>
    </row>
    <row r="36" spans="2:6">
      <c r="B36" s="1" t="str">
        <f>'Historias de usuario'!$H$36</f>
        <v>Recomendaciones Personalizadas</v>
      </c>
      <c r="C36" s="12">
        <f>'Historias de usuario'!$H$38</f>
        <v>30</v>
      </c>
    </row>
    <row r="37" spans="2:6">
      <c r="B37" s="1" t="str">
        <f>'Historias de usuario'!$C$21</f>
        <v>Calificar un producto</v>
      </c>
      <c r="C37" s="12">
        <f>'Historias de usuario'!$C$23</f>
        <v>3</v>
      </c>
    </row>
    <row r="38" spans="2:6">
      <c r="B38" s="13" t="str">
        <f>'Historias de usuario'!$C$36</f>
        <v>Orden de compra</v>
      </c>
      <c r="C38" s="14">
        <f>'Historias de usuario'!$C$38</f>
        <v>14</v>
      </c>
    </row>
    <row r="39" spans="2:6">
      <c r="B39" s="1" t="str">
        <f>'Historias de usuario'!$M$53</f>
        <v>Administración de productos</v>
      </c>
      <c r="C39" s="12">
        <f>'Historias de usuario'!$M$55</f>
        <v>12.5</v>
      </c>
    </row>
    <row r="40" spans="2:6">
      <c r="B40" s="1" t="str">
        <f>'Historias de usuario'!$M$21</f>
        <v>Búsqueda</v>
      </c>
      <c r="C40" s="12">
        <f>'Historias de usuario'!$M$23</f>
        <v>5.5</v>
      </c>
    </row>
    <row r="41" spans="2:6">
      <c r="B41" s="15" t="str">
        <f>'Historias de usuario'!$H$21</f>
        <v>Mostrar productos por categoría</v>
      </c>
      <c r="C41" s="16">
        <f>'Historias de usuario'!$H$23</f>
        <v>8</v>
      </c>
    </row>
    <row r="42" spans="2:6">
      <c r="C42" s="10">
        <f>SUM(C36:C41)</f>
        <v>73</v>
      </c>
    </row>
    <row r="44" spans="2:6">
      <c r="B44" s="2" t="s">
        <v>112</v>
      </c>
      <c r="C44" s="12"/>
    </row>
    <row r="45" spans="2:6">
      <c r="B45" s="13" t="str">
        <f>'Historias de usuario'!$M$36</f>
        <v>Recomendaciones de Grupo</v>
      </c>
      <c r="C45" s="14">
        <f>'Historias de usuario'!$M$38</f>
        <v>30</v>
      </c>
    </row>
    <row r="46" spans="2:6">
      <c r="B46" s="1" t="str">
        <f>'Historias de usuario'!$H$53</f>
        <v>Noticias personalizadas</v>
      </c>
      <c r="C46" s="12">
        <f>'Historias de usuario'!$H$55</f>
        <v>26.5</v>
      </c>
      <c r="E46"/>
      <c r="F46" s="10"/>
    </row>
    <row r="47" spans="2:6">
      <c r="B47" s="15" t="str">
        <f>'Historias de usuario'!$H$70</f>
        <v>Sitio responsive</v>
      </c>
      <c r="C47" s="16">
        <f>'Historias de usuario'!$H$72</f>
        <v>14</v>
      </c>
    </row>
    <row r="48" spans="2:6">
      <c r="B48" s="1" t="str">
        <f>'Historias de usuario'!$C$70</f>
        <v>Compartir un producto</v>
      </c>
      <c r="C48" s="12">
        <f>'Historias de usuario'!$C$72</f>
        <v>3</v>
      </c>
    </row>
    <row r="49" spans="2:3">
      <c r="C49" s="10">
        <f>SUM(C45:C48)</f>
        <v>73.5</v>
      </c>
    </row>
    <row r="52" spans="2:3" ht="57" customHeight="1">
      <c r="B52" s="17" t="s">
        <v>113</v>
      </c>
      <c r="C52" s="7" t="str">
        <f>IF(C49+C42+C33 = C17, "Todas las tareas se asignaron correctamente", "Falta alguna tarea")</f>
        <v>Todas las tareas se asignaron correctamente</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2020-07-24T23:13:50Z</dcterms:created>
  <dcterms:modified xsi:type="dcterms:W3CDTF">2020-07-31T21:33:57Z</dcterms:modified>
  <cp:category/>
  <cp:contentStatus/>
</cp:coreProperties>
</file>