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peng/Desktop/2019-nCoV/"/>
    </mc:Choice>
  </mc:AlternateContent>
  <xr:revisionPtr revIDLastSave="0" documentId="13_ncr:1_{CA3DD621-0609-E649-893F-0841D2867480}" xr6:coauthVersionLast="36" xr6:coauthVersionMax="36" xr10:uidLastSave="{00000000-0000-0000-0000-000000000000}"/>
  <bookViews>
    <workbookView xWindow="1880" yWindow="960" windowWidth="26640" windowHeight="16540" activeTab="1" xr2:uid="{00E107DD-53A9-1D44-92E9-977CE0F01518}"/>
  </bookViews>
  <sheets>
    <sheet name="2019年武汉春运人口流出数据" sheetId="15" r:id="rId1"/>
    <sheet name="初步分析结果" sheetId="16" r:id="rId2"/>
    <sheet name="传染率" sheetId="17" r:id="rId3"/>
    <sheet name="1.23" sheetId="1" r:id="rId4"/>
    <sheet name="1.22" sheetId="2" r:id="rId5"/>
    <sheet name="1.21" sheetId="3" r:id="rId6"/>
    <sheet name="1.20" sheetId="4" r:id="rId7"/>
    <sheet name="1.19" sheetId="5" r:id="rId8"/>
    <sheet name="1.18" sheetId="6" r:id="rId9"/>
    <sheet name="1.17" sheetId="7" r:id="rId10"/>
    <sheet name="1.16" sheetId="8" r:id="rId11"/>
    <sheet name="1.15" sheetId="9" r:id="rId12"/>
    <sheet name="1.14" sheetId="10" r:id="rId13"/>
    <sheet name="1.13" sheetId="11" r:id="rId14"/>
    <sheet name="1.12" sheetId="12" r:id="rId15"/>
    <sheet name="1.11" sheetId="13" r:id="rId16"/>
    <sheet name="1.10" sheetId="14" r:id="rId17"/>
  </sheets>
  <definedNames>
    <definedName name="_xlnm._FilterDatabase" localSheetId="1" hidden="1">初步分析结果!$A$1:$B$66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7" l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5" i="17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2" i="15"/>
  <c r="E13" i="7" l="1"/>
  <c r="D13" i="7"/>
  <c r="E13" i="8"/>
  <c r="D13" i="8"/>
  <c r="E13" i="9"/>
  <c r="D13" i="9"/>
  <c r="E13" i="10"/>
  <c r="D13" i="10"/>
  <c r="E12" i="11"/>
  <c r="D12" i="11"/>
  <c r="E12" i="12"/>
  <c r="D12" i="12"/>
  <c r="E12" i="13"/>
  <c r="D12" i="13"/>
  <c r="E12" i="14"/>
  <c r="D12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1" i="14"/>
  <c r="D1" i="14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1" i="12"/>
  <c r="D1" i="12"/>
  <c r="D2" i="1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E1" i="11"/>
  <c r="D1" i="11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E2" i="10"/>
  <c r="D2" i="10"/>
  <c r="E1" i="10"/>
  <c r="D1" i="10"/>
  <c r="D2" i="9"/>
  <c r="E2" i="9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E1" i="9"/>
  <c r="D1" i="9"/>
  <c r="D2" i="8"/>
  <c r="E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E1" i="8"/>
  <c r="D1" i="8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E1" i="7"/>
  <c r="D1" i="7"/>
  <c r="E21" i="7"/>
  <c r="D21" i="7"/>
  <c r="E13" i="6"/>
  <c r="D13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E1" i="6"/>
  <c r="D1" i="6"/>
  <c r="E14" i="5"/>
  <c r="D14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E1" i="5"/>
  <c r="D1" i="5"/>
  <c r="E23" i="5"/>
  <c r="D23" i="5"/>
  <c r="E14" i="4"/>
  <c r="D14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E1" i="4"/>
  <c r="D1" i="4"/>
  <c r="E14" i="3"/>
  <c r="D1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E1" i="3"/>
  <c r="D1" i="3"/>
  <c r="E34" i="3"/>
  <c r="D34" i="3"/>
  <c r="E15" i="2"/>
  <c r="D15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E1" i="2"/>
  <c r="D1" i="2"/>
  <c r="D15" i="1"/>
  <c r="E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C52" i="1"/>
  <c r="C52" i="2"/>
  <c r="C52" i="3"/>
  <c r="C52" i="4"/>
  <c r="C52" i="5"/>
  <c r="C52" i="6"/>
  <c r="C52" i="7"/>
  <c r="C52" i="8"/>
  <c r="C52" i="9"/>
  <c r="C52" i="10"/>
  <c r="C52" i="11"/>
  <c r="C52" i="12"/>
  <c r="C52" i="13"/>
  <c r="C52" i="14"/>
</calcChain>
</file>

<file path=xl/sharedStrings.xml><?xml version="1.0" encoding="utf-8"?>
<sst xmlns="http://schemas.openxmlformats.org/spreadsheetml/2006/main" count="868" uniqueCount="155">
  <si>
    <t>孝感市湖北省</t>
  </si>
  <si>
    <t>黄冈市湖北省</t>
  </si>
  <si>
    <t>荆州市湖北省</t>
  </si>
  <si>
    <t>咸宁市湖北省</t>
  </si>
  <si>
    <t>襄阳市湖北省</t>
  </si>
  <si>
    <t>随州市湖北省</t>
  </si>
  <si>
    <t>荆门市湖北省</t>
  </si>
  <si>
    <t>黄石市湖北省</t>
  </si>
  <si>
    <t>鄂州市湖北省</t>
  </si>
  <si>
    <t>仙桃市湖北省</t>
  </si>
  <si>
    <t>宜昌市湖北省</t>
  </si>
  <si>
    <t>天门市湖北省</t>
  </si>
  <si>
    <t>十堰市湖北省</t>
  </si>
  <si>
    <t>信阳市河南省</t>
  </si>
  <si>
    <t>恩施土家族苗族自治州湖北省</t>
  </si>
  <si>
    <t>潜江市湖北省</t>
  </si>
  <si>
    <t>重庆市重庆市</t>
  </si>
  <si>
    <t>南阳市河南省</t>
  </si>
  <si>
    <t>驻马店市河南省</t>
  </si>
  <si>
    <t>长沙市湖南省</t>
  </si>
  <si>
    <t>岳阳市湖南省</t>
  </si>
  <si>
    <t>南昌市江西省</t>
  </si>
  <si>
    <t>周口市河南省</t>
  </si>
  <si>
    <t>九江市江西省</t>
  </si>
  <si>
    <t>常德市湖南省</t>
  </si>
  <si>
    <t>安庆市安徽省</t>
  </si>
  <si>
    <t>深圳市广东省</t>
  </si>
  <si>
    <t>商丘市河南省</t>
  </si>
  <si>
    <t>广州市广东省</t>
  </si>
  <si>
    <t>北京市北京市</t>
  </si>
  <si>
    <t>阜阳市安徽省</t>
  </si>
  <si>
    <t>上海市上海市</t>
  </si>
  <si>
    <t>郑州市河南省</t>
  </si>
  <si>
    <t>益阳市湖南省</t>
  </si>
  <si>
    <t>衡阳市湖南省</t>
  </si>
  <si>
    <t>宜春市江西省</t>
  </si>
  <si>
    <t>合肥市安徽省</t>
  </si>
  <si>
    <t>成都市四川省</t>
  </si>
  <si>
    <t>西安市陕西省</t>
  </si>
  <si>
    <t>邵阳市湖南省</t>
  </si>
  <si>
    <t>漯河市河南省</t>
  </si>
  <si>
    <t>泉州市福建省</t>
  </si>
  <si>
    <t>福州市福建省</t>
  </si>
  <si>
    <t>六安市安徽省</t>
  </si>
  <si>
    <t>温州市浙江省</t>
  </si>
  <si>
    <t>娄底市湖南省</t>
  </si>
  <si>
    <t>上饶市江西省</t>
  </si>
  <si>
    <t>株洲市湖南省</t>
  </si>
  <si>
    <t>赣州市江西省</t>
  </si>
  <si>
    <t>洛阳市河南省</t>
  </si>
  <si>
    <t>昆明市云南省</t>
  </si>
  <si>
    <t>许昌市河南省</t>
  </si>
  <si>
    <t>开封市河南省</t>
  </si>
  <si>
    <t>南京市江苏省</t>
  </si>
  <si>
    <t>新乡市河南省</t>
  </si>
  <si>
    <t>杭州市浙江省</t>
  </si>
  <si>
    <t>苏州市江苏省</t>
  </si>
  <si>
    <t>石家庄市河北省</t>
  </si>
  <si>
    <t>南宁市广西壮族自治区</t>
  </si>
  <si>
    <t>邯郸市河北省</t>
  </si>
  <si>
    <t>天津市天津市</t>
  </si>
  <si>
    <t>厦门市福建省</t>
  </si>
  <si>
    <t>贵阳市贵州省</t>
  </si>
  <si>
    <t>哈尔滨市黑龙江省</t>
  </si>
  <si>
    <t>东莞市广东省</t>
  </si>
  <si>
    <t>宁波市浙江省</t>
  </si>
  <si>
    <t>raw date</t>
    <phoneticPr fontId="1" type="noConversion"/>
  </si>
  <si>
    <t>raw num of people moving out</t>
    <phoneticPr fontId="1" type="noConversion"/>
  </si>
  <si>
    <t>lunar date</t>
    <phoneticPr fontId="1" type="noConversion"/>
  </si>
  <si>
    <t xml:space="preserve"> date</t>
    <phoneticPr fontId="1" type="noConversion"/>
  </si>
  <si>
    <t>2020 date</t>
    <phoneticPr fontId="1" type="noConversion"/>
  </si>
  <si>
    <t>(round) people moving out(thousand)</t>
    <phoneticPr fontId="1" type="noConversion"/>
  </si>
  <si>
    <t>(round) date</t>
    <phoneticPr fontId="1" type="noConversion"/>
  </si>
  <si>
    <t>1.10</t>
    <phoneticPr fontId="1" type="noConversion"/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</si>
  <si>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</si>
  <si>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</si>
  <si>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</si>
  <si>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</si>
  <si>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</si>
  <si>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</si>
  <si>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</si>
  <si>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</si>
  <si>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</si>
  <si>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</si>
  <si>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</si>
  <si>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</si>
  <si>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迁入城市</t>
    <phoneticPr fontId="1" type="noConversion"/>
  </si>
  <si>
    <t>迁入省份</t>
    <phoneticPr fontId="1" type="noConversion"/>
  </si>
  <si>
    <t>湖北省</t>
  </si>
  <si>
    <t>河南省</t>
  </si>
  <si>
    <t>湖南省</t>
  </si>
  <si>
    <t>安徽省</t>
  </si>
  <si>
    <t>江西省</t>
  </si>
  <si>
    <t>重庆市</t>
  </si>
  <si>
    <t>广东省</t>
  </si>
  <si>
    <t>北京市</t>
  </si>
  <si>
    <t>上海市</t>
  </si>
  <si>
    <t>四川省</t>
  </si>
  <si>
    <t>福建省</t>
  </si>
  <si>
    <t>浙江省</t>
  </si>
  <si>
    <t>江苏省</t>
  </si>
  <si>
    <t>陕西省</t>
  </si>
  <si>
    <t>云南省</t>
  </si>
  <si>
    <t>广西壮族自治区</t>
  </si>
  <si>
    <t>河北省</t>
  </si>
  <si>
    <t>天津市</t>
  </si>
  <si>
    <t>贵州省</t>
  </si>
  <si>
    <t>黑龙江省</t>
  </si>
  <si>
    <t>比例</t>
    <phoneticPr fontId="1" type="noConversion"/>
  </si>
  <si>
    <t>Cases</t>
  </si>
  <si>
    <t>Deaths</t>
  </si>
  <si>
    <t>Quarantine</t>
  </si>
  <si>
    <t>Source</t>
  </si>
  <si>
    <t>Suspected</t>
  </si>
  <si>
    <t>Confirmed</t>
  </si>
  <si>
    <t>Quarantined</t>
  </si>
  <si>
    <t>Released</t>
  </si>
  <si>
    <t>Cumulative</t>
  </si>
  <si>
    <t>2019.12.31</t>
  </si>
  <si>
    <t>[4]</t>
  </si>
  <si>
    <t>2020.01.03</t>
  </si>
  <si>
    <t>[5]</t>
  </si>
  <si>
    <t>2020.01.05</t>
  </si>
  <si>
    <t>[6]</t>
  </si>
  <si>
    <t>2020.01.10</t>
  </si>
  <si>
    <t>[7]</t>
  </si>
  <si>
    <t>2020.01.11</t>
  </si>
  <si>
    <t>[8]</t>
  </si>
  <si>
    <t>2020.01.12</t>
  </si>
  <si>
    <t>[9]</t>
  </si>
  <si>
    <t>2020.01.13</t>
  </si>
  <si>
    <t>[10]</t>
  </si>
  <si>
    <t>2020.01.15</t>
  </si>
  <si>
    <t>[11]</t>
  </si>
  <si>
    <t>2020.01.16</t>
  </si>
  <si>
    <t>[12]</t>
  </si>
  <si>
    <t>2020.01.17</t>
  </si>
  <si>
    <t>[13]</t>
  </si>
  <si>
    <t>2020.01.18</t>
  </si>
  <si>
    <t>2020.01.19</t>
  </si>
  <si>
    <t>[14]</t>
  </si>
  <si>
    <t>2020.01.20</t>
  </si>
  <si>
    <t>2020.01.21</t>
  </si>
  <si>
    <t>[17]</t>
  </si>
  <si>
    <t>2020.01.22</t>
  </si>
  <si>
    <t>[18]</t>
  </si>
  <si>
    <t>2020.01.23</t>
  </si>
  <si>
    <t>[19]</t>
  </si>
  <si>
    <t>2020.01.24</t>
  </si>
  <si>
    <t>[20]</t>
  </si>
  <si>
    <t>2020.01.25</t>
  </si>
  <si>
    <t>Date CST</t>
    <phoneticPr fontId="1" type="noConversion"/>
  </si>
  <si>
    <t>[15]</t>
    <phoneticPr fontId="1" type="noConversion"/>
  </si>
  <si>
    <t>[16]</t>
    <phoneticPr fontId="1" type="noConversion"/>
  </si>
  <si>
    <t>传染率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</si>
</sst>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冬青黑体简体中文 W3"/>
      <family val="2"/>
      <charset val="134"/>
    </font>
    <font>
      <u/>
      <sz val="12"/>
      <color theme="10"/>
      <name val="冬青黑体简体中文 W3"/>
      <family val="2"/>
      <charset val="134"/>
    </font>
    <font>
      <b/>
      <sz val="12"/>
      <color rgb="FF222222"/>
      <name val="冬青黑体简体中文 W3"/>
      <family val="2"/>
      <charset val="134"/>
    </font>
    <font>
      <sz val="12"/>
      <color rgb="FF222222"/>
      <name val="冬青黑体简体中文 W3"/>
      <family val="2"/>
      <charset val="134"/>
    </font>
    <font>
      <sz val="12"/>
      <name val="冬青黑体简体中文 W3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4" fillId="0" borderId="0" xfId="2">
      <alignment vertical="center"/>
    </xf>
    <xf numFmtId="0" fontId="5" fillId="0" borderId="0" xfId="0" applyFont="1">
      <alignment vertical="center"/>
    </xf>
    <xf numFmtId="0" fontId="6" fillId="0" borderId="0" xfId="2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9" fontId="8" fillId="0" borderId="0" xfId="1" applyFont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imeline_of_the_2019%E2%80%9320_Wuhan_coronavirus_outbreak" TargetMode="External"/><Relationship Id="rId13" Type="http://schemas.openxmlformats.org/officeDocument/2006/relationships/hyperlink" Target="https://en.wikipedia.org/wiki/Timeline_of_the_2019%E2%80%9320_Wuhan_coronavirus_outbreak" TargetMode="External"/><Relationship Id="rId3" Type="http://schemas.openxmlformats.org/officeDocument/2006/relationships/hyperlink" Target="https://en.wikipedia.org/wiki/Timeline_of_the_2019%E2%80%9320_Wuhan_coronavirus_outbreak" TargetMode="External"/><Relationship Id="rId7" Type="http://schemas.openxmlformats.org/officeDocument/2006/relationships/hyperlink" Target="https://en.wikipedia.org/wiki/Timeline_of_the_2019%E2%80%9320_Wuhan_coronavirus_outbreak" TargetMode="External"/><Relationship Id="rId12" Type="http://schemas.openxmlformats.org/officeDocument/2006/relationships/hyperlink" Target="https://en.wikipedia.org/wiki/Timeline_of_the_2019%E2%80%9320_Wuhan_coronavirus_outbreak" TargetMode="External"/><Relationship Id="rId17" Type="http://schemas.openxmlformats.org/officeDocument/2006/relationships/hyperlink" Target="https://en.wikipedia.org/wiki/Timeline_of_the_2019%E2%80%9320_Wuhan_coronavirus_outbreak" TargetMode="External"/><Relationship Id="rId2" Type="http://schemas.openxmlformats.org/officeDocument/2006/relationships/hyperlink" Target="https://en.wikipedia.org/wiki/Timeline_of_the_2019%E2%80%9320_Wuhan_coronavirus_outbreak" TargetMode="External"/><Relationship Id="rId16" Type="http://schemas.openxmlformats.org/officeDocument/2006/relationships/hyperlink" Target="https://en.wikipedia.org/wiki/Timeline_of_the_2019%E2%80%9320_Wuhan_coronavirus_outbreak" TargetMode="External"/><Relationship Id="rId1" Type="http://schemas.openxmlformats.org/officeDocument/2006/relationships/hyperlink" Target="https://en.wikipedia.org/wiki/Timeline_of_the_2019%E2%80%9320_Wuhan_coronavirus_outbreak" TargetMode="External"/><Relationship Id="rId6" Type="http://schemas.openxmlformats.org/officeDocument/2006/relationships/hyperlink" Target="https://en.wikipedia.org/wiki/Timeline_of_the_2019%E2%80%9320_Wuhan_coronavirus_outbreak" TargetMode="External"/><Relationship Id="rId11" Type="http://schemas.openxmlformats.org/officeDocument/2006/relationships/hyperlink" Target="https://en.wikipedia.org/wiki/Timeline_of_the_2019%E2%80%9320_Wuhan_coronavirus_outbreak" TargetMode="External"/><Relationship Id="rId5" Type="http://schemas.openxmlformats.org/officeDocument/2006/relationships/hyperlink" Target="https://en.wikipedia.org/wiki/Timeline_of_the_2019%E2%80%9320_Wuhan_coronavirus_outbreak" TargetMode="External"/><Relationship Id="rId15" Type="http://schemas.openxmlformats.org/officeDocument/2006/relationships/hyperlink" Target="https://en.wikipedia.org/wiki/Timeline_of_the_2019%E2%80%9320_Wuhan_coronavirus_outbreak" TargetMode="External"/><Relationship Id="rId10" Type="http://schemas.openxmlformats.org/officeDocument/2006/relationships/hyperlink" Target="https://en.wikipedia.org/wiki/Timeline_of_the_2019%E2%80%9320_Wuhan_coronavirus_outbreak" TargetMode="External"/><Relationship Id="rId4" Type="http://schemas.openxmlformats.org/officeDocument/2006/relationships/hyperlink" Target="https://en.wikipedia.org/wiki/Timeline_of_the_2019%E2%80%9320_Wuhan_coronavirus_outbreak" TargetMode="External"/><Relationship Id="rId9" Type="http://schemas.openxmlformats.org/officeDocument/2006/relationships/hyperlink" Target="https://en.wikipedia.org/wiki/Timeline_of_the_2019%E2%80%9320_Wuhan_coronavirus_outbreak" TargetMode="External"/><Relationship Id="rId14" Type="http://schemas.openxmlformats.org/officeDocument/2006/relationships/hyperlink" Target="https://en.wikipedia.org/wiki/Timeline_of_the_2019%E2%80%9320_Wuhan_coronavirus_outbre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2A35-EFB4-1046-9B77-438977248A54}">
  <dimension ref="A1:M32"/>
  <sheetViews>
    <sheetView workbookViewId="0">
      <selection activeCell="D34" sqref="D34"/>
    </sheetView>
  </sheetViews>
  <sheetFormatPr baseColWidth="10" defaultRowHeight="16"/>
  <cols>
    <col min="7" max="7" width="11.6640625" bestFit="1" customWidth="1"/>
  </cols>
  <sheetData>
    <row r="1" spans="1:8">
      <c r="A1" t="s">
        <v>66</v>
      </c>
      <c r="B1" t="s">
        <v>67</v>
      </c>
      <c r="D1" t="s">
        <v>72</v>
      </c>
      <c r="E1" t="s">
        <v>71</v>
      </c>
      <c r="F1" t="s">
        <v>69</v>
      </c>
      <c r="G1" t="s">
        <v>68</v>
      </c>
      <c r="H1" t="s">
        <v>70</v>
      </c>
    </row>
    <row r="2" spans="1:8">
      <c r="A2">
        <v>1.0088495575221199</v>
      </c>
      <c r="B2">
        <v>220000</v>
      </c>
      <c r="D2">
        <f>ROUND(A2,0)</f>
        <v>1</v>
      </c>
      <c r="E2">
        <f>ROUND(B2/1000,0)*1000</f>
        <v>220000</v>
      </c>
      <c r="F2" s="2">
        <v>43469</v>
      </c>
      <c r="G2" s="2">
        <v>43433</v>
      </c>
      <c r="H2" s="2">
        <v>43458</v>
      </c>
    </row>
    <row r="3" spans="1:8">
      <c r="A3">
        <v>2.0353982300884899</v>
      </c>
      <c r="B3">
        <v>213333.33333333299</v>
      </c>
      <c r="D3">
        <f t="shared" ref="D3:D32" si="0">ROUND(A3,0)</f>
        <v>2</v>
      </c>
      <c r="E3">
        <f t="shared" ref="E3:E32" si="1">ROUND(B3/1000,0)*1000</f>
        <v>213000</v>
      </c>
      <c r="F3" s="2">
        <v>43470</v>
      </c>
      <c r="G3" s="2">
        <v>43434</v>
      </c>
      <c r="H3" s="2">
        <v>43459</v>
      </c>
    </row>
    <row r="4" spans="1:8">
      <c r="A4">
        <v>3.0265486725663702</v>
      </c>
      <c r="B4">
        <v>226666.66666666599</v>
      </c>
      <c r="D4">
        <f t="shared" si="0"/>
        <v>3</v>
      </c>
      <c r="E4">
        <f t="shared" si="1"/>
        <v>227000</v>
      </c>
      <c r="F4" s="2">
        <v>43471</v>
      </c>
      <c r="G4" s="2">
        <v>43435</v>
      </c>
      <c r="H4" s="2">
        <v>43460</v>
      </c>
    </row>
    <row r="5" spans="1:8">
      <c r="A5">
        <v>4.0176991150442403</v>
      </c>
      <c r="B5">
        <v>240000</v>
      </c>
      <c r="D5">
        <f t="shared" si="0"/>
        <v>4</v>
      </c>
      <c r="E5">
        <f t="shared" si="1"/>
        <v>240000</v>
      </c>
      <c r="F5" s="2">
        <v>43472</v>
      </c>
      <c r="G5" s="2">
        <v>43436</v>
      </c>
      <c r="H5" s="2">
        <v>43461</v>
      </c>
    </row>
    <row r="6" spans="1:8">
      <c r="A6">
        <v>5.0088495575221197</v>
      </c>
      <c r="B6">
        <v>226666.66666666599</v>
      </c>
      <c r="D6">
        <f t="shared" si="0"/>
        <v>5</v>
      </c>
      <c r="E6">
        <f t="shared" si="1"/>
        <v>227000</v>
      </c>
      <c r="F6" s="2">
        <v>43473</v>
      </c>
      <c r="G6" s="2">
        <v>43437</v>
      </c>
      <c r="H6" s="2">
        <v>43462</v>
      </c>
    </row>
    <row r="7" spans="1:8">
      <c r="A7">
        <v>6.0353982300884903</v>
      </c>
      <c r="B7">
        <v>243333.33333333299</v>
      </c>
      <c r="D7">
        <f t="shared" si="0"/>
        <v>6</v>
      </c>
      <c r="E7">
        <f t="shared" si="1"/>
        <v>243000</v>
      </c>
      <c r="F7" s="2">
        <v>43474</v>
      </c>
      <c r="G7" s="2">
        <v>43438</v>
      </c>
      <c r="H7" s="2">
        <v>43463</v>
      </c>
    </row>
    <row r="8" spans="1:8">
      <c r="A8">
        <v>7.0265486725663697</v>
      </c>
      <c r="B8">
        <v>263333.33333333302</v>
      </c>
      <c r="D8">
        <f t="shared" si="0"/>
        <v>7</v>
      </c>
      <c r="E8">
        <f t="shared" si="1"/>
        <v>263000</v>
      </c>
      <c r="F8" s="2">
        <v>43475</v>
      </c>
      <c r="G8" s="2">
        <v>43439</v>
      </c>
      <c r="H8" s="2">
        <v>43464</v>
      </c>
    </row>
    <row r="9" spans="1:8">
      <c r="A9">
        <v>8.0176991150442394</v>
      </c>
      <c r="B9">
        <v>280000</v>
      </c>
      <c r="D9">
        <f t="shared" si="0"/>
        <v>8</v>
      </c>
      <c r="E9">
        <f t="shared" si="1"/>
        <v>280000</v>
      </c>
      <c r="F9" s="2">
        <v>43476</v>
      </c>
      <c r="G9" s="2">
        <v>43440</v>
      </c>
      <c r="H9" s="2">
        <v>43465</v>
      </c>
    </row>
    <row r="10" spans="1:8">
      <c r="A10">
        <v>9.0088495575221206</v>
      </c>
      <c r="B10">
        <v>283333.33333333302</v>
      </c>
      <c r="D10">
        <f t="shared" si="0"/>
        <v>9</v>
      </c>
      <c r="E10">
        <f t="shared" si="1"/>
        <v>283000</v>
      </c>
      <c r="F10" s="2">
        <v>43477</v>
      </c>
      <c r="G10" s="2">
        <v>43441</v>
      </c>
      <c r="H10" s="2">
        <v>43466</v>
      </c>
    </row>
    <row r="11" spans="1:8">
      <c r="A11">
        <v>10.035398230088401</v>
      </c>
      <c r="B11">
        <v>260000</v>
      </c>
      <c r="D11">
        <f t="shared" si="0"/>
        <v>10</v>
      </c>
      <c r="E11">
        <f t="shared" si="1"/>
        <v>260000</v>
      </c>
      <c r="F11" s="2">
        <v>43478</v>
      </c>
      <c r="G11" s="2">
        <v>43442</v>
      </c>
      <c r="H11" s="2">
        <v>43467</v>
      </c>
    </row>
    <row r="12" spans="1:8">
      <c r="A12">
        <v>11.0265486725663</v>
      </c>
      <c r="B12">
        <v>250000</v>
      </c>
      <c r="D12">
        <f t="shared" si="0"/>
        <v>11</v>
      </c>
      <c r="E12">
        <f t="shared" si="1"/>
        <v>250000</v>
      </c>
      <c r="F12" s="2">
        <v>43479</v>
      </c>
      <c r="G12" s="2">
        <v>43443</v>
      </c>
      <c r="H12" s="2">
        <v>43468</v>
      </c>
    </row>
    <row r="13" spans="1:8">
      <c r="A13">
        <v>12.0530973451327</v>
      </c>
      <c r="B13">
        <v>256666.66666666599</v>
      </c>
      <c r="D13">
        <f t="shared" si="0"/>
        <v>12</v>
      </c>
      <c r="E13">
        <f t="shared" si="1"/>
        <v>257000</v>
      </c>
      <c r="F13" s="2">
        <v>43480</v>
      </c>
      <c r="G13" s="2">
        <v>43444</v>
      </c>
      <c r="H13" s="2">
        <v>43469</v>
      </c>
    </row>
    <row r="14" spans="1:8">
      <c r="A14">
        <v>13.008849557522099</v>
      </c>
      <c r="B14">
        <v>286666.66666666599</v>
      </c>
      <c r="D14">
        <f t="shared" si="0"/>
        <v>13</v>
      </c>
      <c r="E14">
        <f t="shared" si="1"/>
        <v>287000</v>
      </c>
      <c r="F14" s="2">
        <v>43481</v>
      </c>
      <c r="G14" s="2">
        <v>43445</v>
      </c>
      <c r="H14" s="2">
        <v>43470</v>
      </c>
    </row>
    <row r="15" spans="1:8">
      <c r="A15">
        <v>14.035398230088401</v>
      </c>
      <c r="B15">
        <v>296666.66666666599</v>
      </c>
      <c r="D15">
        <f t="shared" si="0"/>
        <v>14</v>
      </c>
      <c r="E15">
        <f t="shared" si="1"/>
        <v>297000</v>
      </c>
      <c r="F15" s="2">
        <v>43482</v>
      </c>
      <c r="G15" s="2">
        <v>43446</v>
      </c>
      <c r="H15" s="2">
        <v>43471</v>
      </c>
    </row>
    <row r="16" spans="1:8">
      <c r="A16">
        <v>15.0619469026548</v>
      </c>
      <c r="B16">
        <v>306666.66666666599</v>
      </c>
      <c r="D16">
        <f t="shared" si="0"/>
        <v>15</v>
      </c>
      <c r="E16">
        <f t="shared" si="1"/>
        <v>307000</v>
      </c>
      <c r="F16" s="2">
        <v>43483</v>
      </c>
      <c r="G16" s="2">
        <v>43447</v>
      </c>
      <c r="H16" s="2">
        <v>43472</v>
      </c>
    </row>
    <row r="17" spans="1:13">
      <c r="A17">
        <v>16.053097345132699</v>
      </c>
      <c r="B17">
        <v>303333.33333333302</v>
      </c>
      <c r="D17">
        <f t="shared" si="0"/>
        <v>16</v>
      </c>
      <c r="E17">
        <f t="shared" si="1"/>
        <v>303000</v>
      </c>
      <c r="F17" s="2">
        <v>43484</v>
      </c>
      <c r="G17" s="2">
        <v>43448</v>
      </c>
      <c r="H17" s="2">
        <v>43473</v>
      </c>
    </row>
    <row r="18" spans="1:13">
      <c r="A18">
        <v>17.044247787610601</v>
      </c>
      <c r="B18">
        <v>280000</v>
      </c>
      <c r="D18">
        <f t="shared" si="0"/>
        <v>17</v>
      </c>
      <c r="E18">
        <f t="shared" si="1"/>
        <v>280000</v>
      </c>
      <c r="F18" s="2">
        <v>43485</v>
      </c>
      <c r="G18" s="2">
        <v>43449</v>
      </c>
      <c r="H18" s="2">
        <v>43474</v>
      </c>
    </row>
    <row r="19" spans="1:13">
      <c r="A19" s="3">
        <v>18.035398230088401</v>
      </c>
      <c r="B19" s="3">
        <v>263333.33333333302</v>
      </c>
      <c r="C19" s="3"/>
      <c r="D19" s="3">
        <f t="shared" si="0"/>
        <v>18</v>
      </c>
      <c r="E19" s="3">
        <f t="shared" si="1"/>
        <v>263000</v>
      </c>
      <c r="F19" s="4">
        <v>43486</v>
      </c>
      <c r="G19" s="4">
        <v>43450</v>
      </c>
      <c r="H19" s="4">
        <v>43475</v>
      </c>
      <c r="I19" s="5" t="s">
        <v>73</v>
      </c>
      <c r="L19" s="5" t="s">
        <v>73</v>
      </c>
      <c r="M19" s="3">
        <v>263000</v>
      </c>
    </row>
    <row r="20" spans="1:13">
      <c r="A20" s="3">
        <v>19.0619469026548</v>
      </c>
      <c r="B20" s="3">
        <v>266666.66666666599</v>
      </c>
      <c r="C20" s="3"/>
      <c r="D20" s="3">
        <f t="shared" si="0"/>
        <v>19</v>
      </c>
      <c r="E20" s="3">
        <f t="shared" si="1"/>
        <v>267000</v>
      </c>
      <c r="F20" s="4">
        <v>43487</v>
      </c>
      <c r="G20" s="4">
        <v>43451</v>
      </c>
      <c r="H20" s="4">
        <v>43476</v>
      </c>
      <c r="I20" s="5" t="s">
        <v>74</v>
      </c>
      <c r="L20" s="5" t="s">
        <v>74</v>
      </c>
      <c r="M20" s="3">
        <v>267000</v>
      </c>
    </row>
    <row r="21" spans="1:13">
      <c r="A21" s="3">
        <v>20.053097345132699</v>
      </c>
      <c r="B21" s="3">
        <v>260000</v>
      </c>
      <c r="C21" s="3"/>
      <c r="D21" s="3">
        <f t="shared" si="0"/>
        <v>20</v>
      </c>
      <c r="E21" s="3">
        <f t="shared" si="1"/>
        <v>260000</v>
      </c>
      <c r="F21" s="4">
        <v>43488</v>
      </c>
      <c r="G21" s="4">
        <v>43452</v>
      </c>
      <c r="H21" s="4">
        <v>43477</v>
      </c>
      <c r="I21" s="5" t="s">
        <v>75</v>
      </c>
      <c r="L21" s="5" t="s">
        <v>75</v>
      </c>
      <c r="M21" s="3">
        <v>260000</v>
      </c>
    </row>
    <row r="22" spans="1:13">
      <c r="A22" s="3">
        <v>21.044247787610601</v>
      </c>
      <c r="B22" s="3">
        <v>270000</v>
      </c>
      <c r="C22" s="3"/>
      <c r="D22" s="3">
        <f t="shared" si="0"/>
        <v>21</v>
      </c>
      <c r="E22" s="3">
        <f t="shared" si="1"/>
        <v>270000</v>
      </c>
      <c r="F22" s="4">
        <v>43489</v>
      </c>
      <c r="G22" s="4">
        <v>43453</v>
      </c>
      <c r="H22" s="4">
        <v>43478</v>
      </c>
      <c r="I22" s="5" t="s">
        <v>76</v>
      </c>
      <c r="L22" s="5" t="s">
        <v>76</v>
      </c>
      <c r="M22" s="3">
        <v>270000</v>
      </c>
    </row>
    <row r="23" spans="1:13">
      <c r="A23" s="3">
        <v>22.070796460176901</v>
      </c>
      <c r="B23" s="3">
        <v>303333.33333333302</v>
      </c>
      <c r="C23" s="3"/>
      <c r="D23" s="3">
        <f t="shared" si="0"/>
        <v>22</v>
      </c>
      <c r="E23" s="3">
        <f t="shared" si="1"/>
        <v>303000</v>
      </c>
      <c r="F23" s="4">
        <v>43490</v>
      </c>
      <c r="G23" s="4">
        <v>43454</v>
      </c>
      <c r="H23" s="4">
        <v>43479</v>
      </c>
      <c r="I23" s="5" t="s">
        <v>77</v>
      </c>
      <c r="L23" s="5" t="s">
        <v>77</v>
      </c>
      <c r="M23" s="3">
        <v>303000</v>
      </c>
    </row>
    <row r="24" spans="1:13">
      <c r="A24" s="3">
        <v>23.0619469026548</v>
      </c>
      <c r="B24" s="3">
        <v>330000</v>
      </c>
      <c r="C24" s="3"/>
      <c r="D24" s="3">
        <f t="shared" si="0"/>
        <v>23</v>
      </c>
      <c r="E24" s="3">
        <f t="shared" si="1"/>
        <v>330000</v>
      </c>
      <c r="F24" s="4">
        <v>43491</v>
      </c>
      <c r="G24" s="4">
        <v>43455</v>
      </c>
      <c r="H24" s="4">
        <v>43480</v>
      </c>
      <c r="I24" s="5" t="s">
        <v>78</v>
      </c>
      <c r="L24" s="5" t="s">
        <v>78</v>
      </c>
      <c r="M24" s="3">
        <v>330000</v>
      </c>
    </row>
    <row r="25" spans="1:13">
      <c r="A25" s="3">
        <v>24.053097345132699</v>
      </c>
      <c r="B25" s="3">
        <v>306666.66666666599</v>
      </c>
      <c r="C25" s="3"/>
      <c r="D25" s="3">
        <f t="shared" si="0"/>
        <v>24</v>
      </c>
      <c r="E25" s="3">
        <f t="shared" si="1"/>
        <v>307000</v>
      </c>
      <c r="F25" s="4">
        <v>43492</v>
      </c>
      <c r="G25" s="4">
        <v>43456</v>
      </c>
      <c r="H25" s="4">
        <v>43481</v>
      </c>
      <c r="I25" s="5" t="s">
        <v>79</v>
      </c>
      <c r="L25" s="5" t="s">
        <v>79</v>
      </c>
      <c r="M25" s="3">
        <v>307000</v>
      </c>
    </row>
    <row r="26" spans="1:13">
      <c r="A26" s="3">
        <v>25.079646017699101</v>
      </c>
      <c r="B26" s="3">
        <v>323333.33333333302</v>
      </c>
      <c r="C26" s="3"/>
      <c r="D26" s="3">
        <f t="shared" si="0"/>
        <v>25</v>
      </c>
      <c r="E26" s="3">
        <f t="shared" si="1"/>
        <v>323000</v>
      </c>
      <c r="F26" s="4">
        <v>43493</v>
      </c>
      <c r="G26" s="4">
        <v>43457</v>
      </c>
      <c r="H26" s="4">
        <v>43482</v>
      </c>
      <c r="I26" s="5" t="s">
        <v>80</v>
      </c>
      <c r="L26" s="5" t="s">
        <v>80</v>
      </c>
      <c r="M26" s="3">
        <v>323000</v>
      </c>
    </row>
    <row r="27" spans="1:13">
      <c r="A27" s="3">
        <v>26.070796460176901</v>
      </c>
      <c r="B27" s="3">
        <v>320000</v>
      </c>
      <c r="C27" s="3"/>
      <c r="D27" s="3">
        <f t="shared" si="0"/>
        <v>26</v>
      </c>
      <c r="E27" s="3">
        <f t="shared" si="1"/>
        <v>320000</v>
      </c>
      <c r="F27" s="4">
        <v>43494</v>
      </c>
      <c r="G27" s="4">
        <v>43458</v>
      </c>
      <c r="H27" s="4">
        <v>43483</v>
      </c>
      <c r="I27" s="5" t="s">
        <v>81</v>
      </c>
      <c r="L27" s="5" t="s">
        <v>81</v>
      </c>
      <c r="M27" s="3">
        <v>320000</v>
      </c>
    </row>
    <row r="28" spans="1:13">
      <c r="A28" s="3">
        <v>27.0619469026548</v>
      </c>
      <c r="B28" s="3">
        <v>320000</v>
      </c>
      <c r="C28" s="3"/>
      <c r="D28" s="3">
        <f t="shared" si="0"/>
        <v>27</v>
      </c>
      <c r="E28" s="3">
        <f t="shared" si="1"/>
        <v>320000</v>
      </c>
      <c r="F28" s="4">
        <v>43495</v>
      </c>
      <c r="G28" s="4">
        <v>43459</v>
      </c>
      <c r="H28" s="4">
        <v>43484</v>
      </c>
      <c r="I28" s="5" t="s">
        <v>82</v>
      </c>
      <c r="L28" s="5" t="s">
        <v>82</v>
      </c>
      <c r="M28" s="3">
        <v>320000</v>
      </c>
    </row>
    <row r="29" spans="1:13">
      <c r="A29" s="3">
        <v>28.088495575221199</v>
      </c>
      <c r="B29" s="3">
        <v>396666.66666666599</v>
      </c>
      <c r="C29" s="3"/>
      <c r="D29" s="3">
        <f t="shared" si="0"/>
        <v>28</v>
      </c>
      <c r="E29" s="3">
        <f t="shared" si="1"/>
        <v>397000</v>
      </c>
      <c r="F29" s="4">
        <v>43496</v>
      </c>
      <c r="G29" s="4">
        <v>43460</v>
      </c>
      <c r="H29" s="4">
        <v>43485</v>
      </c>
      <c r="I29" s="5" t="s">
        <v>83</v>
      </c>
      <c r="L29" s="5" t="s">
        <v>83</v>
      </c>
      <c r="M29" s="3">
        <v>397000</v>
      </c>
    </row>
    <row r="30" spans="1:13">
      <c r="A30" s="3">
        <v>29.079646017699101</v>
      </c>
      <c r="B30" s="3">
        <v>390000</v>
      </c>
      <c r="C30" s="3"/>
      <c r="D30" s="3">
        <f t="shared" si="0"/>
        <v>29</v>
      </c>
      <c r="E30" s="3">
        <f t="shared" si="1"/>
        <v>390000</v>
      </c>
      <c r="F30" s="4">
        <v>43497</v>
      </c>
      <c r="G30" s="4">
        <v>43461</v>
      </c>
      <c r="H30" s="4">
        <v>43486</v>
      </c>
      <c r="I30" s="5" t="s">
        <v>84</v>
      </c>
      <c r="L30" s="5" t="s">
        <v>84</v>
      </c>
      <c r="M30" s="3">
        <v>390000</v>
      </c>
    </row>
    <row r="31" spans="1:13">
      <c r="A31" s="3">
        <v>30.070796460176901</v>
      </c>
      <c r="B31" s="3">
        <v>356666.66666666599</v>
      </c>
      <c r="C31" s="3"/>
      <c r="D31" s="3">
        <f t="shared" si="0"/>
        <v>30</v>
      </c>
      <c r="E31" s="3">
        <f t="shared" si="1"/>
        <v>357000</v>
      </c>
      <c r="F31" s="4">
        <v>43498</v>
      </c>
      <c r="G31" s="4">
        <v>43462</v>
      </c>
      <c r="H31" s="4">
        <v>43487</v>
      </c>
      <c r="I31" s="5" t="s">
        <v>85</v>
      </c>
      <c r="L31" s="5" t="s">
        <v>85</v>
      </c>
      <c r="M31" s="3">
        <v>357000</v>
      </c>
    </row>
    <row r="32" spans="1:13">
      <c r="A32">
        <v>31.0619469026548</v>
      </c>
      <c r="B32">
        <v>226666.66666666599</v>
      </c>
      <c r="D32">
        <f t="shared" si="0"/>
        <v>31</v>
      </c>
      <c r="E32">
        <f t="shared" si="1"/>
        <v>227000</v>
      </c>
      <c r="F32" s="2">
        <v>43499</v>
      </c>
      <c r="G32" s="2">
        <v>43463</v>
      </c>
      <c r="H32" s="2">
        <v>43488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83FE-1BD0-544F-A6B0-924BE552B72E}">
  <dimension ref="A1:E52"/>
  <sheetViews>
    <sheetView workbookViewId="0">
      <selection activeCell="D13" sqref="D13:E13"/>
    </sheetView>
  </sheetViews>
  <sheetFormatPr baseColWidth="10" defaultRowHeight="16"/>
  <sheetData>
    <row r="1" spans="1:5">
      <c r="A1">
        <v>1</v>
      </c>
      <c r="B1" t="s">
        <v>1</v>
      </c>
      <c r="C1" s="1">
        <v>0.1421</v>
      </c>
      <c r="D1" t="str">
        <f t="shared" ref="D1" si="0">LEFT(B1,FIND("市",B1))</f>
        <v>黄冈市</v>
      </c>
      <c r="E1" t="str">
        <f t="shared" ref="E1" si="1">RIGHT(B1,LEN(B1)-FIND("市",B1))</f>
        <v>湖北省</v>
      </c>
    </row>
    <row r="2" spans="1:5">
      <c r="A2">
        <v>2</v>
      </c>
      <c r="B2" t="s">
        <v>0</v>
      </c>
      <c r="C2" s="1">
        <v>0.12559999999999999</v>
      </c>
      <c r="D2" t="str">
        <f t="shared" ref="D2:D20" si="2">LEFT(B2,FIND("市",B2))</f>
        <v>孝感市</v>
      </c>
      <c r="E2" t="str">
        <f t="shared" ref="E2:E20" si="3">RIGHT(B2,LEN(B2)-FIND("市",B2))</f>
        <v>湖北省</v>
      </c>
    </row>
    <row r="3" spans="1:5">
      <c r="A3">
        <v>3</v>
      </c>
      <c r="B3" t="s">
        <v>2</v>
      </c>
      <c r="C3" s="1">
        <v>5.9299999999999999E-2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5.0700000000000002E-2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4.2299999999999997E-2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7</v>
      </c>
      <c r="C6" s="1">
        <v>3.9399999999999998E-2</v>
      </c>
      <c r="D6" t="str">
        <f t="shared" si="2"/>
        <v>黄石市</v>
      </c>
      <c r="E6" t="str">
        <f t="shared" si="3"/>
        <v>湖北省</v>
      </c>
    </row>
    <row r="7" spans="1:5">
      <c r="A7">
        <v>7</v>
      </c>
      <c r="B7" t="s">
        <v>4</v>
      </c>
      <c r="C7" s="1">
        <v>3.5799999999999998E-2</v>
      </c>
      <c r="D7" t="str">
        <f t="shared" si="2"/>
        <v>襄阳市</v>
      </c>
      <c r="E7" t="str">
        <f t="shared" si="3"/>
        <v>湖北省</v>
      </c>
    </row>
    <row r="8" spans="1:5">
      <c r="A8">
        <v>8</v>
      </c>
      <c r="B8" t="s">
        <v>5</v>
      </c>
      <c r="C8" s="1">
        <v>2.98E-2</v>
      </c>
      <c r="D8" t="str">
        <f t="shared" si="2"/>
        <v>随州市</v>
      </c>
      <c r="E8" t="str">
        <f t="shared" si="3"/>
        <v>湖北省</v>
      </c>
    </row>
    <row r="9" spans="1:5">
      <c r="A9">
        <v>9</v>
      </c>
      <c r="B9" t="s">
        <v>9</v>
      </c>
      <c r="C9" s="1">
        <v>2.76E-2</v>
      </c>
      <c r="D9" t="str">
        <f t="shared" si="2"/>
        <v>仙桃市</v>
      </c>
      <c r="E9" t="str">
        <f t="shared" si="3"/>
        <v>湖北省</v>
      </c>
    </row>
    <row r="10" spans="1:5">
      <c r="A10">
        <v>10</v>
      </c>
      <c r="B10" t="s">
        <v>6</v>
      </c>
      <c r="C10" s="1">
        <v>2.75E-2</v>
      </c>
      <c r="D10" t="str">
        <f t="shared" si="2"/>
        <v>荆门市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2.5000000000000001E-2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1.95E-2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14</v>
      </c>
      <c r="C13" s="1">
        <v>1.7399999999999999E-2</v>
      </c>
      <c r="D13" t="str">
        <f>LEFT(B13,FIND("州",B13))</f>
        <v>恩施土家族苗族自治州</v>
      </c>
      <c r="E13" t="str">
        <f>RIGHT(B13,LEN(B13)-FIND("州",B13))</f>
        <v>湖北省</v>
      </c>
    </row>
    <row r="14" spans="1:5">
      <c r="A14">
        <v>14</v>
      </c>
      <c r="B14" t="s">
        <v>13</v>
      </c>
      <c r="C14" s="1">
        <v>1.6299999999999999E-2</v>
      </c>
      <c r="D14" t="str">
        <f t="shared" si="2"/>
        <v>信阳市</v>
      </c>
      <c r="E14" t="str">
        <f t="shared" si="3"/>
        <v>河南省</v>
      </c>
    </row>
    <row r="15" spans="1:5">
      <c r="A15">
        <v>15</v>
      </c>
      <c r="B15" t="s">
        <v>12</v>
      </c>
      <c r="C15" s="1">
        <v>1.5599999999999999E-2</v>
      </c>
      <c r="D15" t="str">
        <f t="shared" si="2"/>
        <v>十堰市</v>
      </c>
      <c r="E15" t="str">
        <f t="shared" si="3"/>
        <v>湖北省</v>
      </c>
    </row>
    <row r="16" spans="1:5">
      <c r="A16">
        <v>16</v>
      </c>
      <c r="B16" t="s">
        <v>16</v>
      </c>
      <c r="C16" s="1">
        <v>1.32E-2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19</v>
      </c>
      <c r="C17" s="1">
        <v>1.1299999999999999E-2</v>
      </c>
      <c r="D17" t="str">
        <f t="shared" si="2"/>
        <v>长沙市</v>
      </c>
      <c r="E17" t="str">
        <f t="shared" si="3"/>
        <v>湖南省</v>
      </c>
    </row>
    <row r="18" spans="1:5">
      <c r="A18">
        <v>18</v>
      </c>
      <c r="B18" t="s">
        <v>29</v>
      </c>
      <c r="C18" s="1">
        <v>1.0699999999999999E-2</v>
      </c>
      <c r="D18" t="str">
        <f t="shared" si="2"/>
        <v>北京市</v>
      </c>
      <c r="E18" t="str">
        <f t="shared" si="3"/>
        <v>北京市</v>
      </c>
    </row>
    <row r="19" spans="1:5">
      <c r="A19">
        <v>19</v>
      </c>
      <c r="B19" t="s">
        <v>15</v>
      </c>
      <c r="C19" s="1">
        <v>1.0200000000000001E-2</v>
      </c>
      <c r="D19" t="str">
        <f t="shared" si="2"/>
        <v>潜江市</v>
      </c>
      <c r="E19" t="str">
        <f t="shared" si="3"/>
        <v>湖北省</v>
      </c>
    </row>
    <row r="20" spans="1:5">
      <c r="A20">
        <v>20</v>
      </c>
      <c r="B20" t="s">
        <v>31</v>
      </c>
      <c r="C20" s="1">
        <v>8.0000000000000002E-3</v>
      </c>
      <c r="D20" t="str">
        <f t="shared" si="2"/>
        <v>上海市</v>
      </c>
      <c r="E20" t="str">
        <f t="shared" si="3"/>
        <v>上海市</v>
      </c>
    </row>
    <row r="21" spans="1:5">
      <c r="A21">
        <v>21</v>
      </c>
      <c r="B21" t="s">
        <v>17</v>
      </c>
      <c r="C21" s="1">
        <v>7.7000000000000002E-3</v>
      </c>
      <c r="D21" t="str">
        <f t="shared" ref="D21" si="4">LEFT(B21,FIND("市",B21))</f>
        <v>南阳市</v>
      </c>
      <c r="E21" t="str">
        <f t="shared" ref="E21" si="5">RIGHT(B21,LEN(B21)-FIND("市",B21))</f>
        <v>河南省</v>
      </c>
    </row>
    <row r="22" spans="1:5">
      <c r="A22">
        <v>22</v>
      </c>
      <c r="B22" t="s">
        <v>18</v>
      </c>
      <c r="C22" s="1">
        <v>7.3000000000000001E-3</v>
      </c>
      <c r="D22" t="str">
        <f t="shared" ref="D22:D50" si="6">LEFT(B22,FIND("市",B22))</f>
        <v>驻马店市</v>
      </c>
      <c r="E22" t="str">
        <f t="shared" ref="E22:E50" si="7">RIGHT(B22,LEN(B22)-FIND("市",B22))</f>
        <v>河南省</v>
      </c>
    </row>
    <row r="23" spans="1:5">
      <c r="A23">
        <v>23</v>
      </c>
      <c r="B23" t="s">
        <v>32</v>
      </c>
      <c r="C23" s="1">
        <v>6.7999999999999996E-3</v>
      </c>
      <c r="D23" t="str">
        <f t="shared" si="6"/>
        <v>郑州市</v>
      </c>
      <c r="E23" t="str">
        <f t="shared" si="7"/>
        <v>河南省</v>
      </c>
    </row>
    <row r="24" spans="1:5">
      <c r="A24">
        <v>24</v>
      </c>
      <c r="B24" t="s">
        <v>23</v>
      </c>
      <c r="C24" s="1">
        <v>6.0000000000000001E-3</v>
      </c>
      <c r="D24" t="str">
        <f t="shared" si="6"/>
        <v>九江市</v>
      </c>
      <c r="E24" t="str">
        <f t="shared" si="7"/>
        <v>江西省</v>
      </c>
    </row>
    <row r="25" spans="1:5">
      <c r="A25">
        <v>25</v>
      </c>
      <c r="B25" t="s">
        <v>25</v>
      </c>
      <c r="C25" s="1">
        <v>5.8999999999999999E-3</v>
      </c>
      <c r="D25" t="str">
        <f t="shared" si="6"/>
        <v>安庆市</v>
      </c>
      <c r="E25" t="str">
        <f t="shared" si="7"/>
        <v>安徽省</v>
      </c>
    </row>
    <row r="26" spans="1:5">
      <c r="A26">
        <v>26</v>
      </c>
      <c r="B26" t="s">
        <v>20</v>
      </c>
      <c r="C26" s="1">
        <v>5.0000000000000001E-3</v>
      </c>
      <c r="D26" t="str">
        <f t="shared" si="6"/>
        <v>岳阳市</v>
      </c>
      <c r="E26" t="str">
        <f t="shared" si="7"/>
        <v>湖南省</v>
      </c>
    </row>
    <row r="27" spans="1:5">
      <c r="A27">
        <v>27</v>
      </c>
      <c r="B27" t="s">
        <v>22</v>
      </c>
      <c r="C27" s="1">
        <v>5.0000000000000001E-3</v>
      </c>
      <c r="D27" t="str">
        <f t="shared" si="6"/>
        <v>周口市</v>
      </c>
      <c r="E27" t="str">
        <f t="shared" si="7"/>
        <v>河南省</v>
      </c>
    </row>
    <row r="28" spans="1:5">
      <c r="A28">
        <v>28</v>
      </c>
      <c r="B28" t="s">
        <v>37</v>
      </c>
      <c r="C28" s="1">
        <v>5.0000000000000001E-3</v>
      </c>
      <c r="D28" t="str">
        <f t="shared" si="6"/>
        <v>成都市</v>
      </c>
      <c r="E28" t="str">
        <f t="shared" si="7"/>
        <v>四川省</v>
      </c>
    </row>
    <row r="29" spans="1:5">
      <c r="A29">
        <v>29</v>
      </c>
      <c r="B29" t="s">
        <v>21</v>
      </c>
      <c r="C29" s="1">
        <v>4.8999999999999998E-3</v>
      </c>
      <c r="D29" t="str">
        <f t="shared" si="6"/>
        <v>南昌市</v>
      </c>
      <c r="E29" t="str">
        <f t="shared" si="7"/>
        <v>江西省</v>
      </c>
    </row>
    <row r="30" spans="1:5">
      <c r="A30">
        <v>30</v>
      </c>
      <c r="B30" t="s">
        <v>26</v>
      </c>
      <c r="C30" s="1">
        <v>4.7999999999999996E-3</v>
      </c>
      <c r="D30" t="str">
        <f t="shared" si="6"/>
        <v>深圳市</v>
      </c>
      <c r="E30" t="str">
        <f t="shared" si="7"/>
        <v>广东省</v>
      </c>
    </row>
    <row r="31" spans="1:5">
      <c r="A31">
        <v>31</v>
      </c>
      <c r="B31" t="s">
        <v>36</v>
      </c>
      <c r="C31" s="1">
        <v>4.7000000000000002E-3</v>
      </c>
      <c r="D31" t="str">
        <f t="shared" si="6"/>
        <v>合肥市</v>
      </c>
      <c r="E31" t="str">
        <f t="shared" si="7"/>
        <v>安徽省</v>
      </c>
    </row>
    <row r="32" spans="1:5">
      <c r="A32">
        <v>32</v>
      </c>
      <c r="B32" t="s">
        <v>28</v>
      </c>
      <c r="C32" s="1">
        <v>4.5999999999999999E-3</v>
      </c>
      <c r="D32" t="str">
        <f t="shared" si="6"/>
        <v>广州市</v>
      </c>
      <c r="E32" t="str">
        <f t="shared" si="7"/>
        <v>广东省</v>
      </c>
    </row>
    <row r="33" spans="1:5">
      <c r="A33">
        <v>33</v>
      </c>
      <c r="B33" t="s">
        <v>35</v>
      </c>
      <c r="C33" s="1">
        <v>3.7000000000000002E-3</v>
      </c>
      <c r="D33" t="str">
        <f t="shared" si="6"/>
        <v>宜春市</v>
      </c>
      <c r="E33" t="str">
        <f t="shared" si="7"/>
        <v>江西省</v>
      </c>
    </row>
    <row r="34" spans="1:5">
      <c r="A34">
        <v>34</v>
      </c>
      <c r="B34" t="s">
        <v>38</v>
      </c>
      <c r="C34" s="1">
        <v>3.5999999999999999E-3</v>
      </c>
      <c r="D34" t="str">
        <f t="shared" si="6"/>
        <v>西安市</v>
      </c>
      <c r="E34" t="str">
        <f t="shared" si="7"/>
        <v>陕西省</v>
      </c>
    </row>
    <row r="35" spans="1:5">
      <c r="A35">
        <v>35</v>
      </c>
      <c r="B35" t="s">
        <v>27</v>
      </c>
      <c r="C35" s="1">
        <v>3.5999999999999999E-3</v>
      </c>
      <c r="D35" t="str">
        <f t="shared" si="6"/>
        <v>商丘市</v>
      </c>
      <c r="E35" t="str">
        <f t="shared" si="7"/>
        <v>河南省</v>
      </c>
    </row>
    <row r="36" spans="1:5">
      <c r="A36">
        <v>36</v>
      </c>
      <c r="B36" t="s">
        <v>30</v>
      </c>
      <c r="C36" s="1">
        <v>3.5000000000000001E-3</v>
      </c>
      <c r="D36" t="str">
        <f t="shared" si="6"/>
        <v>阜阳市</v>
      </c>
      <c r="E36" t="str">
        <f t="shared" si="7"/>
        <v>安徽省</v>
      </c>
    </row>
    <row r="37" spans="1:5">
      <c r="A37">
        <v>37</v>
      </c>
      <c r="B37" t="s">
        <v>53</v>
      </c>
      <c r="C37" s="1">
        <v>3.2000000000000002E-3</v>
      </c>
      <c r="D37" t="str">
        <f t="shared" si="6"/>
        <v>南京市</v>
      </c>
      <c r="E37" t="str">
        <f t="shared" si="7"/>
        <v>江苏省</v>
      </c>
    </row>
    <row r="38" spans="1:5">
      <c r="A38">
        <v>38</v>
      </c>
      <c r="B38" t="s">
        <v>24</v>
      </c>
      <c r="C38" s="1">
        <v>2.8999999999999998E-3</v>
      </c>
      <c r="D38" t="str">
        <f t="shared" si="6"/>
        <v>常德市</v>
      </c>
      <c r="E38" t="str">
        <f t="shared" si="7"/>
        <v>湖南省</v>
      </c>
    </row>
    <row r="39" spans="1:5">
      <c r="A39">
        <v>39</v>
      </c>
      <c r="B39" t="s">
        <v>55</v>
      </c>
      <c r="C39" s="1">
        <v>2.8E-3</v>
      </c>
      <c r="D39" t="str">
        <f t="shared" si="6"/>
        <v>杭州市</v>
      </c>
      <c r="E39" t="str">
        <f t="shared" si="7"/>
        <v>浙江省</v>
      </c>
    </row>
    <row r="40" spans="1:5">
      <c r="A40">
        <v>40</v>
      </c>
      <c r="B40" t="s">
        <v>41</v>
      </c>
      <c r="C40" s="1">
        <v>2.5999999999999999E-3</v>
      </c>
      <c r="D40" t="str">
        <f t="shared" si="6"/>
        <v>泉州市</v>
      </c>
      <c r="E40" t="str">
        <f t="shared" si="7"/>
        <v>福建省</v>
      </c>
    </row>
    <row r="41" spans="1:5">
      <c r="A41">
        <v>41</v>
      </c>
      <c r="B41" t="s">
        <v>34</v>
      </c>
      <c r="C41" s="1">
        <v>2.5000000000000001E-3</v>
      </c>
      <c r="D41" t="str">
        <f t="shared" si="6"/>
        <v>衡阳市</v>
      </c>
      <c r="E41" t="str">
        <f t="shared" si="7"/>
        <v>湖南省</v>
      </c>
    </row>
    <row r="42" spans="1:5">
      <c r="A42">
        <v>42</v>
      </c>
      <c r="B42" t="s">
        <v>56</v>
      </c>
      <c r="C42" s="1">
        <v>2.3E-3</v>
      </c>
      <c r="D42" t="str">
        <f t="shared" si="6"/>
        <v>苏州市</v>
      </c>
      <c r="E42" t="str">
        <f t="shared" si="7"/>
        <v>江苏省</v>
      </c>
    </row>
    <row r="43" spans="1:5">
      <c r="A43">
        <v>43</v>
      </c>
      <c r="B43" t="s">
        <v>42</v>
      </c>
      <c r="C43" s="1">
        <v>2.3E-3</v>
      </c>
      <c r="D43" t="str">
        <f t="shared" si="6"/>
        <v>福州市</v>
      </c>
      <c r="E43" t="str">
        <f t="shared" si="7"/>
        <v>福建省</v>
      </c>
    </row>
    <row r="44" spans="1:5">
      <c r="A44">
        <v>44</v>
      </c>
      <c r="B44" t="s">
        <v>49</v>
      </c>
      <c r="C44" s="1">
        <v>2.3E-3</v>
      </c>
      <c r="D44" t="str">
        <f t="shared" si="6"/>
        <v>洛阳市</v>
      </c>
      <c r="E44" t="str">
        <f t="shared" si="7"/>
        <v>河南省</v>
      </c>
    </row>
    <row r="45" spans="1:5">
      <c r="A45">
        <v>45</v>
      </c>
      <c r="B45" t="s">
        <v>54</v>
      </c>
      <c r="C45" s="1">
        <v>2.3E-3</v>
      </c>
      <c r="D45" t="str">
        <f t="shared" si="6"/>
        <v>新乡市</v>
      </c>
      <c r="E45" t="str">
        <f t="shared" si="7"/>
        <v>河南省</v>
      </c>
    </row>
    <row r="46" spans="1:5">
      <c r="A46">
        <v>46</v>
      </c>
      <c r="B46" t="s">
        <v>44</v>
      </c>
      <c r="C46" s="1">
        <v>2.2000000000000001E-3</v>
      </c>
      <c r="D46" t="str">
        <f t="shared" si="6"/>
        <v>温州市</v>
      </c>
      <c r="E46" t="str">
        <f t="shared" si="7"/>
        <v>浙江省</v>
      </c>
    </row>
    <row r="47" spans="1:5">
      <c r="A47">
        <v>47</v>
      </c>
      <c r="B47" t="s">
        <v>45</v>
      </c>
      <c r="C47" s="1">
        <v>2.2000000000000001E-3</v>
      </c>
      <c r="D47" t="str">
        <f t="shared" si="6"/>
        <v>娄底市</v>
      </c>
      <c r="E47" t="str">
        <f t="shared" si="7"/>
        <v>湖南省</v>
      </c>
    </row>
    <row r="48" spans="1:5">
      <c r="A48">
        <v>48</v>
      </c>
      <c r="B48" t="s">
        <v>50</v>
      </c>
      <c r="C48" s="1">
        <v>2.0999999999999999E-3</v>
      </c>
      <c r="D48" t="str">
        <f t="shared" si="6"/>
        <v>昆明市</v>
      </c>
      <c r="E48" t="str">
        <f t="shared" si="7"/>
        <v>云南省</v>
      </c>
    </row>
    <row r="49" spans="1:5">
      <c r="A49">
        <v>49</v>
      </c>
      <c r="B49" t="s">
        <v>40</v>
      </c>
      <c r="C49" s="1">
        <v>2.0999999999999999E-3</v>
      </c>
      <c r="D49" t="str">
        <f t="shared" si="6"/>
        <v>漯河市</v>
      </c>
      <c r="E49" t="str">
        <f t="shared" si="7"/>
        <v>河南省</v>
      </c>
    </row>
    <row r="50" spans="1:5">
      <c r="A50">
        <v>50</v>
      </c>
      <c r="B50" t="s">
        <v>57</v>
      </c>
      <c r="C50" s="1">
        <v>2.0999999999999999E-3</v>
      </c>
      <c r="D50" t="str">
        <f t="shared" si="6"/>
        <v>石家庄市</v>
      </c>
      <c r="E50" t="str">
        <f t="shared" si="7"/>
        <v>河北省</v>
      </c>
    </row>
    <row r="52" spans="1:5">
      <c r="C52" s="1">
        <f>SUM(C1:C50)</f>
        <v>0.84329999999999994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5708-E7FF-9B41-837A-88477A675477}">
  <dimension ref="A1:E52"/>
  <sheetViews>
    <sheetView workbookViewId="0">
      <selection activeCell="D13" sqref="D13:E13"/>
    </sheetView>
  </sheetViews>
  <sheetFormatPr baseColWidth="10" defaultRowHeight="16"/>
  <sheetData>
    <row r="1" spans="1:5">
      <c r="A1">
        <v>1</v>
      </c>
      <c r="B1" t="s">
        <v>1</v>
      </c>
      <c r="C1" s="1">
        <v>0.13350000000000001</v>
      </c>
      <c r="D1" t="str">
        <f t="shared" ref="D1" si="0">LEFT(B1,FIND("市",B1))</f>
        <v>黄冈市</v>
      </c>
      <c r="E1" t="str">
        <f t="shared" ref="E1" si="1">RIGHT(B1,LEN(B1)-FIND("市",B1))</f>
        <v>湖北省</v>
      </c>
    </row>
    <row r="2" spans="1:5">
      <c r="A2">
        <v>2</v>
      </c>
      <c r="B2" t="s">
        <v>0</v>
      </c>
      <c r="C2" s="1">
        <v>0.12570000000000001</v>
      </c>
      <c r="D2" t="str">
        <f t="shared" ref="D2:D50" si="2">LEFT(B2,FIND("市",B2))</f>
        <v>孝感市</v>
      </c>
      <c r="E2" t="str">
        <f t="shared" ref="E2:E50" si="3">RIGHT(B2,LEN(B2)-FIND("市",B2))</f>
        <v>湖北省</v>
      </c>
    </row>
    <row r="3" spans="1:5">
      <c r="A3">
        <v>3</v>
      </c>
      <c r="B3" t="s">
        <v>2</v>
      </c>
      <c r="C3" s="1">
        <v>0.06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4.9599999999999998E-2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4.0399999999999998E-2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7</v>
      </c>
      <c r="C6" s="1">
        <v>3.8399999999999997E-2</v>
      </c>
      <c r="D6" t="str">
        <f t="shared" si="2"/>
        <v>黄石市</v>
      </c>
      <c r="E6" t="str">
        <f t="shared" si="3"/>
        <v>湖北省</v>
      </c>
    </row>
    <row r="7" spans="1:5">
      <c r="A7">
        <v>7</v>
      </c>
      <c r="B7" t="s">
        <v>4</v>
      </c>
      <c r="C7" s="1">
        <v>3.44E-2</v>
      </c>
      <c r="D7" t="str">
        <f t="shared" si="2"/>
        <v>襄阳市</v>
      </c>
      <c r="E7" t="str">
        <f t="shared" si="3"/>
        <v>湖北省</v>
      </c>
    </row>
    <row r="8" spans="1:5">
      <c r="A8">
        <v>8</v>
      </c>
      <c r="B8" t="s">
        <v>5</v>
      </c>
      <c r="C8" s="1">
        <v>2.8899999999999999E-2</v>
      </c>
      <c r="D8" t="str">
        <f t="shared" si="2"/>
        <v>随州市</v>
      </c>
      <c r="E8" t="str">
        <f t="shared" si="3"/>
        <v>湖北省</v>
      </c>
    </row>
    <row r="9" spans="1:5">
      <c r="A9">
        <v>9</v>
      </c>
      <c r="B9" t="s">
        <v>6</v>
      </c>
      <c r="C9" s="1">
        <v>2.81E-2</v>
      </c>
      <c r="D9" t="str">
        <f t="shared" si="2"/>
        <v>荆门市</v>
      </c>
      <c r="E9" t="str">
        <f t="shared" si="3"/>
        <v>湖北省</v>
      </c>
    </row>
    <row r="10" spans="1:5">
      <c r="A10">
        <v>10</v>
      </c>
      <c r="B10" t="s">
        <v>9</v>
      </c>
      <c r="C10" s="1">
        <v>2.8000000000000001E-2</v>
      </c>
      <c r="D10" t="str">
        <f t="shared" si="2"/>
        <v>仙桃市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2.4799999999999999E-2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2.07E-2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14</v>
      </c>
      <c r="C13" s="1">
        <v>1.7999999999999999E-2</v>
      </c>
      <c r="D13" t="str">
        <f>LEFT(B13,FIND("州",B13))</f>
        <v>恩施土家族苗族自治州</v>
      </c>
      <c r="E13" t="str">
        <f>RIGHT(B13,LEN(B13)-FIND("州",B13))</f>
        <v>湖北省</v>
      </c>
    </row>
    <row r="14" spans="1:5">
      <c r="A14">
        <v>14</v>
      </c>
      <c r="B14" t="s">
        <v>13</v>
      </c>
      <c r="C14" s="1">
        <v>1.6299999999999999E-2</v>
      </c>
      <c r="D14" t="str">
        <f t="shared" si="2"/>
        <v>信阳市</v>
      </c>
      <c r="E14" t="str">
        <f t="shared" si="3"/>
        <v>河南省</v>
      </c>
    </row>
    <row r="15" spans="1:5">
      <c r="A15">
        <v>15</v>
      </c>
      <c r="B15" t="s">
        <v>12</v>
      </c>
      <c r="C15" s="1">
        <v>1.4999999999999999E-2</v>
      </c>
      <c r="D15" t="str">
        <f t="shared" si="2"/>
        <v>十堰市</v>
      </c>
      <c r="E15" t="str">
        <f t="shared" si="3"/>
        <v>湖北省</v>
      </c>
    </row>
    <row r="16" spans="1:5">
      <c r="A16">
        <v>16</v>
      </c>
      <c r="B16" t="s">
        <v>16</v>
      </c>
      <c r="C16" s="1">
        <v>1.4500000000000001E-2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29</v>
      </c>
      <c r="C17" s="1">
        <v>1.2800000000000001E-2</v>
      </c>
      <c r="D17" t="str">
        <f t="shared" si="2"/>
        <v>北京市</v>
      </c>
      <c r="E17" t="str">
        <f t="shared" si="3"/>
        <v>北京市</v>
      </c>
    </row>
    <row r="18" spans="1:5">
      <c r="A18">
        <v>18</v>
      </c>
      <c r="B18" t="s">
        <v>19</v>
      </c>
      <c r="C18" s="1">
        <v>1.18E-2</v>
      </c>
      <c r="D18" t="str">
        <f t="shared" si="2"/>
        <v>长沙市</v>
      </c>
      <c r="E18" t="str">
        <f t="shared" si="3"/>
        <v>湖南省</v>
      </c>
    </row>
    <row r="19" spans="1:5">
      <c r="A19">
        <v>19</v>
      </c>
      <c r="B19" t="s">
        <v>15</v>
      </c>
      <c r="C19" s="1">
        <v>1.03E-2</v>
      </c>
      <c r="D19" t="str">
        <f t="shared" si="2"/>
        <v>潜江市</v>
      </c>
      <c r="E19" t="str">
        <f t="shared" si="3"/>
        <v>湖北省</v>
      </c>
    </row>
    <row r="20" spans="1:5">
      <c r="A20">
        <v>20</v>
      </c>
      <c r="B20" t="s">
        <v>31</v>
      </c>
      <c r="C20" s="1">
        <v>9.1999999999999998E-3</v>
      </c>
      <c r="D20" t="str">
        <f t="shared" si="2"/>
        <v>上海市</v>
      </c>
      <c r="E20" t="str">
        <f t="shared" si="3"/>
        <v>上海市</v>
      </c>
    </row>
    <row r="21" spans="1:5">
      <c r="A21">
        <v>21</v>
      </c>
      <c r="B21" t="s">
        <v>18</v>
      </c>
      <c r="C21" s="1">
        <v>8.0000000000000002E-3</v>
      </c>
      <c r="D21" t="str">
        <f t="shared" si="2"/>
        <v>驻马店市</v>
      </c>
      <c r="E21" t="str">
        <f t="shared" si="3"/>
        <v>河南省</v>
      </c>
    </row>
    <row r="22" spans="1:5">
      <c r="A22">
        <v>22</v>
      </c>
      <c r="B22" t="s">
        <v>32</v>
      </c>
      <c r="C22" s="1">
        <v>7.9000000000000008E-3</v>
      </c>
      <c r="D22" t="str">
        <f t="shared" si="2"/>
        <v>郑州市</v>
      </c>
      <c r="E22" t="str">
        <f t="shared" si="3"/>
        <v>河南省</v>
      </c>
    </row>
    <row r="23" spans="1:5">
      <c r="A23">
        <v>23</v>
      </c>
      <c r="B23" t="s">
        <v>17</v>
      </c>
      <c r="C23" s="1">
        <v>7.3000000000000001E-3</v>
      </c>
      <c r="D23" t="str">
        <f t="shared" si="2"/>
        <v>南阳市</v>
      </c>
      <c r="E23" t="str">
        <f t="shared" si="3"/>
        <v>河南省</v>
      </c>
    </row>
    <row r="24" spans="1:5">
      <c r="A24">
        <v>24</v>
      </c>
      <c r="B24" t="s">
        <v>23</v>
      </c>
      <c r="C24" s="1">
        <v>6.1000000000000004E-3</v>
      </c>
      <c r="D24" t="str">
        <f t="shared" si="2"/>
        <v>九江市</v>
      </c>
      <c r="E24" t="str">
        <f t="shared" si="3"/>
        <v>江西省</v>
      </c>
    </row>
    <row r="25" spans="1:5">
      <c r="A25">
        <v>25</v>
      </c>
      <c r="B25" t="s">
        <v>37</v>
      </c>
      <c r="C25" s="1">
        <v>5.7000000000000002E-3</v>
      </c>
      <c r="D25" t="str">
        <f t="shared" si="2"/>
        <v>成都市</v>
      </c>
      <c r="E25" t="str">
        <f t="shared" si="3"/>
        <v>四川省</v>
      </c>
    </row>
    <row r="26" spans="1:5">
      <c r="A26">
        <v>26</v>
      </c>
      <c r="B26" t="s">
        <v>21</v>
      </c>
      <c r="C26" s="1">
        <v>5.5999999999999999E-3</v>
      </c>
      <c r="D26" t="str">
        <f t="shared" si="2"/>
        <v>南昌市</v>
      </c>
      <c r="E26" t="str">
        <f t="shared" si="3"/>
        <v>江西省</v>
      </c>
    </row>
    <row r="27" spans="1:5">
      <c r="A27">
        <v>27</v>
      </c>
      <c r="B27" t="s">
        <v>28</v>
      </c>
      <c r="C27" s="1">
        <v>5.3E-3</v>
      </c>
      <c r="D27" t="str">
        <f t="shared" si="2"/>
        <v>广州市</v>
      </c>
      <c r="E27" t="str">
        <f t="shared" si="3"/>
        <v>广东省</v>
      </c>
    </row>
    <row r="28" spans="1:5">
      <c r="A28">
        <v>28</v>
      </c>
      <c r="B28" t="s">
        <v>25</v>
      </c>
      <c r="C28" s="1">
        <v>5.1999999999999998E-3</v>
      </c>
      <c r="D28" t="str">
        <f t="shared" si="2"/>
        <v>安庆市</v>
      </c>
      <c r="E28" t="str">
        <f t="shared" si="3"/>
        <v>安徽省</v>
      </c>
    </row>
    <row r="29" spans="1:5">
      <c r="A29">
        <v>29</v>
      </c>
      <c r="B29" t="s">
        <v>26</v>
      </c>
      <c r="C29" s="1">
        <v>5.1000000000000004E-3</v>
      </c>
      <c r="D29" t="str">
        <f t="shared" si="2"/>
        <v>深圳市</v>
      </c>
      <c r="E29" t="str">
        <f t="shared" si="3"/>
        <v>广东省</v>
      </c>
    </row>
    <row r="30" spans="1:5">
      <c r="A30">
        <v>30</v>
      </c>
      <c r="B30" t="s">
        <v>20</v>
      </c>
      <c r="C30" s="1">
        <v>5.1000000000000004E-3</v>
      </c>
      <c r="D30" t="str">
        <f t="shared" si="2"/>
        <v>岳阳市</v>
      </c>
      <c r="E30" t="str">
        <f t="shared" si="3"/>
        <v>湖南省</v>
      </c>
    </row>
    <row r="31" spans="1:5">
      <c r="A31">
        <v>31</v>
      </c>
      <c r="B31" t="s">
        <v>36</v>
      </c>
      <c r="C31" s="1">
        <v>4.7000000000000002E-3</v>
      </c>
      <c r="D31" t="str">
        <f t="shared" si="2"/>
        <v>合肥市</v>
      </c>
      <c r="E31" t="str">
        <f t="shared" si="3"/>
        <v>安徽省</v>
      </c>
    </row>
    <row r="32" spans="1:5">
      <c r="A32">
        <v>32</v>
      </c>
      <c r="B32" t="s">
        <v>22</v>
      </c>
      <c r="C32" s="1">
        <v>4.7000000000000002E-3</v>
      </c>
      <c r="D32" t="str">
        <f t="shared" si="2"/>
        <v>周口市</v>
      </c>
      <c r="E32" t="str">
        <f t="shared" si="3"/>
        <v>河南省</v>
      </c>
    </row>
    <row r="33" spans="1:5">
      <c r="A33">
        <v>33</v>
      </c>
      <c r="B33" t="s">
        <v>38</v>
      </c>
      <c r="C33" s="1">
        <v>4.0000000000000001E-3</v>
      </c>
      <c r="D33" t="str">
        <f t="shared" si="2"/>
        <v>西安市</v>
      </c>
      <c r="E33" t="str">
        <f t="shared" si="3"/>
        <v>陕西省</v>
      </c>
    </row>
    <row r="34" spans="1:5">
      <c r="A34">
        <v>34</v>
      </c>
      <c r="B34" t="s">
        <v>27</v>
      </c>
      <c r="C34" s="1">
        <v>3.8E-3</v>
      </c>
      <c r="D34" t="str">
        <f t="shared" si="2"/>
        <v>商丘市</v>
      </c>
      <c r="E34" t="str">
        <f t="shared" si="3"/>
        <v>河南省</v>
      </c>
    </row>
    <row r="35" spans="1:5">
      <c r="A35">
        <v>35</v>
      </c>
      <c r="B35" t="s">
        <v>35</v>
      </c>
      <c r="C35" s="1">
        <v>3.5000000000000001E-3</v>
      </c>
      <c r="D35" t="str">
        <f t="shared" si="2"/>
        <v>宜春市</v>
      </c>
      <c r="E35" t="str">
        <f t="shared" si="3"/>
        <v>江西省</v>
      </c>
    </row>
    <row r="36" spans="1:5">
      <c r="A36">
        <v>36</v>
      </c>
      <c r="B36" t="s">
        <v>30</v>
      </c>
      <c r="C36" s="1">
        <v>3.3999999999999998E-3</v>
      </c>
      <c r="D36" t="str">
        <f t="shared" si="2"/>
        <v>阜阳市</v>
      </c>
      <c r="E36" t="str">
        <f t="shared" si="3"/>
        <v>安徽省</v>
      </c>
    </row>
    <row r="37" spans="1:5">
      <c r="A37">
        <v>37</v>
      </c>
      <c r="B37" t="s">
        <v>55</v>
      </c>
      <c r="C37" s="1">
        <v>3.3E-3</v>
      </c>
      <c r="D37" t="str">
        <f t="shared" si="2"/>
        <v>杭州市</v>
      </c>
      <c r="E37" t="str">
        <f t="shared" si="3"/>
        <v>浙江省</v>
      </c>
    </row>
    <row r="38" spans="1:5">
      <c r="A38">
        <v>38</v>
      </c>
      <c r="B38" t="s">
        <v>24</v>
      </c>
      <c r="C38" s="1">
        <v>3.2000000000000002E-3</v>
      </c>
      <c r="D38" t="str">
        <f t="shared" si="2"/>
        <v>常德市</v>
      </c>
      <c r="E38" t="str">
        <f t="shared" si="3"/>
        <v>湖南省</v>
      </c>
    </row>
    <row r="39" spans="1:5">
      <c r="A39">
        <v>39</v>
      </c>
      <c r="B39" t="s">
        <v>53</v>
      </c>
      <c r="C39" s="1">
        <v>3.2000000000000002E-3</v>
      </c>
      <c r="D39" t="str">
        <f t="shared" si="2"/>
        <v>南京市</v>
      </c>
      <c r="E39" t="str">
        <f t="shared" si="3"/>
        <v>江苏省</v>
      </c>
    </row>
    <row r="40" spans="1:5">
      <c r="A40">
        <v>40</v>
      </c>
      <c r="B40" t="s">
        <v>50</v>
      </c>
      <c r="C40" s="1">
        <v>2.5999999999999999E-3</v>
      </c>
      <c r="D40" t="str">
        <f t="shared" si="2"/>
        <v>昆明市</v>
      </c>
      <c r="E40" t="str">
        <f t="shared" si="3"/>
        <v>云南省</v>
      </c>
    </row>
    <row r="41" spans="1:5">
      <c r="A41">
        <v>41</v>
      </c>
      <c r="B41" t="s">
        <v>34</v>
      </c>
      <c r="C41" s="1">
        <v>2.5000000000000001E-3</v>
      </c>
      <c r="D41" t="str">
        <f t="shared" si="2"/>
        <v>衡阳市</v>
      </c>
      <c r="E41" t="str">
        <f t="shared" si="3"/>
        <v>湖南省</v>
      </c>
    </row>
    <row r="42" spans="1:5">
      <c r="A42">
        <v>42</v>
      </c>
      <c r="B42" t="s">
        <v>41</v>
      </c>
      <c r="C42" s="1">
        <v>2.5000000000000001E-3</v>
      </c>
      <c r="D42" t="str">
        <f t="shared" si="2"/>
        <v>泉州市</v>
      </c>
      <c r="E42" t="str">
        <f t="shared" si="3"/>
        <v>福建省</v>
      </c>
    </row>
    <row r="43" spans="1:5">
      <c r="A43">
        <v>43</v>
      </c>
      <c r="B43" t="s">
        <v>43</v>
      </c>
      <c r="C43" s="1">
        <v>2.3999999999999998E-3</v>
      </c>
      <c r="D43" t="str">
        <f t="shared" si="2"/>
        <v>六安市</v>
      </c>
      <c r="E43" t="str">
        <f t="shared" si="3"/>
        <v>安徽省</v>
      </c>
    </row>
    <row r="44" spans="1:5">
      <c r="A44">
        <v>44</v>
      </c>
      <c r="B44" t="s">
        <v>42</v>
      </c>
      <c r="C44" s="1">
        <v>2.3E-3</v>
      </c>
      <c r="D44" t="str">
        <f t="shared" si="2"/>
        <v>福州市</v>
      </c>
      <c r="E44" t="str">
        <f t="shared" si="3"/>
        <v>福建省</v>
      </c>
    </row>
    <row r="45" spans="1:5">
      <c r="A45">
        <v>45</v>
      </c>
      <c r="B45" t="s">
        <v>56</v>
      </c>
      <c r="C45" s="1">
        <v>2.3E-3</v>
      </c>
      <c r="D45" t="str">
        <f t="shared" si="2"/>
        <v>苏州市</v>
      </c>
      <c r="E45" t="str">
        <f t="shared" si="3"/>
        <v>江苏省</v>
      </c>
    </row>
    <row r="46" spans="1:5">
      <c r="A46">
        <v>46</v>
      </c>
      <c r="B46" t="s">
        <v>45</v>
      </c>
      <c r="C46" s="1">
        <v>2.2000000000000001E-3</v>
      </c>
      <c r="D46" t="str">
        <f t="shared" si="2"/>
        <v>娄底市</v>
      </c>
      <c r="E46" t="str">
        <f t="shared" si="3"/>
        <v>湖南省</v>
      </c>
    </row>
    <row r="47" spans="1:5">
      <c r="A47">
        <v>47</v>
      </c>
      <c r="B47" t="s">
        <v>58</v>
      </c>
      <c r="C47" s="1">
        <v>2.2000000000000001E-3</v>
      </c>
      <c r="D47" t="str">
        <f t="shared" si="2"/>
        <v>南宁市</v>
      </c>
      <c r="E47" t="str">
        <f t="shared" si="3"/>
        <v>广西壮族自治区</v>
      </c>
    </row>
    <row r="48" spans="1:5">
      <c r="A48">
        <v>48</v>
      </c>
      <c r="B48" t="s">
        <v>44</v>
      </c>
      <c r="C48" s="1">
        <v>2.0999999999999999E-3</v>
      </c>
      <c r="D48" t="str">
        <f t="shared" si="2"/>
        <v>温州市</v>
      </c>
      <c r="E48" t="str">
        <f t="shared" si="3"/>
        <v>浙江省</v>
      </c>
    </row>
    <row r="49" spans="1:5">
      <c r="A49">
        <v>49</v>
      </c>
      <c r="B49" t="s">
        <v>59</v>
      </c>
      <c r="C49" s="1">
        <v>2.0999999999999999E-3</v>
      </c>
      <c r="D49" t="str">
        <f t="shared" si="2"/>
        <v>邯郸市</v>
      </c>
      <c r="E49" t="str">
        <f t="shared" si="3"/>
        <v>河北省</v>
      </c>
    </row>
    <row r="50" spans="1:5">
      <c r="A50">
        <v>50</v>
      </c>
      <c r="B50" t="s">
        <v>60</v>
      </c>
      <c r="C50" s="1">
        <v>2E-3</v>
      </c>
      <c r="D50" t="str">
        <f t="shared" si="2"/>
        <v>天津市</v>
      </c>
      <c r="E50" t="str">
        <f t="shared" si="3"/>
        <v>天津市</v>
      </c>
    </row>
    <row r="52" spans="1:5">
      <c r="C52" s="1">
        <f>SUM(C1:C50)</f>
        <v>0.84069999999999978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D38E-5A47-B64D-8307-4CB9515614DC}">
  <dimension ref="A1:E52"/>
  <sheetViews>
    <sheetView workbookViewId="0">
      <selection activeCell="D13" sqref="D13:E13"/>
    </sheetView>
  </sheetViews>
  <sheetFormatPr baseColWidth="10" defaultRowHeight="16"/>
  <sheetData>
    <row r="1" spans="1:5">
      <c r="A1">
        <v>1</v>
      </c>
      <c r="B1" t="s">
        <v>1</v>
      </c>
      <c r="C1" s="1">
        <v>0.13300000000000001</v>
      </c>
      <c r="D1" t="str">
        <f t="shared" ref="D1" si="0">LEFT(B1,FIND("市",B1))</f>
        <v>黄冈市</v>
      </c>
      <c r="E1" t="str">
        <f t="shared" ref="E1" si="1">RIGHT(B1,LEN(B1)-FIND("市",B1))</f>
        <v>湖北省</v>
      </c>
    </row>
    <row r="2" spans="1:5">
      <c r="A2">
        <v>2</v>
      </c>
      <c r="B2" t="s">
        <v>0</v>
      </c>
      <c r="C2" s="1">
        <v>0.13139999999999999</v>
      </c>
      <c r="D2" t="str">
        <f t="shared" ref="D2:D50" si="2">LEFT(B2,FIND("市",B2))</f>
        <v>孝感市</v>
      </c>
      <c r="E2" t="str">
        <f t="shared" ref="E2:E50" si="3">RIGHT(B2,LEN(B2)-FIND("市",B2))</f>
        <v>湖北省</v>
      </c>
    </row>
    <row r="3" spans="1:5">
      <c r="A3">
        <v>3</v>
      </c>
      <c r="B3" t="s">
        <v>2</v>
      </c>
      <c r="C3" s="1">
        <v>6.0299999999999999E-2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5.0999999999999997E-2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4.1000000000000002E-2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7</v>
      </c>
      <c r="C6" s="1">
        <v>3.6799999999999999E-2</v>
      </c>
      <c r="D6" t="str">
        <f t="shared" si="2"/>
        <v>黄石市</v>
      </c>
      <c r="E6" t="str">
        <f t="shared" si="3"/>
        <v>湖北省</v>
      </c>
    </row>
    <row r="7" spans="1:5">
      <c r="A7">
        <v>7</v>
      </c>
      <c r="B7" t="s">
        <v>4</v>
      </c>
      <c r="C7" s="1">
        <v>3.44E-2</v>
      </c>
      <c r="D7" t="str">
        <f t="shared" si="2"/>
        <v>襄阳市</v>
      </c>
      <c r="E7" t="str">
        <f t="shared" si="3"/>
        <v>湖北省</v>
      </c>
    </row>
    <row r="8" spans="1:5">
      <c r="A8">
        <v>8</v>
      </c>
      <c r="B8" t="s">
        <v>9</v>
      </c>
      <c r="C8" s="1">
        <v>2.8799999999999999E-2</v>
      </c>
      <c r="D8" t="str">
        <f t="shared" si="2"/>
        <v>仙桃市</v>
      </c>
      <c r="E8" t="str">
        <f t="shared" si="3"/>
        <v>湖北省</v>
      </c>
    </row>
    <row r="9" spans="1:5">
      <c r="A9">
        <v>9</v>
      </c>
      <c r="B9" t="s">
        <v>6</v>
      </c>
      <c r="C9" s="1">
        <v>2.8199999999999999E-2</v>
      </c>
      <c r="D9" t="str">
        <f t="shared" si="2"/>
        <v>荆门市</v>
      </c>
      <c r="E9" t="str">
        <f t="shared" si="3"/>
        <v>湖北省</v>
      </c>
    </row>
    <row r="10" spans="1:5">
      <c r="A10">
        <v>10</v>
      </c>
      <c r="B10" t="s">
        <v>5</v>
      </c>
      <c r="C10" s="1">
        <v>2.8199999999999999E-2</v>
      </c>
      <c r="D10" t="str">
        <f t="shared" si="2"/>
        <v>随州市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2.35E-2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1.9699999999999999E-2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14</v>
      </c>
      <c r="C13" s="1">
        <v>1.7899999999999999E-2</v>
      </c>
      <c r="D13" t="str">
        <f>LEFT(B13,FIND("州",B13))</f>
        <v>恩施土家族苗族自治州</v>
      </c>
      <c r="E13" t="str">
        <f>RIGHT(B13,LEN(B13)-FIND("州",B13))</f>
        <v>湖北省</v>
      </c>
    </row>
    <row r="14" spans="1:5">
      <c r="A14">
        <v>14</v>
      </c>
      <c r="B14" t="s">
        <v>12</v>
      </c>
      <c r="C14" s="1">
        <v>1.6E-2</v>
      </c>
      <c r="D14" t="str">
        <f t="shared" si="2"/>
        <v>十堰市</v>
      </c>
      <c r="E14" t="str">
        <f t="shared" si="3"/>
        <v>湖北省</v>
      </c>
    </row>
    <row r="15" spans="1:5">
      <c r="A15">
        <v>15</v>
      </c>
      <c r="B15" t="s">
        <v>16</v>
      </c>
      <c r="C15" s="1">
        <v>1.54E-2</v>
      </c>
      <c r="D15" t="str">
        <f t="shared" si="2"/>
        <v>重庆市</v>
      </c>
      <c r="E15" t="str">
        <f t="shared" si="3"/>
        <v>重庆市</v>
      </c>
    </row>
    <row r="16" spans="1:5">
      <c r="A16">
        <v>16</v>
      </c>
      <c r="B16" t="s">
        <v>13</v>
      </c>
      <c r="C16" s="1">
        <v>1.4800000000000001E-2</v>
      </c>
      <c r="D16" t="str">
        <f t="shared" si="2"/>
        <v>信阳市</v>
      </c>
      <c r="E16" t="str">
        <f t="shared" si="3"/>
        <v>河南省</v>
      </c>
    </row>
    <row r="17" spans="1:5">
      <c r="A17">
        <v>17</v>
      </c>
      <c r="B17" t="s">
        <v>29</v>
      </c>
      <c r="C17" s="1">
        <v>1.2999999999999999E-2</v>
      </c>
      <c r="D17" t="str">
        <f t="shared" si="2"/>
        <v>北京市</v>
      </c>
      <c r="E17" t="str">
        <f t="shared" si="3"/>
        <v>北京市</v>
      </c>
    </row>
    <row r="18" spans="1:5">
      <c r="A18">
        <v>18</v>
      </c>
      <c r="B18" t="s">
        <v>19</v>
      </c>
      <c r="C18" s="1">
        <v>1.2200000000000001E-2</v>
      </c>
      <c r="D18" t="str">
        <f t="shared" si="2"/>
        <v>长沙市</v>
      </c>
      <c r="E18" t="str">
        <f t="shared" si="3"/>
        <v>湖南省</v>
      </c>
    </row>
    <row r="19" spans="1:5">
      <c r="A19">
        <v>19</v>
      </c>
      <c r="B19" t="s">
        <v>15</v>
      </c>
      <c r="C19" s="1">
        <v>1.01E-2</v>
      </c>
      <c r="D19" t="str">
        <f t="shared" si="2"/>
        <v>潜江市</v>
      </c>
      <c r="E19" t="str">
        <f t="shared" si="3"/>
        <v>湖北省</v>
      </c>
    </row>
    <row r="20" spans="1:5">
      <c r="A20">
        <v>20</v>
      </c>
      <c r="B20" t="s">
        <v>31</v>
      </c>
      <c r="C20" s="1">
        <v>9.1000000000000004E-3</v>
      </c>
      <c r="D20" t="str">
        <f t="shared" si="2"/>
        <v>上海市</v>
      </c>
      <c r="E20" t="str">
        <f t="shared" si="3"/>
        <v>上海市</v>
      </c>
    </row>
    <row r="21" spans="1:5">
      <c r="A21">
        <v>21</v>
      </c>
      <c r="B21" t="s">
        <v>18</v>
      </c>
      <c r="C21" s="1">
        <v>8.0999999999999996E-3</v>
      </c>
      <c r="D21" t="str">
        <f t="shared" si="2"/>
        <v>驻马店市</v>
      </c>
      <c r="E21" t="str">
        <f t="shared" si="3"/>
        <v>河南省</v>
      </c>
    </row>
    <row r="22" spans="1:5">
      <c r="A22">
        <v>22</v>
      </c>
      <c r="B22" t="s">
        <v>32</v>
      </c>
      <c r="C22" s="1">
        <v>7.6E-3</v>
      </c>
      <c r="D22" t="str">
        <f t="shared" si="2"/>
        <v>郑州市</v>
      </c>
      <c r="E22" t="str">
        <f t="shared" si="3"/>
        <v>河南省</v>
      </c>
    </row>
    <row r="23" spans="1:5">
      <c r="A23">
        <v>23</v>
      </c>
      <c r="B23" t="s">
        <v>17</v>
      </c>
      <c r="C23" s="1">
        <v>6.4000000000000003E-3</v>
      </c>
      <c r="D23" t="str">
        <f t="shared" si="2"/>
        <v>南阳市</v>
      </c>
      <c r="E23" t="str">
        <f t="shared" si="3"/>
        <v>河南省</v>
      </c>
    </row>
    <row r="24" spans="1:5">
      <c r="A24">
        <v>24</v>
      </c>
      <c r="B24" t="s">
        <v>23</v>
      </c>
      <c r="C24" s="1">
        <v>6.1999999999999998E-3</v>
      </c>
      <c r="D24" t="str">
        <f t="shared" si="2"/>
        <v>九江市</v>
      </c>
      <c r="E24" t="str">
        <f t="shared" si="3"/>
        <v>江西省</v>
      </c>
    </row>
    <row r="25" spans="1:5">
      <c r="A25">
        <v>25</v>
      </c>
      <c r="B25" t="s">
        <v>37</v>
      </c>
      <c r="C25" s="1">
        <v>5.7000000000000002E-3</v>
      </c>
      <c r="D25" t="str">
        <f t="shared" si="2"/>
        <v>成都市</v>
      </c>
      <c r="E25" t="str">
        <f t="shared" si="3"/>
        <v>四川省</v>
      </c>
    </row>
    <row r="26" spans="1:5">
      <c r="A26">
        <v>26</v>
      </c>
      <c r="B26" t="s">
        <v>21</v>
      </c>
      <c r="C26" s="1">
        <v>5.4999999999999997E-3</v>
      </c>
      <c r="D26" t="str">
        <f t="shared" si="2"/>
        <v>南昌市</v>
      </c>
      <c r="E26" t="str">
        <f t="shared" si="3"/>
        <v>江西省</v>
      </c>
    </row>
    <row r="27" spans="1:5">
      <c r="A27">
        <v>27</v>
      </c>
      <c r="B27" t="s">
        <v>26</v>
      </c>
      <c r="C27" s="1">
        <v>5.4000000000000003E-3</v>
      </c>
      <c r="D27" t="str">
        <f t="shared" si="2"/>
        <v>深圳市</v>
      </c>
      <c r="E27" t="str">
        <f t="shared" si="3"/>
        <v>广东省</v>
      </c>
    </row>
    <row r="28" spans="1:5">
      <c r="A28">
        <v>28</v>
      </c>
      <c r="B28" t="s">
        <v>28</v>
      </c>
      <c r="C28" s="1">
        <v>5.3E-3</v>
      </c>
      <c r="D28" t="str">
        <f t="shared" si="2"/>
        <v>广州市</v>
      </c>
      <c r="E28" t="str">
        <f t="shared" si="3"/>
        <v>广东省</v>
      </c>
    </row>
    <row r="29" spans="1:5">
      <c r="A29">
        <v>29</v>
      </c>
      <c r="B29" t="s">
        <v>25</v>
      </c>
      <c r="C29" s="1">
        <v>5.1000000000000004E-3</v>
      </c>
      <c r="D29" t="str">
        <f t="shared" si="2"/>
        <v>安庆市</v>
      </c>
      <c r="E29" t="str">
        <f t="shared" si="3"/>
        <v>安徽省</v>
      </c>
    </row>
    <row r="30" spans="1:5">
      <c r="A30">
        <v>30</v>
      </c>
      <c r="B30" t="s">
        <v>20</v>
      </c>
      <c r="C30" s="1">
        <v>5.0000000000000001E-3</v>
      </c>
      <c r="D30" t="str">
        <f t="shared" si="2"/>
        <v>岳阳市</v>
      </c>
      <c r="E30" t="str">
        <f t="shared" si="3"/>
        <v>湖南省</v>
      </c>
    </row>
    <row r="31" spans="1:5">
      <c r="A31">
        <v>31</v>
      </c>
      <c r="B31" t="s">
        <v>36</v>
      </c>
      <c r="C31" s="1">
        <v>5.0000000000000001E-3</v>
      </c>
      <c r="D31" t="str">
        <f t="shared" si="2"/>
        <v>合肥市</v>
      </c>
      <c r="E31" t="str">
        <f t="shared" si="3"/>
        <v>安徽省</v>
      </c>
    </row>
    <row r="32" spans="1:5">
      <c r="A32">
        <v>32</v>
      </c>
      <c r="B32" t="s">
        <v>22</v>
      </c>
      <c r="C32" s="1">
        <v>4.5999999999999999E-3</v>
      </c>
      <c r="D32" t="str">
        <f t="shared" si="2"/>
        <v>周口市</v>
      </c>
      <c r="E32" t="str">
        <f t="shared" si="3"/>
        <v>河南省</v>
      </c>
    </row>
    <row r="33" spans="1:5">
      <c r="A33">
        <v>33</v>
      </c>
      <c r="B33" t="s">
        <v>38</v>
      </c>
      <c r="C33" s="1">
        <v>3.5999999999999999E-3</v>
      </c>
      <c r="D33" t="str">
        <f t="shared" si="2"/>
        <v>西安市</v>
      </c>
      <c r="E33" t="str">
        <f t="shared" si="3"/>
        <v>陕西省</v>
      </c>
    </row>
    <row r="34" spans="1:5">
      <c r="A34">
        <v>34</v>
      </c>
      <c r="B34" t="s">
        <v>30</v>
      </c>
      <c r="C34" s="1">
        <v>3.5000000000000001E-3</v>
      </c>
      <c r="D34" t="str">
        <f t="shared" si="2"/>
        <v>阜阳市</v>
      </c>
      <c r="E34" t="str">
        <f t="shared" si="3"/>
        <v>安徽省</v>
      </c>
    </row>
    <row r="35" spans="1:5">
      <c r="A35">
        <v>35</v>
      </c>
      <c r="B35" t="s">
        <v>53</v>
      </c>
      <c r="C35" s="1">
        <v>3.5000000000000001E-3</v>
      </c>
      <c r="D35" t="str">
        <f t="shared" si="2"/>
        <v>南京市</v>
      </c>
      <c r="E35" t="str">
        <f t="shared" si="3"/>
        <v>江苏省</v>
      </c>
    </row>
    <row r="36" spans="1:5">
      <c r="A36">
        <v>36</v>
      </c>
      <c r="B36" t="s">
        <v>27</v>
      </c>
      <c r="C36" s="1">
        <v>3.3999999999999998E-3</v>
      </c>
      <c r="D36" t="str">
        <f t="shared" si="2"/>
        <v>商丘市</v>
      </c>
      <c r="E36" t="str">
        <f t="shared" si="3"/>
        <v>河南省</v>
      </c>
    </row>
    <row r="37" spans="1:5">
      <c r="A37">
        <v>37</v>
      </c>
      <c r="B37" t="s">
        <v>55</v>
      </c>
      <c r="C37" s="1">
        <v>3.3999999999999998E-3</v>
      </c>
      <c r="D37" t="str">
        <f t="shared" si="2"/>
        <v>杭州市</v>
      </c>
      <c r="E37" t="str">
        <f t="shared" si="3"/>
        <v>浙江省</v>
      </c>
    </row>
    <row r="38" spans="1:5">
      <c r="A38">
        <v>38</v>
      </c>
      <c r="B38" t="s">
        <v>24</v>
      </c>
      <c r="C38" s="1">
        <v>3.2000000000000002E-3</v>
      </c>
      <c r="D38" t="str">
        <f t="shared" si="2"/>
        <v>常德市</v>
      </c>
      <c r="E38" t="str">
        <f t="shared" si="3"/>
        <v>湖南省</v>
      </c>
    </row>
    <row r="39" spans="1:5">
      <c r="A39">
        <v>39</v>
      </c>
      <c r="B39" t="s">
        <v>43</v>
      </c>
      <c r="C39" s="1">
        <v>2.8E-3</v>
      </c>
      <c r="D39" t="str">
        <f t="shared" si="2"/>
        <v>六安市</v>
      </c>
      <c r="E39" t="str">
        <f t="shared" si="3"/>
        <v>安徽省</v>
      </c>
    </row>
    <row r="40" spans="1:5">
      <c r="A40">
        <v>40</v>
      </c>
      <c r="B40" t="s">
        <v>35</v>
      </c>
      <c r="C40" s="1">
        <v>2.8E-3</v>
      </c>
      <c r="D40" t="str">
        <f t="shared" si="2"/>
        <v>宜春市</v>
      </c>
      <c r="E40" t="str">
        <f t="shared" si="3"/>
        <v>江西省</v>
      </c>
    </row>
    <row r="41" spans="1:5">
      <c r="A41">
        <v>41</v>
      </c>
      <c r="B41" t="s">
        <v>34</v>
      </c>
      <c r="C41" s="1">
        <v>2.3999999999999998E-3</v>
      </c>
      <c r="D41" t="str">
        <f t="shared" si="2"/>
        <v>衡阳市</v>
      </c>
      <c r="E41" t="str">
        <f t="shared" si="3"/>
        <v>湖南省</v>
      </c>
    </row>
    <row r="42" spans="1:5">
      <c r="A42">
        <v>42</v>
      </c>
      <c r="B42" t="s">
        <v>56</v>
      </c>
      <c r="C42" s="1">
        <v>2.3E-3</v>
      </c>
      <c r="D42" t="str">
        <f t="shared" si="2"/>
        <v>苏州市</v>
      </c>
      <c r="E42" t="str">
        <f t="shared" si="3"/>
        <v>江苏省</v>
      </c>
    </row>
    <row r="43" spans="1:5">
      <c r="A43">
        <v>43</v>
      </c>
      <c r="B43" t="s">
        <v>59</v>
      </c>
      <c r="C43" s="1">
        <v>2.3E-3</v>
      </c>
      <c r="D43" t="str">
        <f t="shared" si="2"/>
        <v>邯郸市</v>
      </c>
      <c r="E43" t="str">
        <f t="shared" si="3"/>
        <v>河北省</v>
      </c>
    </row>
    <row r="44" spans="1:5">
      <c r="A44">
        <v>44</v>
      </c>
      <c r="B44" t="s">
        <v>41</v>
      </c>
      <c r="C44" s="1">
        <v>2.3E-3</v>
      </c>
      <c r="D44" t="str">
        <f t="shared" si="2"/>
        <v>泉州市</v>
      </c>
      <c r="E44" t="str">
        <f t="shared" si="3"/>
        <v>福建省</v>
      </c>
    </row>
    <row r="45" spans="1:5">
      <c r="A45">
        <v>45</v>
      </c>
      <c r="B45" t="s">
        <v>60</v>
      </c>
      <c r="C45" s="1">
        <v>2.2000000000000001E-3</v>
      </c>
      <c r="D45" t="str">
        <f t="shared" si="2"/>
        <v>天津市</v>
      </c>
      <c r="E45" t="str">
        <f t="shared" si="3"/>
        <v>天津市</v>
      </c>
    </row>
    <row r="46" spans="1:5">
      <c r="A46">
        <v>46</v>
      </c>
      <c r="B46" t="s">
        <v>58</v>
      </c>
      <c r="C46" s="1">
        <v>2.2000000000000001E-3</v>
      </c>
      <c r="D46" t="str">
        <f t="shared" si="2"/>
        <v>南宁市</v>
      </c>
      <c r="E46" t="str">
        <f t="shared" si="3"/>
        <v>广西壮族自治区</v>
      </c>
    </row>
    <row r="47" spans="1:5">
      <c r="A47">
        <v>47</v>
      </c>
      <c r="B47" t="s">
        <v>42</v>
      </c>
      <c r="C47" s="1">
        <v>2.2000000000000001E-3</v>
      </c>
      <c r="D47" t="str">
        <f t="shared" si="2"/>
        <v>福州市</v>
      </c>
      <c r="E47" t="str">
        <f t="shared" si="3"/>
        <v>福建省</v>
      </c>
    </row>
    <row r="48" spans="1:5">
      <c r="A48">
        <v>48</v>
      </c>
      <c r="B48" t="s">
        <v>49</v>
      </c>
      <c r="C48" s="1">
        <v>2.2000000000000001E-3</v>
      </c>
      <c r="D48" t="str">
        <f t="shared" si="2"/>
        <v>洛阳市</v>
      </c>
      <c r="E48" t="str">
        <f t="shared" si="3"/>
        <v>河南省</v>
      </c>
    </row>
    <row r="49" spans="1:5">
      <c r="A49">
        <v>49</v>
      </c>
      <c r="B49" t="s">
        <v>44</v>
      </c>
      <c r="C49" s="1">
        <v>2.2000000000000001E-3</v>
      </c>
      <c r="D49" t="str">
        <f t="shared" si="2"/>
        <v>温州市</v>
      </c>
      <c r="E49" t="str">
        <f t="shared" si="3"/>
        <v>浙江省</v>
      </c>
    </row>
    <row r="50" spans="1:5">
      <c r="A50">
        <v>50</v>
      </c>
      <c r="B50" t="s">
        <v>50</v>
      </c>
      <c r="C50" s="1">
        <v>2.0999999999999999E-3</v>
      </c>
      <c r="D50" t="str">
        <f t="shared" si="2"/>
        <v>昆明市</v>
      </c>
      <c r="E50" t="str">
        <f t="shared" si="3"/>
        <v>云南省</v>
      </c>
    </row>
    <row r="52" spans="1:5">
      <c r="C52" s="1">
        <f>SUM(C1:C50)</f>
        <v>0.84329999999999961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3984-8557-3743-9683-3A667D5D1A37}">
  <dimension ref="A1:E52"/>
  <sheetViews>
    <sheetView workbookViewId="0">
      <selection activeCell="D13" sqref="D13:E13"/>
    </sheetView>
  </sheetViews>
  <sheetFormatPr baseColWidth="10" defaultRowHeight="16"/>
  <sheetData>
    <row r="1" spans="1:5">
      <c r="A1">
        <v>1</v>
      </c>
      <c r="B1" t="s">
        <v>0</v>
      </c>
      <c r="C1" s="1">
        <v>0.12609999999999999</v>
      </c>
      <c r="D1" t="str">
        <f t="shared" ref="D1:D2" si="0">LEFT(B1,FIND("市",B1))</f>
        <v>孝感市</v>
      </c>
      <c r="E1" t="str">
        <f t="shared" ref="E1:E2" si="1">RIGHT(B1,LEN(B1)-FIND("市",B1))</f>
        <v>湖北省</v>
      </c>
    </row>
    <row r="2" spans="1:5">
      <c r="A2">
        <v>2</v>
      </c>
      <c r="B2" t="s">
        <v>1</v>
      </c>
      <c r="C2" s="1">
        <v>0.1255</v>
      </c>
      <c r="D2" t="str">
        <f t="shared" si="0"/>
        <v>黄冈市</v>
      </c>
      <c r="E2" t="str">
        <f t="shared" si="1"/>
        <v>湖北省</v>
      </c>
    </row>
    <row r="3" spans="1:5">
      <c r="A3">
        <v>3</v>
      </c>
      <c r="B3" t="s">
        <v>2</v>
      </c>
      <c r="C3" s="1">
        <v>5.8400000000000001E-2</v>
      </c>
      <c r="D3" t="str">
        <f t="shared" ref="D3:D50" si="2">LEFT(B3,FIND("市",B3))</f>
        <v>荆州市</v>
      </c>
      <c r="E3" t="str">
        <f t="shared" ref="E3:E50" si="3">RIGHT(B3,LEN(B3)-FIND("市",B3))</f>
        <v>湖北省</v>
      </c>
    </row>
    <row r="4" spans="1:5">
      <c r="A4">
        <v>4</v>
      </c>
      <c r="B4" t="s">
        <v>3</v>
      </c>
      <c r="C4" s="1">
        <v>4.9700000000000001E-2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4.36E-2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7</v>
      </c>
      <c r="C6" s="1">
        <v>3.6900000000000002E-2</v>
      </c>
      <c r="D6" t="str">
        <f t="shared" si="2"/>
        <v>黄石市</v>
      </c>
      <c r="E6" t="str">
        <f t="shared" si="3"/>
        <v>湖北省</v>
      </c>
    </row>
    <row r="7" spans="1:5">
      <c r="A7">
        <v>7</v>
      </c>
      <c r="B7" t="s">
        <v>4</v>
      </c>
      <c r="C7" s="1">
        <v>3.6799999999999999E-2</v>
      </c>
      <c r="D7" t="str">
        <f t="shared" si="2"/>
        <v>襄阳市</v>
      </c>
      <c r="E7" t="str">
        <f t="shared" si="3"/>
        <v>湖北省</v>
      </c>
    </row>
    <row r="8" spans="1:5">
      <c r="A8">
        <v>8</v>
      </c>
      <c r="B8" t="s">
        <v>6</v>
      </c>
      <c r="C8" s="1">
        <v>2.7300000000000001E-2</v>
      </c>
      <c r="D8" t="str">
        <f t="shared" si="2"/>
        <v>荆门市</v>
      </c>
      <c r="E8" t="str">
        <f t="shared" si="3"/>
        <v>湖北省</v>
      </c>
    </row>
    <row r="9" spans="1:5">
      <c r="A9">
        <v>9</v>
      </c>
      <c r="B9" t="s">
        <v>5</v>
      </c>
      <c r="C9" s="1">
        <v>2.6800000000000001E-2</v>
      </c>
      <c r="D9" t="str">
        <f t="shared" si="2"/>
        <v>随州市</v>
      </c>
      <c r="E9" t="str">
        <f t="shared" si="3"/>
        <v>湖北省</v>
      </c>
    </row>
    <row r="10" spans="1:5">
      <c r="A10">
        <v>10</v>
      </c>
      <c r="B10" t="s">
        <v>9</v>
      </c>
      <c r="C10" s="1">
        <v>2.5899999999999999E-2</v>
      </c>
      <c r="D10" t="str">
        <f t="shared" si="2"/>
        <v>仙桃市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2.4299999999999999E-2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1.95E-2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14</v>
      </c>
      <c r="C13" s="1">
        <v>1.89E-2</v>
      </c>
      <c r="D13" t="str">
        <f>LEFT(B13,FIND("州",B13))</f>
        <v>恩施土家族苗族自治州</v>
      </c>
      <c r="E13" t="str">
        <f>RIGHT(B13,LEN(B13)-FIND("州",B13))</f>
        <v>湖北省</v>
      </c>
    </row>
    <row r="14" spans="1:5">
      <c r="A14">
        <v>14</v>
      </c>
      <c r="B14" t="s">
        <v>12</v>
      </c>
      <c r="C14" s="1">
        <v>1.6500000000000001E-2</v>
      </c>
      <c r="D14" t="str">
        <f t="shared" si="2"/>
        <v>十堰市</v>
      </c>
      <c r="E14" t="str">
        <f t="shared" si="3"/>
        <v>湖北省</v>
      </c>
    </row>
    <row r="15" spans="1:5">
      <c r="A15">
        <v>15</v>
      </c>
      <c r="B15" t="s">
        <v>19</v>
      </c>
      <c r="C15" s="1">
        <v>1.47E-2</v>
      </c>
      <c r="D15" t="str">
        <f t="shared" si="2"/>
        <v>长沙市</v>
      </c>
      <c r="E15" t="str">
        <f t="shared" si="3"/>
        <v>湖南省</v>
      </c>
    </row>
    <row r="16" spans="1:5">
      <c r="A16">
        <v>16</v>
      </c>
      <c r="B16" t="s">
        <v>16</v>
      </c>
      <c r="C16" s="1">
        <v>1.43E-2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29</v>
      </c>
      <c r="C17" s="1">
        <v>1.4200000000000001E-2</v>
      </c>
      <c r="D17" t="str">
        <f t="shared" si="2"/>
        <v>北京市</v>
      </c>
      <c r="E17" t="str">
        <f t="shared" si="3"/>
        <v>北京市</v>
      </c>
    </row>
    <row r="18" spans="1:5">
      <c r="A18">
        <v>18</v>
      </c>
      <c r="B18" t="s">
        <v>13</v>
      </c>
      <c r="C18" s="1">
        <v>1.4200000000000001E-2</v>
      </c>
      <c r="D18" t="str">
        <f t="shared" si="2"/>
        <v>信阳市</v>
      </c>
      <c r="E18" t="str">
        <f t="shared" si="3"/>
        <v>河南省</v>
      </c>
    </row>
    <row r="19" spans="1:5">
      <c r="A19">
        <v>19</v>
      </c>
      <c r="B19" t="s">
        <v>15</v>
      </c>
      <c r="C19" s="1">
        <v>1.04E-2</v>
      </c>
      <c r="D19" t="str">
        <f t="shared" si="2"/>
        <v>潜江市</v>
      </c>
      <c r="E19" t="str">
        <f t="shared" si="3"/>
        <v>湖北省</v>
      </c>
    </row>
    <row r="20" spans="1:5">
      <c r="A20">
        <v>20</v>
      </c>
      <c r="B20" t="s">
        <v>31</v>
      </c>
      <c r="C20" s="1">
        <v>1.04E-2</v>
      </c>
      <c r="D20" t="str">
        <f t="shared" si="2"/>
        <v>上海市</v>
      </c>
      <c r="E20" t="str">
        <f t="shared" si="3"/>
        <v>上海市</v>
      </c>
    </row>
    <row r="21" spans="1:5">
      <c r="A21">
        <v>21</v>
      </c>
      <c r="B21" t="s">
        <v>32</v>
      </c>
      <c r="C21" s="1">
        <v>8.3000000000000001E-3</v>
      </c>
      <c r="D21" t="str">
        <f t="shared" si="2"/>
        <v>郑州市</v>
      </c>
      <c r="E21" t="str">
        <f t="shared" si="3"/>
        <v>河南省</v>
      </c>
    </row>
    <row r="22" spans="1:5">
      <c r="A22">
        <v>22</v>
      </c>
      <c r="B22" t="s">
        <v>18</v>
      </c>
      <c r="C22" s="1">
        <v>6.7000000000000002E-3</v>
      </c>
      <c r="D22" t="str">
        <f t="shared" si="2"/>
        <v>驻马店市</v>
      </c>
      <c r="E22" t="str">
        <f t="shared" si="3"/>
        <v>河南省</v>
      </c>
    </row>
    <row r="23" spans="1:5">
      <c r="A23">
        <v>23</v>
      </c>
      <c r="B23" t="s">
        <v>28</v>
      </c>
      <c r="C23" s="1">
        <v>6.1999999999999998E-3</v>
      </c>
      <c r="D23" t="str">
        <f t="shared" si="2"/>
        <v>广州市</v>
      </c>
      <c r="E23" t="str">
        <f t="shared" si="3"/>
        <v>广东省</v>
      </c>
    </row>
    <row r="24" spans="1:5">
      <c r="A24">
        <v>24</v>
      </c>
      <c r="B24" t="s">
        <v>37</v>
      </c>
      <c r="C24" s="1">
        <v>6.0000000000000001E-3</v>
      </c>
      <c r="D24" t="str">
        <f t="shared" si="2"/>
        <v>成都市</v>
      </c>
      <c r="E24" t="str">
        <f t="shared" si="3"/>
        <v>四川省</v>
      </c>
    </row>
    <row r="25" spans="1:5">
      <c r="A25">
        <v>25</v>
      </c>
      <c r="B25" t="s">
        <v>21</v>
      </c>
      <c r="C25" s="1">
        <v>5.8999999999999999E-3</v>
      </c>
      <c r="D25" t="str">
        <f t="shared" si="2"/>
        <v>南昌市</v>
      </c>
      <c r="E25" t="str">
        <f t="shared" si="3"/>
        <v>江西省</v>
      </c>
    </row>
    <row r="26" spans="1:5">
      <c r="A26">
        <v>26</v>
      </c>
      <c r="B26" t="s">
        <v>26</v>
      </c>
      <c r="C26" s="1">
        <v>5.7999999999999996E-3</v>
      </c>
      <c r="D26" t="str">
        <f t="shared" si="2"/>
        <v>深圳市</v>
      </c>
      <c r="E26" t="str">
        <f t="shared" si="3"/>
        <v>广东省</v>
      </c>
    </row>
    <row r="27" spans="1:5">
      <c r="A27">
        <v>27</v>
      </c>
      <c r="B27" t="s">
        <v>17</v>
      </c>
      <c r="C27" s="1">
        <v>5.7000000000000002E-3</v>
      </c>
      <c r="D27" t="str">
        <f t="shared" si="2"/>
        <v>南阳市</v>
      </c>
      <c r="E27" t="str">
        <f t="shared" si="3"/>
        <v>河南省</v>
      </c>
    </row>
    <row r="28" spans="1:5">
      <c r="A28">
        <v>28</v>
      </c>
      <c r="B28" t="s">
        <v>36</v>
      </c>
      <c r="C28" s="1">
        <v>5.5999999999999999E-3</v>
      </c>
      <c r="D28" t="str">
        <f t="shared" si="2"/>
        <v>合肥市</v>
      </c>
      <c r="E28" t="str">
        <f t="shared" si="3"/>
        <v>安徽省</v>
      </c>
    </row>
    <row r="29" spans="1:5">
      <c r="A29">
        <v>29</v>
      </c>
      <c r="B29" t="s">
        <v>23</v>
      </c>
      <c r="C29" s="1">
        <v>5.4000000000000003E-3</v>
      </c>
      <c r="D29" t="str">
        <f t="shared" si="2"/>
        <v>九江市</v>
      </c>
      <c r="E29" t="str">
        <f t="shared" si="3"/>
        <v>江西省</v>
      </c>
    </row>
    <row r="30" spans="1:5">
      <c r="A30">
        <v>30</v>
      </c>
      <c r="B30" t="s">
        <v>20</v>
      </c>
      <c r="C30" s="1">
        <v>5.1999999999999998E-3</v>
      </c>
      <c r="D30" t="str">
        <f t="shared" si="2"/>
        <v>岳阳市</v>
      </c>
      <c r="E30" t="str">
        <f t="shared" si="3"/>
        <v>湖南省</v>
      </c>
    </row>
    <row r="31" spans="1:5">
      <c r="A31">
        <v>31</v>
      </c>
      <c r="B31" t="s">
        <v>22</v>
      </c>
      <c r="C31" s="1">
        <v>4.5999999999999999E-3</v>
      </c>
      <c r="D31" t="str">
        <f t="shared" si="2"/>
        <v>周口市</v>
      </c>
      <c r="E31" t="str">
        <f t="shared" si="3"/>
        <v>河南省</v>
      </c>
    </row>
    <row r="32" spans="1:5">
      <c r="A32">
        <v>32</v>
      </c>
      <c r="B32" t="s">
        <v>53</v>
      </c>
      <c r="C32" s="1">
        <v>4.4999999999999997E-3</v>
      </c>
      <c r="D32" t="str">
        <f t="shared" si="2"/>
        <v>南京市</v>
      </c>
      <c r="E32" t="str">
        <f t="shared" si="3"/>
        <v>江苏省</v>
      </c>
    </row>
    <row r="33" spans="1:5">
      <c r="A33">
        <v>33</v>
      </c>
      <c r="B33" t="s">
        <v>25</v>
      </c>
      <c r="C33" s="1">
        <v>4.4999999999999997E-3</v>
      </c>
      <c r="D33" t="str">
        <f t="shared" si="2"/>
        <v>安庆市</v>
      </c>
      <c r="E33" t="str">
        <f t="shared" si="3"/>
        <v>安徽省</v>
      </c>
    </row>
    <row r="34" spans="1:5">
      <c r="A34">
        <v>34</v>
      </c>
      <c r="B34" t="s">
        <v>38</v>
      </c>
      <c r="C34" s="1">
        <v>4.1999999999999997E-3</v>
      </c>
      <c r="D34" t="str">
        <f t="shared" si="2"/>
        <v>西安市</v>
      </c>
      <c r="E34" t="str">
        <f t="shared" si="3"/>
        <v>陕西省</v>
      </c>
    </row>
    <row r="35" spans="1:5">
      <c r="A35">
        <v>35</v>
      </c>
      <c r="B35" t="s">
        <v>55</v>
      </c>
      <c r="C35" s="1">
        <v>3.8E-3</v>
      </c>
      <c r="D35" t="str">
        <f t="shared" si="2"/>
        <v>杭州市</v>
      </c>
      <c r="E35" t="str">
        <f t="shared" si="3"/>
        <v>浙江省</v>
      </c>
    </row>
    <row r="36" spans="1:5">
      <c r="A36">
        <v>36</v>
      </c>
      <c r="B36" t="s">
        <v>30</v>
      </c>
      <c r="C36" s="1">
        <v>3.7000000000000002E-3</v>
      </c>
      <c r="D36" t="str">
        <f t="shared" si="2"/>
        <v>阜阳市</v>
      </c>
      <c r="E36" t="str">
        <f t="shared" si="3"/>
        <v>安徽省</v>
      </c>
    </row>
    <row r="37" spans="1:5">
      <c r="A37">
        <v>37</v>
      </c>
      <c r="B37" t="s">
        <v>27</v>
      </c>
      <c r="C37" s="1">
        <v>3.3E-3</v>
      </c>
      <c r="D37" t="str">
        <f t="shared" si="2"/>
        <v>商丘市</v>
      </c>
      <c r="E37" t="str">
        <f t="shared" si="3"/>
        <v>河南省</v>
      </c>
    </row>
    <row r="38" spans="1:5">
      <c r="A38">
        <v>38</v>
      </c>
      <c r="B38" t="s">
        <v>34</v>
      </c>
      <c r="C38" s="1">
        <v>2.7000000000000001E-3</v>
      </c>
      <c r="D38" t="str">
        <f t="shared" si="2"/>
        <v>衡阳市</v>
      </c>
      <c r="E38" t="str">
        <f t="shared" si="3"/>
        <v>湖南省</v>
      </c>
    </row>
    <row r="39" spans="1:5">
      <c r="A39">
        <v>39</v>
      </c>
      <c r="B39" t="s">
        <v>58</v>
      </c>
      <c r="C39" s="1">
        <v>2.7000000000000001E-3</v>
      </c>
      <c r="D39" t="str">
        <f t="shared" si="2"/>
        <v>南宁市</v>
      </c>
      <c r="E39" t="str">
        <f t="shared" si="3"/>
        <v>广西壮族自治区</v>
      </c>
    </row>
    <row r="40" spans="1:5">
      <c r="A40">
        <v>40</v>
      </c>
      <c r="B40" t="s">
        <v>50</v>
      </c>
      <c r="C40" s="1">
        <v>2.5999999999999999E-3</v>
      </c>
      <c r="D40" t="str">
        <f t="shared" si="2"/>
        <v>昆明市</v>
      </c>
      <c r="E40" t="str">
        <f t="shared" si="3"/>
        <v>云南省</v>
      </c>
    </row>
    <row r="41" spans="1:5">
      <c r="A41">
        <v>41</v>
      </c>
      <c r="B41" t="s">
        <v>35</v>
      </c>
      <c r="C41" s="1">
        <v>2.5000000000000001E-3</v>
      </c>
      <c r="D41" t="str">
        <f t="shared" si="2"/>
        <v>宜春市</v>
      </c>
      <c r="E41" t="str">
        <f t="shared" si="3"/>
        <v>江西省</v>
      </c>
    </row>
    <row r="42" spans="1:5">
      <c r="A42">
        <v>42</v>
      </c>
      <c r="B42" t="s">
        <v>24</v>
      </c>
      <c r="C42" s="1">
        <v>2.5000000000000001E-3</v>
      </c>
      <c r="D42" t="str">
        <f t="shared" si="2"/>
        <v>常德市</v>
      </c>
      <c r="E42" t="str">
        <f t="shared" si="3"/>
        <v>湖南省</v>
      </c>
    </row>
    <row r="43" spans="1:5">
      <c r="A43">
        <v>43</v>
      </c>
      <c r="B43" t="s">
        <v>56</v>
      </c>
      <c r="C43" s="1">
        <v>2.3999999999999998E-3</v>
      </c>
      <c r="D43" t="str">
        <f t="shared" si="2"/>
        <v>苏州市</v>
      </c>
      <c r="E43" t="str">
        <f t="shared" si="3"/>
        <v>江苏省</v>
      </c>
    </row>
    <row r="44" spans="1:5">
      <c r="A44">
        <v>44</v>
      </c>
      <c r="B44" t="s">
        <v>42</v>
      </c>
      <c r="C44" s="1">
        <v>2.2000000000000001E-3</v>
      </c>
      <c r="D44" t="str">
        <f t="shared" si="2"/>
        <v>福州市</v>
      </c>
      <c r="E44" t="str">
        <f t="shared" si="3"/>
        <v>福建省</v>
      </c>
    </row>
    <row r="45" spans="1:5">
      <c r="A45">
        <v>45</v>
      </c>
      <c r="B45" t="s">
        <v>61</v>
      </c>
      <c r="C45" s="1">
        <v>2.2000000000000001E-3</v>
      </c>
      <c r="D45" t="str">
        <f t="shared" si="2"/>
        <v>厦门市</v>
      </c>
      <c r="E45" t="str">
        <f t="shared" si="3"/>
        <v>福建省</v>
      </c>
    </row>
    <row r="46" spans="1:5">
      <c r="A46">
        <v>46</v>
      </c>
      <c r="B46" t="s">
        <v>43</v>
      </c>
      <c r="C46" s="1">
        <v>2.2000000000000001E-3</v>
      </c>
      <c r="D46" t="str">
        <f t="shared" si="2"/>
        <v>六安市</v>
      </c>
      <c r="E46" t="str">
        <f t="shared" si="3"/>
        <v>安徽省</v>
      </c>
    </row>
    <row r="47" spans="1:5">
      <c r="A47">
        <v>47</v>
      </c>
      <c r="B47" t="s">
        <v>41</v>
      </c>
      <c r="C47" s="1">
        <v>2.2000000000000001E-3</v>
      </c>
      <c r="D47" t="str">
        <f t="shared" si="2"/>
        <v>泉州市</v>
      </c>
      <c r="E47" t="str">
        <f t="shared" si="3"/>
        <v>福建省</v>
      </c>
    </row>
    <row r="48" spans="1:5">
      <c r="A48">
        <v>48</v>
      </c>
      <c r="B48" t="s">
        <v>62</v>
      </c>
      <c r="C48" s="1">
        <v>2.0999999999999999E-3</v>
      </c>
      <c r="D48" t="str">
        <f t="shared" si="2"/>
        <v>贵阳市</v>
      </c>
      <c r="E48" t="str">
        <f t="shared" si="3"/>
        <v>贵州省</v>
      </c>
    </row>
    <row r="49" spans="1:5">
      <c r="A49">
        <v>49</v>
      </c>
      <c r="B49" t="s">
        <v>47</v>
      </c>
      <c r="C49" s="1">
        <v>2.0999999999999999E-3</v>
      </c>
      <c r="D49" t="str">
        <f t="shared" si="2"/>
        <v>株洲市</v>
      </c>
      <c r="E49" t="str">
        <f t="shared" si="3"/>
        <v>湖南省</v>
      </c>
    </row>
    <row r="50" spans="1:5">
      <c r="A50">
        <v>50</v>
      </c>
      <c r="B50" t="s">
        <v>57</v>
      </c>
      <c r="C50" s="1">
        <v>1.9E-3</v>
      </c>
      <c r="D50" t="str">
        <f t="shared" si="2"/>
        <v>石家庄市</v>
      </c>
      <c r="E50" t="str">
        <f t="shared" si="3"/>
        <v>河北省</v>
      </c>
    </row>
    <row r="52" spans="1:5">
      <c r="C52" s="1">
        <f>SUM(C1:C50)</f>
        <v>0.83409999999999984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87E8-DD1D-E14E-8B8C-451CC43A1065}">
  <dimension ref="A1:E52"/>
  <sheetViews>
    <sheetView workbookViewId="0">
      <selection activeCell="D12" sqref="D12:E12"/>
    </sheetView>
  </sheetViews>
  <sheetFormatPr baseColWidth="10" defaultRowHeight="16"/>
  <sheetData>
    <row r="1" spans="1:5">
      <c r="A1">
        <v>1</v>
      </c>
      <c r="B1" t="s">
        <v>0</v>
      </c>
      <c r="C1" s="1">
        <v>0.12039999999999999</v>
      </c>
      <c r="D1" t="str">
        <f t="shared" ref="D1" si="0">LEFT(B1,FIND("市",B1))</f>
        <v>孝感市</v>
      </c>
      <c r="E1" t="str">
        <f t="shared" ref="E1" si="1">RIGHT(B1,LEN(B1)-FIND("市",B1))</f>
        <v>湖北省</v>
      </c>
    </row>
    <row r="2" spans="1:5">
      <c r="A2">
        <v>2</v>
      </c>
      <c r="B2" t="s">
        <v>1</v>
      </c>
      <c r="C2" s="1">
        <v>0.1139</v>
      </c>
      <c r="D2" t="str">
        <f t="shared" ref="D2:D50" si="2">LEFT(B2,FIND("市",B2))</f>
        <v>黄冈市</v>
      </c>
      <c r="E2" t="str">
        <f t="shared" ref="E2:E50" si="3">RIGHT(B2,LEN(B2)-FIND("市",B2))</f>
        <v>湖北省</v>
      </c>
    </row>
    <row r="3" spans="1:5">
      <c r="A3">
        <v>3</v>
      </c>
      <c r="B3" t="s">
        <v>2</v>
      </c>
      <c r="C3" s="1">
        <v>5.8000000000000003E-2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4.9399999999999999E-2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4.7699999999999999E-2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4</v>
      </c>
      <c r="C6" s="1">
        <v>3.7199999999999997E-2</v>
      </c>
      <c r="D6" t="str">
        <f t="shared" si="2"/>
        <v>襄阳市</v>
      </c>
      <c r="E6" t="str">
        <f t="shared" si="3"/>
        <v>湖北省</v>
      </c>
    </row>
    <row r="7" spans="1:5">
      <c r="A7">
        <v>7</v>
      </c>
      <c r="B7" t="s">
        <v>7</v>
      </c>
      <c r="C7" s="1">
        <v>3.6999999999999998E-2</v>
      </c>
      <c r="D7" t="str">
        <f t="shared" si="2"/>
        <v>黄石市</v>
      </c>
      <c r="E7" t="str">
        <f t="shared" si="3"/>
        <v>湖北省</v>
      </c>
    </row>
    <row r="8" spans="1:5">
      <c r="A8">
        <v>8</v>
      </c>
      <c r="B8" t="s">
        <v>6</v>
      </c>
      <c r="C8" s="1">
        <v>2.76E-2</v>
      </c>
      <c r="D8" t="str">
        <f t="shared" si="2"/>
        <v>荆门市</v>
      </c>
      <c r="E8" t="str">
        <f t="shared" si="3"/>
        <v>湖北省</v>
      </c>
    </row>
    <row r="9" spans="1:5">
      <c r="A9">
        <v>9</v>
      </c>
      <c r="B9" t="s">
        <v>10</v>
      </c>
      <c r="C9" s="1">
        <v>2.76E-2</v>
      </c>
      <c r="D9" t="str">
        <f t="shared" si="2"/>
        <v>宜昌市</v>
      </c>
      <c r="E9" t="str">
        <f t="shared" si="3"/>
        <v>湖北省</v>
      </c>
    </row>
    <row r="10" spans="1:5">
      <c r="A10">
        <v>10</v>
      </c>
      <c r="B10" t="s">
        <v>5</v>
      </c>
      <c r="C10" s="1">
        <v>2.6700000000000002E-2</v>
      </c>
      <c r="D10" t="str">
        <f t="shared" si="2"/>
        <v>随州市</v>
      </c>
      <c r="E10" t="str">
        <f t="shared" si="3"/>
        <v>湖北省</v>
      </c>
    </row>
    <row r="11" spans="1:5">
      <c r="A11">
        <v>11</v>
      </c>
      <c r="B11" t="s">
        <v>9</v>
      </c>
      <c r="C11" s="1">
        <v>2.6599999999999999E-2</v>
      </c>
      <c r="D11" t="str">
        <f t="shared" si="2"/>
        <v>仙桃市</v>
      </c>
      <c r="E11" t="str">
        <f t="shared" si="3"/>
        <v>湖北省</v>
      </c>
    </row>
    <row r="12" spans="1:5">
      <c r="A12">
        <v>12</v>
      </c>
      <c r="B12" t="s">
        <v>14</v>
      </c>
      <c r="C12" s="1">
        <v>1.83E-2</v>
      </c>
      <c r="D12" t="str">
        <f>LEFT(B12,FIND("州",B12))</f>
        <v>恩施土家族苗族自治州</v>
      </c>
      <c r="E12" t="str">
        <f>RIGHT(B12,LEN(B12)-FIND("州",B12))</f>
        <v>湖北省</v>
      </c>
    </row>
    <row r="13" spans="1:5">
      <c r="A13">
        <v>13</v>
      </c>
      <c r="B13" t="s">
        <v>11</v>
      </c>
      <c r="C13" s="1">
        <v>1.77E-2</v>
      </c>
      <c r="D13" t="str">
        <f t="shared" si="2"/>
        <v>天门市</v>
      </c>
      <c r="E13" t="str">
        <f t="shared" si="3"/>
        <v>湖北省</v>
      </c>
    </row>
    <row r="14" spans="1:5">
      <c r="A14">
        <v>14</v>
      </c>
      <c r="B14" t="s">
        <v>12</v>
      </c>
      <c r="C14" s="1">
        <v>1.7600000000000001E-2</v>
      </c>
      <c r="D14" t="str">
        <f t="shared" si="2"/>
        <v>十堰市</v>
      </c>
      <c r="E14" t="str">
        <f t="shared" si="3"/>
        <v>湖北省</v>
      </c>
    </row>
    <row r="15" spans="1:5">
      <c r="A15">
        <v>15</v>
      </c>
      <c r="B15" t="s">
        <v>19</v>
      </c>
      <c r="C15" s="1">
        <v>1.5599999999999999E-2</v>
      </c>
      <c r="D15" t="str">
        <f t="shared" si="2"/>
        <v>长沙市</v>
      </c>
      <c r="E15" t="str">
        <f t="shared" si="3"/>
        <v>湖南省</v>
      </c>
    </row>
    <row r="16" spans="1:5">
      <c r="A16">
        <v>16</v>
      </c>
      <c r="B16" t="s">
        <v>29</v>
      </c>
      <c r="C16" s="1">
        <v>1.44E-2</v>
      </c>
      <c r="D16" t="str">
        <f t="shared" si="2"/>
        <v>北京市</v>
      </c>
      <c r="E16" t="str">
        <f t="shared" si="3"/>
        <v>北京市</v>
      </c>
    </row>
    <row r="17" spans="1:5">
      <c r="A17">
        <v>17</v>
      </c>
      <c r="B17" t="s">
        <v>16</v>
      </c>
      <c r="C17" s="1">
        <v>1.3299999999999999E-2</v>
      </c>
      <c r="D17" t="str">
        <f t="shared" si="2"/>
        <v>重庆市</v>
      </c>
      <c r="E17" t="str">
        <f t="shared" si="3"/>
        <v>重庆市</v>
      </c>
    </row>
    <row r="18" spans="1:5">
      <c r="A18">
        <v>18</v>
      </c>
      <c r="B18" t="s">
        <v>15</v>
      </c>
      <c r="C18" s="1">
        <v>1.18E-2</v>
      </c>
      <c r="D18" t="str">
        <f t="shared" si="2"/>
        <v>潜江市</v>
      </c>
      <c r="E18" t="str">
        <f t="shared" si="3"/>
        <v>湖北省</v>
      </c>
    </row>
    <row r="19" spans="1:5">
      <c r="A19">
        <v>19</v>
      </c>
      <c r="B19" t="s">
        <v>13</v>
      </c>
      <c r="C19" s="1">
        <v>1.17E-2</v>
      </c>
      <c r="D19" t="str">
        <f t="shared" si="2"/>
        <v>信阳市</v>
      </c>
      <c r="E19" t="str">
        <f t="shared" si="3"/>
        <v>河南省</v>
      </c>
    </row>
    <row r="20" spans="1:5">
      <c r="A20">
        <v>20</v>
      </c>
      <c r="B20" t="s">
        <v>31</v>
      </c>
      <c r="C20" s="1">
        <v>1.12E-2</v>
      </c>
      <c r="D20" t="str">
        <f t="shared" si="2"/>
        <v>上海市</v>
      </c>
      <c r="E20" t="str">
        <f t="shared" si="3"/>
        <v>上海市</v>
      </c>
    </row>
    <row r="21" spans="1:5">
      <c r="A21">
        <v>21</v>
      </c>
      <c r="B21" t="s">
        <v>32</v>
      </c>
      <c r="C21" s="1">
        <v>8.3999999999999995E-3</v>
      </c>
      <c r="D21" t="str">
        <f t="shared" si="2"/>
        <v>郑州市</v>
      </c>
      <c r="E21" t="str">
        <f t="shared" si="3"/>
        <v>河南省</v>
      </c>
    </row>
    <row r="22" spans="1:5">
      <c r="A22">
        <v>22</v>
      </c>
      <c r="B22" t="s">
        <v>26</v>
      </c>
      <c r="C22" s="1">
        <v>7.1000000000000004E-3</v>
      </c>
      <c r="D22" t="str">
        <f t="shared" si="2"/>
        <v>深圳市</v>
      </c>
      <c r="E22" t="str">
        <f t="shared" si="3"/>
        <v>广东省</v>
      </c>
    </row>
    <row r="23" spans="1:5">
      <c r="A23">
        <v>23</v>
      </c>
      <c r="B23" t="s">
        <v>28</v>
      </c>
      <c r="C23" s="1">
        <v>6.8999999999999999E-3</v>
      </c>
      <c r="D23" t="str">
        <f t="shared" si="2"/>
        <v>广州市</v>
      </c>
      <c r="E23" t="str">
        <f t="shared" si="3"/>
        <v>广东省</v>
      </c>
    </row>
    <row r="24" spans="1:5">
      <c r="A24">
        <v>24</v>
      </c>
      <c r="B24" t="s">
        <v>37</v>
      </c>
      <c r="C24" s="1">
        <v>6.7000000000000002E-3</v>
      </c>
      <c r="D24" t="str">
        <f t="shared" si="2"/>
        <v>成都市</v>
      </c>
      <c r="E24" t="str">
        <f t="shared" si="3"/>
        <v>四川省</v>
      </c>
    </row>
    <row r="25" spans="1:5">
      <c r="A25">
        <v>25</v>
      </c>
      <c r="B25" t="s">
        <v>17</v>
      </c>
      <c r="C25" s="1">
        <v>6.1000000000000004E-3</v>
      </c>
      <c r="D25" t="str">
        <f t="shared" si="2"/>
        <v>南阳市</v>
      </c>
      <c r="E25" t="str">
        <f t="shared" si="3"/>
        <v>河南省</v>
      </c>
    </row>
    <row r="26" spans="1:5">
      <c r="A26">
        <v>26</v>
      </c>
      <c r="B26" t="s">
        <v>21</v>
      </c>
      <c r="C26" s="1">
        <v>6.0000000000000001E-3</v>
      </c>
      <c r="D26" t="str">
        <f t="shared" si="2"/>
        <v>南昌市</v>
      </c>
      <c r="E26" t="str">
        <f t="shared" si="3"/>
        <v>江西省</v>
      </c>
    </row>
    <row r="27" spans="1:5">
      <c r="A27">
        <v>27</v>
      </c>
      <c r="B27" t="s">
        <v>36</v>
      </c>
      <c r="C27" s="1">
        <v>5.8999999999999999E-3</v>
      </c>
      <c r="D27" t="str">
        <f t="shared" si="2"/>
        <v>合肥市</v>
      </c>
      <c r="E27" t="str">
        <f t="shared" si="3"/>
        <v>安徽省</v>
      </c>
    </row>
    <row r="28" spans="1:5">
      <c r="A28">
        <v>28</v>
      </c>
      <c r="B28" t="s">
        <v>18</v>
      </c>
      <c r="C28" s="1">
        <v>5.8999999999999999E-3</v>
      </c>
      <c r="D28" t="str">
        <f t="shared" si="2"/>
        <v>驻马店市</v>
      </c>
      <c r="E28" t="str">
        <f t="shared" si="3"/>
        <v>河南省</v>
      </c>
    </row>
    <row r="29" spans="1:5">
      <c r="A29">
        <v>29</v>
      </c>
      <c r="B29" t="s">
        <v>23</v>
      </c>
      <c r="C29" s="1">
        <v>4.8999999999999998E-3</v>
      </c>
      <c r="D29" t="str">
        <f t="shared" si="2"/>
        <v>九江市</v>
      </c>
      <c r="E29" t="str">
        <f t="shared" si="3"/>
        <v>江西省</v>
      </c>
    </row>
    <row r="30" spans="1:5">
      <c r="A30">
        <v>30</v>
      </c>
      <c r="B30" t="s">
        <v>20</v>
      </c>
      <c r="C30" s="1">
        <v>4.7999999999999996E-3</v>
      </c>
      <c r="D30" t="str">
        <f t="shared" si="2"/>
        <v>岳阳市</v>
      </c>
      <c r="E30" t="str">
        <f t="shared" si="3"/>
        <v>湖南省</v>
      </c>
    </row>
    <row r="31" spans="1:5">
      <c r="A31">
        <v>31</v>
      </c>
      <c r="B31" t="s">
        <v>53</v>
      </c>
      <c r="C31" s="1">
        <v>4.7000000000000002E-3</v>
      </c>
      <c r="D31" t="str">
        <f t="shared" si="2"/>
        <v>南京市</v>
      </c>
      <c r="E31" t="str">
        <f t="shared" si="3"/>
        <v>江苏省</v>
      </c>
    </row>
    <row r="32" spans="1:5">
      <c r="A32">
        <v>32</v>
      </c>
      <c r="B32" t="s">
        <v>38</v>
      </c>
      <c r="C32" s="1">
        <v>4.5999999999999999E-3</v>
      </c>
      <c r="D32" t="str">
        <f t="shared" si="2"/>
        <v>西安市</v>
      </c>
      <c r="E32" t="str">
        <f t="shared" si="3"/>
        <v>陕西省</v>
      </c>
    </row>
    <row r="33" spans="1:5">
      <c r="A33">
        <v>33</v>
      </c>
      <c r="B33" t="s">
        <v>55</v>
      </c>
      <c r="C33" s="1">
        <v>4.3E-3</v>
      </c>
      <c r="D33" t="str">
        <f t="shared" si="2"/>
        <v>杭州市</v>
      </c>
      <c r="E33" t="str">
        <f t="shared" si="3"/>
        <v>浙江省</v>
      </c>
    </row>
    <row r="34" spans="1:5">
      <c r="A34">
        <v>34</v>
      </c>
      <c r="B34" t="s">
        <v>22</v>
      </c>
      <c r="C34" s="1">
        <v>3.8999999999999998E-3</v>
      </c>
      <c r="D34" t="str">
        <f t="shared" si="2"/>
        <v>周口市</v>
      </c>
      <c r="E34" t="str">
        <f t="shared" si="3"/>
        <v>河南省</v>
      </c>
    </row>
    <row r="35" spans="1:5">
      <c r="A35">
        <v>35</v>
      </c>
      <c r="B35" t="s">
        <v>25</v>
      </c>
      <c r="C35" s="1">
        <v>3.7000000000000002E-3</v>
      </c>
      <c r="D35" t="str">
        <f t="shared" si="2"/>
        <v>安庆市</v>
      </c>
      <c r="E35" t="str">
        <f t="shared" si="3"/>
        <v>安徽省</v>
      </c>
    </row>
    <row r="36" spans="1:5">
      <c r="A36">
        <v>36</v>
      </c>
      <c r="B36" t="s">
        <v>50</v>
      </c>
      <c r="C36" s="1">
        <v>3.3999999999999998E-3</v>
      </c>
      <c r="D36" t="str">
        <f t="shared" si="2"/>
        <v>昆明市</v>
      </c>
      <c r="E36" t="str">
        <f t="shared" si="3"/>
        <v>云南省</v>
      </c>
    </row>
    <row r="37" spans="1:5">
      <c r="A37">
        <v>37</v>
      </c>
      <c r="B37" t="s">
        <v>30</v>
      </c>
      <c r="C37" s="1">
        <v>3.0999999999999999E-3</v>
      </c>
      <c r="D37" t="str">
        <f t="shared" si="2"/>
        <v>阜阳市</v>
      </c>
      <c r="E37" t="str">
        <f t="shared" si="3"/>
        <v>安徽省</v>
      </c>
    </row>
    <row r="38" spans="1:5">
      <c r="A38">
        <v>38</v>
      </c>
      <c r="B38" t="s">
        <v>58</v>
      </c>
      <c r="C38" s="1">
        <v>3.0000000000000001E-3</v>
      </c>
      <c r="D38" t="str">
        <f t="shared" si="2"/>
        <v>南宁市</v>
      </c>
      <c r="E38" t="str">
        <f t="shared" si="3"/>
        <v>广西壮族自治区</v>
      </c>
    </row>
    <row r="39" spans="1:5">
      <c r="A39">
        <v>39</v>
      </c>
      <c r="B39" t="s">
        <v>27</v>
      </c>
      <c r="C39" s="1">
        <v>2.8E-3</v>
      </c>
      <c r="D39" t="str">
        <f t="shared" si="2"/>
        <v>商丘市</v>
      </c>
      <c r="E39" t="str">
        <f t="shared" si="3"/>
        <v>河南省</v>
      </c>
    </row>
    <row r="40" spans="1:5">
      <c r="A40">
        <v>40</v>
      </c>
      <c r="B40" t="s">
        <v>56</v>
      </c>
      <c r="C40" s="1">
        <v>2.7000000000000001E-3</v>
      </c>
      <c r="D40" t="str">
        <f t="shared" si="2"/>
        <v>苏州市</v>
      </c>
      <c r="E40" t="str">
        <f t="shared" si="3"/>
        <v>江苏省</v>
      </c>
    </row>
    <row r="41" spans="1:5">
      <c r="A41">
        <v>41</v>
      </c>
      <c r="B41" t="s">
        <v>34</v>
      </c>
      <c r="C41" s="1">
        <v>2.3999999999999998E-3</v>
      </c>
      <c r="D41" t="str">
        <f t="shared" si="2"/>
        <v>衡阳市</v>
      </c>
      <c r="E41" t="str">
        <f t="shared" si="3"/>
        <v>湖南省</v>
      </c>
    </row>
    <row r="42" spans="1:5">
      <c r="A42">
        <v>42</v>
      </c>
      <c r="B42" t="s">
        <v>49</v>
      </c>
      <c r="C42" s="1">
        <v>2.3999999999999998E-3</v>
      </c>
      <c r="D42" t="str">
        <f t="shared" si="2"/>
        <v>洛阳市</v>
      </c>
      <c r="E42" t="str">
        <f t="shared" si="3"/>
        <v>河南省</v>
      </c>
    </row>
    <row r="43" spans="1:5">
      <c r="A43">
        <v>43</v>
      </c>
      <c r="B43" t="s">
        <v>24</v>
      </c>
      <c r="C43" s="1">
        <v>2.3999999999999998E-3</v>
      </c>
      <c r="D43" t="str">
        <f t="shared" si="2"/>
        <v>常德市</v>
      </c>
      <c r="E43" t="str">
        <f t="shared" si="3"/>
        <v>湖南省</v>
      </c>
    </row>
    <row r="44" spans="1:5">
      <c r="A44">
        <v>44</v>
      </c>
      <c r="B44" t="s">
        <v>62</v>
      </c>
      <c r="C44" s="1">
        <v>2.3E-3</v>
      </c>
      <c r="D44" t="str">
        <f t="shared" si="2"/>
        <v>贵阳市</v>
      </c>
      <c r="E44" t="str">
        <f t="shared" si="3"/>
        <v>贵州省</v>
      </c>
    </row>
    <row r="45" spans="1:5">
      <c r="A45">
        <v>45</v>
      </c>
      <c r="B45" t="s">
        <v>42</v>
      </c>
      <c r="C45" s="1">
        <v>2.2000000000000001E-3</v>
      </c>
      <c r="D45" t="str">
        <f t="shared" si="2"/>
        <v>福州市</v>
      </c>
      <c r="E45" t="str">
        <f t="shared" si="3"/>
        <v>福建省</v>
      </c>
    </row>
    <row r="46" spans="1:5">
      <c r="A46">
        <v>46</v>
      </c>
      <c r="B46" t="s">
        <v>60</v>
      </c>
      <c r="C46" s="1">
        <v>2.2000000000000001E-3</v>
      </c>
      <c r="D46" t="str">
        <f t="shared" si="2"/>
        <v>天津市</v>
      </c>
      <c r="E46" t="str">
        <f t="shared" si="3"/>
        <v>天津市</v>
      </c>
    </row>
    <row r="47" spans="1:5">
      <c r="A47">
        <v>47</v>
      </c>
      <c r="B47" t="s">
        <v>57</v>
      </c>
      <c r="C47" s="1">
        <v>2.2000000000000001E-3</v>
      </c>
      <c r="D47" t="str">
        <f t="shared" si="2"/>
        <v>石家庄市</v>
      </c>
      <c r="E47" t="str">
        <f t="shared" si="3"/>
        <v>河北省</v>
      </c>
    </row>
    <row r="48" spans="1:5">
      <c r="A48">
        <v>48</v>
      </c>
      <c r="B48" t="s">
        <v>35</v>
      </c>
      <c r="C48" s="1">
        <v>2.2000000000000001E-3</v>
      </c>
      <c r="D48" t="str">
        <f t="shared" si="2"/>
        <v>宜春市</v>
      </c>
      <c r="E48" t="str">
        <f t="shared" si="3"/>
        <v>江西省</v>
      </c>
    </row>
    <row r="49" spans="1:5">
      <c r="A49">
        <v>49</v>
      </c>
      <c r="B49" t="s">
        <v>61</v>
      </c>
      <c r="C49" s="1">
        <v>2.0999999999999999E-3</v>
      </c>
      <c r="D49" t="str">
        <f t="shared" si="2"/>
        <v>厦门市</v>
      </c>
      <c r="E49" t="str">
        <f t="shared" si="3"/>
        <v>福建省</v>
      </c>
    </row>
    <row r="50" spans="1:5">
      <c r="A50">
        <v>50</v>
      </c>
      <c r="B50" t="s">
        <v>41</v>
      </c>
      <c r="C50" s="1">
        <v>2.0999999999999999E-3</v>
      </c>
      <c r="D50" t="str">
        <f t="shared" si="2"/>
        <v>泉州市</v>
      </c>
      <c r="E50" t="str">
        <f t="shared" si="3"/>
        <v>福建省</v>
      </c>
    </row>
    <row r="52" spans="1:5">
      <c r="C52" s="1">
        <f>SUM(C1:C50)</f>
        <v>0.82509999999999994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2E3F-A53E-9E4F-B024-49D480128218}">
  <dimension ref="A1:E52"/>
  <sheetViews>
    <sheetView workbookViewId="0">
      <selection activeCell="D12" sqref="D12:E12"/>
    </sheetView>
  </sheetViews>
  <sheetFormatPr baseColWidth="10" defaultRowHeight="16"/>
  <sheetData>
    <row r="1" spans="1:5">
      <c r="A1">
        <v>1</v>
      </c>
      <c r="B1" t="s">
        <v>0</v>
      </c>
      <c r="C1" s="1">
        <v>0.13469999999999999</v>
      </c>
      <c r="D1" t="str">
        <f t="shared" ref="D1:D50" si="0">LEFT(B1,FIND("市",B1))</f>
        <v>孝感市</v>
      </c>
      <c r="E1" t="str">
        <f t="shared" ref="E1:E50" si="1">RIGHT(B1,LEN(B1)-FIND("市",B1))</f>
        <v>湖北省</v>
      </c>
    </row>
    <row r="2" spans="1:5">
      <c r="A2">
        <v>2</v>
      </c>
      <c r="B2" t="s">
        <v>1</v>
      </c>
      <c r="C2" s="1">
        <v>0.1119</v>
      </c>
      <c r="D2" t="str">
        <f t="shared" si="0"/>
        <v>黄冈市</v>
      </c>
      <c r="E2" t="str">
        <f t="shared" si="1"/>
        <v>湖北省</v>
      </c>
    </row>
    <row r="3" spans="1:5">
      <c r="A3">
        <v>3</v>
      </c>
      <c r="B3" t="s">
        <v>2</v>
      </c>
      <c r="C3" s="1">
        <v>5.74E-2</v>
      </c>
      <c r="D3" t="str">
        <f t="shared" si="0"/>
        <v>荆州市</v>
      </c>
      <c r="E3" t="str">
        <f t="shared" si="1"/>
        <v>湖北省</v>
      </c>
    </row>
    <row r="4" spans="1:5">
      <c r="A4">
        <v>4</v>
      </c>
      <c r="B4" t="s">
        <v>3</v>
      </c>
      <c r="C4" s="1">
        <v>5.3199999999999997E-2</v>
      </c>
      <c r="D4" t="str">
        <f t="shared" si="0"/>
        <v>咸宁市</v>
      </c>
      <c r="E4" t="str">
        <f t="shared" si="1"/>
        <v>湖北省</v>
      </c>
    </row>
    <row r="5" spans="1:5">
      <c r="A5">
        <v>5</v>
      </c>
      <c r="B5" t="s">
        <v>8</v>
      </c>
      <c r="C5" s="1">
        <v>4.8300000000000003E-2</v>
      </c>
      <c r="D5" t="str">
        <f t="shared" si="0"/>
        <v>鄂州市</v>
      </c>
      <c r="E5" t="str">
        <f t="shared" si="1"/>
        <v>湖北省</v>
      </c>
    </row>
    <row r="6" spans="1:5">
      <c r="A6">
        <v>6</v>
      </c>
      <c r="B6" t="s">
        <v>7</v>
      </c>
      <c r="C6" s="1">
        <v>3.7400000000000003E-2</v>
      </c>
      <c r="D6" t="str">
        <f t="shared" si="0"/>
        <v>黄石市</v>
      </c>
      <c r="E6" t="str">
        <f t="shared" si="1"/>
        <v>湖北省</v>
      </c>
    </row>
    <row r="7" spans="1:5">
      <c r="A7">
        <v>7</v>
      </c>
      <c r="B7" t="s">
        <v>4</v>
      </c>
      <c r="C7" s="1">
        <v>3.6600000000000001E-2</v>
      </c>
      <c r="D7" t="str">
        <f t="shared" si="0"/>
        <v>襄阳市</v>
      </c>
      <c r="E7" t="str">
        <f t="shared" si="1"/>
        <v>湖北省</v>
      </c>
    </row>
    <row r="8" spans="1:5">
      <c r="A8">
        <v>8</v>
      </c>
      <c r="B8" t="s">
        <v>9</v>
      </c>
      <c r="C8" s="1">
        <v>2.8000000000000001E-2</v>
      </c>
      <c r="D8" t="str">
        <f t="shared" si="0"/>
        <v>仙桃市</v>
      </c>
      <c r="E8" t="str">
        <f t="shared" si="1"/>
        <v>湖北省</v>
      </c>
    </row>
    <row r="9" spans="1:5">
      <c r="A9">
        <v>9</v>
      </c>
      <c r="B9" t="s">
        <v>10</v>
      </c>
      <c r="C9" s="1">
        <v>2.76E-2</v>
      </c>
      <c r="D9" t="str">
        <f t="shared" si="0"/>
        <v>宜昌市</v>
      </c>
      <c r="E9" t="str">
        <f t="shared" si="1"/>
        <v>湖北省</v>
      </c>
    </row>
    <row r="10" spans="1:5">
      <c r="A10">
        <v>10</v>
      </c>
      <c r="B10" t="s">
        <v>6</v>
      </c>
      <c r="C10" s="1">
        <v>2.7199999999999998E-2</v>
      </c>
      <c r="D10" t="str">
        <f t="shared" si="0"/>
        <v>荆门市</v>
      </c>
      <c r="E10" t="str">
        <f t="shared" si="1"/>
        <v>湖北省</v>
      </c>
    </row>
    <row r="11" spans="1:5">
      <c r="A11">
        <v>11</v>
      </c>
      <c r="B11" t="s">
        <v>5</v>
      </c>
      <c r="C11" s="1">
        <v>2.6499999999999999E-2</v>
      </c>
      <c r="D11" t="str">
        <f t="shared" si="0"/>
        <v>随州市</v>
      </c>
      <c r="E11" t="str">
        <f t="shared" si="1"/>
        <v>湖北省</v>
      </c>
    </row>
    <row r="12" spans="1:5">
      <c r="A12">
        <v>12</v>
      </c>
      <c r="B12" t="s">
        <v>14</v>
      </c>
      <c r="C12" s="1">
        <v>2.1100000000000001E-2</v>
      </c>
      <c r="D12" t="str">
        <f>LEFT(B12,FIND("州",B12))</f>
        <v>恩施土家族苗族自治州</v>
      </c>
      <c r="E12" t="str">
        <f>RIGHT(B12,LEN(B12)-FIND("州",B12))</f>
        <v>湖北省</v>
      </c>
    </row>
    <row r="13" spans="1:5">
      <c r="A13">
        <v>13</v>
      </c>
      <c r="B13" t="s">
        <v>11</v>
      </c>
      <c r="C13" s="1">
        <v>2.01E-2</v>
      </c>
      <c r="D13" t="str">
        <f t="shared" si="0"/>
        <v>天门市</v>
      </c>
      <c r="E13" t="str">
        <f t="shared" si="1"/>
        <v>湖北省</v>
      </c>
    </row>
    <row r="14" spans="1:5">
      <c r="A14">
        <v>14</v>
      </c>
      <c r="B14" t="s">
        <v>12</v>
      </c>
      <c r="C14" s="1">
        <v>1.8800000000000001E-2</v>
      </c>
      <c r="D14" t="str">
        <f t="shared" si="0"/>
        <v>十堰市</v>
      </c>
      <c r="E14" t="str">
        <f t="shared" si="1"/>
        <v>湖北省</v>
      </c>
    </row>
    <row r="15" spans="1:5">
      <c r="A15">
        <v>15</v>
      </c>
      <c r="B15" t="s">
        <v>19</v>
      </c>
      <c r="C15" s="1">
        <v>1.34E-2</v>
      </c>
      <c r="D15" t="str">
        <f t="shared" si="0"/>
        <v>长沙市</v>
      </c>
      <c r="E15" t="str">
        <f t="shared" si="1"/>
        <v>湖南省</v>
      </c>
    </row>
    <row r="16" spans="1:5">
      <c r="A16">
        <v>16</v>
      </c>
      <c r="B16" t="s">
        <v>16</v>
      </c>
      <c r="C16" s="1">
        <v>1.34E-2</v>
      </c>
      <c r="D16" t="str">
        <f t="shared" si="0"/>
        <v>重庆市</v>
      </c>
      <c r="E16" t="str">
        <f t="shared" si="1"/>
        <v>重庆市</v>
      </c>
    </row>
    <row r="17" spans="1:5">
      <c r="A17">
        <v>17</v>
      </c>
      <c r="B17" t="s">
        <v>15</v>
      </c>
      <c r="C17" s="1">
        <v>1.2800000000000001E-2</v>
      </c>
      <c r="D17" t="str">
        <f t="shared" si="0"/>
        <v>潜江市</v>
      </c>
      <c r="E17" t="str">
        <f t="shared" si="1"/>
        <v>湖北省</v>
      </c>
    </row>
    <row r="18" spans="1:5">
      <c r="A18">
        <v>18</v>
      </c>
      <c r="B18" t="s">
        <v>29</v>
      </c>
      <c r="C18" s="1">
        <v>1.21E-2</v>
      </c>
      <c r="D18" t="str">
        <f t="shared" si="0"/>
        <v>北京市</v>
      </c>
      <c r="E18" t="str">
        <f t="shared" si="1"/>
        <v>北京市</v>
      </c>
    </row>
    <row r="19" spans="1:5">
      <c r="A19">
        <v>19</v>
      </c>
      <c r="B19" t="s">
        <v>13</v>
      </c>
      <c r="C19" s="1">
        <v>1.12E-2</v>
      </c>
      <c r="D19" t="str">
        <f t="shared" si="0"/>
        <v>信阳市</v>
      </c>
      <c r="E19" t="str">
        <f t="shared" si="1"/>
        <v>河南省</v>
      </c>
    </row>
    <row r="20" spans="1:5">
      <c r="A20">
        <v>20</v>
      </c>
      <c r="B20" t="s">
        <v>31</v>
      </c>
      <c r="C20" s="1">
        <v>8.5000000000000006E-3</v>
      </c>
      <c r="D20" t="str">
        <f t="shared" si="0"/>
        <v>上海市</v>
      </c>
      <c r="E20" t="str">
        <f t="shared" si="1"/>
        <v>上海市</v>
      </c>
    </row>
    <row r="21" spans="1:5">
      <c r="A21">
        <v>21</v>
      </c>
      <c r="B21" t="s">
        <v>32</v>
      </c>
      <c r="C21" s="1">
        <v>7.9000000000000008E-3</v>
      </c>
      <c r="D21" t="str">
        <f t="shared" si="0"/>
        <v>郑州市</v>
      </c>
      <c r="E21" t="str">
        <f t="shared" si="1"/>
        <v>河南省</v>
      </c>
    </row>
    <row r="22" spans="1:5">
      <c r="A22">
        <v>22</v>
      </c>
      <c r="B22" t="s">
        <v>37</v>
      </c>
      <c r="C22" s="1">
        <v>7.3000000000000001E-3</v>
      </c>
      <c r="D22" t="str">
        <f t="shared" si="0"/>
        <v>成都市</v>
      </c>
      <c r="E22" t="str">
        <f t="shared" si="1"/>
        <v>四川省</v>
      </c>
    </row>
    <row r="23" spans="1:5">
      <c r="A23">
        <v>23</v>
      </c>
      <c r="B23" t="s">
        <v>26</v>
      </c>
      <c r="C23" s="1">
        <v>6.1000000000000004E-3</v>
      </c>
      <c r="D23" t="str">
        <f t="shared" si="0"/>
        <v>深圳市</v>
      </c>
      <c r="E23" t="str">
        <f t="shared" si="1"/>
        <v>广东省</v>
      </c>
    </row>
    <row r="24" spans="1:5">
      <c r="A24">
        <v>24</v>
      </c>
      <c r="B24" t="s">
        <v>28</v>
      </c>
      <c r="C24" s="1">
        <v>6.1000000000000004E-3</v>
      </c>
      <c r="D24" t="str">
        <f t="shared" si="0"/>
        <v>广州市</v>
      </c>
      <c r="E24" t="str">
        <f t="shared" si="1"/>
        <v>广东省</v>
      </c>
    </row>
    <row r="25" spans="1:5">
      <c r="A25">
        <v>25</v>
      </c>
      <c r="B25" t="s">
        <v>17</v>
      </c>
      <c r="C25" s="1">
        <v>5.4999999999999997E-3</v>
      </c>
      <c r="D25" t="str">
        <f t="shared" si="0"/>
        <v>南阳市</v>
      </c>
      <c r="E25" t="str">
        <f t="shared" si="1"/>
        <v>河南省</v>
      </c>
    </row>
    <row r="26" spans="1:5">
      <c r="A26">
        <v>26</v>
      </c>
      <c r="B26" t="s">
        <v>18</v>
      </c>
      <c r="C26" s="1">
        <v>5.1000000000000004E-3</v>
      </c>
      <c r="D26" t="str">
        <f t="shared" si="0"/>
        <v>驻马店市</v>
      </c>
      <c r="E26" t="str">
        <f t="shared" si="1"/>
        <v>河南省</v>
      </c>
    </row>
    <row r="27" spans="1:5">
      <c r="A27">
        <v>27</v>
      </c>
      <c r="B27" t="s">
        <v>36</v>
      </c>
      <c r="C27" s="1">
        <v>4.8999999999999998E-3</v>
      </c>
      <c r="D27" t="str">
        <f t="shared" si="0"/>
        <v>合肥市</v>
      </c>
      <c r="E27" t="str">
        <f t="shared" si="1"/>
        <v>安徽省</v>
      </c>
    </row>
    <row r="28" spans="1:5">
      <c r="A28">
        <v>28</v>
      </c>
      <c r="B28" t="s">
        <v>20</v>
      </c>
      <c r="C28" s="1">
        <v>4.8999999999999998E-3</v>
      </c>
      <c r="D28" t="str">
        <f t="shared" si="0"/>
        <v>岳阳市</v>
      </c>
      <c r="E28" t="str">
        <f t="shared" si="1"/>
        <v>湖南省</v>
      </c>
    </row>
    <row r="29" spans="1:5">
      <c r="A29">
        <v>29</v>
      </c>
      <c r="B29" t="s">
        <v>21</v>
      </c>
      <c r="C29" s="1">
        <v>4.7999999999999996E-3</v>
      </c>
      <c r="D29" t="str">
        <f t="shared" si="0"/>
        <v>南昌市</v>
      </c>
      <c r="E29" t="str">
        <f t="shared" si="1"/>
        <v>江西省</v>
      </c>
    </row>
    <row r="30" spans="1:5">
      <c r="A30">
        <v>30</v>
      </c>
      <c r="B30" t="s">
        <v>23</v>
      </c>
      <c r="C30" s="1">
        <v>4.7000000000000002E-3</v>
      </c>
      <c r="D30" t="str">
        <f t="shared" si="0"/>
        <v>九江市</v>
      </c>
      <c r="E30" t="str">
        <f t="shared" si="1"/>
        <v>江西省</v>
      </c>
    </row>
    <row r="31" spans="1:5">
      <c r="A31">
        <v>31</v>
      </c>
      <c r="B31" t="s">
        <v>38</v>
      </c>
      <c r="C31" s="1">
        <v>4.3E-3</v>
      </c>
      <c r="D31" t="str">
        <f t="shared" si="0"/>
        <v>西安市</v>
      </c>
      <c r="E31" t="str">
        <f t="shared" si="1"/>
        <v>陕西省</v>
      </c>
    </row>
    <row r="32" spans="1:5">
      <c r="A32">
        <v>32</v>
      </c>
      <c r="B32" t="s">
        <v>53</v>
      </c>
      <c r="C32" s="1">
        <v>4.0000000000000001E-3</v>
      </c>
      <c r="D32" t="str">
        <f t="shared" si="0"/>
        <v>南京市</v>
      </c>
      <c r="E32" t="str">
        <f t="shared" si="1"/>
        <v>江苏省</v>
      </c>
    </row>
    <row r="33" spans="1:5">
      <c r="A33">
        <v>33</v>
      </c>
      <c r="B33" t="s">
        <v>58</v>
      </c>
      <c r="C33" s="1">
        <v>3.5999999999999999E-3</v>
      </c>
      <c r="D33" t="str">
        <f t="shared" si="0"/>
        <v>南宁市</v>
      </c>
      <c r="E33" t="str">
        <f t="shared" si="1"/>
        <v>广西壮族自治区</v>
      </c>
    </row>
    <row r="34" spans="1:5">
      <c r="A34">
        <v>34</v>
      </c>
      <c r="B34" t="s">
        <v>25</v>
      </c>
      <c r="C34" s="1">
        <v>3.3E-3</v>
      </c>
      <c r="D34" t="str">
        <f t="shared" si="0"/>
        <v>安庆市</v>
      </c>
      <c r="E34" t="str">
        <f t="shared" si="1"/>
        <v>安徽省</v>
      </c>
    </row>
    <row r="35" spans="1:5">
      <c r="A35">
        <v>35</v>
      </c>
      <c r="B35" t="s">
        <v>50</v>
      </c>
      <c r="C35" s="1">
        <v>3.2000000000000002E-3</v>
      </c>
      <c r="D35" t="str">
        <f t="shared" si="0"/>
        <v>昆明市</v>
      </c>
      <c r="E35" t="str">
        <f t="shared" si="1"/>
        <v>云南省</v>
      </c>
    </row>
    <row r="36" spans="1:5">
      <c r="A36">
        <v>36</v>
      </c>
      <c r="B36" t="s">
        <v>22</v>
      </c>
      <c r="C36" s="1">
        <v>3.2000000000000002E-3</v>
      </c>
      <c r="D36" t="str">
        <f t="shared" si="0"/>
        <v>周口市</v>
      </c>
      <c r="E36" t="str">
        <f t="shared" si="1"/>
        <v>河南省</v>
      </c>
    </row>
    <row r="37" spans="1:5">
      <c r="A37">
        <v>37</v>
      </c>
      <c r="B37" t="s">
        <v>55</v>
      </c>
      <c r="C37" s="1">
        <v>3.2000000000000002E-3</v>
      </c>
      <c r="D37" t="str">
        <f t="shared" si="0"/>
        <v>杭州市</v>
      </c>
      <c r="E37" t="str">
        <f t="shared" si="1"/>
        <v>浙江省</v>
      </c>
    </row>
    <row r="38" spans="1:5">
      <c r="A38">
        <v>38</v>
      </c>
      <c r="B38" t="s">
        <v>30</v>
      </c>
      <c r="C38" s="1">
        <v>2.8E-3</v>
      </c>
      <c r="D38" t="str">
        <f t="shared" si="0"/>
        <v>阜阳市</v>
      </c>
      <c r="E38" t="str">
        <f t="shared" si="1"/>
        <v>安徽省</v>
      </c>
    </row>
    <row r="39" spans="1:5">
      <c r="A39">
        <v>39</v>
      </c>
      <c r="B39" t="s">
        <v>56</v>
      </c>
      <c r="C39" s="1">
        <v>2.5999999999999999E-3</v>
      </c>
      <c r="D39" t="str">
        <f t="shared" si="0"/>
        <v>苏州市</v>
      </c>
      <c r="E39" t="str">
        <f t="shared" si="1"/>
        <v>江苏省</v>
      </c>
    </row>
    <row r="40" spans="1:5">
      <c r="A40">
        <v>40</v>
      </c>
      <c r="B40" t="s">
        <v>24</v>
      </c>
      <c r="C40" s="1">
        <v>2.5000000000000001E-3</v>
      </c>
      <c r="D40" t="str">
        <f t="shared" si="0"/>
        <v>常德市</v>
      </c>
      <c r="E40" t="str">
        <f t="shared" si="1"/>
        <v>湖南省</v>
      </c>
    </row>
    <row r="41" spans="1:5">
      <c r="A41">
        <v>41</v>
      </c>
      <c r="B41" t="s">
        <v>43</v>
      </c>
      <c r="C41" s="1">
        <v>2.3999999999999998E-3</v>
      </c>
      <c r="D41" t="str">
        <f t="shared" si="0"/>
        <v>六安市</v>
      </c>
      <c r="E41" t="str">
        <f t="shared" si="1"/>
        <v>安徽省</v>
      </c>
    </row>
    <row r="42" spans="1:5">
      <c r="A42">
        <v>42</v>
      </c>
      <c r="B42" t="s">
        <v>42</v>
      </c>
      <c r="C42" s="1">
        <v>2.3999999999999998E-3</v>
      </c>
      <c r="D42" t="str">
        <f t="shared" si="0"/>
        <v>福州市</v>
      </c>
      <c r="E42" t="str">
        <f t="shared" si="1"/>
        <v>福建省</v>
      </c>
    </row>
    <row r="43" spans="1:5">
      <c r="A43">
        <v>43</v>
      </c>
      <c r="B43" t="s">
        <v>49</v>
      </c>
      <c r="C43" s="1">
        <v>2.3E-3</v>
      </c>
      <c r="D43" t="str">
        <f t="shared" si="0"/>
        <v>洛阳市</v>
      </c>
      <c r="E43" t="str">
        <f t="shared" si="1"/>
        <v>河南省</v>
      </c>
    </row>
    <row r="44" spans="1:5">
      <c r="A44">
        <v>44</v>
      </c>
      <c r="B44" t="s">
        <v>34</v>
      </c>
      <c r="C44" s="1">
        <v>2.2000000000000001E-3</v>
      </c>
      <c r="D44" t="str">
        <f t="shared" si="0"/>
        <v>衡阳市</v>
      </c>
      <c r="E44" t="str">
        <f t="shared" si="1"/>
        <v>湖南省</v>
      </c>
    </row>
    <row r="45" spans="1:5">
      <c r="A45">
        <v>45</v>
      </c>
      <c r="B45" t="s">
        <v>57</v>
      </c>
      <c r="C45" s="1">
        <v>2.2000000000000001E-3</v>
      </c>
      <c r="D45" t="str">
        <f t="shared" si="0"/>
        <v>石家庄市</v>
      </c>
      <c r="E45" t="str">
        <f t="shared" si="1"/>
        <v>河北省</v>
      </c>
    </row>
    <row r="46" spans="1:5">
      <c r="A46">
        <v>46</v>
      </c>
      <c r="B46" t="s">
        <v>60</v>
      </c>
      <c r="C46" s="1">
        <v>2.2000000000000001E-3</v>
      </c>
      <c r="D46" t="str">
        <f t="shared" si="0"/>
        <v>天津市</v>
      </c>
      <c r="E46" t="str">
        <f t="shared" si="1"/>
        <v>天津市</v>
      </c>
    </row>
    <row r="47" spans="1:5">
      <c r="A47">
        <v>47</v>
      </c>
      <c r="B47" t="s">
        <v>63</v>
      </c>
      <c r="C47" s="1">
        <v>2.2000000000000001E-3</v>
      </c>
      <c r="D47" t="str">
        <f t="shared" si="0"/>
        <v>哈尔滨市</v>
      </c>
      <c r="E47" t="str">
        <f t="shared" si="1"/>
        <v>黑龙江省</v>
      </c>
    </row>
    <row r="48" spans="1:5">
      <c r="A48">
        <v>48</v>
      </c>
      <c r="B48" t="s">
        <v>62</v>
      </c>
      <c r="C48" s="1">
        <v>2.0999999999999999E-3</v>
      </c>
      <c r="D48" t="str">
        <f t="shared" si="0"/>
        <v>贵阳市</v>
      </c>
      <c r="E48" t="str">
        <f t="shared" si="1"/>
        <v>贵州省</v>
      </c>
    </row>
    <row r="49" spans="1:5">
      <c r="A49">
        <v>49</v>
      </c>
      <c r="B49" t="s">
        <v>27</v>
      </c>
      <c r="C49" s="1">
        <v>2E-3</v>
      </c>
      <c r="D49" t="str">
        <f t="shared" si="0"/>
        <v>商丘市</v>
      </c>
      <c r="E49" t="str">
        <f t="shared" si="1"/>
        <v>河南省</v>
      </c>
    </row>
    <row r="50" spans="1:5">
      <c r="A50">
        <v>50</v>
      </c>
      <c r="B50" t="s">
        <v>64</v>
      </c>
      <c r="C50" s="1">
        <v>1.9E-3</v>
      </c>
      <c r="D50" t="str">
        <f t="shared" si="0"/>
        <v>东莞市</v>
      </c>
      <c r="E50" t="str">
        <f t="shared" si="1"/>
        <v>广东省</v>
      </c>
    </row>
    <row r="52" spans="1:5">
      <c r="C52" s="1">
        <f>SUM(C1:C50)</f>
        <v>0.83209999999999962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158F-17AC-3549-8E16-318570FFB614}">
  <dimension ref="A1:E52"/>
  <sheetViews>
    <sheetView workbookViewId="0">
      <selection activeCell="D12" sqref="D12:E12"/>
    </sheetView>
  </sheetViews>
  <sheetFormatPr baseColWidth="10" defaultRowHeight="16"/>
  <sheetData>
    <row r="1" spans="1:5">
      <c r="A1">
        <v>1</v>
      </c>
      <c r="B1" t="s">
        <v>0</v>
      </c>
      <c r="C1" s="1">
        <v>0.13</v>
      </c>
      <c r="D1" t="str">
        <f t="shared" ref="D1:D50" si="0">LEFT(B1,FIND("市",B1))</f>
        <v>孝感市</v>
      </c>
      <c r="E1" t="str">
        <f t="shared" ref="E1:E50" si="1">RIGHT(B1,LEN(B1)-FIND("市",B1))</f>
        <v>湖北省</v>
      </c>
    </row>
    <row r="2" spans="1:5">
      <c r="A2">
        <v>2</v>
      </c>
      <c r="B2" t="s">
        <v>1</v>
      </c>
      <c r="C2" s="1">
        <v>0.11749999999999999</v>
      </c>
      <c r="D2" t="str">
        <f t="shared" si="0"/>
        <v>黄冈市</v>
      </c>
      <c r="E2" t="str">
        <f t="shared" si="1"/>
        <v>湖北省</v>
      </c>
    </row>
    <row r="3" spans="1:5">
      <c r="A3">
        <v>3</v>
      </c>
      <c r="B3" t="s">
        <v>3</v>
      </c>
      <c r="C3" s="1">
        <v>5.9499999999999997E-2</v>
      </c>
      <c r="D3" t="str">
        <f t="shared" si="0"/>
        <v>咸宁市</v>
      </c>
      <c r="E3" t="str">
        <f t="shared" si="1"/>
        <v>湖北省</v>
      </c>
    </row>
    <row r="4" spans="1:5">
      <c r="A4">
        <v>4</v>
      </c>
      <c r="B4" t="s">
        <v>2</v>
      </c>
      <c r="C4" s="1">
        <v>5.91E-2</v>
      </c>
      <c r="D4" t="str">
        <f t="shared" si="0"/>
        <v>荆州市</v>
      </c>
      <c r="E4" t="str">
        <f t="shared" si="1"/>
        <v>湖北省</v>
      </c>
    </row>
    <row r="5" spans="1:5">
      <c r="A5">
        <v>5</v>
      </c>
      <c r="B5" t="s">
        <v>8</v>
      </c>
      <c r="C5" s="1">
        <v>4.53E-2</v>
      </c>
      <c r="D5" t="str">
        <f t="shared" si="0"/>
        <v>鄂州市</v>
      </c>
      <c r="E5" t="str">
        <f t="shared" si="1"/>
        <v>湖北省</v>
      </c>
    </row>
    <row r="6" spans="1:5">
      <c r="A6">
        <v>6</v>
      </c>
      <c r="B6" t="s">
        <v>4</v>
      </c>
      <c r="C6" s="1">
        <v>3.9199999999999999E-2</v>
      </c>
      <c r="D6" t="str">
        <f t="shared" si="0"/>
        <v>襄阳市</v>
      </c>
      <c r="E6" t="str">
        <f t="shared" si="1"/>
        <v>湖北省</v>
      </c>
    </row>
    <row r="7" spans="1:5">
      <c r="A7">
        <v>7</v>
      </c>
      <c r="B7" t="s">
        <v>7</v>
      </c>
      <c r="C7" s="1">
        <v>3.8100000000000002E-2</v>
      </c>
      <c r="D7" t="str">
        <f t="shared" si="0"/>
        <v>黄石市</v>
      </c>
      <c r="E7" t="str">
        <f t="shared" si="1"/>
        <v>湖北省</v>
      </c>
    </row>
    <row r="8" spans="1:5">
      <c r="A8">
        <v>8</v>
      </c>
      <c r="B8" t="s">
        <v>10</v>
      </c>
      <c r="C8" s="1">
        <v>3.2399999999999998E-2</v>
      </c>
      <c r="D8" t="str">
        <f t="shared" si="0"/>
        <v>宜昌市</v>
      </c>
      <c r="E8" t="str">
        <f t="shared" si="1"/>
        <v>湖北省</v>
      </c>
    </row>
    <row r="9" spans="1:5">
      <c r="A9">
        <v>9</v>
      </c>
      <c r="B9" t="s">
        <v>6</v>
      </c>
      <c r="C9" s="1">
        <v>2.9499999999999998E-2</v>
      </c>
      <c r="D9" t="str">
        <f t="shared" si="0"/>
        <v>荆门市</v>
      </c>
      <c r="E9" t="str">
        <f t="shared" si="1"/>
        <v>湖北省</v>
      </c>
    </row>
    <row r="10" spans="1:5">
      <c r="A10">
        <v>10</v>
      </c>
      <c r="B10" t="s">
        <v>9</v>
      </c>
      <c r="C10" s="1">
        <v>2.81E-2</v>
      </c>
      <c r="D10" t="str">
        <f t="shared" si="0"/>
        <v>仙桃市</v>
      </c>
      <c r="E10" t="str">
        <f t="shared" si="1"/>
        <v>湖北省</v>
      </c>
    </row>
    <row r="11" spans="1:5">
      <c r="A11">
        <v>11</v>
      </c>
      <c r="B11" t="s">
        <v>5</v>
      </c>
      <c r="C11" s="1">
        <v>2.7099999999999999E-2</v>
      </c>
      <c r="D11" t="str">
        <f t="shared" si="0"/>
        <v>随州市</v>
      </c>
      <c r="E11" t="str">
        <f t="shared" si="1"/>
        <v>湖北省</v>
      </c>
    </row>
    <row r="12" spans="1:5">
      <c r="A12">
        <v>12</v>
      </c>
      <c r="B12" t="s">
        <v>14</v>
      </c>
      <c r="C12" s="1">
        <v>1.9199999999999998E-2</v>
      </c>
      <c r="D12" t="str">
        <f>LEFT(B12,FIND("州",B12))</f>
        <v>恩施土家族苗族自治州</v>
      </c>
      <c r="E12" t="str">
        <f>RIGHT(B12,LEN(B12)-FIND("州",B12))</f>
        <v>湖北省</v>
      </c>
    </row>
    <row r="13" spans="1:5">
      <c r="A13">
        <v>13</v>
      </c>
      <c r="B13" t="s">
        <v>12</v>
      </c>
      <c r="C13" s="1">
        <v>1.8499999999999999E-2</v>
      </c>
      <c r="D13" t="str">
        <f t="shared" si="0"/>
        <v>十堰市</v>
      </c>
      <c r="E13" t="str">
        <f t="shared" si="1"/>
        <v>湖北省</v>
      </c>
    </row>
    <row r="14" spans="1:5">
      <c r="A14">
        <v>14</v>
      </c>
      <c r="B14" t="s">
        <v>11</v>
      </c>
      <c r="C14" s="1">
        <v>1.7600000000000001E-2</v>
      </c>
      <c r="D14" t="str">
        <f t="shared" si="0"/>
        <v>天门市</v>
      </c>
      <c r="E14" t="str">
        <f t="shared" si="1"/>
        <v>湖北省</v>
      </c>
    </row>
    <row r="15" spans="1:5">
      <c r="A15">
        <v>15</v>
      </c>
      <c r="B15" t="s">
        <v>19</v>
      </c>
      <c r="C15" s="1">
        <v>1.55E-2</v>
      </c>
      <c r="D15" t="str">
        <f t="shared" si="0"/>
        <v>长沙市</v>
      </c>
      <c r="E15" t="str">
        <f t="shared" si="1"/>
        <v>湖南省</v>
      </c>
    </row>
    <row r="16" spans="1:5">
      <c r="A16">
        <v>16</v>
      </c>
      <c r="B16" t="s">
        <v>13</v>
      </c>
      <c r="C16" s="1">
        <v>1.2500000000000001E-2</v>
      </c>
      <c r="D16" t="str">
        <f t="shared" si="0"/>
        <v>信阳市</v>
      </c>
      <c r="E16" t="str">
        <f t="shared" si="1"/>
        <v>河南省</v>
      </c>
    </row>
    <row r="17" spans="1:5">
      <c r="A17">
        <v>17</v>
      </c>
      <c r="B17" t="s">
        <v>16</v>
      </c>
      <c r="C17" s="1">
        <v>1.2E-2</v>
      </c>
      <c r="D17" t="str">
        <f t="shared" si="0"/>
        <v>重庆市</v>
      </c>
      <c r="E17" t="str">
        <f t="shared" si="1"/>
        <v>重庆市</v>
      </c>
    </row>
    <row r="18" spans="1:5">
      <c r="A18">
        <v>18</v>
      </c>
      <c r="B18" t="s">
        <v>29</v>
      </c>
      <c r="C18" s="1">
        <v>1.1599999999999999E-2</v>
      </c>
      <c r="D18" t="str">
        <f t="shared" si="0"/>
        <v>北京市</v>
      </c>
      <c r="E18" t="str">
        <f t="shared" si="1"/>
        <v>北京市</v>
      </c>
    </row>
    <row r="19" spans="1:5">
      <c r="A19">
        <v>19</v>
      </c>
      <c r="B19" t="s">
        <v>15</v>
      </c>
      <c r="C19" s="1">
        <v>1.14E-2</v>
      </c>
      <c r="D19" t="str">
        <f t="shared" si="0"/>
        <v>潜江市</v>
      </c>
      <c r="E19" t="str">
        <f t="shared" si="1"/>
        <v>湖北省</v>
      </c>
    </row>
    <row r="20" spans="1:5">
      <c r="A20">
        <v>20</v>
      </c>
      <c r="B20" t="s">
        <v>31</v>
      </c>
      <c r="C20" s="1">
        <v>9.7000000000000003E-3</v>
      </c>
      <c r="D20" t="str">
        <f t="shared" si="0"/>
        <v>上海市</v>
      </c>
      <c r="E20" t="str">
        <f t="shared" si="1"/>
        <v>上海市</v>
      </c>
    </row>
    <row r="21" spans="1:5">
      <c r="A21">
        <v>21</v>
      </c>
      <c r="B21" t="s">
        <v>32</v>
      </c>
      <c r="C21" s="1">
        <v>8.0999999999999996E-3</v>
      </c>
      <c r="D21" t="str">
        <f t="shared" si="0"/>
        <v>郑州市</v>
      </c>
      <c r="E21" t="str">
        <f t="shared" si="1"/>
        <v>河南省</v>
      </c>
    </row>
    <row r="22" spans="1:5">
      <c r="A22">
        <v>22</v>
      </c>
      <c r="B22" t="s">
        <v>37</v>
      </c>
      <c r="C22" s="1">
        <v>6.4000000000000003E-3</v>
      </c>
      <c r="D22" t="str">
        <f t="shared" si="0"/>
        <v>成都市</v>
      </c>
      <c r="E22" t="str">
        <f t="shared" si="1"/>
        <v>四川省</v>
      </c>
    </row>
    <row r="23" spans="1:5">
      <c r="A23">
        <v>23</v>
      </c>
      <c r="B23" t="s">
        <v>23</v>
      </c>
      <c r="C23" s="1">
        <v>6.4000000000000003E-3</v>
      </c>
      <c r="D23" t="str">
        <f t="shared" si="0"/>
        <v>九江市</v>
      </c>
      <c r="E23" t="str">
        <f t="shared" si="1"/>
        <v>江西省</v>
      </c>
    </row>
    <row r="24" spans="1:5">
      <c r="A24">
        <v>24</v>
      </c>
      <c r="B24" t="s">
        <v>26</v>
      </c>
      <c r="C24" s="1">
        <v>6.1999999999999998E-3</v>
      </c>
      <c r="D24" t="str">
        <f t="shared" si="0"/>
        <v>深圳市</v>
      </c>
      <c r="E24" t="str">
        <f t="shared" si="1"/>
        <v>广东省</v>
      </c>
    </row>
    <row r="25" spans="1:5">
      <c r="A25">
        <v>25</v>
      </c>
      <c r="B25" t="s">
        <v>28</v>
      </c>
      <c r="C25" s="1">
        <v>6.1999999999999998E-3</v>
      </c>
      <c r="D25" t="str">
        <f t="shared" si="0"/>
        <v>广州市</v>
      </c>
      <c r="E25" t="str">
        <f t="shared" si="1"/>
        <v>广东省</v>
      </c>
    </row>
    <row r="26" spans="1:5">
      <c r="A26">
        <v>26</v>
      </c>
      <c r="B26" t="s">
        <v>36</v>
      </c>
      <c r="C26" s="1">
        <v>5.7000000000000002E-3</v>
      </c>
      <c r="D26" t="str">
        <f t="shared" si="0"/>
        <v>合肥市</v>
      </c>
      <c r="E26" t="str">
        <f t="shared" si="1"/>
        <v>安徽省</v>
      </c>
    </row>
    <row r="27" spans="1:5">
      <c r="A27">
        <v>27</v>
      </c>
      <c r="B27" t="s">
        <v>20</v>
      </c>
      <c r="C27" s="1">
        <v>5.0000000000000001E-3</v>
      </c>
      <c r="D27" t="str">
        <f t="shared" si="0"/>
        <v>岳阳市</v>
      </c>
      <c r="E27" t="str">
        <f t="shared" si="1"/>
        <v>湖南省</v>
      </c>
    </row>
    <row r="28" spans="1:5">
      <c r="A28">
        <v>28</v>
      </c>
      <c r="B28" t="s">
        <v>21</v>
      </c>
      <c r="C28" s="1">
        <v>4.8999999999999998E-3</v>
      </c>
      <c r="D28" t="str">
        <f t="shared" si="0"/>
        <v>南昌市</v>
      </c>
      <c r="E28" t="str">
        <f t="shared" si="1"/>
        <v>江西省</v>
      </c>
    </row>
    <row r="29" spans="1:5">
      <c r="A29">
        <v>29</v>
      </c>
      <c r="B29" t="s">
        <v>18</v>
      </c>
      <c r="C29" s="1">
        <v>4.5999999999999999E-3</v>
      </c>
      <c r="D29" t="str">
        <f t="shared" si="0"/>
        <v>驻马店市</v>
      </c>
      <c r="E29" t="str">
        <f t="shared" si="1"/>
        <v>河南省</v>
      </c>
    </row>
    <row r="30" spans="1:5">
      <c r="A30">
        <v>30</v>
      </c>
      <c r="B30" t="s">
        <v>17</v>
      </c>
      <c r="C30" s="1">
        <v>4.5999999999999999E-3</v>
      </c>
      <c r="D30" t="str">
        <f t="shared" si="0"/>
        <v>南阳市</v>
      </c>
      <c r="E30" t="str">
        <f t="shared" si="1"/>
        <v>河南省</v>
      </c>
    </row>
    <row r="31" spans="1:5">
      <c r="A31">
        <v>31</v>
      </c>
      <c r="B31" t="s">
        <v>53</v>
      </c>
      <c r="C31" s="1">
        <v>4.4999999999999997E-3</v>
      </c>
      <c r="D31" t="str">
        <f t="shared" si="0"/>
        <v>南京市</v>
      </c>
      <c r="E31" t="str">
        <f t="shared" si="1"/>
        <v>江苏省</v>
      </c>
    </row>
    <row r="32" spans="1:5">
      <c r="A32">
        <v>32</v>
      </c>
      <c r="B32" t="s">
        <v>25</v>
      </c>
      <c r="C32" s="1">
        <v>4.4000000000000003E-3</v>
      </c>
      <c r="D32" t="str">
        <f t="shared" si="0"/>
        <v>安庆市</v>
      </c>
      <c r="E32" t="str">
        <f t="shared" si="1"/>
        <v>安徽省</v>
      </c>
    </row>
    <row r="33" spans="1:5">
      <c r="A33">
        <v>33</v>
      </c>
      <c r="B33" t="s">
        <v>38</v>
      </c>
      <c r="C33" s="1">
        <v>4.3E-3</v>
      </c>
      <c r="D33" t="str">
        <f t="shared" si="0"/>
        <v>西安市</v>
      </c>
      <c r="E33" t="str">
        <f t="shared" si="1"/>
        <v>陕西省</v>
      </c>
    </row>
    <row r="34" spans="1:5">
      <c r="A34">
        <v>34</v>
      </c>
      <c r="B34" t="s">
        <v>55</v>
      </c>
      <c r="C34" s="1">
        <v>3.8999999999999998E-3</v>
      </c>
      <c r="D34" t="str">
        <f t="shared" si="0"/>
        <v>杭州市</v>
      </c>
      <c r="E34" t="str">
        <f t="shared" si="1"/>
        <v>浙江省</v>
      </c>
    </row>
    <row r="35" spans="1:5">
      <c r="A35">
        <v>35</v>
      </c>
      <c r="B35" t="s">
        <v>50</v>
      </c>
      <c r="C35" s="1">
        <v>3.2000000000000002E-3</v>
      </c>
      <c r="D35" t="str">
        <f t="shared" si="0"/>
        <v>昆明市</v>
      </c>
      <c r="E35" t="str">
        <f t="shared" si="1"/>
        <v>云南省</v>
      </c>
    </row>
    <row r="36" spans="1:5">
      <c r="A36">
        <v>36</v>
      </c>
      <c r="B36" t="s">
        <v>22</v>
      </c>
      <c r="C36" s="1">
        <v>3.0000000000000001E-3</v>
      </c>
      <c r="D36" t="str">
        <f t="shared" si="0"/>
        <v>周口市</v>
      </c>
      <c r="E36" t="str">
        <f t="shared" si="1"/>
        <v>河南省</v>
      </c>
    </row>
    <row r="37" spans="1:5">
      <c r="A37">
        <v>37</v>
      </c>
      <c r="B37" t="s">
        <v>56</v>
      </c>
      <c r="C37" s="1">
        <v>2.8999999999999998E-3</v>
      </c>
      <c r="D37" t="str">
        <f t="shared" si="0"/>
        <v>苏州市</v>
      </c>
      <c r="E37" t="str">
        <f t="shared" si="1"/>
        <v>江苏省</v>
      </c>
    </row>
    <row r="38" spans="1:5">
      <c r="A38">
        <v>38</v>
      </c>
      <c r="B38" t="s">
        <v>58</v>
      </c>
      <c r="C38" s="1">
        <v>2.8999999999999998E-3</v>
      </c>
      <c r="D38" t="str">
        <f t="shared" si="0"/>
        <v>南宁市</v>
      </c>
      <c r="E38" t="str">
        <f t="shared" si="1"/>
        <v>广西壮族自治区</v>
      </c>
    </row>
    <row r="39" spans="1:5">
      <c r="A39">
        <v>39</v>
      </c>
      <c r="B39" t="s">
        <v>49</v>
      </c>
      <c r="C39" s="1">
        <v>2.5000000000000001E-3</v>
      </c>
      <c r="D39" t="str">
        <f t="shared" si="0"/>
        <v>洛阳市</v>
      </c>
      <c r="E39" t="str">
        <f t="shared" si="1"/>
        <v>河南省</v>
      </c>
    </row>
    <row r="40" spans="1:5">
      <c r="A40">
        <v>40</v>
      </c>
      <c r="B40" t="s">
        <v>30</v>
      </c>
      <c r="C40" s="1">
        <v>2.5000000000000001E-3</v>
      </c>
      <c r="D40" t="str">
        <f t="shared" si="0"/>
        <v>阜阳市</v>
      </c>
      <c r="E40" t="str">
        <f t="shared" si="1"/>
        <v>安徽省</v>
      </c>
    </row>
    <row r="41" spans="1:5">
      <c r="A41">
        <v>41</v>
      </c>
      <c r="B41" t="s">
        <v>24</v>
      </c>
      <c r="C41" s="1">
        <v>2.3999999999999998E-3</v>
      </c>
      <c r="D41" t="str">
        <f t="shared" si="0"/>
        <v>常德市</v>
      </c>
      <c r="E41" t="str">
        <f t="shared" si="1"/>
        <v>湖南省</v>
      </c>
    </row>
    <row r="42" spans="1:5">
      <c r="A42">
        <v>42</v>
      </c>
      <c r="B42" t="s">
        <v>57</v>
      </c>
      <c r="C42" s="1">
        <v>2.3E-3</v>
      </c>
      <c r="D42" t="str">
        <f t="shared" si="0"/>
        <v>石家庄市</v>
      </c>
      <c r="E42" t="str">
        <f t="shared" si="1"/>
        <v>河北省</v>
      </c>
    </row>
    <row r="43" spans="1:5">
      <c r="A43">
        <v>43</v>
      </c>
      <c r="B43" t="s">
        <v>60</v>
      </c>
      <c r="C43" s="1">
        <v>2.2000000000000001E-3</v>
      </c>
      <c r="D43" t="str">
        <f t="shared" si="0"/>
        <v>天津市</v>
      </c>
      <c r="E43" t="str">
        <f t="shared" si="1"/>
        <v>天津市</v>
      </c>
    </row>
    <row r="44" spans="1:5">
      <c r="A44">
        <v>44</v>
      </c>
      <c r="B44" t="s">
        <v>43</v>
      </c>
      <c r="C44" s="1">
        <v>2.2000000000000001E-3</v>
      </c>
      <c r="D44" t="str">
        <f t="shared" si="0"/>
        <v>六安市</v>
      </c>
      <c r="E44" t="str">
        <f t="shared" si="1"/>
        <v>安徽省</v>
      </c>
    </row>
    <row r="45" spans="1:5">
      <c r="A45">
        <v>45</v>
      </c>
      <c r="B45" t="s">
        <v>34</v>
      </c>
      <c r="C45" s="1">
        <v>2.2000000000000001E-3</v>
      </c>
      <c r="D45" t="str">
        <f t="shared" si="0"/>
        <v>衡阳市</v>
      </c>
      <c r="E45" t="str">
        <f t="shared" si="1"/>
        <v>湖南省</v>
      </c>
    </row>
    <row r="46" spans="1:5">
      <c r="A46">
        <v>46</v>
      </c>
      <c r="B46" t="s">
        <v>62</v>
      </c>
      <c r="C46" s="1">
        <v>2.0999999999999999E-3</v>
      </c>
      <c r="D46" t="str">
        <f t="shared" si="0"/>
        <v>贵阳市</v>
      </c>
      <c r="E46" t="str">
        <f t="shared" si="1"/>
        <v>贵州省</v>
      </c>
    </row>
    <row r="47" spans="1:5">
      <c r="A47">
        <v>47</v>
      </c>
      <c r="B47" t="s">
        <v>27</v>
      </c>
      <c r="C47" s="1">
        <v>2E-3</v>
      </c>
      <c r="D47" t="str">
        <f t="shared" si="0"/>
        <v>商丘市</v>
      </c>
      <c r="E47" t="str">
        <f t="shared" si="1"/>
        <v>河南省</v>
      </c>
    </row>
    <row r="48" spans="1:5">
      <c r="A48">
        <v>48</v>
      </c>
      <c r="B48" t="s">
        <v>42</v>
      </c>
      <c r="C48" s="1">
        <v>1.9E-3</v>
      </c>
      <c r="D48" t="str">
        <f t="shared" si="0"/>
        <v>福州市</v>
      </c>
      <c r="E48" t="str">
        <f t="shared" si="1"/>
        <v>福建省</v>
      </c>
    </row>
    <row r="49" spans="1:5">
      <c r="A49">
        <v>49</v>
      </c>
      <c r="B49" t="s">
        <v>47</v>
      </c>
      <c r="C49" s="1">
        <v>1.9E-3</v>
      </c>
      <c r="D49" t="str">
        <f t="shared" si="0"/>
        <v>株洲市</v>
      </c>
      <c r="E49" t="str">
        <f t="shared" si="1"/>
        <v>湖南省</v>
      </c>
    </row>
    <row r="50" spans="1:5">
      <c r="A50">
        <v>50</v>
      </c>
      <c r="B50" t="s">
        <v>63</v>
      </c>
      <c r="C50" s="1">
        <v>1.9E-3</v>
      </c>
      <c r="D50" t="str">
        <f t="shared" si="0"/>
        <v>哈尔滨市</v>
      </c>
      <c r="E50" t="str">
        <f t="shared" si="1"/>
        <v>黑龙江省</v>
      </c>
    </row>
    <row r="52" spans="1:5">
      <c r="C52" s="1">
        <f>SUM(C1:C50)</f>
        <v>0.84709999999999963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D87F-EFF8-734F-954F-1DA91E726203}">
  <dimension ref="A1:E52"/>
  <sheetViews>
    <sheetView workbookViewId="0">
      <selection activeCell="L23" sqref="L23"/>
    </sheetView>
  </sheetViews>
  <sheetFormatPr baseColWidth="10" defaultRowHeight="16"/>
  <sheetData>
    <row r="1" spans="1:5">
      <c r="A1">
        <v>1</v>
      </c>
      <c r="B1" t="s">
        <v>0</v>
      </c>
      <c r="C1" s="1">
        <v>0.1094</v>
      </c>
      <c r="D1" t="str">
        <f t="shared" ref="D1:D50" si="0">LEFT(B1,FIND("市",B1))</f>
        <v>孝感市</v>
      </c>
      <c r="E1" t="str">
        <f t="shared" ref="E1:E50" si="1">RIGHT(B1,LEN(B1)-FIND("市",B1))</f>
        <v>湖北省</v>
      </c>
    </row>
    <row r="2" spans="1:5">
      <c r="A2">
        <v>2</v>
      </c>
      <c r="B2" t="s">
        <v>1</v>
      </c>
      <c r="C2" s="1">
        <v>0.1052</v>
      </c>
      <c r="D2" t="str">
        <f t="shared" si="0"/>
        <v>黄冈市</v>
      </c>
      <c r="E2" t="str">
        <f t="shared" si="1"/>
        <v>湖北省</v>
      </c>
    </row>
    <row r="3" spans="1:5">
      <c r="A3">
        <v>3</v>
      </c>
      <c r="B3" t="s">
        <v>2</v>
      </c>
      <c r="C3" s="1">
        <v>5.74E-2</v>
      </c>
      <c r="D3" t="str">
        <f t="shared" si="0"/>
        <v>荆州市</v>
      </c>
      <c r="E3" t="str">
        <f t="shared" si="1"/>
        <v>湖北省</v>
      </c>
    </row>
    <row r="4" spans="1:5">
      <c r="A4">
        <v>4</v>
      </c>
      <c r="B4" t="s">
        <v>3</v>
      </c>
      <c r="C4" s="1">
        <v>5.2200000000000003E-2</v>
      </c>
      <c r="D4" t="str">
        <f t="shared" si="0"/>
        <v>咸宁市</v>
      </c>
      <c r="E4" t="str">
        <f t="shared" si="1"/>
        <v>湖北省</v>
      </c>
    </row>
    <row r="5" spans="1:5">
      <c r="A5">
        <v>5</v>
      </c>
      <c r="B5" t="s">
        <v>8</v>
      </c>
      <c r="C5" s="1">
        <v>4.1200000000000001E-2</v>
      </c>
      <c r="D5" t="str">
        <f t="shared" si="0"/>
        <v>鄂州市</v>
      </c>
      <c r="E5" t="str">
        <f t="shared" si="1"/>
        <v>湖北省</v>
      </c>
    </row>
    <row r="6" spans="1:5">
      <c r="A6">
        <v>6</v>
      </c>
      <c r="B6" t="s">
        <v>4</v>
      </c>
      <c r="C6" s="1">
        <v>4.1200000000000001E-2</v>
      </c>
      <c r="D6" t="str">
        <f t="shared" si="0"/>
        <v>襄阳市</v>
      </c>
      <c r="E6" t="str">
        <f t="shared" si="1"/>
        <v>湖北省</v>
      </c>
    </row>
    <row r="7" spans="1:5">
      <c r="A7">
        <v>7</v>
      </c>
      <c r="B7" t="s">
        <v>7</v>
      </c>
      <c r="C7" s="1">
        <v>3.4200000000000001E-2</v>
      </c>
      <c r="D7" t="str">
        <f t="shared" si="0"/>
        <v>黄石市</v>
      </c>
      <c r="E7" t="str">
        <f t="shared" si="1"/>
        <v>湖北省</v>
      </c>
    </row>
    <row r="8" spans="1:5">
      <c r="A8">
        <v>8</v>
      </c>
      <c r="B8" t="s">
        <v>10</v>
      </c>
      <c r="C8" s="1">
        <v>3.0800000000000001E-2</v>
      </c>
      <c r="D8" t="str">
        <f t="shared" si="0"/>
        <v>宜昌市</v>
      </c>
      <c r="E8" t="str">
        <f t="shared" si="1"/>
        <v>湖北省</v>
      </c>
    </row>
    <row r="9" spans="1:5">
      <c r="A9">
        <v>9</v>
      </c>
      <c r="B9" t="s">
        <v>6</v>
      </c>
      <c r="C9" s="1">
        <v>2.8500000000000001E-2</v>
      </c>
      <c r="D9" t="str">
        <f t="shared" si="0"/>
        <v>荆门市</v>
      </c>
      <c r="E9" t="str">
        <f t="shared" si="1"/>
        <v>湖北省</v>
      </c>
    </row>
    <row r="10" spans="1:5">
      <c r="A10">
        <v>10</v>
      </c>
      <c r="B10" t="s">
        <v>5</v>
      </c>
      <c r="C10" s="1">
        <v>2.52E-2</v>
      </c>
      <c r="D10" t="str">
        <f t="shared" si="0"/>
        <v>随州市</v>
      </c>
      <c r="E10" t="str">
        <f t="shared" si="1"/>
        <v>湖北省</v>
      </c>
    </row>
    <row r="11" spans="1:5">
      <c r="A11">
        <v>11</v>
      </c>
      <c r="B11" t="s">
        <v>9</v>
      </c>
      <c r="C11" s="1">
        <v>2.3800000000000002E-2</v>
      </c>
      <c r="D11" t="str">
        <f t="shared" si="0"/>
        <v>仙桃市</v>
      </c>
      <c r="E11" t="str">
        <f t="shared" si="1"/>
        <v>湖北省</v>
      </c>
    </row>
    <row r="12" spans="1:5">
      <c r="A12">
        <v>12</v>
      </c>
      <c r="B12" t="s">
        <v>14</v>
      </c>
      <c r="C12" s="1">
        <v>2.12E-2</v>
      </c>
      <c r="D12" t="str">
        <f>LEFT(B12,FIND("州",B12))</f>
        <v>恩施土家族苗族自治州</v>
      </c>
      <c r="E12" t="str">
        <f>RIGHT(B12,LEN(B12)-FIND("州",B12))</f>
        <v>湖北省</v>
      </c>
    </row>
    <row r="13" spans="1:5">
      <c r="A13">
        <v>13</v>
      </c>
      <c r="B13" t="s">
        <v>12</v>
      </c>
      <c r="C13" s="1">
        <v>2.0199999999999999E-2</v>
      </c>
      <c r="D13" t="str">
        <f t="shared" si="0"/>
        <v>十堰市</v>
      </c>
      <c r="E13" t="str">
        <f t="shared" si="1"/>
        <v>湖北省</v>
      </c>
    </row>
    <row r="14" spans="1:5">
      <c r="A14">
        <v>14</v>
      </c>
      <c r="B14" t="s">
        <v>19</v>
      </c>
      <c r="C14" s="1">
        <v>1.6899999999999998E-2</v>
      </c>
      <c r="D14" t="str">
        <f t="shared" si="0"/>
        <v>长沙市</v>
      </c>
      <c r="E14" t="str">
        <f t="shared" si="1"/>
        <v>湖南省</v>
      </c>
    </row>
    <row r="15" spans="1:5">
      <c r="A15">
        <v>15</v>
      </c>
      <c r="B15" t="s">
        <v>29</v>
      </c>
      <c r="C15" s="1">
        <v>1.6299999999999999E-2</v>
      </c>
      <c r="D15" t="str">
        <f t="shared" si="0"/>
        <v>北京市</v>
      </c>
      <c r="E15" t="str">
        <f t="shared" si="1"/>
        <v>北京市</v>
      </c>
    </row>
    <row r="16" spans="1:5">
      <c r="A16">
        <v>16</v>
      </c>
      <c r="B16" t="s">
        <v>16</v>
      </c>
      <c r="C16" s="1">
        <v>1.4800000000000001E-2</v>
      </c>
      <c r="D16" t="str">
        <f t="shared" si="0"/>
        <v>重庆市</v>
      </c>
      <c r="E16" t="str">
        <f t="shared" si="1"/>
        <v>重庆市</v>
      </c>
    </row>
    <row r="17" spans="1:5">
      <c r="A17">
        <v>17</v>
      </c>
      <c r="B17" t="s">
        <v>11</v>
      </c>
      <c r="C17" s="1">
        <v>1.47E-2</v>
      </c>
      <c r="D17" t="str">
        <f t="shared" si="0"/>
        <v>天门市</v>
      </c>
      <c r="E17" t="str">
        <f t="shared" si="1"/>
        <v>湖北省</v>
      </c>
    </row>
    <row r="18" spans="1:5">
      <c r="A18">
        <v>18</v>
      </c>
      <c r="B18" t="s">
        <v>31</v>
      </c>
      <c r="C18" s="1">
        <v>1.18E-2</v>
      </c>
      <c r="D18" t="str">
        <f t="shared" si="0"/>
        <v>上海市</v>
      </c>
      <c r="E18" t="str">
        <f t="shared" si="1"/>
        <v>上海市</v>
      </c>
    </row>
    <row r="19" spans="1:5">
      <c r="A19">
        <v>19</v>
      </c>
      <c r="B19" t="s">
        <v>13</v>
      </c>
      <c r="C19" s="1">
        <v>1.18E-2</v>
      </c>
      <c r="D19" t="str">
        <f t="shared" si="0"/>
        <v>信阳市</v>
      </c>
      <c r="E19" t="str">
        <f t="shared" si="1"/>
        <v>河南省</v>
      </c>
    </row>
    <row r="20" spans="1:5">
      <c r="A20">
        <v>20</v>
      </c>
      <c r="B20" t="s">
        <v>15</v>
      </c>
      <c r="C20" s="1">
        <v>1.0999999999999999E-2</v>
      </c>
      <c r="D20" t="str">
        <f t="shared" si="0"/>
        <v>潜江市</v>
      </c>
      <c r="E20" t="str">
        <f t="shared" si="1"/>
        <v>湖北省</v>
      </c>
    </row>
    <row r="21" spans="1:5">
      <c r="A21">
        <v>21</v>
      </c>
      <c r="B21" t="s">
        <v>32</v>
      </c>
      <c r="C21" s="1">
        <v>8.9999999999999993E-3</v>
      </c>
      <c r="D21" t="str">
        <f t="shared" si="0"/>
        <v>郑州市</v>
      </c>
      <c r="E21" t="str">
        <f t="shared" si="1"/>
        <v>河南省</v>
      </c>
    </row>
    <row r="22" spans="1:5">
      <c r="A22">
        <v>22</v>
      </c>
      <c r="B22" t="s">
        <v>28</v>
      </c>
      <c r="C22" s="1">
        <v>8.5000000000000006E-3</v>
      </c>
      <c r="D22" t="str">
        <f t="shared" si="0"/>
        <v>广州市</v>
      </c>
      <c r="E22" t="str">
        <f t="shared" si="1"/>
        <v>广东省</v>
      </c>
    </row>
    <row r="23" spans="1:5">
      <c r="A23">
        <v>23</v>
      </c>
      <c r="B23" t="s">
        <v>26</v>
      </c>
      <c r="C23" s="1">
        <v>7.6E-3</v>
      </c>
      <c r="D23" t="str">
        <f t="shared" si="0"/>
        <v>深圳市</v>
      </c>
      <c r="E23" t="str">
        <f t="shared" si="1"/>
        <v>广东省</v>
      </c>
    </row>
    <row r="24" spans="1:5">
      <c r="A24">
        <v>24</v>
      </c>
      <c r="B24" t="s">
        <v>37</v>
      </c>
      <c r="C24" s="1">
        <v>7.1000000000000004E-3</v>
      </c>
      <c r="D24" t="str">
        <f t="shared" si="0"/>
        <v>成都市</v>
      </c>
      <c r="E24" t="str">
        <f t="shared" si="1"/>
        <v>四川省</v>
      </c>
    </row>
    <row r="25" spans="1:5">
      <c r="A25">
        <v>25</v>
      </c>
      <c r="B25" t="s">
        <v>36</v>
      </c>
      <c r="C25" s="1">
        <v>6.7000000000000002E-3</v>
      </c>
      <c r="D25" t="str">
        <f t="shared" si="0"/>
        <v>合肥市</v>
      </c>
      <c r="E25" t="str">
        <f t="shared" si="1"/>
        <v>安徽省</v>
      </c>
    </row>
    <row r="26" spans="1:5">
      <c r="A26">
        <v>26</v>
      </c>
      <c r="B26" t="s">
        <v>53</v>
      </c>
      <c r="C26" s="1">
        <v>6.0000000000000001E-3</v>
      </c>
      <c r="D26" t="str">
        <f t="shared" si="0"/>
        <v>南京市</v>
      </c>
      <c r="E26" t="str">
        <f t="shared" si="1"/>
        <v>江苏省</v>
      </c>
    </row>
    <row r="27" spans="1:5">
      <c r="A27">
        <v>27</v>
      </c>
      <c r="B27" t="s">
        <v>18</v>
      </c>
      <c r="C27" s="1">
        <v>5.8999999999999999E-3</v>
      </c>
      <c r="D27" t="str">
        <f t="shared" si="0"/>
        <v>驻马店市</v>
      </c>
      <c r="E27" t="str">
        <f t="shared" si="1"/>
        <v>河南省</v>
      </c>
    </row>
    <row r="28" spans="1:5">
      <c r="A28">
        <v>28</v>
      </c>
      <c r="B28" t="s">
        <v>17</v>
      </c>
      <c r="C28" s="1">
        <v>5.7000000000000002E-3</v>
      </c>
      <c r="D28" t="str">
        <f t="shared" si="0"/>
        <v>南阳市</v>
      </c>
      <c r="E28" t="str">
        <f t="shared" si="1"/>
        <v>河南省</v>
      </c>
    </row>
    <row r="29" spans="1:5">
      <c r="A29">
        <v>29</v>
      </c>
      <c r="B29" t="s">
        <v>21</v>
      </c>
      <c r="C29" s="1">
        <v>5.5999999999999999E-3</v>
      </c>
      <c r="D29" t="str">
        <f t="shared" si="0"/>
        <v>南昌市</v>
      </c>
      <c r="E29" t="str">
        <f t="shared" si="1"/>
        <v>江西省</v>
      </c>
    </row>
    <row r="30" spans="1:5">
      <c r="A30">
        <v>30</v>
      </c>
      <c r="B30" t="s">
        <v>23</v>
      </c>
      <c r="C30" s="1">
        <v>5.3E-3</v>
      </c>
      <c r="D30" t="str">
        <f t="shared" si="0"/>
        <v>九江市</v>
      </c>
      <c r="E30" t="str">
        <f t="shared" si="1"/>
        <v>江西省</v>
      </c>
    </row>
    <row r="31" spans="1:5">
      <c r="A31">
        <v>31</v>
      </c>
      <c r="B31" t="s">
        <v>38</v>
      </c>
      <c r="C31" s="1">
        <v>5.1999999999999998E-3</v>
      </c>
      <c r="D31" t="str">
        <f t="shared" si="0"/>
        <v>西安市</v>
      </c>
      <c r="E31" t="str">
        <f t="shared" si="1"/>
        <v>陕西省</v>
      </c>
    </row>
    <row r="32" spans="1:5">
      <c r="A32">
        <v>32</v>
      </c>
      <c r="B32" t="s">
        <v>20</v>
      </c>
      <c r="C32" s="1">
        <v>4.8999999999999998E-3</v>
      </c>
      <c r="D32" t="str">
        <f t="shared" si="0"/>
        <v>岳阳市</v>
      </c>
      <c r="E32" t="str">
        <f t="shared" si="1"/>
        <v>湖南省</v>
      </c>
    </row>
    <row r="33" spans="1:5">
      <c r="A33">
        <v>33</v>
      </c>
      <c r="B33" t="s">
        <v>55</v>
      </c>
      <c r="C33" s="1">
        <v>4.4000000000000003E-3</v>
      </c>
      <c r="D33" t="str">
        <f t="shared" si="0"/>
        <v>杭州市</v>
      </c>
      <c r="E33" t="str">
        <f t="shared" si="1"/>
        <v>浙江省</v>
      </c>
    </row>
    <row r="34" spans="1:5">
      <c r="A34">
        <v>34</v>
      </c>
      <c r="B34" t="s">
        <v>22</v>
      </c>
      <c r="C34" s="1">
        <v>3.5999999999999999E-3</v>
      </c>
      <c r="D34" t="str">
        <f t="shared" si="0"/>
        <v>周口市</v>
      </c>
      <c r="E34" t="str">
        <f t="shared" si="1"/>
        <v>河南省</v>
      </c>
    </row>
    <row r="35" spans="1:5">
      <c r="A35">
        <v>35</v>
      </c>
      <c r="B35" t="s">
        <v>25</v>
      </c>
      <c r="C35" s="1">
        <v>3.5000000000000001E-3</v>
      </c>
      <c r="D35" t="str">
        <f t="shared" si="0"/>
        <v>安庆市</v>
      </c>
      <c r="E35" t="str">
        <f t="shared" si="1"/>
        <v>安徽省</v>
      </c>
    </row>
    <row r="36" spans="1:5">
      <c r="A36">
        <v>36</v>
      </c>
      <c r="B36" t="s">
        <v>50</v>
      </c>
      <c r="C36" s="1">
        <v>3.5000000000000001E-3</v>
      </c>
      <c r="D36" t="str">
        <f t="shared" si="0"/>
        <v>昆明市</v>
      </c>
      <c r="E36" t="str">
        <f t="shared" si="1"/>
        <v>云南省</v>
      </c>
    </row>
    <row r="37" spans="1:5">
      <c r="A37">
        <v>37</v>
      </c>
      <c r="B37" t="s">
        <v>56</v>
      </c>
      <c r="C37" s="1">
        <v>3.5000000000000001E-3</v>
      </c>
      <c r="D37" t="str">
        <f t="shared" si="0"/>
        <v>苏州市</v>
      </c>
      <c r="E37" t="str">
        <f t="shared" si="1"/>
        <v>江苏省</v>
      </c>
    </row>
    <row r="38" spans="1:5">
      <c r="A38">
        <v>38</v>
      </c>
      <c r="B38" t="s">
        <v>58</v>
      </c>
      <c r="C38" s="1">
        <v>3.0999999999999999E-3</v>
      </c>
      <c r="D38" t="str">
        <f t="shared" si="0"/>
        <v>南宁市</v>
      </c>
      <c r="E38" t="str">
        <f t="shared" si="1"/>
        <v>广西壮族自治区</v>
      </c>
    </row>
    <row r="39" spans="1:5">
      <c r="A39">
        <v>39</v>
      </c>
      <c r="B39" t="s">
        <v>30</v>
      </c>
      <c r="C39" s="1">
        <v>3.0999999999999999E-3</v>
      </c>
      <c r="D39" t="str">
        <f t="shared" si="0"/>
        <v>阜阳市</v>
      </c>
      <c r="E39" t="str">
        <f t="shared" si="1"/>
        <v>安徽省</v>
      </c>
    </row>
    <row r="40" spans="1:5">
      <c r="A40">
        <v>40</v>
      </c>
      <c r="B40" t="s">
        <v>60</v>
      </c>
      <c r="C40" s="1">
        <v>2.8999999999999998E-3</v>
      </c>
      <c r="D40" t="str">
        <f t="shared" si="0"/>
        <v>天津市</v>
      </c>
      <c r="E40" t="str">
        <f t="shared" si="1"/>
        <v>天津市</v>
      </c>
    </row>
    <row r="41" spans="1:5">
      <c r="A41">
        <v>41</v>
      </c>
      <c r="B41" t="s">
        <v>57</v>
      </c>
      <c r="C41" s="1">
        <v>2.8999999999999998E-3</v>
      </c>
      <c r="D41" t="str">
        <f t="shared" si="0"/>
        <v>石家庄市</v>
      </c>
      <c r="E41" t="str">
        <f t="shared" si="1"/>
        <v>河北省</v>
      </c>
    </row>
    <row r="42" spans="1:5">
      <c r="A42">
        <v>42</v>
      </c>
      <c r="B42" t="s">
        <v>62</v>
      </c>
      <c r="C42" s="1">
        <v>2.5999999999999999E-3</v>
      </c>
      <c r="D42" t="str">
        <f t="shared" si="0"/>
        <v>贵阳市</v>
      </c>
      <c r="E42" t="str">
        <f t="shared" si="1"/>
        <v>贵州省</v>
      </c>
    </row>
    <row r="43" spans="1:5">
      <c r="A43">
        <v>43</v>
      </c>
      <c r="B43" t="s">
        <v>64</v>
      </c>
      <c r="C43" s="1">
        <v>2.5000000000000001E-3</v>
      </c>
      <c r="D43" t="str">
        <f t="shared" si="0"/>
        <v>东莞市</v>
      </c>
      <c r="E43" t="str">
        <f t="shared" si="1"/>
        <v>广东省</v>
      </c>
    </row>
    <row r="44" spans="1:5">
      <c r="A44">
        <v>44</v>
      </c>
      <c r="B44" t="s">
        <v>43</v>
      </c>
      <c r="C44" s="1">
        <v>2.5000000000000001E-3</v>
      </c>
      <c r="D44" t="str">
        <f t="shared" si="0"/>
        <v>六安市</v>
      </c>
      <c r="E44" t="str">
        <f t="shared" si="1"/>
        <v>安徽省</v>
      </c>
    </row>
    <row r="45" spans="1:5">
      <c r="A45">
        <v>45</v>
      </c>
      <c r="B45" t="s">
        <v>24</v>
      </c>
      <c r="C45" s="1">
        <v>2.3999999999999998E-3</v>
      </c>
      <c r="D45" t="str">
        <f t="shared" si="0"/>
        <v>常德市</v>
      </c>
      <c r="E45" t="str">
        <f t="shared" si="1"/>
        <v>湖南省</v>
      </c>
    </row>
    <row r="46" spans="1:5">
      <c r="A46">
        <v>46</v>
      </c>
      <c r="B46" t="s">
        <v>61</v>
      </c>
      <c r="C46" s="1">
        <v>2.3999999999999998E-3</v>
      </c>
      <c r="D46" t="str">
        <f t="shared" si="0"/>
        <v>厦门市</v>
      </c>
      <c r="E46" t="str">
        <f t="shared" si="1"/>
        <v>福建省</v>
      </c>
    </row>
    <row r="47" spans="1:5">
      <c r="A47">
        <v>47</v>
      </c>
      <c r="B47" t="s">
        <v>44</v>
      </c>
      <c r="C47" s="1">
        <v>2.2000000000000001E-3</v>
      </c>
      <c r="D47" t="str">
        <f t="shared" si="0"/>
        <v>温州市</v>
      </c>
      <c r="E47" t="str">
        <f t="shared" si="1"/>
        <v>浙江省</v>
      </c>
    </row>
    <row r="48" spans="1:5">
      <c r="A48">
        <v>48</v>
      </c>
      <c r="B48" t="s">
        <v>42</v>
      </c>
      <c r="C48" s="1">
        <v>2.2000000000000001E-3</v>
      </c>
      <c r="D48" t="str">
        <f t="shared" si="0"/>
        <v>福州市</v>
      </c>
      <c r="E48" t="str">
        <f t="shared" si="1"/>
        <v>福建省</v>
      </c>
    </row>
    <row r="49" spans="1:5">
      <c r="A49">
        <v>49</v>
      </c>
      <c r="B49" t="s">
        <v>65</v>
      </c>
      <c r="C49" s="1">
        <v>2.2000000000000001E-3</v>
      </c>
      <c r="D49" t="str">
        <f t="shared" si="0"/>
        <v>宁波市</v>
      </c>
      <c r="E49" t="str">
        <f t="shared" si="1"/>
        <v>浙江省</v>
      </c>
    </row>
    <row r="50" spans="1:5">
      <c r="A50">
        <v>50</v>
      </c>
      <c r="B50" t="s">
        <v>34</v>
      </c>
      <c r="C50" s="1">
        <v>2.0999999999999999E-3</v>
      </c>
      <c r="D50" t="str">
        <f t="shared" si="0"/>
        <v>衡阳市</v>
      </c>
      <c r="E50" t="str">
        <f t="shared" si="1"/>
        <v>湖南省</v>
      </c>
    </row>
    <row r="52" spans="1:5">
      <c r="C52" s="1">
        <f>SUM(C1:C50)</f>
        <v>0.81690000000000007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77AE-A9D7-1F4C-AD28-AC7ACDF54C18}">
  <dimension ref="A1:E66"/>
  <sheetViews>
    <sheetView tabSelected="1" workbookViewId="0">
      <selection activeCell="G11" sqref="G11"/>
    </sheetView>
  </sheetViews>
  <sheetFormatPr baseColWidth="10" defaultRowHeight="16"/>
  <cols>
    <col min="1" max="1" width="30.33203125" bestFit="1" customWidth="1"/>
    <col min="2" max="2" width="14.1640625" bestFit="1" customWidth="1"/>
    <col min="4" max="4" width="17" bestFit="1" customWidth="1"/>
    <col min="5" max="5" width="14.1640625" bestFit="1" customWidth="1"/>
  </cols>
  <sheetData>
    <row r="1" spans="1:5">
      <c r="A1" t="s">
        <v>86</v>
      </c>
      <c r="B1" s="6" t="s">
        <v>108</v>
      </c>
      <c r="D1" t="s">
        <v>87</v>
      </c>
      <c r="E1" s="6" t="s">
        <v>108</v>
      </c>
    </row>
    <row r="2" spans="1:5">
      <c r="A2" t="s">
        <v>1</v>
      </c>
      <c r="B2" s="1">
        <v>8.8900000000000007E-2</v>
      </c>
      <c r="D2" t="s">
        <v>88</v>
      </c>
      <c r="E2" s="1">
        <v>0.55020000000000002</v>
      </c>
    </row>
    <row r="3" spans="1:5">
      <c r="A3" t="s">
        <v>2</v>
      </c>
      <c r="B3" s="1">
        <v>6.59E-2</v>
      </c>
      <c r="D3" t="s">
        <v>89</v>
      </c>
      <c r="E3" s="1">
        <v>4.7E-2</v>
      </c>
    </row>
    <row r="4" spans="1:5">
      <c r="A4" t="s">
        <v>3</v>
      </c>
      <c r="B4" s="1">
        <v>4.9799999999999997E-2</v>
      </c>
      <c r="D4" t="s">
        <v>90</v>
      </c>
      <c r="E4" s="1">
        <v>2.5499999999999998E-2</v>
      </c>
    </row>
    <row r="5" spans="1:5">
      <c r="A5" t="s">
        <v>4</v>
      </c>
      <c r="B5" s="1">
        <v>3.9199999999999999E-2</v>
      </c>
      <c r="D5" t="s">
        <v>91</v>
      </c>
      <c r="E5" s="1">
        <v>1.3599999999999999E-2</v>
      </c>
    </row>
    <row r="6" spans="1:5">
      <c r="A6" t="s">
        <v>8</v>
      </c>
      <c r="B6" s="1">
        <v>3.9100000000000003E-2</v>
      </c>
      <c r="D6" t="s">
        <v>92</v>
      </c>
      <c r="E6" s="1">
        <v>1.35E-2</v>
      </c>
    </row>
    <row r="7" spans="1:5">
      <c r="A7" t="s">
        <v>0</v>
      </c>
      <c r="B7" s="1">
        <v>3.8399999999999997E-2</v>
      </c>
      <c r="D7" t="s">
        <v>93</v>
      </c>
      <c r="E7" s="1">
        <v>1.29E-2</v>
      </c>
    </row>
    <row r="8" spans="1:5">
      <c r="A8" t="s">
        <v>7</v>
      </c>
      <c r="B8" s="1">
        <v>3.78E-2</v>
      </c>
      <c r="D8" t="s">
        <v>94</v>
      </c>
      <c r="E8" s="1">
        <v>9.5999999999999992E-3</v>
      </c>
    </row>
    <row r="9" spans="1:5">
      <c r="A9" t="s">
        <v>6</v>
      </c>
      <c r="B9" s="1">
        <v>3.2800000000000003E-2</v>
      </c>
      <c r="D9" t="s">
        <v>95</v>
      </c>
      <c r="E9" s="1">
        <v>8.8000000000000005E-3</v>
      </c>
    </row>
    <row r="10" spans="1:5">
      <c r="A10" t="s">
        <v>5</v>
      </c>
      <c r="B10" s="1">
        <v>3.15E-2</v>
      </c>
      <c r="D10" t="s">
        <v>96</v>
      </c>
      <c r="E10" s="1">
        <v>6.6E-3</v>
      </c>
    </row>
    <row r="11" spans="1:5">
      <c r="A11" t="s">
        <v>9</v>
      </c>
      <c r="B11" s="1">
        <v>2.9700000000000001E-2</v>
      </c>
      <c r="D11" t="s">
        <v>97</v>
      </c>
      <c r="E11" s="1">
        <v>4.7999999999999996E-3</v>
      </c>
    </row>
    <row r="12" spans="1:5">
      <c r="A12" t="s">
        <v>10</v>
      </c>
      <c r="B12" s="1">
        <v>2.8000000000000001E-2</v>
      </c>
      <c r="D12" t="s">
        <v>98</v>
      </c>
      <c r="E12" s="1">
        <v>3.8999999999999998E-3</v>
      </c>
    </row>
    <row r="13" spans="1:5">
      <c r="A13" t="s">
        <v>11</v>
      </c>
      <c r="B13" s="1">
        <v>2.12E-2</v>
      </c>
      <c r="D13" t="s">
        <v>99</v>
      </c>
      <c r="E13" s="1">
        <v>3.7000000000000002E-3</v>
      </c>
    </row>
    <row r="14" spans="1:5">
      <c r="A14" t="s">
        <v>12</v>
      </c>
      <c r="B14" s="1">
        <v>1.84E-2</v>
      </c>
      <c r="D14" t="s">
        <v>100</v>
      </c>
      <c r="E14" s="1">
        <v>3.3999999999999998E-3</v>
      </c>
    </row>
    <row r="15" spans="1:5">
      <c r="A15" t="s">
        <v>14</v>
      </c>
      <c r="B15" s="1">
        <v>1.83E-2</v>
      </c>
      <c r="D15" t="s">
        <v>101</v>
      </c>
      <c r="E15" s="1">
        <v>3.3999999999999998E-3</v>
      </c>
    </row>
    <row r="16" spans="1:5">
      <c r="A16" t="s">
        <v>13</v>
      </c>
      <c r="B16" s="1">
        <v>1.52E-2</v>
      </c>
      <c r="D16" t="s">
        <v>102</v>
      </c>
      <c r="E16" s="1">
        <v>2.3E-3</v>
      </c>
    </row>
    <row r="17" spans="1:5">
      <c r="A17" t="s">
        <v>16</v>
      </c>
      <c r="B17" s="1">
        <v>1.29E-2</v>
      </c>
      <c r="D17" t="s">
        <v>103</v>
      </c>
      <c r="E17" s="1">
        <v>1E-3</v>
      </c>
    </row>
    <row r="18" spans="1:5">
      <c r="A18" t="s">
        <v>15</v>
      </c>
      <c r="B18" s="1">
        <v>1.1299999999999999E-2</v>
      </c>
      <c r="D18" t="s">
        <v>104</v>
      </c>
      <c r="E18" s="1">
        <v>8.9999999999999998E-4</v>
      </c>
    </row>
    <row r="19" spans="1:5">
      <c r="A19" t="s">
        <v>19</v>
      </c>
      <c r="B19" s="1">
        <v>0.01</v>
      </c>
      <c r="D19" t="s">
        <v>105</v>
      </c>
      <c r="E19" s="1">
        <v>5.9999999999999995E-4</v>
      </c>
    </row>
    <row r="20" spans="1:5">
      <c r="A20" t="s">
        <v>29</v>
      </c>
      <c r="B20" s="1">
        <v>8.8000000000000005E-3</v>
      </c>
      <c r="D20" t="s">
        <v>106</v>
      </c>
      <c r="E20" s="1">
        <v>5.0000000000000001E-4</v>
      </c>
    </row>
    <row r="21" spans="1:5">
      <c r="A21" t="s">
        <v>17</v>
      </c>
      <c r="B21" s="1">
        <v>7.1000000000000004E-3</v>
      </c>
      <c r="D21" t="s">
        <v>107</v>
      </c>
      <c r="E21" s="1">
        <v>2.0000000000000001E-4</v>
      </c>
    </row>
    <row r="22" spans="1:5">
      <c r="A22" t="s">
        <v>18</v>
      </c>
      <c r="B22" s="1">
        <v>6.8999999999999999E-3</v>
      </c>
    </row>
    <row r="23" spans="1:5">
      <c r="A23" t="s">
        <v>31</v>
      </c>
      <c r="B23" s="1">
        <v>6.6E-3</v>
      </c>
    </row>
    <row r="24" spans="1:5">
      <c r="A24" t="s">
        <v>32</v>
      </c>
      <c r="B24" s="1">
        <v>5.8999999999999999E-3</v>
      </c>
    </row>
    <row r="25" spans="1:5">
      <c r="A25" t="s">
        <v>23</v>
      </c>
      <c r="B25" s="1">
        <v>5.3E-3</v>
      </c>
    </row>
    <row r="26" spans="1:5">
      <c r="A26" t="s">
        <v>20</v>
      </c>
      <c r="B26" s="1">
        <v>5.3E-3</v>
      </c>
    </row>
    <row r="27" spans="1:5">
      <c r="A27" t="s">
        <v>21</v>
      </c>
      <c r="B27" s="1">
        <v>4.8999999999999998E-3</v>
      </c>
    </row>
    <row r="28" spans="1:5">
      <c r="A28" t="s">
        <v>37</v>
      </c>
      <c r="B28" s="1">
        <v>4.7999999999999996E-3</v>
      </c>
    </row>
    <row r="29" spans="1:5">
      <c r="A29" t="s">
        <v>25</v>
      </c>
      <c r="B29" s="1">
        <v>4.7999999999999996E-3</v>
      </c>
    </row>
    <row r="30" spans="1:5">
      <c r="A30" t="s">
        <v>28</v>
      </c>
      <c r="B30" s="1">
        <v>4.7999999999999996E-3</v>
      </c>
    </row>
    <row r="31" spans="1:5">
      <c r="A31" t="s">
        <v>26</v>
      </c>
      <c r="B31" s="1">
        <v>4.5999999999999999E-3</v>
      </c>
    </row>
    <row r="32" spans="1:5">
      <c r="A32" t="s">
        <v>22</v>
      </c>
      <c r="B32" s="1">
        <v>4.5999999999999999E-3</v>
      </c>
    </row>
    <row r="33" spans="1:2">
      <c r="A33" t="s">
        <v>36</v>
      </c>
      <c r="B33" s="1">
        <v>4.1999999999999997E-3</v>
      </c>
    </row>
    <row r="34" spans="1:2">
      <c r="A34" t="s">
        <v>24</v>
      </c>
      <c r="B34" s="1">
        <v>3.3999999999999998E-3</v>
      </c>
    </row>
    <row r="35" spans="1:2">
      <c r="A35" t="s">
        <v>30</v>
      </c>
      <c r="B35" s="1">
        <v>3.3999999999999998E-3</v>
      </c>
    </row>
    <row r="36" spans="1:2">
      <c r="A36" t="s">
        <v>38</v>
      </c>
      <c r="B36" s="1">
        <v>3.3999999999999998E-3</v>
      </c>
    </row>
    <row r="37" spans="1:2">
      <c r="A37" t="s">
        <v>27</v>
      </c>
      <c r="B37" s="1">
        <v>3.3E-3</v>
      </c>
    </row>
    <row r="38" spans="1:2">
      <c r="A38" t="s">
        <v>35</v>
      </c>
      <c r="B38" s="1">
        <v>2.7000000000000001E-3</v>
      </c>
    </row>
    <row r="39" spans="1:2">
      <c r="A39" t="s">
        <v>34</v>
      </c>
      <c r="B39" s="1">
        <v>2.5999999999999999E-3</v>
      </c>
    </row>
    <row r="40" spans="1:2">
      <c r="A40" t="s">
        <v>53</v>
      </c>
      <c r="B40" s="1">
        <v>2.3999999999999998E-3</v>
      </c>
    </row>
    <row r="41" spans="1:2">
      <c r="A41" t="s">
        <v>50</v>
      </c>
      <c r="B41" s="1">
        <v>2.3E-3</v>
      </c>
    </row>
    <row r="42" spans="1:2">
      <c r="A42" t="s">
        <v>41</v>
      </c>
      <c r="B42" s="1">
        <v>1.9E-3</v>
      </c>
    </row>
    <row r="43" spans="1:2">
      <c r="A43" t="s">
        <v>55</v>
      </c>
      <c r="B43" s="1">
        <v>1.9E-3</v>
      </c>
    </row>
    <row r="44" spans="1:2">
      <c r="A44" t="s">
        <v>44</v>
      </c>
      <c r="B44" s="1">
        <v>1.8E-3</v>
      </c>
    </row>
    <row r="45" spans="1:2">
      <c r="A45" t="s">
        <v>42</v>
      </c>
      <c r="B45" s="1">
        <v>1.6999999999999999E-3</v>
      </c>
    </row>
    <row r="46" spans="1:2">
      <c r="A46" t="s">
        <v>45</v>
      </c>
      <c r="B46" s="1">
        <v>1.5E-3</v>
      </c>
    </row>
    <row r="47" spans="1:2">
      <c r="A47" t="s">
        <v>43</v>
      </c>
      <c r="B47" s="1">
        <v>1.1999999999999999E-3</v>
      </c>
    </row>
    <row r="48" spans="1:2">
      <c r="A48" t="s">
        <v>39</v>
      </c>
      <c r="B48" s="1">
        <v>1.1000000000000001E-3</v>
      </c>
    </row>
    <row r="49" spans="1:2">
      <c r="A49" t="s">
        <v>40</v>
      </c>
      <c r="B49" s="1">
        <v>1.1000000000000001E-3</v>
      </c>
    </row>
    <row r="50" spans="1:2">
      <c r="A50" t="s">
        <v>47</v>
      </c>
      <c r="B50" s="1">
        <v>1.1000000000000001E-3</v>
      </c>
    </row>
    <row r="51" spans="1:2">
      <c r="A51" t="s">
        <v>56</v>
      </c>
      <c r="B51" s="1">
        <v>1E-3</v>
      </c>
    </row>
    <row r="52" spans="1:2">
      <c r="A52" t="s">
        <v>49</v>
      </c>
      <c r="B52" s="1">
        <v>1E-3</v>
      </c>
    </row>
    <row r="53" spans="1:2">
      <c r="A53" t="s">
        <v>51</v>
      </c>
      <c r="B53" s="1">
        <v>1E-3</v>
      </c>
    </row>
    <row r="54" spans="1:2">
      <c r="A54" t="s">
        <v>58</v>
      </c>
      <c r="B54" s="1">
        <v>1E-3</v>
      </c>
    </row>
    <row r="55" spans="1:2">
      <c r="A55" t="s">
        <v>33</v>
      </c>
      <c r="B55" s="1">
        <v>1E-3</v>
      </c>
    </row>
    <row r="56" spans="1:2">
      <c r="A56" t="s">
        <v>46</v>
      </c>
      <c r="B56" s="1">
        <v>6.9999999999999999E-4</v>
      </c>
    </row>
    <row r="57" spans="1:2">
      <c r="A57" t="s">
        <v>60</v>
      </c>
      <c r="B57" s="1">
        <v>5.9999999999999995E-4</v>
      </c>
    </row>
    <row r="58" spans="1:2">
      <c r="A58" t="s">
        <v>57</v>
      </c>
      <c r="B58" s="1">
        <v>5.9999999999999995E-4</v>
      </c>
    </row>
    <row r="59" spans="1:2">
      <c r="A59" t="s">
        <v>54</v>
      </c>
      <c r="B59" s="1">
        <v>5.9999999999999995E-4</v>
      </c>
    </row>
    <row r="60" spans="1:2">
      <c r="A60" t="s">
        <v>62</v>
      </c>
      <c r="B60" s="1">
        <v>5.0000000000000001E-4</v>
      </c>
    </row>
    <row r="61" spans="1:2">
      <c r="A61" t="s">
        <v>61</v>
      </c>
      <c r="B61" s="1">
        <v>2.9999999999999997E-4</v>
      </c>
    </row>
    <row r="62" spans="1:2">
      <c r="A62" t="s">
        <v>59</v>
      </c>
      <c r="B62" s="1">
        <v>2.9999999999999997E-4</v>
      </c>
    </row>
    <row r="63" spans="1:2">
      <c r="A63" t="s">
        <v>52</v>
      </c>
      <c r="B63" s="1">
        <v>2.9999999999999997E-4</v>
      </c>
    </row>
    <row r="64" spans="1:2">
      <c r="A64" t="s">
        <v>64</v>
      </c>
      <c r="B64" s="1">
        <v>2.0000000000000001E-4</v>
      </c>
    </row>
    <row r="65" spans="1:2">
      <c r="A65" t="s">
        <v>63</v>
      </c>
      <c r="B65" s="1">
        <v>2.0000000000000001E-4</v>
      </c>
    </row>
    <row r="66" spans="1:2">
      <c r="A66" t="s">
        <v>65</v>
      </c>
      <c r="B66" s="1">
        <v>1E-4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CF4B-2A86-1440-95BB-62225E5EB8ED}">
  <dimension ref="A1:J22"/>
  <sheetViews>
    <sheetView workbookViewId="0">
      <selection activeCell="E31" sqref="E31"/>
    </sheetView>
  </sheetViews>
  <sheetFormatPr baseColWidth="10" defaultRowHeight="16"/>
  <cols>
    <col min="1" max="1" width="13.83203125" bestFit="1" customWidth="1"/>
    <col min="2" max="3" width="12.5" bestFit="1" customWidth="1"/>
    <col min="4" max="4" width="8.83203125" bestFit="1" customWidth="1"/>
    <col min="5" max="5" width="14.33203125" bestFit="1" customWidth="1"/>
    <col min="6" max="6" width="11" bestFit="1" customWidth="1"/>
    <col min="7" max="7" width="13" bestFit="1" customWidth="1"/>
    <col min="8" max="8" width="13" customWidth="1"/>
    <col min="9" max="9" width="9" bestFit="1" customWidth="1"/>
  </cols>
  <sheetData>
    <row r="1" spans="1:9" ht="18">
      <c r="A1" s="8"/>
      <c r="B1" s="8"/>
      <c r="C1" s="8"/>
      <c r="D1" s="8"/>
      <c r="E1" s="8"/>
      <c r="F1" s="8"/>
      <c r="G1" s="8"/>
      <c r="H1" s="8"/>
      <c r="I1" s="8"/>
    </row>
    <row r="2" spans="1:9" ht="18">
      <c r="A2" s="10"/>
      <c r="C2" s="12"/>
      <c r="E2" s="12"/>
      <c r="I2" s="8"/>
    </row>
    <row r="3" spans="1:9" ht="18">
      <c r="A3" s="15" t="s">
        <v>151</v>
      </c>
      <c r="B3" s="13" t="s">
        <v>109</v>
      </c>
      <c r="C3" s="13"/>
      <c r="D3" s="13" t="s">
        <v>110</v>
      </c>
      <c r="E3" s="13" t="s">
        <v>111</v>
      </c>
      <c r="F3" s="13"/>
      <c r="G3" s="13"/>
      <c r="H3" s="13" t="s">
        <v>154</v>
      </c>
      <c r="I3" s="8"/>
    </row>
    <row r="4" spans="1:9" ht="18">
      <c r="A4" s="14"/>
      <c r="B4" s="10" t="s">
        <v>113</v>
      </c>
      <c r="C4" s="10" t="s">
        <v>114</v>
      </c>
      <c r="D4" s="13"/>
      <c r="E4" s="10" t="s">
        <v>115</v>
      </c>
      <c r="F4" s="10" t="s">
        <v>116</v>
      </c>
      <c r="G4" s="10" t="s">
        <v>117</v>
      </c>
      <c r="H4" s="13"/>
      <c r="I4" s="12" t="s">
        <v>112</v>
      </c>
    </row>
    <row r="5" spans="1:9" ht="18">
      <c r="A5" s="11" t="s">
        <v>118</v>
      </c>
      <c r="B5" s="11">
        <v>27</v>
      </c>
      <c r="C5" s="11"/>
      <c r="D5" s="11"/>
      <c r="E5" s="11"/>
      <c r="F5" s="11"/>
      <c r="G5" s="11"/>
      <c r="H5" s="16" t="str">
        <f>IF(AND(G5&gt;0, C5&gt;0), C5/G5,"-1")</f>
        <v>-1</v>
      </c>
      <c r="I5" s="9" t="s">
        <v>119</v>
      </c>
    </row>
    <row r="6" spans="1:9" ht="18">
      <c r="A6" s="11" t="s">
        <v>120</v>
      </c>
      <c r="B6" s="11">
        <v>44</v>
      </c>
      <c r="C6" s="11"/>
      <c r="D6" s="11"/>
      <c r="E6" s="11">
        <v>121</v>
      </c>
      <c r="F6" s="11"/>
      <c r="G6" s="11"/>
      <c r="H6" s="16" t="str">
        <f t="shared" ref="H6:H21" si="0">IF(AND(G6&gt;0, C6&gt;0), C6/G6,"-1")</f>
        <v>-1</v>
      </c>
      <c r="I6" s="9" t="s">
        <v>121</v>
      </c>
    </row>
    <row r="7" spans="1:9" ht="18">
      <c r="A7" s="11" t="s">
        <v>122</v>
      </c>
      <c r="B7" s="11">
        <v>59</v>
      </c>
      <c r="C7" s="11"/>
      <c r="D7" s="11"/>
      <c r="E7" s="11">
        <v>163</v>
      </c>
      <c r="F7" s="11"/>
      <c r="G7" s="11"/>
      <c r="H7" s="16" t="str">
        <f t="shared" si="0"/>
        <v>-1</v>
      </c>
      <c r="I7" s="9" t="s">
        <v>123</v>
      </c>
    </row>
    <row r="8" spans="1:9" ht="18">
      <c r="A8" s="11" t="s">
        <v>124</v>
      </c>
      <c r="B8" s="11"/>
      <c r="C8" s="11">
        <v>41</v>
      </c>
      <c r="D8" s="11">
        <v>1</v>
      </c>
      <c r="E8" s="11"/>
      <c r="F8" s="11"/>
      <c r="G8" s="11"/>
      <c r="H8" s="16" t="str">
        <f t="shared" si="0"/>
        <v>-1</v>
      </c>
      <c r="I8" s="9" t="s">
        <v>125</v>
      </c>
    </row>
    <row r="9" spans="1:9" ht="18">
      <c r="A9" s="11" t="s">
        <v>126</v>
      </c>
      <c r="B9" s="11"/>
      <c r="C9" s="11">
        <v>41</v>
      </c>
      <c r="D9" s="11">
        <v>1</v>
      </c>
      <c r="E9" s="11">
        <v>717</v>
      </c>
      <c r="F9" s="11">
        <v>46</v>
      </c>
      <c r="G9" s="11">
        <v>763</v>
      </c>
      <c r="H9" s="16">
        <f t="shared" si="0"/>
        <v>5.3735255570117955E-2</v>
      </c>
      <c r="I9" s="9" t="s">
        <v>127</v>
      </c>
    </row>
    <row r="10" spans="1:9" ht="18">
      <c r="A10" s="11" t="s">
        <v>128</v>
      </c>
      <c r="B10" s="11"/>
      <c r="C10" s="11">
        <v>41</v>
      </c>
      <c r="D10" s="11">
        <v>1</v>
      </c>
      <c r="E10" s="11">
        <v>687</v>
      </c>
      <c r="F10" s="11">
        <v>76</v>
      </c>
      <c r="G10" s="11">
        <v>763</v>
      </c>
      <c r="H10" s="16">
        <f t="shared" si="0"/>
        <v>5.3735255570117955E-2</v>
      </c>
      <c r="I10" s="9" t="s">
        <v>129</v>
      </c>
    </row>
    <row r="11" spans="1:9" ht="18">
      <c r="A11" s="11" t="s">
        <v>130</v>
      </c>
      <c r="B11" s="11"/>
      <c r="C11" s="11">
        <v>41</v>
      </c>
      <c r="D11" s="11">
        <v>1</v>
      </c>
      <c r="E11" s="11">
        <v>576</v>
      </c>
      <c r="F11" s="11">
        <v>187</v>
      </c>
      <c r="G11" s="11">
        <v>763</v>
      </c>
      <c r="H11" s="16">
        <f t="shared" si="0"/>
        <v>5.3735255570117955E-2</v>
      </c>
      <c r="I11" s="9" t="s">
        <v>131</v>
      </c>
    </row>
    <row r="12" spans="1:9" ht="18">
      <c r="A12" s="11" t="s">
        <v>132</v>
      </c>
      <c r="B12" s="11"/>
      <c r="C12" s="11"/>
      <c r="D12" s="11">
        <v>2</v>
      </c>
      <c r="E12" s="11">
        <v>119</v>
      </c>
      <c r="F12" s="11">
        <v>644</v>
      </c>
      <c r="G12" s="11">
        <v>763</v>
      </c>
      <c r="H12" s="16" t="str">
        <f t="shared" si="0"/>
        <v>-1</v>
      </c>
      <c r="I12" s="9" t="s">
        <v>133</v>
      </c>
    </row>
    <row r="13" spans="1:9" ht="18">
      <c r="A13" s="11" t="s">
        <v>134</v>
      </c>
      <c r="B13" s="11"/>
      <c r="C13" s="11">
        <v>45</v>
      </c>
      <c r="D13" s="11"/>
      <c r="E13" s="11">
        <v>98</v>
      </c>
      <c r="F13" s="11">
        <v>665</v>
      </c>
      <c r="G13" s="11">
        <v>763</v>
      </c>
      <c r="H13" s="16">
        <f t="shared" si="0"/>
        <v>5.8977719528178242E-2</v>
      </c>
      <c r="I13" s="9" t="s">
        <v>135</v>
      </c>
    </row>
    <row r="14" spans="1:9" ht="18">
      <c r="A14" s="11" t="s">
        <v>136</v>
      </c>
      <c r="B14" s="11"/>
      <c r="C14" s="11">
        <v>62</v>
      </c>
      <c r="D14" s="11">
        <v>2</v>
      </c>
      <c r="E14" s="11">
        <v>82</v>
      </c>
      <c r="F14" s="11">
        <v>681</v>
      </c>
      <c r="G14" s="11">
        <v>763</v>
      </c>
      <c r="H14" s="16">
        <f t="shared" si="0"/>
        <v>8.1258191349934464E-2</v>
      </c>
      <c r="I14" s="9" t="s">
        <v>137</v>
      </c>
    </row>
    <row r="15" spans="1:9" ht="18">
      <c r="A15" s="11" t="s">
        <v>138</v>
      </c>
      <c r="B15" s="11"/>
      <c r="C15" s="11">
        <v>121</v>
      </c>
      <c r="D15" s="11"/>
      <c r="E15" s="11"/>
      <c r="F15" s="11"/>
      <c r="G15" s="11"/>
      <c r="H15" s="16" t="str">
        <f t="shared" si="0"/>
        <v>-1</v>
      </c>
      <c r="I15" s="11"/>
    </row>
    <row r="16" spans="1:9" ht="18">
      <c r="A16" s="11" t="s">
        <v>139</v>
      </c>
      <c r="B16" s="11"/>
      <c r="C16" s="11">
        <v>198</v>
      </c>
      <c r="D16" s="11">
        <v>3</v>
      </c>
      <c r="E16" s="11">
        <v>90</v>
      </c>
      <c r="F16" s="11">
        <v>727</v>
      </c>
      <c r="G16" s="11">
        <v>817</v>
      </c>
      <c r="H16" s="16">
        <f t="shared" si="0"/>
        <v>0.24235006119951041</v>
      </c>
      <c r="I16" s="9" t="s">
        <v>140</v>
      </c>
    </row>
    <row r="17" spans="1:10" ht="18">
      <c r="A17" s="11" t="s">
        <v>141</v>
      </c>
      <c r="B17" s="11">
        <v>54</v>
      </c>
      <c r="C17" s="11">
        <v>291</v>
      </c>
      <c r="D17" s="11">
        <v>6</v>
      </c>
      <c r="E17" s="11">
        <v>922</v>
      </c>
      <c r="F17" s="11">
        <v>817</v>
      </c>
      <c r="G17" s="11">
        <v>1739</v>
      </c>
      <c r="H17" s="16">
        <f t="shared" si="0"/>
        <v>0.16733755031627373</v>
      </c>
      <c r="I17" s="7" t="s">
        <v>152</v>
      </c>
      <c r="J17" s="7" t="s">
        <v>153</v>
      </c>
    </row>
    <row r="18" spans="1:10" ht="18">
      <c r="A18" s="11" t="s">
        <v>142</v>
      </c>
      <c r="B18" s="11">
        <v>37</v>
      </c>
      <c r="C18" s="11">
        <v>440</v>
      </c>
      <c r="D18" s="11">
        <v>9</v>
      </c>
      <c r="E18" s="11">
        <v>1394</v>
      </c>
      <c r="F18" s="11">
        <v>765</v>
      </c>
      <c r="G18" s="11">
        <v>2159</v>
      </c>
      <c r="H18" s="16">
        <f t="shared" si="0"/>
        <v>0.20379805465493284</v>
      </c>
      <c r="I18" s="9" t="s">
        <v>143</v>
      </c>
    </row>
    <row r="19" spans="1:10" ht="18">
      <c r="A19" s="11" t="s">
        <v>144</v>
      </c>
      <c r="B19" s="11">
        <v>257</v>
      </c>
      <c r="C19" s="11">
        <v>571</v>
      </c>
      <c r="D19" s="11">
        <v>17</v>
      </c>
      <c r="E19" s="11">
        <v>4928</v>
      </c>
      <c r="F19" s="11">
        <v>969</v>
      </c>
      <c r="G19" s="11">
        <v>5897</v>
      </c>
      <c r="H19" s="16">
        <f t="shared" si="0"/>
        <v>9.6828896048838389E-2</v>
      </c>
      <c r="I19" s="9" t="s">
        <v>145</v>
      </c>
    </row>
    <row r="20" spans="1:10" ht="18">
      <c r="A20" s="11" t="s">
        <v>146</v>
      </c>
      <c r="B20" s="11">
        <v>1072</v>
      </c>
      <c r="C20" s="11">
        <v>830</v>
      </c>
      <c r="D20" s="11">
        <v>25</v>
      </c>
      <c r="E20" s="11">
        <v>8420</v>
      </c>
      <c r="F20" s="11">
        <v>1087</v>
      </c>
      <c r="G20" s="11">
        <v>9507</v>
      </c>
      <c r="H20" s="16">
        <f t="shared" si="0"/>
        <v>8.7304091721889132E-2</v>
      </c>
      <c r="I20" s="9" t="s">
        <v>147</v>
      </c>
    </row>
    <row r="21" spans="1:10" ht="18">
      <c r="A21" s="11" t="s">
        <v>148</v>
      </c>
      <c r="B21" s="11">
        <v>1965</v>
      </c>
      <c r="C21" s="11">
        <v>1287</v>
      </c>
      <c r="D21" s="11">
        <v>41</v>
      </c>
      <c r="E21" s="11">
        <v>13967</v>
      </c>
      <c r="F21" s="11">
        <v>1230</v>
      </c>
      <c r="G21" s="11">
        <v>15197</v>
      </c>
      <c r="H21" s="16">
        <f t="shared" si="0"/>
        <v>8.4687767322497859E-2</v>
      </c>
      <c r="I21" s="9" t="s">
        <v>149</v>
      </c>
    </row>
    <row r="22" spans="1:10" ht="18">
      <c r="A22" s="11" t="s">
        <v>150</v>
      </c>
      <c r="B22" s="11"/>
      <c r="C22" s="11"/>
      <c r="D22" s="11"/>
      <c r="E22" s="11"/>
      <c r="F22" s="11"/>
      <c r="G22" s="11"/>
      <c r="H22" s="11"/>
      <c r="I22" s="8"/>
    </row>
  </sheetData>
  <mergeCells count="5">
    <mergeCell ref="A3:A4"/>
    <mergeCell ref="H3:H4"/>
    <mergeCell ref="E3:G3"/>
    <mergeCell ref="D3:D4"/>
    <mergeCell ref="B3:C3"/>
  </mergeCells>
  <phoneticPr fontId="1" type="noConversion"/>
  <hyperlinks>
    <hyperlink ref="I5" r:id="rId1" location="cite_note-4" display="https://en.wikipedia.org/wiki/Timeline_of_the_2019%E2%80%9320_Wuhan_coronavirus_outbreak - cite_note-4" xr:uid="{C63BE972-FBC1-DA49-942D-96670B0EA441}"/>
    <hyperlink ref="I6" r:id="rId2" location="cite_note-5" display="https://en.wikipedia.org/wiki/Timeline_of_the_2019%E2%80%9320_Wuhan_coronavirus_outbreak - cite_note-5" xr:uid="{F7C7F8DB-B0BB-F649-9FBF-B625856CA82A}"/>
    <hyperlink ref="I7" r:id="rId3" location="cite_note-6" display="https://en.wikipedia.org/wiki/Timeline_of_the_2019%E2%80%9320_Wuhan_coronavirus_outbreak - cite_note-6" xr:uid="{E56FE8DF-5B20-1D4A-A973-35E400A18D8E}"/>
    <hyperlink ref="I8" r:id="rId4" location="cite_note-7" display="https://en.wikipedia.org/wiki/Timeline_of_the_2019%E2%80%9320_Wuhan_coronavirus_outbreak - cite_note-7" xr:uid="{174FDBC0-96E2-0F46-B234-96353552A57F}"/>
    <hyperlink ref="I9" r:id="rId5" location="cite_note-8" display="https://en.wikipedia.org/wiki/Timeline_of_the_2019%E2%80%9320_Wuhan_coronavirus_outbreak - cite_note-8" xr:uid="{6691D8F4-19D1-794E-A624-C068AAE69BF6}"/>
    <hyperlink ref="I10" r:id="rId6" location="cite_note-9" display="https://en.wikipedia.org/wiki/Timeline_of_the_2019%E2%80%9320_Wuhan_coronavirus_outbreak - cite_note-9" xr:uid="{B8ECC017-634A-0D49-9A8B-832FA5EF3B3B}"/>
    <hyperlink ref="I11" r:id="rId7" location="cite_note-10" display="https://en.wikipedia.org/wiki/Timeline_of_the_2019%E2%80%9320_Wuhan_coronavirus_outbreak - cite_note-10" xr:uid="{3B01B685-0ECC-9C4E-9DD1-4C448A6F3645}"/>
    <hyperlink ref="I12" r:id="rId8" location="cite_note-11" display="https://en.wikipedia.org/wiki/Timeline_of_the_2019%E2%80%9320_Wuhan_coronavirus_outbreak - cite_note-11" xr:uid="{AAC7BFF4-3657-3B40-8BAB-D13D60B86861}"/>
    <hyperlink ref="I13" r:id="rId9" location="cite_note-12" display="https://en.wikipedia.org/wiki/Timeline_of_the_2019%E2%80%9320_Wuhan_coronavirus_outbreak - cite_note-12" xr:uid="{6DFA95AC-2114-F343-AB3E-0DCEEF657C1E}"/>
    <hyperlink ref="I14" r:id="rId10" location="cite_note-13" display="https://en.wikipedia.org/wiki/Timeline_of_the_2019%E2%80%9320_Wuhan_coronavirus_outbreak - cite_note-13" xr:uid="{A4842FCB-BB2F-C44B-B080-A41DD3EB04FF}"/>
    <hyperlink ref="I16" r:id="rId11" location="cite_note-14" display="https://en.wikipedia.org/wiki/Timeline_of_the_2019%E2%80%9320_Wuhan_coronavirus_outbreak - cite_note-14" xr:uid="{F35EE252-64A6-B848-8276-4E78F759CE9F}"/>
    <hyperlink ref="I18" r:id="rId12" location="cite_note-17" display="https://en.wikipedia.org/wiki/Timeline_of_the_2019%E2%80%9320_Wuhan_coronavirus_outbreak - cite_note-17" xr:uid="{317AC9F9-9F8B-8746-A39F-835677FE5459}"/>
    <hyperlink ref="I19" r:id="rId13" location="cite_note-:1-18" display="https://en.wikipedia.org/wiki/Timeline_of_the_2019%E2%80%9320_Wuhan_coronavirus_outbreak - cite_note-:1-18" xr:uid="{58F5E697-AFA7-314A-814C-78E38DA9F040}"/>
    <hyperlink ref="I20" r:id="rId14" location="cite_note-19" display="https://en.wikipedia.org/wiki/Timeline_of_the_2019%E2%80%9320_Wuhan_coronavirus_outbreak - cite_note-19" xr:uid="{0B77DD1F-A64C-6045-A40A-2AE79D5A0375}"/>
    <hyperlink ref="I21" r:id="rId15" location="cite_note-20" display="https://en.wikipedia.org/wiki/Timeline_of_the_2019%E2%80%9320_Wuhan_coronavirus_outbreak - cite_note-20" xr:uid="{CDA62B9F-C202-244F-B9E6-2A5C602DC333}"/>
    <hyperlink ref="I17" r:id="rId16" location="cite_note-15" xr:uid="{139C46EE-4EB0-254E-B48E-BDEC7B1F2B6C}"/>
    <hyperlink ref="J17" r:id="rId17" location="cite_note-16" xr:uid="{3EF85D3C-1B47-E14D-B08B-95CFF77B1F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E03-AE0E-EF46-80C2-399B0FF86EF2}">
  <dimension ref="A1:E52"/>
  <sheetViews>
    <sheetView topLeftCell="A10" workbookViewId="0">
      <selection activeCell="H31" sqref="H31"/>
    </sheetView>
  </sheetViews>
  <sheetFormatPr baseColWidth="10" defaultRowHeight="16"/>
  <cols>
    <col min="2" max="2" width="11.83203125" customWidth="1"/>
  </cols>
  <sheetData>
    <row r="1" spans="1:5">
      <c r="A1">
        <v>1</v>
      </c>
      <c r="B1" t="s">
        <v>0</v>
      </c>
      <c r="C1" s="1">
        <v>0.1691</v>
      </c>
      <c r="D1" t="str">
        <f>LEFT(B1,FIND("市",B1))</f>
        <v>孝感市</v>
      </c>
      <c r="E1" t="str">
        <f>RIGHT(B1,LEN(B1)-FIND("市",B1))</f>
        <v>湖北省</v>
      </c>
    </row>
    <row r="2" spans="1:5">
      <c r="A2">
        <v>2</v>
      </c>
      <c r="B2" t="s">
        <v>1</v>
      </c>
      <c r="C2" s="1">
        <v>0.14119999999999999</v>
      </c>
      <c r="D2" t="str">
        <f t="shared" ref="D2:D50" si="0">LEFT(B2,FIND("市",B2))</f>
        <v>黄冈市</v>
      </c>
      <c r="E2" t="str">
        <f t="shared" ref="E2:E50" si="1">RIGHT(B2,LEN(B2)-FIND("市",B2))</f>
        <v>湖北省</v>
      </c>
    </row>
    <row r="3" spans="1:5">
      <c r="A3">
        <v>3</v>
      </c>
      <c r="B3" t="s">
        <v>2</v>
      </c>
      <c r="C3" s="1">
        <v>7.3099999999999998E-2</v>
      </c>
      <c r="D3" t="str">
        <f t="shared" si="0"/>
        <v>荆州市</v>
      </c>
      <c r="E3" t="str">
        <f t="shared" si="1"/>
        <v>湖北省</v>
      </c>
    </row>
    <row r="4" spans="1:5">
      <c r="A4">
        <v>4</v>
      </c>
      <c r="B4" t="s">
        <v>3</v>
      </c>
      <c r="C4" s="1">
        <v>4.9000000000000002E-2</v>
      </c>
      <c r="D4" t="str">
        <f t="shared" si="0"/>
        <v>咸宁市</v>
      </c>
      <c r="E4" t="str">
        <f t="shared" si="1"/>
        <v>湖北省</v>
      </c>
    </row>
    <row r="5" spans="1:5">
      <c r="A5">
        <v>5</v>
      </c>
      <c r="B5" t="s">
        <v>4</v>
      </c>
      <c r="C5" s="1">
        <v>4.24E-2</v>
      </c>
      <c r="D5" t="str">
        <f t="shared" si="0"/>
        <v>襄阳市</v>
      </c>
      <c r="E5" t="str">
        <f t="shared" si="1"/>
        <v>湖北省</v>
      </c>
    </row>
    <row r="6" spans="1:5">
      <c r="A6">
        <v>6</v>
      </c>
      <c r="B6" t="s">
        <v>5</v>
      </c>
      <c r="C6" s="1">
        <v>4.1500000000000002E-2</v>
      </c>
      <c r="D6" t="str">
        <f t="shared" si="0"/>
        <v>随州市</v>
      </c>
      <c r="E6" t="str">
        <f t="shared" si="1"/>
        <v>湖北省</v>
      </c>
    </row>
    <row r="7" spans="1:5">
      <c r="A7">
        <v>7</v>
      </c>
      <c r="B7" t="s">
        <v>6</v>
      </c>
      <c r="C7" s="1">
        <v>4.07E-2</v>
      </c>
      <c r="D7" t="str">
        <f t="shared" si="0"/>
        <v>荆门市</v>
      </c>
      <c r="E7" t="str">
        <f t="shared" si="1"/>
        <v>湖北省</v>
      </c>
    </row>
    <row r="8" spans="1:5">
      <c r="A8">
        <v>8</v>
      </c>
      <c r="B8" t="s">
        <v>7</v>
      </c>
      <c r="C8" s="1">
        <v>3.7600000000000001E-2</v>
      </c>
      <c r="D8" t="str">
        <f t="shared" si="0"/>
        <v>黄石市</v>
      </c>
      <c r="E8" t="str">
        <f t="shared" si="1"/>
        <v>湖北省</v>
      </c>
    </row>
    <row r="9" spans="1:5">
      <c r="A9">
        <v>9</v>
      </c>
      <c r="B9" t="s">
        <v>8</v>
      </c>
      <c r="C9" s="1">
        <v>3.5900000000000001E-2</v>
      </c>
      <c r="D9" t="str">
        <f t="shared" si="0"/>
        <v>鄂州市</v>
      </c>
      <c r="E9" t="str">
        <f t="shared" si="1"/>
        <v>湖北省</v>
      </c>
    </row>
    <row r="10" spans="1:5">
      <c r="A10">
        <v>10</v>
      </c>
      <c r="B10" t="s">
        <v>9</v>
      </c>
      <c r="C10" s="1">
        <v>3.3399999999999999E-2</v>
      </c>
      <c r="D10" t="str">
        <f t="shared" si="0"/>
        <v>仙桃市</v>
      </c>
      <c r="E10" t="str">
        <f t="shared" si="1"/>
        <v>湖北省</v>
      </c>
    </row>
    <row r="11" spans="1:5">
      <c r="A11">
        <v>11</v>
      </c>
      <c r="B11" t="s">
        <v>10</v>
      </c>
      <c r="C11" s="1">
        <v>2.8799999999999999E-2</v>
      </c>
      <c r="D11" t="str">
        <f t="shared" si="0"/>
        <v>宜昌市</v>
      </c>
      <c r="E11" t="str">
        <f t="shared" si="1"/>
        <v>湖北省</v>
      </c>
    </row>
    <row r="12" spans="1:5">
      <c r="A12">
        <v>12</v>
      </c>
      <c r="B12" t="s">
        <v>11</v>
      </c>
      <c r="C12" s="1">
        <v>2.2499999999999999E-2</v>
      </c>
      <c r="D12" t="str">
        <f t="shared" si="0"/>
        <v>天门市</v>
      </c>
      <c r="E12" t="str">
        <f t="shared" si="1"/>
        <v>湖北省</v>
      </c>
    </row>
    <row r="13" spans="1:5">
      <c r="A13">
        <v>13</v>
      </c>
      <c r="B13" t="s">
        <v>12</v>
      </c>
      <c r="C13" s="1">
        <v>2.1399999999999999E-2</v>
      </c>
      <c r="D13" t="str">
        <f t="shared" si="0"/>
        <v>十堰市</v>
      </c>
      <c r="E13" t="str">
        <f t="shared" si="1"/>
        <v>湖北省</v>
      </c>
    </row>
    <row r="14" spans="1:5">
      <c r="A14">
        <v>14</v>
      </c>
      <c r="B14" t="s">
        <v>13</v>
      </c>
      <c r="C14" s="1">
        <v>1.66E-2</v>
      </c>
      <c r="D14" t="str">
        <f t="shared" si="0"/>
        <v>信阳市</v>
      </c>
      <c r="E14" t="str">
        <f t="shared" si="1"/>
        <v>河南省</v>
      </c>
    </row>
    <row r="15" spans="1:5">
      <c r="A15">
        <v>15</v>
      </c>
      <c r="B15" t="s">
        <v>14</v>
      </c>
      <c r="C15" s="1">
        <v>1.54E-2</v>
      </c>
      <c r="D15" t="str">
        <f>LEFT(B15,FIND("州",B15))</f>
        <v>恩施土家族苗族自治州</v>
      </c>
      <c r="E15" t="str">
        <f>RIGHT(B15,LEN(B15)-FIND("州",B15))</f>
        <v>湖北省</v>
      </c>
    </row>
    <row r="16" spans="1:5">
      <c r="A16">
        <v>16</v>
      </c>
      <c r="B16" t="s">
        <v>15</v>
      </c>
      <c r="C16" s="1">
        <v>1.2500000000000001E-2</v>
      </c>
      <c r="D16" t="str">
        <f t="shared" si="0"/>
        <v>潜江市</v>
      </c>
      <c r="E16" t="str">
        <f t="shared" si="1"/>
        <v>湖北省</v>
      </c>
    </row>
    <row r="17" spans="1:5">
      <c r="A17">
        <v>17</v>
      </c>
      <c r="B17" t="s">
        <v>16</v>
      </c>
      <c r="C17" s="1">
        <v>0.01</v>
      </c>
      <c r="D17" t="str">
        <f t="shared" si="0"/>
        <v>重庆市</v>
      </c>
      <c r="E17" t="str">
        <f t="shared" si="1"/>
        <v>重庆市</v>
      </c>
    </row>
    <row r="18" spans="1:5">
      <c r="A18">
        <v>18</v>
      </c>
      <c r="B18" t="s">
        <v>17</v>
      </c>
      <c r="C18" s="1">
        <v>7.6E-3</v>
      </c>
      <c r="D18" t="str">
        <f t="shared" si="0"/>
        <v>南阳市</v>
      </c>
      <c r="E18" t="str">
        <f t="shared" si="1"/>
        <v>河南省</v>
      </c>
    </row>
    <row r="19" spans="1:5">
      <c r="A19">
        <v>19</v>
      </c>
      <c r="B19" t="s">
        <v>18</v>
      </c>
      <c r="C19" s="1">
        <v>6.1999999999999998E-3</v>
      </c>
      <c r="D19" t="str">
        <f t="shared" si="0"/>
        <v>驻马店市</v>
      </c>
      <c r="E19" t="str">
        <f t="shared" si="1"/>
        <v>河南省</v>
      </c>
    </row>
    <row r="20" spans="1:5">
      <c r="A20">
        <v>20</v>
      </c>
      <c r="B20" t="s">
        <v>19</v>
      </c>
      <c r="C20" s="1">
        <v>6.0000000000000001E-3</v>
      </c>
      <c r="D20" t="str">
        <f t="shared" si="0"/>
        <v>长沙市</v>
      </c>
      <c r="E20" t="str">
        <f t="shared" si="1"/>
        <v>湖南省</v>
      </c>
    </row>
    <row r="21" spans="1:5">
      <c r="A21">
        <v>21</v>
      </c>
      <c r="B21" t="s">
        <v>20</v>
      </c>
      <c r="C21" s="1">
        <v>5.4000000000000003E-3</v>
      </c>
      <c r="D21" t="str">
        <f t="shared" si="0"/>
        <v>岳阳市</v>
      </c>
      <c r="E21" t="str">
        <f t="shared" si="1"/>
        <v>湖南省</v>
      </c>
    </row>
    <row r="22" spans="1:5">
      <c r="A22">
        <v>22</v>
      </c>
      <c r="B22" t="s">
        <v>21</v>
      </c>
      <c r="C22" s="1">
        <v>4.4999999999999997E-3</v>
      </c>
      <c r="D22" t="str">
        <f t="shared" si="0"/>
        <v>南昌市</v>
      </c>
      <c r="E22" t="str">
        <f t="shared" si="1"/>
        <v>江西省</v>
      </c>
    </row>
    <row r="23" spans="1:5">
      <c r="A23">
        <v>23</v>
      </c>
      <c r="B23" t="s">
        <v>22</v>
      </c>
      <c r="C23" s="1">
        <v>4.4000000000000003E-3</v>
      </c>
      <c r="D23" t="str">
        <f t="shared" si="0"/>
        <v>周口市</v>
      </c>
      <c r="E23" t="str">
        <f t="shared" si="1"/>
        <v>河南省</v>
      </c>
    </row>
    <row r="24" spans="1:5">
      <c r="A24">
        <v>24</v>
      </c>
      <c r="B24" t="s">
        <v>23</v>
      </c>
      <c r="C24" s="1">
        <v>4.1000000000000003E-3</v>
      </c>
      <c r="D24" t="str">
        <f t="shared" si="0"/>
        <v>九江市</v>
      </c>
      <c r="E24" t="str">
        <f t="shared" si="1"/>
        <v>江西省</v>
      </c>
    </row>
    <row r="25" spans="1:5">
      <c r="A25">
        <v>25</v>
      </c>
      <c r="B25" t="s">
        <v>24</v>
      </c>
      <c r="C25" s="1">
        <v>3.8999999999999998E-3</v>
      </c>
      <c r="D25" t="str">
        <f t="shared" si="0"/>
        <v>常德市</v>
      </c>
      <c r="E25" t="str">
        <f t="shared" si="1"/>
        <v>湖南省</v>
      </c>
    </row>
    <row r="26" spans="1:5">
      <c r="A26">
        <v>26</v>
      </c>
      <c r="B26" t="s">
        <v>25</v>
      </c>
      <c r="C26" s="1">
        <v>3.8999999999999998E-3</v>
      </c>
      <c r="D26" t="str">
        <f t="shared" si="0"/>
        <v>安庆市</v>
      </c>
      <c r="E26" t="str">
        <f t="shared" si="1"/>
        <v>安徽省</v>
      </c>
    </row>
    <row r="27" spans="1:5">
      <c r="A27">
        <v>27</v>
      </c>
      <c r="B27" t="s">
        <v>26</v>
      </c>
      <c r="C27" s="1">
        <v>3.7000000000000002E-3</v>
      </c>
      <c r="D27" t="str">
        <f t="shared" si="0"/>
        <v>深圳市</v>
      </c>
      <c r="E27" t="str">
        <f t="shared" si="1"/>
        <v>广东省</v>
      </c>
    </row>
    <row r="28" spans="1:5">
      <c r="A28">
        <v>28</v>
      </c>
      <c r="B28" t="s">
        <v>27</v>
      </c>
      <c r="C28" s="1">
        <v>3.7000000000000002E-3</v>
      </c>
      <c r="D28" t="str">
        <f t="shared" si="0"/>
        <v>商丘市</v>
      </c>
      <c r="E28" t="str">
        <f t="shared" si="1"/>
        <v>河南省</v>
      </c>
    </row>
    <row r="29" spans="1:5">
      <c r="A29">
        <v>29</v>
      </c>
      <c r="B29" t="s">
        <v>28</v>
      </c>
      <c r="C29" s="1">
        <v>3.5999999999999999E-3</v>
      </c>
      <c r="D29" t="str">
        <f t="shared" si="0"/>
        <v>广州市</v>
      </c>
      <c r="E29" t="str">
        <f t="shared" si="1"/>
        <v>广东省</v>
      </c>
    </row>
    <row r="30" spans="1:5">
      <c r="A30">
        <v>30</v>
      </c>
      <c r="B30" t="s">
        <v>29</v>
      </c>
      <c r="C30" s="1">
        <v>3.5999999999999999E-3</v>
      </c>
      <c r="D30" t="str">
        <f t="shared" si="0"/>
        <v>北京市</v>
      </c>
      <c r="E30" t="str">
        <f t="shared" si="1"/>
        <v>北京市</v>
      </c>
    </row>
    <row r="31" spans="1:5">
      <c r="A31">
        <v>31</v>
      </c>
      <c r="B31" t="s">
        <v>30</v>
      </c>
      <c r="C31" s="1">
        <v>3.5000000000000001E-3</v>
      </c>
      <c r="D31" t="str">
        <f t="shared" si="0"/>
        <v>阜阳市</v>
      </c>
      <c r="E31" t="str">
        <f t="shared" si="1"/>
        <v>安徽省</v>
      </c>
    </row>
    <row r="32" spans="1:5">
      <c r="A32">
        <v>32</v>
      </c>
      <c r="B32" t="s">
        <v>31</v>
      </c>
      <c r="C32" s="1">
        <v>3.0999999999999999E-3</v>
      </c>
      <c r="D32" t="str">
        <f t="shared" si="0"/>
        <v>上海市</v>
      </c>
      <c r="E32" t="str">
        <f t="shared" si="1"/>
        <v>上海市</v>
      </c>
    </row>
    <row r="33" spans="1:5">
      <c r="A33">
        <v>33</v>
      </c>
      <c r="B33" t="s">
        <v>32</v>
      </c>
      <c r="C33" s="1">
        <v>2.5999999999999999E-3</v>
      </c>
      <c r="D33" t="str">
        <f t="shared" si="0"/>
        <v>郑州市</v>
      </c>
      <c r="E33" t="str">
        <f t="shared" si="1"/>
        <v>河南省</v>
      </c>
    </row>
    <row r="34" spans="1:5">
      <c r="A34">
        <v>34</v>
      </c>
      <c r="B34" t="s">
        <v>33</v>
      </c>
      <c r="C34" s="1">
        <v>2.5000000000000001E-3</v>
      </c>
      <c r="D34" t="str">
        <f t="shared" si="0"/>
        <v>益阳市</v>
      </c>
      <c r="E34" t="str">
        <f t="shared" si="1"/>
        <v>湖南省</v>
      </c>
    </row>
    <row r="35" spans="1:5">
      <c r="A35">
        <v>35</v>
      </c>
      <c r="B35" t="s">
        <v>34</v>
      </c>
      <c r="C35" s="1">
        <v>2.2000000000000001E-3</v>
      </c>
      <c r="D35" t="str">
        <f t="shared" si="0"/>
        <v>衡阳市</v>
      </c>
      <c r="E35" t="str">
        <f t="shared" si="1"/>
        <v>湖南省</v>
      </c>
    </row>
    <row r="36" spans="1:5">
      <c r="A36">
        <v>36</v>
      </c>
      <c r="B36" t="s">
        <v>35</v>
      </c>
      <c r="C36" s="1">
        <v>2.2000000000000001E-3</v>
      </c>
      <c r="D36" t="str">
        <f t="shared" si="0"/>
        <v>宜春市</v>
      </c>
      <c r="E36" t="str">
        <f t="shared" si="1"/>
        <v>江西省</v>
      </c>
    </row>
    <row r="37" spans="1:5">
      <c r="A37">
        <v>37</v>
      </c>
      <c r="B37" t="s">
        <v>36</v>
      </c>
      <c r="C37" s="1">
        <v>2.0999999999999999E-3</v>
      </c>
      <c r="D37" t="str">
        <f t="shared" si="0"/>
        <v>合肥市</v>
      </c>
      <c r="E37" t="str">
        <f t="shared" si="1"/>
        <v>安徽省</v>
      </c>
    </row>
    <row r="38" spans="1:5">
      <c r="A38">
        <v>38</v>
      </c>
      <c r="B38" t="s">
        <v>37</v>
      </c>
      <c r="C38" s="1">
        <v>2.0999999999999999E-3</v>
      </c>
      <c r="D38" t="str">
        <f t="shared" si="0"/>
        <v>成都市</v>
      </c>
      <c r="E38" t="str">
        <f t="shared" si="1"/>
        <v>四川省</v>
      </c>
    </row>
    <row r="39" spans="1:5">
      <c r="A39">
        <v>39</v>
      </c>
      <c r="B39" t="s">
        <v>38</v>
      </c>
      <c r="C39" s="1">
        <v>2E-3</v>
      </c>
      <c r="D39" t="str">
        <f t="shared" si="0"/>
        <v>西安市</v>
      </c>
      <c r="E39" t="str">
        <f t="shared" si="1"/>
        <v>陕西省</v>
      </c>
    </row>
    <row r="40" spans="1:5">
      <c r="A40">
        <v>40</v>
      </c>
      <c r="B40" t="s">
        <v>39</v>
      </c>
      <c r="C40" s="1">
        <v>1.9E-3</v>
      </c>
      <c r="D40" t="str">
        <f t="shared" si="0"/>
        <v>邵阳市</v>
      </c>
      <c r="E40" t="str">
        <f t="shared" si="1"/>
        <v>湖南省</v>
      </c>
    </row>
    <row r="41" spans="1:5">
      <c r="A41">
        <v>41</v>
      </c>
      <c r="B41" t="s">
        <v>40</v>
      </c>
      <c r="C41" s="1">
        <v>1.8E-3</v>
      </c>
      <c r="D41" t="str">
        <f t="shared" si="0"/>
        <v>漯河市</v>
      </c>
      <c r="E41" t="str">
        <f t="shared" si="1"/>
        <v>河南省</v>
      </c>
    </row>
    <row r="42" spans="1:5">
      <c r="A42">
        <v>42</v>
      </c>
      <c r="B42" t="s">
        <v>41</v>
      </c>
      <c r="C42" s="1">
        <v>1.8E-3</v>
      </c>
      <c r="D42" t="str">
        <f t="shared" si="0"/>
        <v>泉州市</v>
      </c>
      <c r="E42" t="str">
        <f t="shared" si="1"/>
        <v>福建省</v>
      </c>
    </row>
    <row r="43" spans="1:5">
      <c r="A43">
        <v>43</v>
      </c>
      <c r="B43" t="s">
        <v>42</v>
      </c>
      <c r="C43" s="1">
        <v>1.6999999999999999E-3</v>
      </c>
      <c r="D43" t="str">
        <f t="shared" si="0"/>
        <v>福州市</v>
      </c>
      <c r="E43" t="str">
        <f t="shared" si="1"/>
        <v>福建省</v>
      </c>
    </row>
    <row r="44" spans="1:5">
      <c r="A44">
        <v>44</v>
      </c>
      <c r="B44" t="s">
        <v>43</v>
      </c>
      <c r="C44" s="1">
        <v>1.6999999999999999E-3</v>
      </c>
      <c r="D44" t="str">
        <f t="shared" si="0"/>
        <v>六安市</v>
      </c>
      <c r="E44" t="str">
        <f t="shared" si="1"/>
        <v>安徽省</v>
      </c>
    </row>
    <row r="45" spans="1:5">
      <c r="A45">
        <v>45</v>
      </c>
      <c r="B45" t="s">
        <v>44</v>
      </c>
      <c r="C45" s="1">
        <v>1.6000000000000001E-3</v>
      </c>
      <c r="D45" t="str">
        <f t="shared" si="0"/>
        <v>温州市</v>
      </c>
      <c r="E45" t="str">
        <f t="shared" si="1"/>
        <v>浙江省</v>
      </c>
    </row>
    <row r="46" spans="1:5">
      <c r="A46">
        <v>46</v>
      </c>
      <c r="B46" t="s">
        <v>45</v>
      </c>
      <c r="C46" s="1">
        <v>1.5E-3</v>
      </c>
      <c r="D46" t="str">
        <f t="shared" si="0"/>
        <v>娄底市</v>
      </c>
      <c r="E46" t="str">
        <f t="shared" si="1"/>
        <v>湖南省</v>
      </c>
    </row>
    <row r="47" spans="1:5">
      <c r="A47">
        <v>47</v>
      </c>
      <c r="B47" t="s">
        <v>46</v>
      </c>
      <c r="C47" s="1">
        <v>1.5E-3</v>
      </c>
      <c r="D47" t="str">
        <f t="shared" si="0"/>
        <v>上饶市</v>
      </c>
      <c r="E47" t="str">
        <f t="shared" si="1"/>
        <v>江西省</v>
      </c>
    </row>
    <row r="48" spans="1:5">
      <c r="A48">
        <v>48</v>
      </c>
      <c r="B48" t="s">
        <v>47</v>
      </c>
      <c r="C48" s="1">
        <v>1.5E-3</v>
      </c>
      <c r="D48" t="str">
        <f t="shared" si="0"/>
        <v>株洲市</v>
      </c>
      <c r="E48" t="str">
        <f t="shared" si="1"/>
        <v>湖南省</v>
      </c>
    </row>
    <row r="49" spans="1:5">
      <c r="A49">
        <v>49</v>
      </c>
      <c r="B49" t="s">
        <v>48</v>
      </c>
      <c r="C49" s="1">
        <v>1.4E-3</v>
      </c>
      <c r="D49" t="str">
        <f t="shared" si="0"/>
        <v>赣州市</v>
      </c>
      <c r="E49" t="str">
        <f t="shared" si="1"/>
        <v>江西省</v>
      </c>
    </row>
    <row r="50" spans="1:5">
      <c r="A50">
        <v>50</v>
      </c>
      <c r="B50" t="s">
        <v>49</v>
      </c>
      <c r="C50" s="1">
        <v>1.4E-3</v>
      </c>
      <c r="D50" t="str">
        <f t="shared" si="0"/>
        <v>洛阳市</v>
      </c>
      <c r="E50" t="str">
        <f t="shared" si="1"/>
        <v>河南省</v>
      </c>
    </row>
    <row r="52" spans="1:5">
      <c r="C52" s="1">
        <f>SUM(C1:C50)</f>
        <v>0.8917999999999997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D601-99F2-2841-8926-FE5B0B83E31E}">
  <dimension ref="A1:E52"/>
  <sheetViews>
    <sheetView workbookViewId="0">
      <selection activeCell="G24" sqref="G24"/>
    </sheetView>
  </sheetViews>
  <sheetFormatPr baseColWidth="10" defaultRowHeight="16"/>
  <sheetData>
    <row r="1" spans="1:5">
      <c r="A1">
        <v>1</v>
      </c>
      <c r="B1" t="s">
        <v>0</v>
      </c>
      <c r="C1" s="1">
        <v>0.14560000000000001</v>
      </c>
      <c r="D1" t="str">
        <f>LEFT(B1,FIND("市",B1))</f>
        <v>孝感市</v>
      </c>
      <c r="E1" t="str">
        <f>RIGHT(B1,LEN(B1)-FIND("市",B1))</f>
        <v>湖北省</v>
      </c>
    </row>
    <row r="2" spans="1:5">
      <c r="A2">
        <v>2</v>
      </c>
      <c r="B2" t="s">
        <v>1</v>
      </c>
      <c r="C2" s="1">
        <v>0.14080000000000001</v>
      </c>
      <c r="D2" t="str">
        <f t="shared" ref="D2:D50" si="0">LEFT(B2,FIND("市",B2))</f>
        <v>黄冈市</v>
      </c>
      <c r="E2" t="str">
        <f t="shared" ref="E2:E50" si="1">RIGHT(B2,LEN(B2)-FIND("市",B2))</f>
        <v>湖北省</v>
      </c>
    </row>
    <row r="3" spans="1:5">
      <c r="A3">
        <v>3</v>
      </c>
      <c r="B3" t="s">
        <v>2</v>
      </c>
      <c r="C3" s="1">
        <v>7.6499999999999999E-2</v>
      </c>
      <c r="D3" t="str">
        <f t="shared" si="0"/>
        <v>荆州市</v>
      </c>
      <c r="E3" t="str">
        <f t="shared" si="1"/>
        <v>湖北省</v>
      </c>
    </row>
    <row r="4" spans="1:5">
      <c r="A4">
        <v>4</v>
      </c>
      <c r="B4" t="s">
        <v>3</v>
      </c>
      <c r="C4" s="1">
        <v>4.7399999999999998E-2</v>
      </c>
      <c r="D4" t="str">
        <f t="shared" si="0"/>
        <v>咸宁市</v>
      </c>
      <c r="E4" t="str">
        <f t="shared" si="1"/>
        <v>湖北省</v>
      </c>
    </row>
    <row r="5" spans="1:5">
      <c r="A5">
        <v>5</v>
      </c>
      <c r="B5" t="s">
        <v>4</v>
      </c>
      <c r="C5" s="1">
        <v>4.4999999999999998E-2</v>
      </c>
      <c r="D5" t="str">
        <f t="shared" si="0"/>
        <v>襄阳市</v>
      </c>
      <c r="E5" t="str">
        <f t="shared" si="1"/>
        <v>湖北省</v>
      </c>
    </row>
    <row r="6" spans="1:5">
      <c r="A6">
        <v>6</v>
      </c>
      <c r="B6" t="s">
        <v>6</v>
      </c>
      <c r="C6" s="1">
        <v>4.19E-2</v>
      </c>
      <c r="D6" t="str">
        <f t="shared" si="0"/>
        <v>荆门市</v>
      </c>
      <c r="E6" t="str">
        <f t="shared" si="1"/>
        <v>湖北省</v>
      </c>
    </row>
    <row r="7" spans="1:5">
      <c r="A7">
        <v>7</v>
      </c>
      <c r="B7" t="s">
        <v>7</v>
      </c>
      <c r="C7" s="1">
        <v>3.8600000000000002E-2</v>
      </c>
      <c r="D7" t="str">
        <f t="shared" si="0"/>
        <v>黄石市</v>
      </c>
      <c r="E7" t="str">
        <f t="shared" si="1"/>
        <v>湖北省</v>
      </c>
    </row>
    <row r="8" spans="1:5">
      <c r="A8">
        <v>8</v>
      </c>
      <c r="B8" t="s">
        <v>5</v>
      </c>
      <c r="C8" s="1">
        <v>3.7900000000000003E-2</v>
      </c>
      <c r="D8" t="str">
        <f t="shared" si="0"/>
        <v>随州市</v>
      </c>
      <c r="E8" t="str">
        <f t="shared" si="1"/>
        <v>湖北省</v>
      </c>
    </row>
    <row r="9" spans="1:5">
      <c r="A9">
        <v>9</v>
      </c>
      <c r="B9" t="s">
        <v>9</v>
      </c>
      <c r="C9" s="1">
        <v>3.3000000000000002E-2</v>
      </c>
      <c r="D9" t="str">
        <f t="shared" si="0"/>
        <v>仙桃市</v>
      </c>
      <c r="E9" t="str">
        <f t="shared" si="1"/>
        <v>湖北省</v>
      </c>
    </row>
    <row r="10" spans="1:5">
      <c r="A10">
        <v>10</v>
      </c>
      <c r="B10" t="s">
        <v>8</v>
      </c>
      <c r="C10" s="1">
        <v>3.2800000000000003E-2</v>
      </c>
      <c r="D10" t="str">
        <f t="shared" si="0"/>
        <v>鄂州市</v>
      </c>
      <c r="E10" t="str">
        <f t="shared" si="1"/>
        <v>湖北省</v>
      </c>
    </row>
    <row r="11" spans="1:5">
      <c r="A11">
        <v>11</v>
      </c>
      <c r="B11" t="s">
        <v>10</v>
      </c>
      <c r="C11" s="1">
        <v>3.1800000000000002E-2</v>
      </c>
      <c r="D11" t="str">
        <f t="shared" si="0"/>
        <v>宜昌市</v>
      </c>
      <c r="E11" t="str">
        <f t="shared" si="1"/>
        <v>湖北省</v>
      </c>
    </row>
    <row r="12" spans="1:5">
      <c r="A12">
        <v>12</v>
      </c>
      <c r="B12" t="s">
        <v>11</v>
      </c>
      <c r="C12" s="1">
        <v>2.3400000000000001E-2</v>
      </c>
      <c r="D12" t="str">
        <f t="shared" si="0"/>
        <v>天门市</v>
      </c>
      <c r="E12" t="str">
        <f t="shared" si="1"/>
        <v>湖北省</v>
      </c>
    </row>
    <row r="13" spans="1:5">
      <c r="A13">
        <v>13</v>
      </c>
      <c r="B13" t="s">
        <v>12</v>
      </c>
      <c r="C13" s="1">
        <v>2.06E-2</v>
      </c>
      <c r="D13" t="str">
        <f t="shared" si="0"/>
        <v>十堰市</v>
      </c>
      <c r="E13" t="str">
        <f t="shared" si="1"/>
        <v>湖北省</v>
      </c>
    </row>
    <row r="14" spans="1:5">
      <c r="A14">
        <v>14</v>
      </c>
      <c r="B14" t="s">
        <v>13</v>
      </c>
      <c r="C14" s="1">
        <v>1.7600000000000001E-2</v>
      </c>
      <c r="D14" t="str">
        <f t="shared" si="0"/>
        <v>信阳市</v>
      </c>
      <c r="E14" t="str">
        <f t="shared" si="1"/>
        <v>河南省</v>
      </c>
    </row>
    <row r="15" spans="1:5">
      <c r="A15">
        <v>15</v>
      </c>
      <c r="B15" t="s">
        <v>14</v>
      </c>
      <c r="C15" s="1">
        <v>1.7600000000000001E-2</v>
      </c>
      <c r="D15" t="str">
        <f>LEFT(B15,FIND("州",B15))</f>
        <v>恩施土家族苗族自治州</v>
      </c>
      <c r="E15" t="str">
        <f>RIGHT(B15,LEN(B15)-FIND("州",B15))</f>
        <v>湖北省</v>
      </c>
    </row>
    <row r="16" spans="1:5">
      <c r="A16">
        <v>16</v>
      </c>
      <c r="B16" t="s">
        <v>15</v>
      </c>
      <c r="C16" s="1">
        <v>1.35E-2</v>
      </c>
      <c r="D16" t="str">
        <f t="shared" si="0"/>
        <v>潜江市</v>
      </c>
      <c r="E16" t="str">
        <f t="shared" si="1"/>
        <v>湖北省</v>
      </c>
    </row>
    <row r="17" spans="1:5">
      <c r="A17">
        <v>17</v>
      </c>
      <c r="B17" t="s">
        <v>16</v>
      </c>
      <c r="C17" s="1">
        <v>1.04E-2</v>
      </c>
      <c r="D17" t="str">
        <f t="shared" si="0"/>
        <v>重庆市</v>
      </c>
      <c r="E17" t="str">
        <f t="shared" si="1"/>
        <v>重庆市</v>
      </c>
    </row>
    <row r="18" spans="1:5">
      <c r="A18">
        <v>18</v>
      </c>
      <c r="B18" t="s">
        <v>17</v>
      </c>
      <c r="C18" s="1">
        <v>7.7000000000000002E-3</v>
      </c>
      <c r="D18" t="str">
        <f t="shared" si="0"/>
        <v>南阳市</v>
      </c>
      <c r="E18" t="str">
        <f t="shared" si="1"/>
        <v>河南省</v>
      </c>
    </row>
    <row r="19" spans="1:5">
      <c r="A19">
        <v>19</v>
      </c>
      <c r="B19" t="s">
        <v>18</v>
      </c>
      <c r="C19" s="1">
        <v>6.6E-3</v>
      </c>
      <c r="D19" t="str">
        <f t="shared" si="0"/>
        <v>驻马店市</v>
      </c>
      <c r="E19" t="str">
        <f t="shared" si="1"/>
        <v>河南省</v>
      </c>
    </row>
    <row r="20" spans="1:5">
      <c r="A20">
        <v>20</v>
      </c>
      <c r="B20" t="s">
        <v>19</v>
      </c>
      <c r="C20" s="1">
        <v>6.0000000000000001E-3</v>
      </c>
      <c r="D20" t="str">
        <f t="shared" si="0"/>
        <v>长沙市</v>
      </c>
      <c r="E20" t="str">
        <f t="shared" si="1"/>
        <v>湖南省</v>
      </c>
    </row>
    <row r="21" spans="1:5">
      <c r="A21">
        <v>21</v>
      </c>
      <c r="B21" t="s">
        <v>20</v>
      </c>
      <c r="C21" s="1">
        <v>5.7999999999999996E-3</v>
      </c>
      <c r="D21" t="str">
        <f t="shared" si="0"/>
        <v>岳阳市</v>
      </c>
      <c r="E21" t="str">
        <f t="shared" si="1"/>
        <v>湖南省</v>
      </c>
    </row>
    <row r="22" spans="1:5">
      <c r="A22">
        <v>22</v>
      </c>
      <c r="B22" t="s">
        <v>23</v>
      </c>
      <c r="C22" s="1">
        <v>5.0000000000000001E-3</v>
      </c>
      <c r="D22" t="str">
        <f t="shared" si="0"/>
        <v>九江市</v>
      </c>
      <c r="E22" t="str">
        <f t="shared" si="1"/>
        <v>江西省</v>
      </c>
    </row>
    <row r="23" spans="1:5">
      <c r="A23">
        <v>23</v>
      </c>
      <c r="B23" t="s">
        <v>25</v>
      </c>
      <c r="C23" s="1">
        <v>5.0000000000000001E-3</v>
      </c>
      <c r="D23" t="str">
        <f t="shared" si="0"/>
        <v>安庆市</v>
      </c>
      <c r="E23" t="str">
        <f t="shared" si="1"/>
        <v>安徽省</v>
      </c>
    </row>
    <row r="24" spans="1:5">
      <c r="A24">
        <v>24</v>
      </c>
      <c r="B24" t="s">
        <v>22</v>
      </c>
      <c r="C24" s="1">
        <v>4.1999999999999997E-3</v>
      </c>
      <c r="D24" t="str">
        <f t="shared" si="0"/>
        <v>周口市</v>
      </c>
      <c r="E24" t="str">
        <f t="shared" si="1"/>
        <v>河南省</v>
      </c>
    </row>
    <row r="25" spans="1:5">
      <c r="A25">
        <v>25</v>
      </c>
      <c r="B25" t="s">
        <v>24</v>
      </c>
      <c r="C25" s="1">
        <v>4.0000000000000001E-3</v>
      </c>
      <c r="D25" t="str">
        <f t="shared" si="0"/>
        <v>常德市</v>
      </c>
      <c r="E25" t="str">
        <f t="shared" si="1"/>
        <v>湖南省</v>
      </c>
    </row>
    <row r="26" spans="1:5">
      <c r="A26">
        <v>26</v>
      </c>
      <c r="B26" t="s">
        <v>29</v>
      </c>
      <c r="C26" s="1">
        <v>3.8999999999999998E-3</v>
      </c>
      <c r="D26" t="str">
        <f t="shared" si="0"/>
        <v>北京市</v>
      </c>
      <c r="E26" t="str">
        <f t="shared" si="1"/>
        <v>北京市</v>
      </c>
    </row>
    <row r="27" spans="1:5">
      <c r="A27">
        <v>27</v>
      </c>
      <c r="B27" t="s">
        <v>21</v>
      </c>
      <c r="C27" s="1">
        <v>3.8E-3</v>
      </c>
      <c r="D27" t="str">
        <f t="shared" si="0"/>
        <v>南昌市</v>
      </c>
      <c r="E27" t="str">
        <f t="shared" si="1"/>
        <v>江西省</v>
      </c>
    </row>
    <row r="28" spans="1:5">
      <c r="A28">
        <v>28</v>
      </c>
      <c r="B28" t="s">
        <v>28</v>
      </c>
      <c r="C28" s="1">
        <v>3.7000000000000002E-3</v>
      </c>
      <c r="D28" t="str">
        <f t="shared" si="0"/>
        <v>广州市</v>
      </c>
      <c r="E28" t="str">
        <f t="shared" si="1"/>
        <v>广东省</v>
      </c>
    </row>
    <row r="29" spans="1:5">
      <c r="A29">
        <v>29</v>
      </c>
      <c r="B29" t="s">
        <v>26</v>
      </c>
      <c r="C29" s="1">
        <v>3.5000000000000001E-3</v>
      </c>
      <c r="D29" t="str">
        <f t="shared" si="0"/>
        <v>深圳市</v>
      </c>
      <c r="E29" t="str">
        <f t="shared" si="1"/>
        <v>广东省</v>
      </c>
    </row>
    <row r="30" spans="1:5">
      <c r="A30">
        <v>30</v>
      </c>
      <c r="B30" t="s">
        <v>27</v>
      </c>
      <c r="C30" s="1">
        <v>3.3E-3</v>
      </c>
      <c r="D30" t="str">
        <f t="shared" si="0"/>
        <v>商丘市</v>
      </c>
      <c r="E30" t="str">
        <f t="shared" si="1"/>
        <v>河南省</v>
      </c>
    </row>
    <row r="31" spans="1:5">
      <c r="A31">
        <v>31</v>
      </c>
      <c r="B31" t="s">
        <v>30</v>
      </c>
      <c r="C31" s="1">
        <v>3.3E-3</v>
      </c>
      <c r="D31" t="str">
        <f t="shared" si="0"/>
        <v>阜阳市</v>
      </c>
      <c r="E31" t="str">
        <f t="shared" si="1"/>
        <v>安徽省</v>
      </c>
    </row>
    <row r="32" spans="1:5">
      <c r="A32">
        <v>32</v>
      </c>
      <c r="B32" t="s">
        <v>32</v>
      </c>
      <c r="C32" s="1">
        <v>3.0999999999999999E-3</v>
      </c>
      <c r="D32" t="str">
        <f t="shared" si="0"/>
        <v>郑州市</v>
      </c>
      <c r="E32" t="str">
        <f t="shared" si="1"/>
        <v>河南省</v>
      </c>
    </row>
    <row r="33" spans="1:5">
      <c r="A33">
        <v>33</v>
      </c>
      <c r="B33" t="s">
        <v>37</v>
      </c>
      <c r="C33" s="1">
        <v>2.8999999999999998E-3</v>
      </c>
      <c r="D33" t="str">
        <f t="shared" si="0"/>
        <v>成都市</v>
      </c>
      <c r="E33" t="str">
        <f t="shared" si="1"/>
        <v>四川省</v>
      </c>
    </row>
    <row r="34" spans="1:5">
      <c r="A34">
        <v>34</v>
      </c>
      <c r="B34" t="s">
        <v>31</v>
      </c>
      <c r="C34" s="1">
        <v>2.8E-3</v>
      </c>
      <c r="D34" t="str">
        <f t="shared" si="0"/>
        <v>上海市</v>
      </c>
      <c r="E34" t="str">
        <f t="shared" si="1"/>
        <v>上海市</v>
      </c>
    </row>
    <row r="35" spans="1:5">
      <c r="A35">
        <v>35</v>
      </c>
      <c r="B35" t="s">
        <v>35</v>
      </c>
      <c r="C35" s="1">
        <v>2.5999999999999999E-3</v>
      </c>
      <c r="D35" t="str">
        <f t="shared" si="0"/>
        <v>宜春市</v>
      </c>
      <c r="E35" t="str">
        <f t="shared" si="1"/>
        <v>江西省</v>
      </c>
    </row>
    <row r="36" spans="1:5">
      <c r="A36">
        <v>36</v>
      </c>
      <c r="B36" t="s">
        <v>36</v>
      </c>
      <c r="C36" s="1">
        <v>2.5000000000000001E-3</v>
      </c>
      <c r="D36" t="str">
        <f t="shared" si="0"/>
        <v>合肥市</v>
      </c>
      <c r="E36" t="str">
        <f t="shared" si="1"/>
        <v>安徽省</v>
      </c>
    </row>
    <row r="37" spans="1:5">
      <c r="A37">
        <v>37</v>
      </c>
      <c r="B37" t="s">
        <v>34</v>
      </c>
      <c r="C37" s="1">
        <v>2.3999999999999998E-3</v>
      </c>
      <c r="D37" t="str">
        <f t="shared" si="0"/>
        <v>衡阳市</v>
      </c>
      <c r="E37" t="str">
        <f t="shared" si="1"/>
        <v>湖南省</v>
      </c>
    </row>
    <row r="38" spans="1:5">
      <c r="A38">
        <v>38</v>
      </c>
      <c r="B38" t="s">
        <v>33</v>
      </c>
      <c r="C38" s="1">
        <v>2.3999999999999998E-3</v>
      </c>
      <c r="D38" t="str">
        <f t="shared" si="0"/>
        <v>益阳市</v>
      </c>
      <c r="E38" t="str">
        <f t="shared" si="1"/>
        <v>湖南省</v>
      </c>
    </row>
    <row r="39" spans="1:5">
      <c r="A39">
        <v>39</v>
      </c>
      <c r="B39" t="s">
        <v>40</v>
      </c>
      <c r="C39" s="1">
        <v>2.2000000000000001E-3</v>
      </c>
      <c r="D39" t="str">
        <f t="shared" si="0"/>
        <v>漯河市</v>
      </c>
      <c r="E39" t="str">
        <f t="shared" si="1"/>
        <v>河南省</v>
      </c>
    </row>
    <row r="40" spans="1:5">
      <c r="A40">
        <v>40</v>
      </c>
      <c r="B40" t="s">
        <v>44</v>
      </c>
      <c r="C40" s="1">
        <v>2.2000000000000001E-3</v>
      </c>
      <c r="D40" t="str">
        <f t="shared" si="0"/>
        <v>温州市</v>
      </c>
      <c r="E40" t="str">
        <f t="shared" si="1"/>
        <v>浙江省</v>
      </c>
    </row>
    <row r="41" spans="1:5">
      <c r="A41">
        <v>41</v>
      </c>
      <c r="B41" t="s">
        <v>38</v>
      </c>
      <c r="C41" s="1">
        <v>2.0999999999999999E-3</v>
      </c>
      <c r="D41" t="str">
        <f t="shared" si="0"/>
        <v>西安市</v>
      </c>
      <c r="E41" t="str">
        <f t="shared" si="1"/>
        <v>陕西省</v>
      </c>
    </row>
    <row r="42" spans="1:5">
      <c r="A42">
        <v>42</v>
      </c>
      <c r="B42" t="s">
        <v>39</v>
      </c>
      <c r="C42" s="1">
        <v>2E-3</v>
      </c>
      <c r="D42" t="str">
        <f t="shared" si="0"/>
        <v>邵阳市</v>
      </c>
      <c r="E42" t="str">
        <f t="shared" si="1"/>
        <v>湖南省</v>
      </c>
    </row>
    <row r="43" spans="1:5">
      <c r="A43">
        <v>43</v>
      </c>
      <c r="B43" t="s">
        <v>43</v>
      </c>
      <c r="C43" s="1">
        <v>1.9E-3</v>
      </c>
      <c r="D43" t="str">
        <f t="shared" si="0"/>
        <v>六安市</v>
      </c>
      <c r="E43" t="str">
        <f t="shared" si="1"/>
        <v>安徽省</v>
      </c>
    </row>
    <row r="44" spans="1:5">
      <c r="A44">
        <v>44</v>
      </c>
      <c r="B44" t="s">
        <v>42</v>
      </c>
      <c r="C44" s="1">
        <v>1.8E-3</v>
      </c>
      <c r="D44" t="str">
        <f t="shared" si="0"/>
        <v>福州市</v>
      </c>
      <c r="E44" t="str">
        <f t="shared" si="1"/>
        <v>福建省</v>
      </c>
    </row>
    <row r="45" spans="1:5">
      <c r="A45">
        <v>45</v>
      </c>
      <c r="B45" t="s">
        <v>41</v>
      </c>
      <c r="C45" s="1">
        <v>1.6999999999999999E-3</v>
      </c>
      <c r="D45" t="str">
        <f t="shared" si="0"/>
        <v>泉州市</v>
      </c>
      <c r="E45" t="str">
        <f t="shared" si="1"/>
        <v>福建省</v>
      </c>
    </row>
    <row r="46" spans="1:5">
      <c r="A46">
        <v>46</v>
      </c>
      <c r="B46" t="s">
        <v>47</v>
      </c>
      <c r="C46" s="1">
        <v>1.6999999999999999E-3</v>
      </c>
      <c r="D46" t="str">
        <f t="shared" si="0"/>
        <v>株洲市</v>
      </c>
      <c r="E46" t="str">
        <f t="shared" si="1"/>
        <v>湖南省</v>
      </c>
    </row>
    <row r="47" spans="1:5">
      <c r="A47">
        <v>47</v>
      </c>
      <c r="B47" t="s">
        <v>50</v>
      </c>
      <c r="C47" s="1">
        <v>1.6999999999999999E-3</v>
      </c>
      <c r="D47" t="str">
        <f t="shared" si="0"/>
        <v>昆明市</v>
      </c>
      <c r="E47" t="str">
        <f t="shared" si="1"/>
        <v>云南省</v>
      </c>
    </row>
    <row r="48" spans="1:5">
      <c r="A48">
        <v>48</v>
      </c>
      <c r="B48" t="s">
        <v>45</v>
      </c>
      <c r="C48" s="1">
        <v>1.6999999999999999E-3</v>
      </c>
      <c r="D48" t="str">
        <f t="shared" si="0"/>
        <v>娄底市</v>
      </c>
      <c r="E48" t="str">
        <f t="shared" si="1"/>
        <v>湖南省</v>
      </c>
    </row>
    <row r="49" spans="1:5">
      <c r="A49">
        <v>49</v>
      </c>
      <c r="B49" t="s">
        <v>46</v>
      </c>
      <c r="C49" s="1">
        <v>1.6000000000000001E-3</v>
      </c>
      <c r="D49" t="str">
        <f t="shared" si="0"/>
        <v>上饶市</v>
      </c>
      <c r="E49" t="str">
        <f t="shared" si="1"/>
        <v>江西省</v>
      </c>
    </row>
    <row r="50" spans="1:5">
      <c r="A50">
        <v>50</v>
      </c>
      <c r="B50" t="s">
        <v>51</v>
      </c>
      <c r="C50" s="1">
        <v>1.5E-3</v>
      </c>
      <c r="D50" t="str">
        <f t="shared" si="0"/>
        <v>许昌市</v>
      </c>
      <c r="E50" t="str">
        <f t="shared" si="1"/>
        <v>河南省</v>
      </c>
    </row>
    <row r="52" spans="1:5">
      <c r="C52" s="1">
        <f>SUM(C1:C50)</f>
        <v>0.88100000000000001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25B6-2D35-AA49-A75F-1885F9A82499}">
  <dimension ref="A1:E52"/>
  <sheetViews>
    <sheetView workbookViewId="0">
      <selection activeCell="D14" sqref="D14:E14"/>
    </sheetView>
  </sheetViews>
  <sheetFormatPr baseColWidth="10" defaultRowHeight="16"/>
  <sheetData>
    <row r="1" spans="1:5">
      <c r="A1">
        <v>1</v>
      </c>
      <c r="B1" t="s">
        <v>0</v>
      </c>
      <c r="C1" s="1">
        <v>0.13869999999999999</v>
      </c>
      <c r="D1" t="str">
        <f t="shared" ref="D1" si="0">LEFT(B1,FIND("市",B1))</f>
        <v>孝感市</v>
      </c>
      <c r="E1" t="str">
        <f t="shared" ref="E1" si="1">RIGHT(B1,LEN(B1)-FIND("市",B1))</f>
        <v>湖北省</v>
      </c>
    </row>
    <row r="2" spans="1:5">
      <c r="A2">
        <v>2</v>
      </c>
      <c r="B2" t="s">
        <v>1</v>
      </c>
      <c r="C2" s="1">
        <v>0.13500000000000001</v>
      </c>
      <c r="D2" t="str">
        <f t="shared" ref="D2:D33" si="2">LEFT(B2,FIND("市",B2))</f>
        <v>黄冈市</v>
      </c>
      <c r="E2" t="str">
        <f t="shared" ref="E2:E33" si="3">RIGHT(B2,LEN(B2)-FIND("市",B2))</f>
        <v>湖北省</v>
      </c>
    </row>
    <row r="3" spans="1:5">
      <c r="A3">
        <v>3</v>
      </c>
      <c r="B3" t="s">
        <v>2</v>
      </c>
      <c r="C3" s="1">
        <v>7.17E-2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4.7699999999999999E-2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4</v>
      </c>
      <c r="C5" s="1">
        <v>4.4400000000000002E-2</v>
      </c>
      <c r="D5" t="str">
        <f t="shared" si="2"/>
        <v>襄阳市</v>
      </c>
      <c r="E5" t="str">
        <f t="shared" si="3"/>
        <v>湖北省</v>
      </c>
    </row>
    <row r="6" spans="1:5">
      <c r="A6">
        <v>6</v>
      </c>
      <c r="B6" t="s">
        <v>6</v>
      </c>
      <c r="C6" s="1">
        <v>3.7600000000000001E-2</v>
      </c>
      <c r="D6" t="str">
        <f t="shared" si="2"/>
        <v>荆门市</v>
      </c>
      <c r="E6" t="str">
        <f t="shared" si="3"/>
        <v>湖北省</v>
      </c>
    </row>
    <row r="7" spans="1:5">
      <c r="A7">
        <v>7</v>
      </c>
      <c r="B7" t="s">
        <v>7</v>
      </c>
      <c r="C7" s="1">
        <v>3.7400000000000003E-2</v>
      </c>
      <c r="D7" t="str">
        <f t="shared" si="2"/>
        <v>黄石市</v>
      </c>
      <c r="E7" t="str">
        <f t="shared" si="3"/>
        <v>湖北省</v>
      </c>
    </row>
    <row r="8" spans="1:5">
      <c r="A8">
        <v>8</v>
      </c>
      <c r="B8" t="s">
        <v>5</v>
      </c>
      <c r="C8" s="1">
        <v>3.5400000000000001E-2</v>
      </c>
      <c r="D8" t="str">
        <f t="shared" si="2"/>
        <v>随州市</v>
      </c>
      <c r="E8" t="str">
        <f t="shared" si="3"/>
        <v>湖北省</v>
      </c>
    </row>
    <row r="9" spans="1:5">
      <c r="A9">
        <v>9</v>
      </c>
      <c r="B9" t="s">
        <v>8</v>
      </c>
      <c r="C9" s="1">
        <v>3.2800000000000003E-2</v>
      </c>
      <c r="D9" t="str">
        <f t="shared" si="2"/>
        <v>鄂州市</v>
      </c>
      <c r="E9" t="str">
        <f t="shared" si="3"/>
        <v>湖北省</v>
      </c>
    </row>
    <row r="10" spans="1:5">
      <c r="A10">
        <v>10</v>
      </c>
      <c r="B10" t="s">
        <v>9</v>
      </c>
      <c r="C10" s="1">
        <v>3.2300000000000002E-2</v>
      </c>
      <c r="D10" t="str">
        <f t="shared" si="2"/>
        <v>仙桃市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3.0499999999999999E-2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2.2800000000000001E-2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12</v>
      </c>
      <c r="C13" s="1">
        <v>0.02</v>
      </c>
      <c r="D13" t="str">
        <f t="shared" si="2"/>
        <v>十堰市</v>
      </c>
      <c r="E13" t="str">
        <f t="shared" si="3"/>
        <v>湖北省</v>
      </c>
    </row>
    <row r="14" spans="1:5">
      <c r="A14">
        <v>14</v>
      </c>
      <c r="B14" t="s">
        <v>14</v>
      </c>
      <c r="C14" s="1">
        <v>1.83E-2</v>
      </c>
      <c r="D14" t="str">
        <f>LEFT(B14,FIND("州",B14))</f>
        <v>恩施土家族苗族自治州</v>
      </c>
      <c r="E14" t="str">
        <f>RIGHT(B14,LEN(B14)-FIND("州",B14))</f>
        <v>湖北省</v>
      </c>
    </row>
    <row r="15" spans="1:5">
      <c r="A15">
        <v>15</v>
      </c>
      <c r="B15" t="s">
        <v>13</v>
      </c>
      <c r="C15" s="1">
        <v>1.6799999999999999E-2</v>
      </c>
      <c r="D15" t="str">
        <f t="shared" si="2"/>
        <v>信阳市</v>
      </c>
      <c r="E15" t="str">
        <f t="shared" si="3"/>
        <v>河南省</v>
      </c>
    </row>
    <row r="16" spans="1:5">
      <c r="A16">
        <v>16</v>
      </c>
      <c r="B16" t="s">
        <v>16</v>
      </c>
      <c r="C16" s="1">
        <v>1.2500000000000001E-2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15</v>
      </c>
      <c r="C17" s="1">
        <v>1.1900000000000001E-2</v>
      </c>
      <c r="D17" t="str">
        <f t="shared" si="2"/>
        <v>潜江市</v>
      </c>
      <c r="E17" t="str">
        <f t="shared" si="3"/>
        <v>湖北省</v>
      </c>
    </row>
    <row r="18" spans="1:5">
      <c r="A18">
        <v>18</v>
      </c>
      <c r="B18" t="s">
        <v>17</v>
      </c>
      <c r="C18" s="1">
        <v>8.2000000000000007E-3</v>
      </c>
      <c r="D18" t="str">
        <f t="shared" si="2"/>
        <v>南阳市</v>
      </c>
      <c r="E18" t="str">
        <f t="shared" si="3"/>
        <v>河南省</v>
      </c>
    </row>
    <row r="19" spans="1:5">
      <c r="A19">
        <v>19</v>
      </c>
      <c r="B19" t="s">
        <v>18</v>
      </c>
      <c r="C19" s="1">
        <v>7.3000000000000001E-3</v>
      </c>
      <c r="D19" t="str">
        <f t="shared" si="2"/>
        <v>驻马店市</v>
      </c>
      <c r="E19" t="str">
        <f t="shared" si="3"/>
        <v>河南省</v>
      </c>
    </row>
    <row r="20" spans="1:5">
      <c r="A20">
        <v>20</v>
      </c>
      <c r="B20" t="s">
        <v>19</v>
      </c>
      <c r="C20" s="1">
        <v>6.6E-3</v>
      </c>
      <c r="D20" t="str">
        <f t="shared" si="2"/>
        <v>长沙市</v>
      </c>
      <c r="E20" t="str">
        <f t="shared" si="3"/>
        <v>湖南省</v>
      </c>
    </row>
    <row r="21" spans="1:5">
      <c r="A21">
        <v>21</v>
      </c>
      <c r="B21" t="s">
        <v>20</v>
      </c>
      <c r="C21" s="1">
        <v>5.5999999999999999E-3</v>
      </c>
      <c r="D21" t="str">
        <f t="shared" si="2"/>
        <v>岳阳市</v>
      </c>
      <c r="E21" t="str">
        <f t="shared" si="3"/>
        <v>湖南省</v>
      </c>
    </row>
    <row r="22" spans="1:5">
      <c r="A22">
        <v>22</v>
      </c>
      <c r="B22" t="s">
        <v>22</v>
      </c>
      <c r="C22" s="1">
        <v>5.1000000000000004E-3</v>
      </c>
      <c r="D22" t="str">
        <f t="shared" si="2"/>
        <v>周口市</v>
      </c>
      <c r="E22" t="str">
        <f t="shared" si="3"/>
        <v>河南省</v>
      </c>
    </row>
    <row r="23" spans="1:5">
      <c r="A23">
        <v>23</v>
      </c>
      <c r="B23" t="s">
        <v>25</v>
      </c>
      <c r="C23" s="1">
        <v>5.0000000000000001E-3</v>
      </c>
      <c r="D23" t="str">
        <f t="shared" si="2"/>
        <v>安庆市</v>
      </c>
      <c r="E23" t="str">
        <f t="shared" si="3"/>
        <v>安徽省</v>
      </c>
    </row>
    <row r="24" spans="1:5">
      <c r="A24">
        <v>24</v>
      </c>
      <c r="B24" t="s">
        <v>23</v>
      </c>
      <c r="C24" s="1">
        <v>5.0000000000000001E-3</v>
      </c>
      <c r="D24" t="str">
        <f t="shared" si="2"/>
        <v>九江市</v>
      </c>
      <c r="E24" t="str">
        <f t="shared" si="3"/>
        <v>江西省</v>
      </c>
    </row>
    <row r="25" spans="1:5">
      <c r="A25">
        <v>25</v>
      </c>
      <c r="B25" t="s">
        <v>29</v>
      </c>
      <c r="C25" s="1">
        <v>4.7000000000000002E-3</v>
      </c>
      <c r="D25" t="str">
        <f t="shared" si="2"/>
        <v>北京市</v>
      </c>
      <c r="E25" t="str">
        <f t="shared" si="3"/>
        <v>北京市</v>
      </c>
    </row>
    <row r="26" spans="1:5">
      <c r="A26">
        <v>26</v>
      </c>
      <c r="B26" t="s">
        <v>32</v>
      </c>
      <c r="C26" s="1">
        <v>4.4000000000000003E-3</v>
      </c>
      <c r="D26" t="str">
        <f t="shared" si="2"/>
        <v>郑州市</v>
      </c>
      <c r="E26" t="str">
        <f t="shared" si="3"/>
        <v>河南省</v>
      </c>
    </row>
    <row r="27" spans="1:5">
      <c r="A27">
        <v>27</v>
      </c>
      <c r="B27" t="s">
        <v>28</v>
      </c>
      <c r="C27" s="1">
        <v>4.1000000000000003E-3</v>
      </c>
      <c r="D27" t="str">
        <f t="shared" si="2"/>
        <v>广州市</v>
      </c>
      <c r="E27" t="str">
        <f t="shared" si="3"/>
        <v>广东省</v>
      </c>
    </row>
    <row r="28" spans="1:5">
      <c r="A28">
        <v>28</v>
      </c>
      <c r="B28" t="s">
        <v>24</v>
      </c>
      <c r="C28" s="1">
        <v>4.1000000000000003E-3</v>
      </c>
      <c r="D28" t="str">
        <f t="shared" si="2"/>
        <v>常德市</v>
      </c>
      <c r="E28" t="str">
        <f t="shared" si="3"/>
        <v>湖南省</v>
      </c>
    </row>
    <row r="29" spans="1:5">
      <c r="A29">
        <v>29</v>
      </c>
      <c r="B29" t="s">
        <v>27</v>
      </c>
      <c r="C29" s="1">
        <v>4.0000000000000001E-3</v>
      </c>
      <c r="D29" t="str">
        <f t="shared" si="2"/>
        <v>商丘市</v>
      </c>
      <c r="E29" t="str">
        <f t="shared" si="3"/>
        <v>河南省</v>
      </c>
    </row>
    <row r="30" spans="1:5">
      <c r="A30">
        <v>30</v>
      </c>
      <c r="B30" t="s">
        <v>21</v>
      </c>
      <c r="C30" s="1">
        <v>4.0000000000000001E-3</v>
      </c>
      <c r="D30" t="str">
        <f t="shared" si="2"/>
        <v>南昌市</v>
      </c>
      <c r="E30" t="str">
        <f t="shared" si="3"/>
        <v>江西省</v>
      </c>
    </row>
    <row r="31" spans="1:5">
      <c r="A31">
        <v>31</v>
      </c>
      <c r="B31" t="s">
        <v>26</v>
      </c>
      <c r="C31" s="1">
        <v>3.8999999999999998E-3</v>
      </c>
      <c r="D31" t="str">
        <f t="shared" si="2"/>
        <v>深圳市</v>
      </c>
      <c r="E31" t="str">
        <f t="shared" si="3"/>
        <v>广东省</v>
      </c>
    </row>
    <row r="32" spans="1:5">
      <c r="A32">
        <v>32</v>
      </c>
      <c r="B32" t="s">
        <v>30</v>
      </c>
      <c r="C32" s="1">
        <v>3.8E-3</v>
      </c>
      <c r="D32" t="str">
        <f t="shared" si="2"/>
        <v>阜阳市</v>
      </c>
      <c r="E32" t="str">
        <f t="shared" si="3"/>
        <v>安徽省</v>
      </c>
    </row>
    <row r="33" spans="1:5">
      <c r="A33">
        <v>33</v>
      </c>
      <c r="B33" t="s">
        <v>31</v>
      </c>
      <c r="C33" s="1">
        <v>3.3E-3</v>
      </c>
      <c r="D33" t="str">
        <f t="shared" si="2"/>
        <v>上海市</v>
      </c>
      <c r="E33" t="str">
        <f t="shared" si="3"/>
        <v>上海市</v>
      </c>
    </row>
    <row r="34" spans="1:5">
      <c r="A34">
        <v>34</v>
      </c>
      <c r="B34" t="s">
        <v>37</v>
      </c>
      <c r="C34" s="1">
        <v>3.3E-3</v>
      </c>
      <c r="D34" t="str">
        <f t="shared" ref="D34" si="4">LEFT(B34,FIND("市",B34))</f>
        <v>成都市</v>
      </c>
      <c r="E34" t="str">
        <f t="shared" ref="E34" si="5">RIGHT(B34,LEN(B34)-FIND("市",B34))</f>
        <v>四川省</v>
      </c>
    </row>
    <row r="35" spans="1:5">
      <c r="A35">
        <v>35</v>
      </c>
      <c r="B35" t="s">
        <v>38</v>
      </c>
      <c r="C35" s="1">
        <v>2.8E-3</v>
      </c>
      <c r="D35" t="str">
        <f t="shared" ref="D35:D50" si="6">LEFT(B35,FIND("市",B35))</f>
        <v>西安市</v>
      </c>
      <c r="E35" t="str">
        <f t="shared" ref="E35:E50" si="7">RIGHT(B35,LEN(B35)-FIND("市",B35))</f>
        <v>陕西省</v>
      </c>
    </row>
    <row r="36" spans="1:5">
      <c r="A36">
        <v>36</v>
      </c>
      <c r="B36" t="s">
        <v>35</v>
      </c>
      <c r="C36" s="1">
        <v>2.7000000000000001E-3</v>
      </c>
      <c r="D36" t="str">
        <f t="shared" si="6"/>
        <v>宜春市</v>
      </c>
      <c r="E36" t="str">
        <f t="shared" si="7"/>
        <v>江西省</v>
      </c>
    </row>
    <row r="37" spans="1:5">
      <c r="A37">
        <v>37</v>
      </c>
      <c r="B37" t="s">
        <v>36</v>
      </c>
      <c r="C37" s="1">
        <v>2.7000000000000001E-3</v>
      </c>
      <c r="D37" t="str">
        <f t="shared" si="6"/>
        <v>合肥市</v>
      </c>
      <c r="E37" t="str">
        <f t="shared" si="7"/>
        <v>安徽省</v>
      </c>
    </row>
    <row r="38" spans="1:5">
      <c r="A38">
        <v>38</v>
      </c>
      <c r="B38" t="s">
        <v>34</v>
      </c>
      <c r="C38" s="1">
        <v>2.5000000000000001E-3</v>
      </c>
      <c r="D38" t="str">
        <f t="shared" si="6"/>
        <v>衡阳市</v>
      </c>
      <c r="E38" t="str">
        <f t="shared" si="7"/>
        <v>湖南省</v>
      </c>
    </row>
    <row r="39" spans="1:5">
      <c r="A39">
        <v>39</v>
      </c>
      <c r="B39" t="s">
        <v>44</v>
      </c>
      <c r="C39" s="1">
        <v>2.3999999999999998E-3</v>
      </c>
      <c r="D39" t="str">
        <f t="shared" si="6"/>
        <v>温州市</v>
      </c>
      <c r="E39" t="str">
        <f t="shared" si="7"/>
        <v>浙江省</v>
      </c>
    </row>
    <row r="40" spans="1:5">
      <c r="A40">
        <v>40</v>
      </c>
      <c r="B40" t="s">
        <v>39</v>
      </c>
      <c r="C40" s="1">
        <v>2.3E-3</v>
      </c>
      <c r="D40" t="str">
        <f t="shared" si="6"/>
        <v>邵阳市</v>
      </c>
      <c r="E40" t="str">
        <f t="shared" si="7"/>
        <v>湖南省</v>
      </c>
    </row>
    <row r="41" spans="1:5">
      <c r="A41">
        <v>41</v>
      </c>
      <c r="B41" t="s">
        <v>33</v>
      </c>
      <c r="C41" s="1">
        <v>2.0999999999999999E-3</v>
      </c>
      <c r="D41" t="str">
        <f t="shared" si="6"/>
        <v>益阳市</v>
      </c>
      <c r="E41" t="str">
        <f t="shared" si="7"/>
        <v>湖南省</v>
      </c>
    </row>
    <row r="42" spans="1:5">
      <c r="A42">
        <v>42</v>
      </c>
      <c r="B42" t="s">
        <v>43</v>
      </c>
      <c r="C42" s="1">
        <v>2.0999999999999999E-3</v>
      </c>
      <c r="D42" t="str">
        <f t="shared" si="6"/>
        <v>六安市</v>
      </c>
      <c r="E42" t="str">
        <f t="shared" si="7"/>
        <v>安徽省</v>
      </c>
    </row>
    <row r="43" spans="1:5">
      <c r="A43">
        <v>43</v>
      </c>
      <c r="B43" t="s">
        <v>46</v>
      </c>
      <c r="C43" s="1">
        <v>2E-3</v>
      </c>
      <c r="D43" t="str">
        <f t="shared" si="6"/>
        <v>上饶市</v>
      </c>
      <c r="E43" t="str">
        <f t="shared" si="7"/>
        <v>江西省</v>
      </c>
    </row>
    <row r="44" spans="1:5">
      <c r="A44">
        <v>44</v>
      </c>
      <c r="B44" t="s">
        <v>40</v>
      </c>
      <c r="C44" s="1">
        <v>1.9E-3</v>
      </c>
      <c r="D44" t="str">
        <f t="shared" si="6"/>
        <v>漯河市</v>
      </c>
      <c r="E44" t="str">
        <f t="shared" si="7"/>
        <v>河南省</v>
      </c>
    </row>
    <row r="45" spans="1:5">
      <c r="A45">
        <v>45</v>
      </c>
      <c r="B45" t="s">
        <v>52</v>
      </c>
      <c r="C45" s="1">
        <v>1.9E-3</v>
      </c>
      <c r="D45" t="str">
        <f t="shared" si="6"/>
        <v>开封市</v>
      </c>
      <c r="E45" t="str">
        <f t="shared" si="7"/>
        <v>河南省</v>
      </c>
    </row>
    <row r="46" spans="1:5">
      <c r="A46">
        <v>46</v>
      </c>
      <c r="B46" t="s">
        <v>50</v>
      </c>
      <c r="C46" s="1">
        <v>1.9E-3</v>
      </c>
      <c r="D46" t="str">
        <f t="shared" si="6"/>
        <v>昆明市</v>
      </c>
      <c r="E46" t="str">
        <f t="shared" si="7"/>
        <v>云南省</v>
      </c>
    </row>
    <row r="47" spans="1:5">
      <c r="A47">
        <v>47</v>
      </c>
      <c r="B47" t="s">
        <v>41</v>
      </c>
      <c r="C47" s="1">
        <v>1.9E-3</v>
      </c>
      <c r="D47" t="str">
        <f t="shared" si="6"/>
        <v>泉州市</v>
      </c>
      <c r="E47" t="str">
        <f t="shared" si="7"/>
        <v>福建省</v>
      </c>
    </row>
    <row r="48" spans="1:5">
      <c r="A48">
        <v>48</v>
      </c>
      <c r="B48" t="s">
        <v>51</v>
      </c>
      <c r="C48" s="1">
        <v>1.8E-3</v>
      </c>
      <c r="D48" t="str">
        <f t="shared" si="6"/>
        <v>许昌市</v>
      </c>
      <c r="E48" t="str">
        <f t="shared" si="7"/>
        <v>河南省</v>
      </c>
    </row>
    <row r="49" spans="1:5">
      <c r="A49">
        <v>49</v>
      </c>
      <c r="B49" t="s">
        <v>45</v>
      </c>
      <c r="C49" s="1">
        <v>1.8E-3</v>
      </c>
      <c r="D49" t="str">
        <f t="shared" si="6"/>
        <v>娄底市</v>
      </c>
      <c r="E49" t="str">
        <f t="shared" si="7"/>
        <v>湖南省</v>
      </c>
    </row>
    <row r="50" spans="1:5">
      <c r="A50">
        <v>50</v>
      </c>
      <c r="B50" t="s">
        <v>47</v>
      </c>
      <c r="C50" s="1">
        <v>1.8E-3</v>
      </c>
      <c r="D50" t="str">
        <f t="shared" si="6"/>
        <v>株洲市</v>
      </c>
      <c r="E50" t="str">
        <f t="shared" si="7"/>
        <v>湖南省</v>
      </c>
    </row>
    <row r="52" spans="1:5">
      <c r="C52" s="1">
        <f>SUM(C1:C50)</f>
        <v>0.86280000000000023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F227-6482-4A4D-A8F0-B16C1C0EA30E}">
  <dimension ref="A1:E52"/>
  <sheetViews>
    <sheetView workbookViewId="0">
      <selection activeCell="D14" sqref="D14:E14"/>
    </sheetView>
  </sheetViews>
  <sheetFormatPr baseColWidth="10" defaultRowHeight="16"/>
  <sheetData>
    <row r="1" spans="1:5">
      <c r="A1">
        <v>1</v>
      </c>
      <c r="B1" t="s">
        <v>0</v>
      </c>
      <c r="C1" s="1">
        <v>0.1424</v>
      </c>
      <c r="D1" t="str">
        <f t="shared" ref="D1" si="0">LEFT(B1,FIND("市",B1))</f>
        <v>孝感市</v>
      </c>
      <c r="E1" t="str">
        <f t="shared" ref="E1" si="1">RIGHT(B1,LEN(B1)-FIND("市",B1))</f>
        <v>湖北省</v>
      </c>
    </row>
    <row r="2" spans="1:5">
      <c r="A2">
        <v>2</v>
      </c>
      <c r="B2" t="s">
        <v>1</v>
      </c>
      <c r="C2" s="1">
        <v>0.1245</v>
      </c>
      <c r="D2" t="str">
        <f t="shared" ref="D2:D50" si="2">LEFT(B2,FIND("市",B2))</f>
        <v>黄冈市</v>
      </c>
      <c r="E2" t="str">
        <f t="shared" ref="E2:E50" si="3">RIGHT(B2,LEN(B2)-FIND("市",B2))</f>
        <v>湖北省</v>
      </c>
    </row>
    <row r="3" spans="1:5">
      <c r="A3">
        <v>3</v>
      </c>
      <c r="B3" t="s">
        <v>2</v>
      </c>
      <c r="C3" s="1">
        <v>7.2900000000000006E-2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4.7500000000000001E-2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4</v>
      </c>
      <c r="C5" s="1">
        <v>4.0800000000000003E-2</v>
      </c>
      <c r="D5" t="str">
        <f t="shared" si="2"/>
        <v>襄阳市</v>
      </c>
      <c r="E5" t="str">
        <f t="shared" si="3"/>
        <v>湖北省</v>
      </c>
    </row>
    <row r="6" spans="1:5">
      <c r="A6">
        <v>6</v>
      </c>
      <c r="B6" t="s">
        <v>7</v>
      </c>
      <c r="C6" s="1">
        <v>3.6999999999999998E-2</v>
      </c>
      <c r="D6" t="str">
        <f t="shared" si="2"/>
        <v>黄石市</v>
      </c>
      <c r="E6" t="str">
        <f t="shared" si="3"/>
        <v>湖北省</v>
      </c>
    </row>
    <row r="7" spans="1:5">
      <c r="A7">
        <v>7</v>
      </c>
      <c r="B7" t="s">
        <v>6</v>
      </c>
      <c r="C7" s="1">
        <v>3.5900000000000001E-2</v>
      </c>
      <c r="D7" t="str">
        <f t="shared" si="2"/>
        <v>荆门市</v>
      </c>
      <c r="E7" t="str">
        <f t="shared" si="3"/>
        <v>湖北省</v>
      </c>
    </row>
    <row r="8" spans="1:5">
      <c r="A8">
        <v>8</v>
      </c>
      <c r="B8" t="s">
        <v>8</v>
      </c>
      <c r="C8" s="1">
        <v>3.5299999999999998E-2</v>
      </c>
      <c r="D8" t="str">
        <f t="shared" si="2"/>
        <v>鄂州市</v>
      </c>
      <c r="E8" t="str">
        <f t="shared" si="3"/>
        <v>湖北省</v>
      </c>
    </row>
    <row r="9" spans="1:5">
      <c r="A9">
        <v>9</v>
      </c>
      <c r="B9" t="s">
        <v>5</v>
      </c>
      <c r="C9" s="1">
        <v>3.3799999999999997E-2</v>
      </c>
      <c r="D9" t="str">
        <f t="shared" si="2"/>
        <v>随州市</v>
      </c>
      <c r="E9" t="str">
        <f t="shared" si="3"/>
        <v>湖北省</v>
      </c>
    </row>
    <row r="10" spans="1:5">
      <c r="A10">
        <v>10</v>
      </c>
      <c r="B10" t="s">
        <v>9</v>
      </c>
      <c r="C10" s="1">
        <v>3.1099999999999999E-2</v>
      </c>
      <c r="D10" t="str">
        <f t="shared" si="2"/>
        <v>仙桃市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2.9499999999999998E-2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2.4299999999999999E-2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12</v>
      </c>
      <c r="C13" s="1">
        <v>1.9699999999999999E-2</v>
      </c>
      <c r="D13" t="str">
        <f t="shared" si="2"/>
        <v>十堰市</v>
      </c>
      <c r="E13" t="str">
        <f t="shared" si="3"/>
        <v>湖北省</v>
      </c>
    </row>
    <row r="14" spans="1:5">
      <c r="A14">
        <v>14</v>
      </c>
      <c r="B14" t="s">
        <v>14</v>
      </c>
      <c r="C14" s="1">
        <v>1.8700000000000001E-2</v>
      </c>
      <c r="D14" t="str">
        <f>LEFT(B14,FIND("州",B14))</f>
        <v>恩施土家族苗族自治州</v>
      </c>
      <c r="E14" t="str">
        <f>RIGHT(B14,LEN(B14)-FIND("州",B14))</f>
        <v>湖北省</v>
      </c>
    </row>
    <row r="15" spans="1:5">
      <c r="A15">
        <v>15</v>
      </c>
      <c r="B15" t="s">
        <v>13</v>
      </c>
      <c r="C15" s="1">
        <v>1.5699999999999999E-2</v>
      </c>
      <c r="D15" t="str">
        <f t="shared" si="2"/>
        <v>信阳市</v>
      </c>
      <c r="E15" t="str">
        <f t="shared" si="3"/>
        <v>河南省</v>
      </c>
    </row>
    <row r="16" spans="1:5">
      <c r="A16">
        <v>16</v>
      </c>
      <c r="B16" t="s">
        <v>16</v>
      </c>
      <c r="C16" s="1">
        <v>1.2699999999999999E-2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15</v>
      </c>
      <c r="C17" s="1">
        <v>1.17E-2</v>
      </c>
      <c r="D17" t="str">
        <f t="shared" si="2"/>
        <v>潜江市</v>
      </c>
      <c r="E17" t="str">
        <f t="shared" si="3"/>
        <v>湖北省</v>
      </c>
    </row>
    <row r="18" spans="1:5">
      <c r="A18">
        <v>18</v>
      </c>
      <c r="B18" t="s">
        <v>17</v>
      </c>
      <c r="C18" s="1">
        <v>8.2000000000000007E-3</v>
      </c>
      <c r="D18" t="str">
        <f t="shared" si="2"/>
        <v>南阳市</v>
      </c>
      <c r="E18" t="str">
        <f t="shared" si="3"/>
        <v>河南省</v>
      </c>
    </row>
    <row r="19" spans="1:5">
      <c r="A19">
        <v>19</v>
      </c>
      <c r="B19" t="s">
        <v>19</v>
      </c>
      <c r="C19" s="1">
        <v>7.4999999999999997E-3</v>
      </c>
      <c r="D19" t="str">
        <f t="shared" si="2"/>
        <v>长沙市</v>
      </c>
      <c r="E19" t="str">
        <f t="shared" si="3"/>
        <v>湖南省</v>
      </c>
    </row>
    <row r="20" spans="1:5">
      <c r="A20">
        <v>20</v>
      </c>
      <c r="B20" t="s">
        <v>18</v>
      </c>
      <c r="C20" s="1">
        <v>7.1999999999999998E-3</v>
      </c>
      <c r="D20" t="str">
        <f t="shared" si="2"/>
        <v>驻马店市</v>
      </c>
      <c r="E20" t="str">
        <f t="shared" si="3"/>
        <v>河南省</v>
      </c>
    </row>
    <row r="21" spans="1:5">
      <c r="A21">
        <v>21</v>
      </c>
      <c r="B21" t="s">
        <v>29</v>
      </c>
      <c r="C21" s="1">
        <v>5.5999999999999999E-3</v>
      </c>
      <c r="D21" t="str">
        <f t="shared" si="2"/>
        <v>北京市</v>
      </c>
      <c r="E21" t="str">
        <f t="shared" si="3"/>
        <v>北京市</v>
      </c>
    </row>
    <row r="22" spans="1:5">
      <c r="A22">
        <v>22</v>
      </c>
      <c r="B22" t="s">
        <v>22</v>
      </c>
      <c r="C22" s="1">
        <v>5.4000000000000003E-3</v>
      </c>
      <c r="D22" t="str">
        <f t="shared" si="2"/>
        <v>周口市</v>
      </c>
      <c r="E22" t="str">
        <f t="shared" si="3"/>
        <v>河南省</v>
      </c>
    </row>
    <row r="23" spans="1:5">
      <c r="A23">
        <v>23</v>
      </c>
      <c r="B23" t="s">
        <v>32</v>
      </c>
      <c r="C23" s="1">
        <v>5.1999999999999998E-3</v>
      </c>
      <c r="D23" t="str">
        <f t="shared" si="2"/>
        <v>郑州市</v>
      </c>
      <c r="E23" t="str">
        <f t="shared" si="3"/>
        <v>河南省</v>
      </c>
    </row>
    <row r="24" spans="1:5">
      <c r="A24">
        <v>24</v>
      </c>
      <c r="B24" t="s">
        <v>23</v>
      </c>
      <c r="C24" s="1">
        <v>4.7999999999999996E-3</v>
      </c>
      <c r="D24" t="str">
        <f t="shared" si="2"/>
        <v>九江市</v>
      </c>
      <c r="E24" t="str">
        <f t="shared" si="3"/>
        <v>江西省</v>
      </c>
    </row>
    <row r="25" spans="1:5">
      <c r="A25">
        <v>25</v>
      </c>
      <c r="B25" t="s">
        <v>20</v>
      </c>
      <c r="C25" s="1">
        <v>4.7000000000000002E-3</v>
      </c>
      <c r="D25" t="str">
        <f t="shared" si="2"/>
        <v>岳阳市</v>
      </c>
      <c r="E25" t="str">
        <f t="shared" si="3"/>
        <v>湖南省</v>
      </c>
    </row>
    <row r="26" spans="1:5">
      <c r="A26">
        <v>26</v>
      </c>
      <c r="B26" t="s">
        <v>31</v>
      </c>
      <c r="C26" s="1">
        <v>4.5999999999999999E-3</v>
      </c>
      <c r="D26" t="str">
        <f t="shared" si="2"/>
        <v>上海市</v>
      </c>
      <c r="E26" t="str">
        <f t="shared" si="3"/>
        <v>上海市</v>
      </c>
    </row>
    <row r="27" spans="1:5">
      <c r="A27">
        <v>27</v>
      </c>
      <c r="B27" t="s">
        <v>21</v>
      </c>
      <c r="C27" s="1">
        <v>4.3E-3</v>
      </c>
      <c r="D27" t="str">
        <f t="shared" si="2"/>
        <v>南昌市</v>
      </c>
      <c r="E27" t="str">
        <f t="shared" si="3"/>
        <v>江西省</v>
      </c>
    </row>
    <row r="28" spans="1:5">
      <c r="A28">
        <v>28</v>
      </c>
      <c r="B28" t="s">
        <v>25</v>
      </c>
      <c r="C28" s="1">
        <v>4.3E-3</v>
      </c>
      <c r="D28" t="str">
        <f t="shared" si="2"/>
        <v>安庆市</v>
      </c>
      <c r="E28" t="str">
        <f t="shared" si="3"/>
        <v>安徽省</v>
      </c>
    </row>
    <row r="29" spans="1:5">
      <c r="A29">
        <v>29</v>
      </c>
      <c r="B29" t="s">
        <v>30</v>
      </c>
      <c r="C29" s="1">
        <v>4.3E-3</v>
      </c>
      <c r="D29" t="str">
        <f t="shared" si="2"/>
        <v>阜阳市</v>
      </c>
      <c r="E29" t="str">
        <f t="shared" si="3"/>
        <v>安徽省</v>
      </c>
    </row>
    <row r="30" spans="1:5">
      <c r="A30">
        <v>30</v>
      </c>
      <c r="B30" t="s">
        <v>27</v>
      </c>
      <c r="C30" s="1">
        <v>4.3E-3</v>
      </c>
      <c r="D30" t="str">
        <f t="shared" si="2"/>
        <v>商丘市</v>
      </c>
      <c r="E30" t="str">
        <f t="shared" si="3"/>
        <v>河南省</v>
      </c>
    </row>
    <row r="31" spans="1:5">
      <c r="A31">
        <v>31</v>
      </c>
      <c r="B31" t="s">
        <v>28</v>
      </c>
      <c r="C31" s="1">
        <v>4.0000000000000001E-3</v>
      </c>
      <c r="D31" t="str">
        <f t="shared" si="2"/>
        <v>广州市</v>
      </c>
      <c r="E31" t="str">
        <f t="shared" si="3"/>
        <v>广东省</v>
      </c>
    </row>
    <row r="32" spans="1:5">
      <c r="A32">
        <v>32</v>
      </c>
      <c r="B32" t="s">
        <v>26</v>
      </c>
      <c r="C32" s="1">
        <v>4.0000000000000001E-3</v>
      </c>
      <c r="D32" t="str">
        <f t="shared" si="2"/>
        <v>深圳市</v>
      </c>
      <c r="E32" t="str">
        <f t="shared" si="3"/>
        <v>广东省</v>
      </c>
    </row>
    <row r="33" spans="1:5">
      <c r="A33">
        <v>33</v>
      </c>
      <c r="B33" t="s">
        <v>24</v>
      </c>
      <c r="C33" s="1">
        <v>3.8E-3</v>
      </c>
      <c r="D33" t="str">
        <f t="shared" si="2"/>
        <v>常德市</v>
      </c>
      <c r="E33" t="str">
        <f t="shared" si="3"/>
        <v>湖南省</v>
      </c>
    </row>
    <row r="34" spans="1:5">
      <c r="A34">
        <v>34</v>
      </c>
      <c r="B34" t="s">
        <v>37</v>
      </c>
      <c r="C34" s="1">
        <v>3.7000000000000002E-3</v>
      </c>
      <c r="D34" t="str">
        <f t="shared" si="2"/>
        <v>成都市</v>
      </c>
      <c r="E34" t="str">
        <f t="shared" si="3"/>
        <v>四川省</v>
      </c>
    </row>
    <row r="35" spans="1:5">
      <c r="A35">
        <v>35</v>
      </c>
      <c r="B35" t="s">
        <v>36</v>
      </c>
      <c r="C35" s="1">
        <v>3.0000000000000001E-3</v>
      </c>
      <c r="D35" t="str">
        <f t="shared" si="2"/>
        <v>合肥市</v>
      </c>
      <c r="E35" t="str">
        <f t="shared" si="3"/>
        <v>安徽省</v>
      </c>
    </row>
    <row r="36" spans="1:5">
      <c r="A36">
        <v>36</v>
      </c>
      <c r="B36" t="s">
        <v>35</v>
      </c>
      <c r="C36" s="1">
        <v>2.8999999999999998E-3</v>
      </c>
      <c r="D36" t="str">
        <f t="shared" si="2"/>
        <v>宜春市</v>
      </c>
      <c r="E36" t="str">
        <f t="shared" si="3"/>
        <v>江西省</v>
      </c>
    </row>
    <row r="37" spans="1:5">
      <c r="A37">
        <v>37</v>
      </c>
      <c r="B37" t="s">
        <v>38</v>
      </c>
      <c r="C37" s="1">
        <v>2.8999999999999998E-3</v>
      </c>
      <c r="D37" t="str">
        <f t="shared" si="2"/>
        <v>西安市</v>
      </c>
      <c r="E37" t="str">
        <f t="shared" si="3"/>
        <v>陕西省</v>
      </c>
    </row>
    <row r="38" spans="1:5">
      <c r="A38">
        <v>38</v>
      </c>
      <c r="B38" t="s">
        <v>44</v>
      </c>
      <c r="C38" s="1">
        <v>2.8E-3</v>
      </c>
      <c r="D38" t="str">
        <f t="shared" si="2"/>
        <v>温州市</v>
      </c>
      <c r="E38" t="str">
        <f t="shared" si="3"/>
        <v>浙江省</v>
      </c>
    </row>
    <row r="39" spans="1:5">
      <c r="A39">
        <v>39</v>
      </c>
      <c r="B39" t="s">
        <v>34</v>
      </c>
      <c r="C39" s="1">
        <v>2.7000000000000001E-3</v>
      </c>
      <c r="D39" t="str">
        <f t="shared" si="2"/>
        <v>衡阳市</v>
      </c>
      <c r="E39" t="str">
        <f t="shared" si="3"/>
        <v>湖南省</v>
      </c>
    </row>
    <row r="40" spans="1:5">
      <c r="A40">
        <v>40</v>
      </c>
      <c r="B40" t="s">
        <v>39</v>
      </c>
      <c r="C40" s="1">
        <v>2.2000000000000001E-3</v>
      </c>
      <c r="D40" t="str">
        <f t="shared" si="2"/>
        <v>邵阳市</v>
      </c>
      <c r="E40" t="str">
        <f t="shared" si="3"/>
        <v>湖南省</v>
      </c>
    </row>
    <row r="41" spans="1:5">
      <c r="A41">
        <v>41</v>
      </c>
      <c r="B41" t="s">
        <v>53</v>
      </c>
      <c r="C41" s="1">
        <v>2.0999999999999999E-3</v>
      </c>
      <c r="D41" t="str">
        <f t="shared" si="2"/>
        <v>南京市</v>
      </c>
      <c r="E41" t="str">
        <f t="shared" si="3"/>
        <v>江苏省</v>
      </c>
    </row>
    <row r="42" spans="1:5">
      <c r="A42">
        <v>42</v>
      </c>
      <c r="B42" t="s">
        <v>40</v>
      </c>
      <c r="C42" s="1">
        <v>2.0999999999999999E-3</v>
      </c>
      <c r="D42" t="str">
        <f t="shared" si="2"/>
        <v>漯河市</v>
      </c>
      <c r="E42" t="str">
        <f t="shared" si="3"/>
        <v>河南省</v>
      </c>
    </row>
    <row r="43" spans="1:5">
      <c r="A43">
        <v>43</v>
      </c>
      <c r="B43" t="s">
        <v>42</v>
      </c>
      <c r="C43" s="1">
        <v>2E-3</v>
      </c>
      <c r="D43" t="str">
        <f t="shared" si="2"/>
        <v>福州市</v>
      </c>
      <c r="E43" t="str">
        <f t="shared" si="3"/>
        <v>福建省</v>
      </c>
    </row>
    <row r="44" spans="1:5">
      <c r="A44">
        <v>44</v>
      </c>
      <c r="B44" t="s">
        <v>45</v>
      </c>
      <c r="C44" s="1">
        <v>2E-3</v>
      </c>
      <c r="D44" t="str">
        <f t="shared" si="2"/>
        <v>娄底市</v>
      </c>
      <c r="E44" t="str">
        <f t="shared" si="3"/>
        <v>湖南省</v>
      </c>
    </row>
    <row r="45" spans="1:5">
      <c r="A45">
        <v>45</v>
      </c>
      <c r="B45" t="s">
        <v>51</v>
      </c>
      <c r="C45" s="1">
        <v>2E-3</v>
      </c>
      <c r="D45" t="str">
        <f t="shared" si="2"/>
        <v>许昌市</v>
      </c>
      <c r="E45" t="str">
        <f t="shared" si="3"/>
        <v>河南省</v>
      </c>
    </row>
    <row r="46" spans="1:5">
      <c r="A46">
        <v>46</v>
      </c>
      <c r="B46" t="s">
        <v>49</v>
      </c>
      <c r="C46" s="1">
        <v>2E-3</v>
      </c>
      <c r="D46" t="str">
        <f t="shared" si="2"/>
        <v>洛阳市</v>
      </c>
      <c r="E46" t="str">
        <f t="shared" si="3"/>
        <v>河南省</v>
      </c>
    </row>
    <row r="47" spans="1:5">
      <c r="A47">
        <v>47</v>
      </c>
      <c r="B47" t="s">
        <v>33</v>
      </c>
      <c r="C47" s="1">
        <v>2E-3</v>
      </c>
      <c r="D47" t="str">
        <f t="shared" si="2"/>
        <v>益阳市</v>
      </c>
      <c r="E47" t="str">
        <f t="shared" si="3"/>
        <v>湖南省</v>
      </c>
    </row>
    <row r="48" spans="1:5">
      <c r="A48">
        <v>48</v>
      </c>
      <c r="B48" t="s">
        <v>50</v>
      </c>
      <c r="C48" s="1">
        <v>1.9E-3</v>
      </c>
      <c r="D48" t="str">
        <f t="shared" si="2"/>
        <v>昆明市</v>
      </c>
      <c r="E48" t="str">
        <f t="shared" si="3"/>
        <v>云南省</v>
      </c>
    </row>
    <row r="49" spans="1:5">
      <c r="A49">
        <v>49</v>
      </c>
      <c r="B49" t="s">
        <v>54</v>
      </c>
      <c r="C49" s="1">
        <v>1.9E-3</v>
      </c>
      <c r="D49" t="str">
        <f t="shared" si="2"/>
        <v>新乡市</v>
      </c>
      <c r="E49" t="str">
        <f t="shared" si="3"/>
        <v>河南省</v>
      </c>
    </row>
    <row r="50" spans="1:5">
      <c r="A50">
        <v>50</v>
      </c>
      <c r="B50" t="s">
        <v>41</v>
      </c>
      <c r="C50" s="1">
        <v>1.9E-3</v>
      </c>
      <c r="D50" t="str">
        <f t="shared" si="2"/>
        <v>泉州市</v>
      </c>
      <c r="E50" t="str">
        <f t="shared" si="3"/>
        <v>福建省</v>
      </c>
    </row>
    <row r="52" spans="1:5">
      <c r="C52" s="1">
        <f>SUM(C1:C50)</f>
        <v>0.85580000000000034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CB24-21D4-F74B-8CB5-DB177E766BFF}">
  <dimension ref="A1:E52"/>
  <sheetViews>
    <sheetView workbookViewId="0">
      <selection activeCell="F16" sqref="F16"/>
    </sheetView>
  </sheetViews>
  <sheetFormatPr baseColWidth="10" defaultRowHeight="16"/>
  <sheetData>
    <row r="1" spans="1:5">
      <c r="A1">
        <v>1</v>
      </c>
      <c r="B1" t="s">
        <v>0</v>
      </c>
      <c r="C1" s="1">
        <v>0.1447</v>
      </c>
      <c r="D1" t="str">
        <f t="shared" ref="D1" si="0">LEFT(B1,FIND("市",B1))</f>
        <v>孝感市</v>
      </c>
      <c r="E1" t="str">
        <f t="shared" ref="E1" si="1">RIGHT(B1,LEN(B1)-FIND("市",B1))</f>
        <v>湖北省</v>
      </c>
    </row>
    <row r="2" spans="1:5">
      <c r="A2">
        <v>2</v>
      </c>
      <c r="B2" t="s">
        <v>1</v>
      </c>
      <c r="C2" s="1">
        <v>0.12280000000000001</v>
      </c>
      <c r="D2" t="str">
        <f t="shared" ref="D2:D22" si="2">LEFT(B2,FIND("市",B2))</f>
        <v>黄冈市</v>
      </c>
      <c r="E2" t="str">
        <f t="shared" ref="E2:E22" si="3">RIGHT(B2,LEN(B2)-FIND("市",B2))</f>
        <v>湖北省</v>
      </c>
    </row>
    <row r="3" spans="1:5">
      <c r="A3">
        <v>3</v>
      </c>
      <c r="B3" t="s">
        <v>2</v>
      </c>
      <c r="C3" s="1">
        <v>6.93E-2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4.9500000000000002E-2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3.9100000000000003E-2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4</v>
      </c>
      <c r="C6" s="1">
        <v>3.8100000000000002E-2</v>
      </c>
      <c r="D6" t="str">
        <f t="shared" si="2"/>
        <v>襄阳市</v>
      </c>
      <c r="E6" t="str">
        <f t="shared" si="3"/>
        <v>湖北省</v>
      </c>
    </row>
    <row r="7" spans="1:5">
      <c r="A7">
        <v>7</v>
      </c>
      <c r="B7" t="s">
        <v>7</v>
      </c>
      <c r="C7" s="1">
        <v>3.7499999999999999E-2</v>
      </c>
      <c r="D7" t="str">
        <f t="shared" si="2"/>
        <v>黄石市</v>
      </c>
      <c r="E7" t="str">
        <f t="shared" si="3"/>
        <v>湖北省</v>
      </c>
    </row>
    <row r="8" spans="1:5">
      <c r="A8">
        <v>8</v>
      </c>
      <c r="B8" t="s">
        <v>6</v>
      </c>
      <c r="C8" s="1">
        <v>3.3099999999999997E-2</v>
      </c>
      <c r="D8" t="str">
        <f t="shared" si="2"/>
        <v>荆门市</v>
      </c>
      <c r="E8" t="str">
        <f t="shared" si="3"/>
        <v>湖北省</v>
      </c>
    </row>
    <row r="9" spans="1:5">
      <c r="A9">
        <v>9</v>
      </c>
      <c r="B9" t="s">
        <v>5</v>
      </c>
      <c r="C9" s="1">
        <v>3.2099999999999997E-2</v>
      </c>
      <c r="D9" t="str">
        <f t="shared" si="2"/>
        <v>随州市</v>
      </c>
      <c r="E9" t="str">
        <f t="shared" si="3"/>
        <v>湖北省</v>
      </c>
    </row>
    <row r="10" spans="1:5">
      <c r="A10">
        <v>10</v>
      </c>
      <c r="B10" t="s">
        <v>9</v>
      </c>
      <c r="C10" s="1">
        <v>3.0700000000000002E-2</v>
      </c>
      <c r="D10" t="str">
        <f t="shared" si="2"/>
        <v>仙桃市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2.69E-2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2.3300000000000001E-2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12</v>
      </c>
      <c r="C13" s="1">
        <v>1.84E-2</v>
      </c>
      <c r="D13" t="str">
        <f t="shared" si="2"/>
        <v>十堰市</v>
      </c>
      <c r="E13" t="str">
        <f t="shared" si="3"/>
        <v>湖北省</v>
      </c>
    </row>
    <row r="14" spans="1:5">
      <c r="A14">
        <v>14</v>
      </c>
      <c r="B14" t="s">
        <v>14</v>
      </c>
      <c r="C14" s="1">
        <v>1.7399999999999999E-2</v>
      </c>
      <c r="D14" t="str">
        <f>LEFT(B14,FIND("州",B14))</f>
        <v>恩施土家族苗族自治州</v>
      </c>
      <c r="E14" t="str">
        <f>RIGHT(B14,LEN(B14)-FIND("州",B14))</f>
        <v>湖北省</v>
      </c>
    </row>
    <row r="15" spans="1:5">
      <c r="A15">
        <v>15</v>
      </c>
      <c r="B15" t="s">
        <v>13</v>
      </c>
      <c r="C15" s="1">
        <v>1.4500000000000001E-2</v>
      </c>
      <c r="D15" t="str">
        <f t="shared" si="2"/>
        <v>信阳市</v>
      </c>
      <c r="E15" t="str">
        <f t="shared" si="3"/>
        <v>河南省</v>
      </c>
    </row>
    <row r="16" spans="1:5">
      <c r="A16">
        <v>16</v>
      </c>
      <c r="B16" t="s">
        <v>16</v>
      </c>
      <c r="C16" s="1">
        <v>1.29E-2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15</v>
      </c>
      <c r="C17" s="1">
        <v>1.04E-2</v>
      </c>
      <c r="D17" t="str">
        <f t="shared" si="2"/>
        <v>潜江市</v>
      </c>
      <c r="E17" t="str">
        <f t="shared" si="3"/>
        <v>湖北省</v>
      </c>
    </row>
    <row r="18" spans="1:5">
      <c r="A18">
        <v>18</v>
      </c>
      <c r="B18" t="s">
        <v>19</v>
      </c>
      <c r="C18" s="1">
        <v>7.9000000000000008E-3</v>
      </c>
      <c r="D18" t="str">
        <f t="shared" si="2"/>
        <v>长沙市</v>
      </c>
      <c r="E18" t="str">
        <f t="shared" si="3"/>
        <v>湖南省</v>
      </c>
    </row>
    <row r="19" spans="1:5">
      <c r="A19">
        <v>19</v>
      </c>
      <c r="B19" t="s">
        <v>17</v>
      </c>
      <c r="C19" s="1">
        <v>7.1999999999999998E-3</v>
      </c>
      <c r="D19" t="str">
        <f t="shared" si="2"/>
        <v>南阳市</v>
      </c>
      <c r="E19" t="str">
        <f t="shared" si="3"/>
        <v>河南省</v>
      </c>
    </row>
    <row r="20" spans="1:5">
      <c r="A20">
        <v>20</v>
      </c>
      <c r="B20" t="s">
        <v>18</v>
      </c>
      <c r="C20" s="1">
        <v>6.7999999999999996E-3</v>
      </c>
      <c r="D20" t="str">
        <f t="shared" si="2"/>
        <v>驻马店市</v>
      </c>
      <c r="E20" t="str">
        <f t="shared" si="3"/>
        <v>河南省</v>
      </c>
    </row>
    <row r="21" spans="1:5">
      <c r="A21">
        <v>21</v>
      </c>
      <c r="B21" t="s">
        <v>29</v>
      </c>
      <c r="C21" s="1">
        <v>6.7999999999999996E-3</v>
      </c>
      <c r="D21" t="str">
        <f t="shared" si="2"/>
        <v>北京市</v>
      </c>
      <c r="E21" t="str">
        <f t="shared" si="3"/>
        <v>北京市</v>
      </c>
    </row>
    <row r="22" spans="1:5">
      <c r="A22">
        <v>22</v>
      </c>
      <c r="B22" t="s">
        <v>31</v>
      </c>
      <c r="C22" s="1">
        <v>5.5999999999999999E-3</v>
      </c>
      <c r="D22" t="str">
        <f t="shared" si="2"/>
        <v>上海市</v>
      </c>
      <c r="E22" t="str">
        <f t="shared" si="3"/>
        <v>上海市</v>
      </c>
    </row>
    <row r="23" spans="1:5">
      <c r="A23">
        <v>23</v>
      </c>
      <c r="B23" t="s">
        <v>23</v>
      </c>
      <c r="C23" s="1">
        <v>5.1999999999999998E-3</v>
      </c>
      <c r="D23" t="str">
        <f t="shared" ref="D23" si="4">LEFT(B23,FIND("市",B23))</f>
        <v>九江市</v>
      </c>
      <c r="E23" t="str">
        <f t="shared" ref="E23" si="5">RIGHT(B23,LEN(B23)-FIND("市",B23))</f>
        <v>江西省</v>
      </c>
    </row>
    <row r="24" spans="1:5">
      <c r="A24">
        <v>24</v>
      </c>
      <c r="B24" t="s">
        <v>20</v>
      </c>
      <c r="C24" s="1">
        <v>5.1999999999999998E-3</v>
      </c>
      <c r="D24" t="str">
        <f t="shared" ref="D24:D50" si="6">LEFT(B24,FIND("市",B24))</f>
        <v>岳阳市</v>
      </c>
      <c r="E24" t="str">
        <f t="shared" ref="E24:E50" si="7">RIGHT(B24,LEN(B24)-FIND("市",B24))</f>
        <v>湖南省</v>
      </c>
    </row>
    <row r="25" spans="1:5">
      <c r="A25">
        <v>25</v>
      </c>
      <c r="B25" t="s">
        <v>22</v>
      </c>
      <c r="C25" s="1">
        <v>5.1000000000000004E-3</v>
      </c>
      <c r="D25" t="str">
        <f t="shared" si="6"/>
        <v>周口市</v>
      </c>
      <c r="E25" t="str">
        <f t="shared" si="7"/>
        <v>河南省</v>
      </c>
    </row>
    <row r="26" spans="1:5">
      <c r="A26">
        <v>26</v>
      </c>
      <c r="B26" t="s">
        <v>32</v>
      </c>
      <c r="C26" s="1">
        <v>5.1000000000000004E-3</v>
      </c>
      <c r="D26" t="str">
        <f t="shared" si="6"/>
        <v>郑州市</v>
      </c>
      <c r="E26" t="str">
        <f t="shared" si="7"/>
        <v>河南省</v>
      </c>
    </row>
    <row r="27" spans="1:5">
      <c r="A27">
        <v>27</v>
      </c>
      <c r="B27" t="s">
        <v>21</v>
      </c>
      <c r="C27" s="1">
        <v>4.7999999999999996E-3</v>
      </c>
      <c r="D27" t="str">
        <f t="shared" si="6"/>
        <v>南昌市</v>
      </c>
      <c r="E27" t="str">
        <f t="shared" si="7"/>
        <v>江西省</v>
      </c>
    </row>
    <row r="28" spans="1:5">
      <c r="A28">
        <v>28</v>
      </c>
      <c r="B28" t="s">
        <v>37</v>
      </c>
      <c r="C28" s="1">
        <v>4.4999999999999997E-3</v>
      </c>
      <c r="D28" t="str">
        <f t="shared" si="6"/>
        <v>成都市</v>
      </c>
      <c r="E28" t="str">
        <f t="shared" si="7"/>
        <v>四川省</v>
      </c>
    </row>
    <row r="29" spans="1:5">
      <c r="A29">
        <v>29</v>
      </c>
      <c r="B29" t="s">
        <v>25</v>
      </c>
      <c r="C29" s="1">
        <v>4.4999999999999997E-3</v>
      </c>
      <c r="D29" t="str">
        <f t="shared" si="6"/>
        <v>安庆市</v>
      </c>
      <c r="E29" t="str">
        <f t="shared" si="7"/>
        <v>安徽省</v>
      </c>
    </row>
    <row r="30" spans="1:5">
      <c r="A30">
        <v>30</v>
      </c>
      <c r="B30" t="s">
        <v>28</v>
      </c>
      <c r="C30" s="1">
        <v>4.4000000000000003E-3</v>
      </c>
      <c r="D30" t="str">
        <f t="shared" si="6"/>
        <v>广州市</v>
      </c>
      <c r="E30" t="str">
        <f t="shared" si="7"/>
        <v>广东省</v>
      </c>
    </row>
    <row r="31" spans="1:5">
      <c r="A31">
        <v>31</v>
      </c>
      <c r="B31" t="s">
        <v>26</v>
      </c>
      <c r="C31" s="1">
        <v>4.3E-3</v>
      </c>
      <c r="D31" t="str">
        <f t="shared" si="6"/>
        <v>深圳市</v>
      </c>
      <c r="E31" t="str">
        <f t="shared" si="7"/>
        <v>广东省</v>
      </c>
    </row>
    <row r="32" spans="1:5">
      <c r="A32">
        <v>32</v>
      </c>
      <c r="B32" t="s">
        <v>24</v>
      </c>
      <c r="C32" s="1">
        <v>4.0000000000000001E-3</v>
      </c>
      <c r="D32" t="str">
        <f t="shared" si="6"/>
        <v>常德市</v>
      </c>
      <c r="E32" t="str">
        <f t="shared" si="7"/>
        <v>湖南省</v>
      </c>
    </row>
    <row r="33" spans="1:5">
      <c r="A33">
        <v>33</v>
      </c>
      <c r="B33" t="s">
        <v>27</v>
      </c>
      <c r="C33" s="1">
        <v>3.8E-3</v>
      </c>
      <c r="D33" t="str">
        <f t="shared" si="6"/>
        <v>商丘市</v>
      </c>
      <c r="E33" t="str">
        <f t="shared" si="7"/>
        <v>河南省</v>
      </c>
    </row>
    <row r="34" spans="1:5">
      <c r="A34">
        <v>34</v>
      </c>
      <c r="B34" t="s">
        <v>30</v>
      </c>
      <c r="C34" s="1">
        <v>3.5999999999999999E-3</v>
      </c>
      <c r="D34" t="str">
        <f t="shared" si="6"/>
        <v>阜阳市</v>
      </c>
      <c r="E34" t="str">
        <f t="shared" si="7"/>
        <v>安徽省</v>
      </c>
    </row>
    <row r="35" spans="1:5">
      <c r="A35">
        <v>35</v>
      </c>
      <c r="B35" t="s">
        <v>38</v>
      </c>
      <c r="C35" s="1">
        <v>3.3999999999999998E-3</v>
      </c>
      <c r="D35" t="str">
        <f t="shared" si="6"/>
        <v>西安市</v>
      </c>
      <c r="E35" t="str">
        <f t="shared" si="7"/>
        <v>陕西省</v>
      </c>
    </row>
    <row r="36" spans="1:5">
      <c r="A36">
        <v>36</v>
      </c>
      <c r="B36" t="s">
        <v>36</v>
      </c>
      <c r="C36" s="1">
        <v>3.3999999999999998E-3</v>
      </c>
      <c r="D36" t="str">
        <f t="shared" si="6"/>
        <v>合肥市</v>
      </c>
      <c r="E36" t="str">
        <f t="shared" si="7"/>
        <v>安徽省</v>
      </c>
    </row>
    <row r="37" spans="1:5">
      <c r="A37">
        <v>37</v>
      </c>
      <c r="B37" t="s">
        <v>35</v>
      </c>
      <c r="C37" s="1">
        <v>3.0000000000000001E-3</v>
      </c>
      <c r="D37" t="str">
        <f t="shared" si="6"/>
        <v>宜春市</v>
      </c>
      <c r="E37" t="str">
        <f t="shared" si="7"/>
        <v>江西省</v>
      </c>
    </row>
    <row r="38" spans="1:5">
      <c r="A38">
        <v>38</v>
      </c>
      <c r="B38" t="s">
        <v>34</v>
      </c>
      <c r="C38" s="1">
        <v>2.5000000000000001E-3</v>
      </c>
      <c r="D38" t="str">
        <f t="shared" si="6"/>
        <v>衡阳市</v>
      </c>
      <c r="E38" t="str">
        <f t="shared" si="7"/>
        <v>湖南省</v>
      </c>
    </row>
    <row r="39" spans="1:5">
      <c r="A39">
        <v>39</v>
      </c>
      <c r="B39" t="s">
        <v>44</v>
      </c>
      <c r="C39" s="1">
        <v>2.3999999999999998E-3</v>
      </c>
      <c r="D39" t="str">
        <f t="shared" si="6"/>
        <v>温州市</v>
      </c>
      <c r="E39" t="str">
        <f t="shared" si="7"/>
        <v>浙江省</v>
      </c>
    </row>
    <row r="40" spans="1:5">
      <c r="A40">
        <v>40</v>
      </c>
      <c r="B40" t="s">
        <v>41</v>
      </c>
      <c r="C40" s="1">
        <v>2.3999999999999998E-3</v>
      </c>
      <c r="D40" t="str">
        <f t="shared" si="6"/>
        <v>泉州市</v>
      </c>
      <c r="E40" t="str">
        <f t="shared" si="7"/>
        <v>福建省</v>
      </c>
    </row>
    <row r="41" spans="1:5">
      <c r="A41">
        <v>41</v>
      </c>
      <c r="B41" t="s">
        <v>50</v>
      </c>
      <c r="C41" s="1">
        <v>2.2000000000000001E-3</v>
      </c>
      <c r="D41" t="str">
        <f t="shared" si="6"/>
        <v>昆明市</v>
      </c>
      <c r="E41" t="str">
        <f t="shared" si="7"/>
        <v>云南省</v>
      </c>
    </row>
    <row r="42" spans="1:5">
      <c r="A42">
        <v>42</v>
      </c>
      <c r="B42" t="s">
        <v>45</v>
      </c>
      <c r="C42" s="1">
        <v>2.2000000000000001E-3</v>
      </c>
      <c r="D42" t="str">
        <f t="shared" si="6"/>
        <v>娄底市</v>
      </c>
      <c r="E42" t="str">
        <f t="shared" si="7"/>
        <v>湖南省</v>
      </c>
    </row>
    <row r="43" spans="1:5">
      <c r="A43">
        <v>43</v>
      </c>
      <c r="B43" t="s">
        <v>39</v>
      </c>
      <c r="C43" s="1">
        <v>2.2000000000000001E-3</v>
      </c>
      <c r="D43" t="str">
        <f t="shared" si="6"/>
        <v>邵阳市</v>
      </c>
      <c r="E43" t="str">
        <f t="shared" si="7"/>
        <v>湖南省</v>
      </c>
    </row>
    <row r="44" spans="1:5">
      <c r="A44">
        <v>44</v>
      </c>
      <c r="B44" t="s">
        <v>53</v>
      </c>
      <c r="C44" s="1">
        <v>2.0999999999999999E-3</v>
      </c>
      <c r="D44" t="str">
        <f t="shared" si="6"/>
        <v>南京市</v>
      </c>
      <c r="E44" t="str">
        <f t="shared" si="7"/>
        <v>江苏省</v>
      </c>
    </row>
    <row r="45" spans="1:5">
      <c r="A45">
        <v>45</v>
      </c>
      <c r="B45" t="s">
        <v>55</v>
      </c>
      <c r="C45" s="1">
        <v>2E-3</v>
      </c>
      <c r="D45" t="str">
        <f t="shared" si="6"/>
        <v>杭州市</v>
      </c>
      <c r="E45" t="str">
        <f t="shared" si="7"/>
        <v>浙江省</v>
      </c>
    </row>
    <row r="46" spans="1:5">
      <c r="A46">
        <v>46</v>
      </c>
      <c r="B46" t="s">
        <v>49</v>
      </c>
      <c r="C46" s="1">
        <v>2E-3</v>
      </c>
      <c r="D46" t="str">
        <f t="shared" si="6"/>
        <v>洛阳市</v>
      </c>
      <c r="E46" t="str">
        <f t="shared" si="7"/>
        <v>河南省</v>
      </c>
    </row>
    <row r="47" spans="1:5">
      <c r="A47">
        <v>47</v>
      </c>
      <c r="B47" t="s">
        <v>42</v>
      </c>
      <c r="C47" s="1">
        <v>1.9E-3</v>
      </c>
      <c r="D47" t="str">
        <f t="shared" si="6"/>
        <v>福州市</v>
      </c>
      <c r="E47" t="str">
        <f t="shared" si="7"/>
        <v>福建省</v>
      </c>
    </row>
    <row r="48" spans="1:5">
      <c r="A48">
        <v>48</v>
      </c>
      <c r="B48" t="s">
        <v>51</v>
      </c>
      <c r="C48" s="1">
        <v>1.9E-3</v>
      </c>
      <c r="D48" t="str">
        <f t="shared" si="6"/>
        <v>许昌市</v>
      </c>
      <c r="E48" t="str">
        <f t="shared" si="7"/>
        <v>河南省</v>
      </c>
    </row>
    <row r="49" spans="1:5">
      <c r="A49">
        <v>49</v>
      </c>
      <c r="B49" t="s">
        <v>54</v>
      </c>
      <c r="C49" s="1">
        <v>1.9E-3</v>
      </c>
      <c r="D49" t="str">
        <f t="shared" si="6"/>
        <v>新乡市</v>
      </c>
      <c r="E49" t="str">
        <f t="shared" si="7"/>
        <v>河南省</v>
      </c>
    </row>
    <row r="50" spans="1:5">
      <c r="A50">
        <v>50</v>
      </c>
      <c r="B50" t="s">
        <v>47</v>
      </c>
      <c r="C50" s="1">
        <v>1.8E-3</v>
      </c>
      <c r="D50" t="str">
        <f t="shared" si="6"/>
        <v>株洲市</v>
      </c>
      <c r="E50" t="str">
        <f t="shared" si="7"/>
        <v>湖南省</v>
      </c>
    </row>
    <row r="52" spans="1:5">
      <c r="C52" s="1">
        <f>SUM(C1:C50)</f>
        <v>0.84679999999999966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C48D-8F24-3849-9BF9-7283334B8970}">
  <dimension ref="A1:E52"/>
  <sheetViews>
    <sheetView topLeftCell="A2" workbookViewId="0">
      <selection activeCell="E32" sqref="D32:E32"/>
    </sheetView>
  </sheetViews>
  <sheetFormatPr baseColWidth="10" defaultRowHeight="16"/>
  <sheetData>
    <row r="1" spans="1:5">
      <c r="A1">
        <v>1</v>
      </c>
      <c r="B1" t="s">
        <v>1</v>
      </c>
      <c r="C1" s="1">
        <v>0.1487</v>
      </c>
      <c r="D1" t="str">
        <f t="shared" ref="D1" si="0">LEFT(B1,FIND("市",B1))</f>
        <v>黄冈市</v>
      </c>
      <c r="E1" t="str">
        <f t="shared" ref="E1" si="1">RIGHT(B1,LEN(B1)-FIND("市",B1))</f>
        <v>湖北省</v>
      </c>
    </row>
    <row r="2" spans="1:5">
      <c r="A2">
        <v>2</v>
      </c>
      <c r="B2" t="s">
        <v>0</v>
      </c>
      <c r="C2" s="1">
        <v>0.13139999999999999</v>
      </c>
      <c r="D2" t="str">
        <f t="shared" ref="D2:D50" si="2">LEFT(B2,FIND("市",B2))</f>
        <v>孝感市</v>
      </c>
      <c r="E2" t="str">
        <f t="shared" ref="E2:E50" si="3">RIGHT(B2,LEN(B2)-FIND("市",B2))</f>
        <v>湖北省</v>
      </c>
    </row>
    <row r="3" spans="1:5">
      <c r="A3">
        <v>3</v>
      </c>
      <c r="B3" t="s">
        <v>2</v>
      </c>
      <c r="C3" s="1">
        <v>6.2899999999999998E-2</v>
      </c>
      <c r="D3" t="str">
        <f t="shared" si="2"/>
        <v>荆州市</v>
      </c>
      <c r="E3" t="str">
        <f t="shared" si="3"/>
        <v>湖北省</v>
      </c>
    </row>
    <row r="4" spans="1:5">
      <c r="A4">
        <v>4</v>
      </c>
      <c r="B4" t="s">
        <v>3</v>
      </c>
      <c r="C4" s="1">
        <v>5.1400000000000001E-2</v>
      </c>
      <c r="D4" t="str">
        <f t="shared" si="2"/>
        <v>咸宁市</v>
      </c>
      <c r="E4" t="str">
        <f t="shared" si="3"/>
        <v>湖北省</v>
      </c>
    </row>
    <row r="5" spans="1:5">
      <c r="A5">
        <v>5</v>
      </c>
      <c r="B5" t="s">
        <v>8</v>
      </c>
      <c r="C5" s="1">
        <v>4.3900000000000002E-2</v>
      </c>
      <c r="D5" t="str">
        <f t="shared" si="2"/>
        <v>鄂州市</v>
      </c>
      <c r="E5" t="str">
        <f t="shared" si="3"/>
        <v>湖北省</v>
      </c>
    </row>
    <row r="6" spans="1:5">
      <c r="A6">
        <v>6</v>
      </c>
      <c r="B6" t="s">
        <v>7</v>
      </c>
      <c r="C6" s="1">
        <v>4.2099999999999999E-2</v>
      </c>
      <c r="D6" t="str">
        <f t="shared" si="2"/>
        <v>黄石市</v>
      </c>
      <c r="E6" t="str">
        <f t="shared" si="3"/>
        <v>湖北省</v>
      </c>
    </row>
    <row r="7" spans="1:5">
      <c r="A7">
        <v>7</v>
      </c>
      <c r="B7" t="s">
        <v>4</v>
      </c>
      <c r="C7" s="1">
        <v>3.6299999999999999E-2</v>
      </c>
      <c r="D7" t="str">
        <f t="shared" si="2"/>
        <v>襄阳市</v>
      </c>
      <c r="E7" t="str">
        <f t="shared" si="3"/>
        <v>湖北省</v>
      </c>
    </row>
    <row r="8" spans="1:5">
      <c r="A8">
        <v>8</v>
      </c>
      <c r="B8" t="s">
        <v>5</v>
      </c>
      <c r="C8" s="1">
        <v>3.1099999999999999E-2</v>
      </c>
      <c r="D8" t="str">
        <f t="shared" si="2"/>
        <v>随州市</v>
      </c>
      <c r="E8" t="str">
        <f t="shared" si="3"/>
        <v>湖北省</v>
      </c>
    </row>
    <row r="9" spans="1:5">
      <c r="A9">
        <v>9</v>
      </c>
      <c r="B9" t="s">
        <v>6</v>
      </c>
      <c r="C9" s="1">
        <v>2.9600000000000001E-2</v>
      </c>
      <c r="D9" t="str">
        <f t="shared" si="2"/>
        <v>荆门市</v>
      </c>
      <c r="E9" t="str">
        <f t="shared" si="3"/>
        <v>湖北省</v>
      </c>
    </row>
    <row r="10" spans="1:5">
      <c r="A10">
        <v>10</v>
      </c>
      <c r="B10" t="s">
        <v>9</v>
      </c>
      <c r="C10" s="1">
        <v>2.9100000000000001E-2</v>
      </c>
      <c r="D10" t="str">
        <f t="shared" si="2"/>
        <v>仙桃市</v>
      </c>
      <c r="E10" t="str">
        <f t="shared" si="3"/>
        <v>湖北省</v>
      </c>
    </row>
    <row r="11" spans="1:5">
      <c r="A11">
        <v>11</v>
      </c>
      <c r="B11" t="s">
        <v>10</v>
      </c>
      <c r="C11" s="1">
        <v>2.5399999999999999E-2</v>
      </c>
      <c r="D11" t="str">
        <f t="shared" si="2"/>
        <v>宜昌市</v>
      </c>
      <c r="E11" t="str">
        <f t="shared" si="3"/>
        <v>湖北省</v>
      </c>
    </row>
    <row r="12" spans="1:5">
      <c r="A12">
        <v>12</v>
      </c>
      <c r="B12" t="s">
        <v>11</v>
      </c>
      <c r="C12" s="1">
        <v>2.1000000000000001E-2</v>
      </c>
      <c r="D12" t="str">
        <f t="shared" si="2"/>
        <v>天门市</v>
      </c>
      <c r="E12" t="str">
        <f t="shared" si="3"/>
        <v>湖北省</v>
      </c>
    </row>
    <row r="13" spans="1:5">
      <c r="A13">
        <v>13</v>
      </c>
      <c r="B13" t="s">
        <v>14</v>
      </c>
      <c r="C13" s="1">
        <v>1.7999999999999999E-2</v>
      </c>
      <c r="D13" t="str">
        <f>LEFT(B13,FIND("州",B13))</f>
        <v>恩施土家族苗族自治州</v>
      </c>
      <c r="E13" t="str">
        <f>RIGHT(B13,LEN(B13)-FIND("州",B13))</f>
        <v>湖北省</v>
      </c>
    </row>
    <row r="14" spans="1:5">
      <c r="A14">
        <v>14</v>
      </c>
      <c r="B14" t="s">
        <v>12</v>
      </c>
      <c r="C14" s="1">
        <v>1.6500000000000001E-2</v>
      </c>
      <c r="D14" t="str">
        <f t="shared" si="2"/>
        <v>十堰市</v>
      </c>
      <c r="E14" t="str">
        <f t="shared" si="3"/>
        <v>湖北省</v>
      </c>
    </row>
    <row r="15" spans="1:5">
      <c r="A15">
        <v>15</v>
      </c>
      <c r="B15" t="s">
        <v>13</v>
      </c>
      <c r="C15" s="1">
        <v>1.35E-2</v>
      </c>
      <c r="D15" t="str">
        <f t="shared" si="2"/>
        <v>信阳市</v>
      </c>
      <c r="E15" t="str">
        <f t="shared" si="3"/>
        <v>河南省</v>
      </c>
    </row>
    <row r="16" spans="1:5">
      <c r="A16">
        <v>16</v>
      </c>
      <c r="B16" t="s">
        <v>16</v>
      </c>
      <c r="C16" s="1">
        <v>1.2699999999999999E-2</v>
      </c>
      <c r="D16" t="str">
        <f t="shared" si="2"/>
        <v>重庆市</v>
      </c>
      <c r="E16" t="str">
        <f t="shared" si="3"/>
        <v>重庆市</v>
      </c>
    </row>
    <row r="17" spans="1:5">
      <c r="A17">
        <v>17</v>
      </c>
      <c r="B17" t="s">
        <v>15</v>
      </c>
      <c r="C17" s="1">
        <v>1.03E-2</v>
      </c>
      <c r="D17" t="str">
        <f t="shared" si="2"/>
        <v>潜江市</v>
      </c>
      <c r="E17" t="str">
        <f t="shared" si="3"/>
        <v>湖北省</v>
      </c>
    </row>
    <row r="18" spans="1:5">
      <c r="A18">
        <v>18</v>
      </c>
      <c r="B18" t="s">
        <v>19</v>
      </c>
      <c r="C18" s="1">
        <v>1.0200000000000001E-2</v>
      </c>
      <c r="D18" t="str">
        <f t="shared" si="2"/>
        <v>长沙市</v>
      </c>
      <c r="E18" t="str">
        <f t="shared" si="3"/>
        <v>湖南省</v>
      </c>
    </row>
    <row r="19" spans="1:5">
      <c r="A19">
        <v>19</v>
      </c>
      <c r="B19" t="s">
        <v>29</v>
      </c>
      <c r="C19" s="1">
        <v>7.3000000000000001E-3</v>
      </c>
      <c r="D19" t="str">
        <f t="shared" si="2"/>
        <v>北京市</v>
      </c>
      <c r="E19" t="str">
        <f t="shared" si="3"/>
        <v>北京市</v>
      </c>
    </row>
    <row r="20" spans="1:5">
      <c r="A20">
        <v>20</v>
      </c>
      <c r="B20" t="s">
        <v>17</v>
      </c>
      <c r="C20" s="1">
        <v>7.0000000000000001E-3</v>
      </c>
      <c r="D20" t="str">
        <f t="shared" si="2"/>
        <v>南阳市</v>
      </c>
      <c r="E20" t="str">
        <f t="shared" si="3"/>
        <v>河南省</v>
      </c>
    </row>
    <row r="21" spans="1:5">
      <c r="A21">
        <v>21</v>
      </c>
      <c r="B21" t="s">
        <v>18</v>
      </c>
      <c r="C21" s="1">
        <v>6.7999999999999996E-3</v>
      </c>
      <c r="D21" t="str">
        <f t="shared" si="2"/>
        <v>驻马店市</v>
      </c>
      <c r="E21" t="str">
        <f t="shared" si="3"/>
        <v>河南省</v>
      </c>
    </row>
    <row r="22" spans="1:5">
      <c r="A22">
        <v>22</v>
      </c>
      <c r="B22" t="s">
        <v>32</v>
      </c>
      <c r="C22" s="1">
        <v>6.1999999999999998E-3</v>
      </c>
      <c r="D22" t="str">
        <f t="shared" si="2"/>
        <v>郑州市</v>
      </c>
      <c r="E22" t="str">
        <f t="shared" si="3"/>
        <v>河南省</v>
      </c>
    </row>
    <row r="23" spans="1:5">
      <c r="A23">
        <v>23</v>
      </c>
      <c r="B23" t="s">
        <v>31</v>
      </c>
      <c r="C23" s="1">
        <v>6.0000000000000001E-3</v>
      </c>
      <c r="D23" t="str">
        <f t="shared" si="2"/>
        <v>上海市</v>
      </c>
      <c r="E23" t="str">
        <f t="shared" si="3"/>
        <v>上海市</v>
      </c>
    </row>
    <row r="24" spans="1:5">
      <c r="A24">
        <v>24</v>
      </c>
      <c r="B24" t="s">
        <v>23</v>
      </c>
      <c r="C24" s="1">
        <v>5.7000000000000002E-3</v>
      </c>
      <c r="D24" t="str">
        <f t="shared" si="2"/>
        <v>九江市</v>
      </c>
      <c r="E24" t="str">
        <f t="shared" si="3"/>
        <v>江西省</v>
      </c>
    </row>
    <row r="25" spans="1:5">
      <c r="A25">
        <v>25</v>
      </c>
      <c r="B25" t="s">
        <v>25</v>
      </c>
      <c r="C25" s="1">
        <v>5.7000000000000002E-3</v>
      </c>
      <c r="D25" t="str">
        <f t="shared" si="2"/>
        <v>安庆市</v>
      </c>
      <c r="E25" t="str">
        <f t="shared" si="3"/>
        <v>安徽省</v>
      </c>
    </row>
    <row r="26" spans="1:5">
      <c r="A26">
        <v>26</v>
      </c>
      <c r="B26" t="s">
        <v>20</v>
      </c>
      <c r="C26" s="1">
        <v>5.4000000000000003E-3</v>
      </c>
      <c r="D26" t="str">
        <f t="shared" si="2"/>
        <v>岳阳市</v>
      </c>
      <c r="E26" t="str">
        <f t="shared" si="3"/>
        <v>湖南省</v>
      </c>
    </row>
    <row r="27" spans="1:5">
      <c r="A27">
        <v>27</v>
      </c>
      <c r="B27" t="s">
        <v>21</v>
      </c>
      <c r="C27" s="1">
        <v>4.5999999999999999E-3</v>
      </c>
      <c r="D27" t="str">
        <f t="shared" si="2"/>
        <v>南昌市</v>
      </c>
      <c r="E27" t="str">
        <f t="shared" si="3"/>
        <v>江西省</v>
      </c>
    </row>
    <row r="28" spans="1:5">
      <c r="A28">
        <v>28</v>
      </c>
      <c r="B28" t="s">
        <v>37</v>
      </c>
      <c r="C28" s="1">
        <v>4.5999999999999999E-3</v>
      </c>
      <c r="D28" t="str">
        <f t="shared" si="2"/>
        <v>成都市</v>
      </c>
      <c r="E28" t="str">
        <f t="shared" si="3"/>
        <v>四川省</v>
      </c>
    </row>
    <row r="29" spans="1:5">
      <c r="A29">
        <v>29</v>
      </c>
      <c r="B29" t="s">
        <v>22</v>
      </c>
      <c r="C29" s="1">
        <v>4.5999999999999999E-3</v>
      </c>
      <c r="D29" t="str">
        <f t="shared" si="2"/>
        <v>周口市</v>
      </c>
      <c r="E29" t="str">
        <f t="shared" si="3"/>
        <v>河南省</v>
      </c>
    </row>
    <row r="30" spans="1:5">
      <c r="A30">
        <v>30</v>
      </c>
      <c r="B30" t="s">
        <v>26</v>
      </c>
      <c r="C30" s="1">
        <v>4.1000000000000003E-3</v>
      </c>
      <c r="D30" t="str">
        <f t="shared" si="2"/>
        <v>深圳市</v>
      </c>
      <c r="E30" t="str">
        <f t="shared" si="3"/>
        <v>广东省</v>
      </c>
    </row>
    <row r="31" spans="1:5">
      <c r="A31">
        <v>31</v>
      </c>
      <c r="B31" t="s">
        <v>36</v>
      </c>
      <c r="C31" s="1">
        <v>4.0000000000000001E-3</v>
      </c>
      <c r="D31" t="str">
        <f t="shared" si="2"/>
        <v>合肥市</v>
      </c>
      <c r="E31" t="str">
        <f t="shared" si="3"/>
        <v>安徽省</v>
      </c>
    </row>
    <row r="32" spans="1:5">
      <c r="A32">
        <v>32</v>
      </c>
      <c r="B32" t="s">
        <v>28</v>
      </c>
      <c r="C32" s="1">
        <v>3.8999999999999998E-3</v>
      </c>
      <c r="D32" t="str">
        <f t="shared" si="2"/>
        <v>广州市</v>
      </c>
      <c r="E32" t="str">
        <f t="shared" si="3"/>
        <v>广东省</v>
      </c>
    </row>
    <row r="33" spans="1:5">
      <c r="A33">
        <v>33</v>
      </c>
      <c r="B33" t="s">
        <v>24</v>
      </c>
      <c r="C33" s="1">
        <v>3.7000000000000002E-3</v>
      </c>
      <c r="D33" t="str">
        <f t="shared" si="2"/>
        <v>常德市</v>
      </c>
      <c r="E33" t="str">
        <f t="shared" si="3"/>
        <v>湖南省</v>
      </c>
    </row>
    <row r="34" spans="1:5">
      <c r="A34">
        <v>34</v>
      </c>
      <c r="B34" t="s">
        <v>27</v>
      </c>
      <c r="C34" s="1">
        <v>3.3999999999999998E-3</v>
      </c>
      <c r="D34" t="str">
        <f t="shared" si="2"/>
        <v>商丘市</v>
      </c>
      <c r="E34" t="str">
        <f t="shared" si="3"/>
        <v>河南省</v>
      </c>
    </row>
    <row r="35" spans="1:5">
      <c r="A35">
        <v>35</v>
      </c>
      <c r="B35" t="s">
        <v>30</v>
      </c>
      <c r="C35" s="1">
        <v>3.3999999999999998E-3</v>
      </c>
      <c r="D35" t="str">
        <f t="shared" si="2"/>
        <v>阜阳市</v>
      </c>
      <c r="E35" t="str">
        <f t="shared" si="3"/>
        <v>安徽省</v>
      </c>
    </row>
    <row r="36" spans="1:5">
      <c r="A36">
        <v>36</v>
      </c>
      <c r="B36" t="s">
        <v>38</v>
      </c>
      <c r="C36" s="1">
        <v>3.2000000000000002E-3</v>
      </c>
      <c r="D36" t="str">
        <f t="shared" si="2"/>
        <v>西安市</v>
      </c>
      <c r="E36" t="str">
        <f t="shared" si="3"/>
        <v>陕西省</v>
      </c>
    </row>
    <row r="37" spans="1:5">
      <c r="A37">
        <v>37</v>
      </c>
      <c r="B37" t="s">
        <v>35</v>
      </c>
      <c r="C37" s="1">
        <v>3.2000000000000002E-3</v>
      </c>
      <c r="D37" t="str">
        <f t="shared" si="2"/>
        <v>宜春市</v>
      </c>
      <c r="E37" t="str">
        <f t="shared" si="3"/>
        <v>江西省</v>
      </c>
    </row>
    <row r="38" spans="1:5">
      <c r="A38">
        <v>38</v>
      </c>
      <c r="B38" t="s">
        <v>53</v>
      </c>
      <c r="C38" s="1">
        <v>2.8E-3</v>
      </c>
      <c r="D38" t="str">
        <f t="shared" si="2"/>
        <v>南京市</v>
      </c>
      <c r="E38" t="str">
        <f t="shared" si="3"/>
        <v>江苏省</v>
      </c>
    </row>
    <row r="39" spans="1:5">
      <c r="A39">
        <v>39</v>
      </c>
      <c r="B39" t="s">
        <v>55</v>
      </c>
      <c r="C39" s="1">
        <v>2.7000000000000001E-3</v>
      </c>
      <c r="D39" t="str">
        <f t="shared" si="2"/>
        <v>杭州市</v>
      </c>
      <c r="E39" t="str">
        <f t="shared" si="3"/>
        <v>浙江省</v>
      </c>
    </row>
    <row r="40" spans="1:5">
      <c r="A40">
        <v>40</v>
      </c>
      <c r="B40" t="s">
        <v>45</v>
      </c>
      <c r="C40" s="1">
        <v>2.5999999999999999E-3</v>
      </c>
      <c r="D40" t="str">
        <f t="shared" si="2"/>
        <v>娄底市</v>
      </c>
      <c r="E40" t="str">
        <f t="shared" si="3"/>
        <v>湖南省</v>
      </c>
    </row>
    <row r="41" spans="1:5">
      <c r="A41">
        <v>41</v>
      </c>
      <c r="B41" t="s">
        <v>34</v>
      </c>
      <c r="C41" s="1">
        <v>2.5000000000000001E-3</v>
      </c>
      <c r="D41" t="str">
        <f t="shared" si="2"/>
        <v>衡阳市</v>
      </c>
      <c r="E41" t="str">
        <f t="shared" si="3"/>
        <v>湖南省</v>
      </c>
    </row>
    <row r="42" spans="1:5">
      <c r="A42">
        <v>42</v>
      </c>
      <c r="B42" t="s">
        <v>41</v>
      </c>
      <c r="C42" s="1">
        <v>2.3999999999999998E-3</v>
      </c>
      <c r="D42" t="str">
        <f t="shared" si="2"/>
        <v>泉州市</v>
      </c>
      <c r="E42" t="str">
        <f t="shared" si="3"/>
        <v>福建省</v>
      </c>
    </row>
    <row r="43" spans="1:5">
      <c r="A43">
        <v>43</v>
      </c>
      <c r="B43" t="s">
        <v>44</v>
      </c>
      <c r="C43" s="1">
        <v>2.3999999999999998E-3</v>
      </c>
      <c r="D43" t="str">
        <f t="shared" si="2"/>
        <v>温州市</v>
      </c>
      <c r="E43" t="str">
        <f t="shared" si="3"/>
        <v>浙江省</v>
      </c>
    </row>
    <row r="44" spans="1:5">
      <c r="A44">
        <v>44</v>
      </c>
      <c r="B44" t="s">
        <v>39</v>
      </c>
      <c r="C44" s="1">
        <v>2.2000000000000001E-3</v>
      </c>
      <c r="D44" t="str">
        <f t="shared" si="2"/>
        <v>邵阳市</v>
      </c>
      <c r="E44" t="str">
        <f t="shared" si="3"/>
        <v>湖南省</v>
      </c>
    </row>
    <row r="45" spans="1:5">
      <c r="A45">
        <v>45</v>
      </c>
      <c r="B45" t="s">
        <v>47</v>
      </c>
      <c r="C45" s="1">
        <v>2.0999999999999999E-3</v>
      </c>
      <c r="D45" t="str">
        <f t="shared" si="2"/>
        <v>株洲市</v>
      </c>
      <c r="E45" t="str">
        <f t="shared" si="3"/>
        <v>湖南省</v>
      </c>
    </row>
    <row r="46" spans="1:5">
      <c r="A46">
        <v>46</v>
      </c>
      <c r="B46" t="s">
        <v>33</v>
      </c>
      <c r="C46" s="1">
        <v>2.0999999999999999E-3</v>
      </c>
      <c r="D46" t="str">
        <f t="shared" si="2"/>
        <v>益阳市</v>
      </c>
      <c r="E46" t="str">
        <f t="shared" si="3"/>
        <v>湖南省</v>
      </c>
    </row>
    <row r="47" spans="1:5">
      <c r="A47">
        <v>47</v>
      </c>
      <c r="B47" t="s">
        <v>46</v>
      </c>
      <c r="C47" s="1">
        <v>2E-3</v>
      </c>
      <c r="D47" t="str">
        <f t="shared" si="2"/>
        <v>上饶市</v>
      </c>
      <c r="E47" t="str">
        <f t="shared" si="3"/>
        <v>江西省</v>
      </c>
    </row>
    <row r="48" spans="1:5">
      <c r="A48">
        <v>48</v>
      </c>
      <c r="B48" t="s">
        <v>50</v>
      </c>
      <c r="C48" s="1">
        <v>2E-3</v>
      </c>
      <c r="D48" t="str">
        <f t="shared" si="2"/>
        <v>昆明市</v>
      </c>
      <c r="E48" t="str">
        <f t="shared" si="3"/>
        <v>云南省</v>
      </c>
    </row>
    <row r="49" spans="1:5">
      <c r="A49">
        <v>49</v>
      </c>
      <c r="B49" t="s">
        <v>42</v>
      </c>
      <c r="C49" s="1">
        <v>2E-3</v>
      </c>
      <c r="D49" t="str">
        <f t="shared" si="2"/>
        <v>福州市</v>
      </c>
      <c r="E49" t="str">
        <f t="shared" si="3"/>
        <v>福建省</v>
      </c>
    </row>
    <row r="50" spans="1:5">
      <c r="A50">
        <v>50</v>
      </c>
      <c r="B50" t="s">
        <v>40</v>
      </c>
      <c r="C50" s="1">
        <v>1.9E-3</v>
      </c>
      <c r="D50" t="str">
        <f t="shared" si="2"/>
        <v>漯河市</v>
      </c>
      <c r="E50" t="str">
        <f t="shared" si="3"/>
        <v>河南省</v>
      </c>
    </row>
    <row r="52" spans="1:5">
      <c r="C52" s="1">
        <f>SUM(C1:C50)</f>
        <v>0.85660000000000003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2019年武汉春运人口流出数据</vt:lpstr>
      <vt:lpstr>初步分析结果</vt:lpstr>
      <vt:lpstr>传染率</vt:lpstr>
      <vt:lpstr>1.23</vt:lpstr>
      <vt:lpstr>1.22</vt:lpstr>
      <vt:lpstr>1.21</vt:lpstr>
      <vt:lpstr>1.20</vt:lpstr>
      <vt:lpstr>1.19</vt:lpstr>
      <vt:lpstr>1.18</vt:lpstr>
      <vt:lpstr>1.17</vt:lpstr>
      <vt:lpstr>1.16</vt:lpstr>
      <vt:lpstr>1.15</vt:lpstr>
      <vt:lpstr>1.14</vt:lpstr>
      <vt:lpstr>1.13</vt:lpstr>
      <vt:lpstr>1.12</vt:lpstr>
      <vt:lpstr>1.11</vt:lpstr>
      <vt:lpstr>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2020-01-24T04:16:55Z</dcterms:created>
  <dcterms:modified xsi:type="dcterms:W3CDTF">2020-01-25T02:09:21Z</dcterms:modified>
</cp:coreProperties>
</file>