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00" activeTab="2"/>
  </bookViews>
  <sheets>
    <sheet name="data-entry" sheetId="1" r:id="rId1"/>
    <sheet name="backlog-breakdown" sheetId="2" r:id="rId2"/>
    <sheet name="burn-up" sheetId="3" r:id="rId3"/>
  </sheets>
  <calcPr calcId="162913"/>
  <pivotCaches>
    <pivotCache cacheId="5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G6" i="3"/>
  <c r="H6" i="3"/>
  <c r="E31" i="1"/>
  <c r="F31" i="1" s="1"/>
  <c r="E30" i="1"/>
  <c r="F30" i="1" s="1"/>
  <c r="E29" i="1"/>
  <c r="F29" i="1" s="1"/>
  <c r="F5" i="3"/>
  <c r="G5" i="3"/>
  <c r="H5" i="3"/>
  <c r="H4" i="3"/>
  <c r="G4" i="3"/>
  <c r="F4" i="3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<sst xmlns="http://schemas.openxmlformats.org/spreadsheetml/2006/main" count="108" uniqueCount="44">
  <si>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</si>
  <si>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</si>
  <si>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</si>
  <si>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</si>
  <si>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</si>
  <si>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</si>
  <si>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</si>
  <si>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</si>
  <si>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</si>
  <si>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</si>
  <si>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</si>
  <si>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</si>
  <si>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</si>
  <si>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</si>
  <si>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</si>
  <si>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</si>
  <si>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</si>
  <si>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</si>
  <si>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</si>
  <si>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Grand Total</t>
  </si>
  <si>
    <t>Column Labels</t>
  </si>
  <si>
    <t>Sum of size-delta</t>
  </si>
  <si>
    <t>stats</t>
  </si>
  <si>
    <t>win-and-losses</t>
  </si>
  <si>
    <t>points-breakdown</t>
  </si>
  <si>
    <t>tourney-stats</t>
  </si>
  <si>
    <t>booby-prize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</si>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</sst>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'burn-up'!$F$4:$F$6</c:f>
              <c:numCache>
                <c:formatCode>m/d/yyyy</c:formatCode>
                <c:ptCount val="3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</c:numCache>
            </c:numRef>
          </c:cat>
          <c:val>
            <c:numRef>
              <c:f>'burn-up'!$G$4:$G$6</c:f>
              <c:numCache>
                <c:formatCode>General</c:formatCode>
                <c:ptCount val="3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'burn-up'!$F$4:$F$6</c:f>
              <c:numCache>
                <c:formatCode>m/d/yyyy</c:formatCode>
                <c:ptCount val="3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</c:numCache>
            </c:numRef>
          </c:cat>
          <c:val>
            <c:numRef>
              <c:f>'burn-up'!$H$4:$H$6</c:f>
              <c:numCache>
                <c:formatCode>General</c:formatCode>
                <c:ptCount val="3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39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9</xdr:row>
      <xdr:rowOff>95250</xdr:rowOff>
    </xdr:from>
    <xdr:to>
      <xdr:col>7</xdr:col>
      <xdr:colOff>704850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3902.684811226849" createdVersion="6" refreshedVersion="6" minRefreshableVersion="3" recordCount="30">
  <cacheSource type="worksheet">
    <worksheetSource name="Table1"/>
  </cacheSource>
  <cacheFields count="6">
    <cacheField name="Date" numFmtId="14">
      <sharedItems containsSemiMixedTypes="0" containsNonDate="0" containsDate="1" containsString="0" minDate="2020-03-02T00:00:00" maxDate="2020-03-13T00:00:00" count="3">
        <d v="2020-03-02T00:00:00"/>
        <d v="2020-03-11T00:00:00"/>
        <d v="2020-03-12T00:00:00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5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"/>
        <s v="admin-login"/>
        <s v="create-tourney"/>
        <s v="qr-poster"/>
        <s v="web-pwa"/>
        <s v="ios"/>
        <s v="android"/>
        <s v="choose-db"/>
        <s v="css-aesthetics"/>
        <s v="tourney-recruiting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0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n v="0.5"/>
    <n v="0.5"/>
    <n v="0"/>
  </r>
  <r>
    <x v="0"/>
    <x v="0"/>
    <x v="1"/>
    <n v="0.5"/>
    <n v="0.5"/>
    <n v="0"/>
  </r>
  <r>
    <x v="0"/>
    <x v="0"/>
    <x v="2"/>
    <n v="0.5"/>
    <n v="0.5"/>
    <n v="0"/>
  </r>
  <r>
    <x v="0"/>
    <x v="0"/>
    <x v="3"/>
    <n v="4"/>
    <n v="4"/>
    <n v="0"/>
  </r>
  <r>
    <x v="0"/>
    <x v="1"/>
    <x v="4"/>
    <n v="1"/>
    <n v="1"/>
    <n v="0"/>
  </r>
  <r>
    <x v="0"/>
    <x v="1"/>
    <x v="5"/>
    <n v="1"/>
    <n v="1"/>
    <n v="0"/>
  </r>
  <r>
    <x v="0"/>
    <x v="1"/>
    <x v="6"/>
    <n v="3"/>
    <n v="3"/>
    <n v="0"/>
  </r>
  <r>
    <x v="0"/>
    <x v="1"/>
    <x v="7"/>
    <n v="2"/>
    <n v="2"/>
    <n v="0"/>
  </r>
  <r>
    <x v="0"/>
    <x v="1"/>
    <x v="8"/>
    <n v="2"/>
    <n v="2"/>
    <n v="0"/>
  </r>
  <r>
    <x v="0"/>
    <x v="1"/>
    <x v="9"/>
    <n v="1"/>
    <n v="1"/>
    <n v="0"/>
  </r>
  <r>
    <x v="0"/>
    <x v="1"/>
    <x v="10"/>
    <n v="1"/>
    <n v="1"/>
    <n v="0"/>
  </r>
  <r>
    <x v="0"/>
    <x v="1"/>
    <x v="11"/>
    <n v="3"/>
    <n v="3"/>
    <n v="0"/>
  </r>
  <r>
    <x v="0"/>
    <x v="2"/>
    <x v="12"/>
    <n v="1"/>
    <n v="1"/>
    <n v="0"/>
  </r>
  <r>
    <x v="0"/>
    <x v="2"/>
    <x v="13"/>
    <n v="3"/>
    <n v="3"/>
    <n v="0"/>
  </r>
  <r>
    <x v="0"/>
    <x v="2"/>
    <x v="14"/>
    <n v="1"/>
    <n v="1"/>
    <n v="0"/>
  </r>
  <r>
    <x v="0"/>
    <x v="2"/>
    <x v="15"/>
    <n v="0.5"/>
    <n v="0.5"/>
    <n v="0"/>
  </r>
  <r>
    <x v="0"/>
    <x v="3"/>
    <x v="16"/>
    <n v="1"/>
    <n v="1"/>
    <n v="0"/>
  </r>
  <r>
    <x v="0"/>
    <x v="3"/>
    <x v="17"/>
    <n v="0.5"/>
    <n v="0.5"/>
    <n v="0"/>
  </r>
  <r>
    <x v="0"/>
    <x v="3"/>
    <x v="18"/>
    <n v="1"/>
    <n v="1"/>
    <n v="0"/>
  </r>
  <r>
    <x v="0"/>
    <x v="4"/>
    <x v="19"/>
    <n v="1"/>
    <n v="1"/>
    <n v="0"/>
  </r>
  <r>
    <x v="0"/>
    <x v="4"/>
    <x v="20"/>
    <n v="3"/>
    <n v="3"/>
    <n v="0"/>
  </r>
  <r>
    <x v="0"/>
    <x v="4"/>
    <x v="21"/>
    <n v="1.5"/>
    <n v="1.5"/>
    <n v="0"/>
  </r>
  <r>
    <x v="0"/>
    <x v="5"/>
    <x v="22"/>
    <n v="3"/>
    <n v="3"/>
    <n v="0"/>
  </r>
  <r>
    <x v="0"/>
    <x v="5"/>
    <x v="23"/>
    <n v="3"/>
    <n v="3"/>
    <n v="0"/>
  </r>
  <r>
    <x v="0"/>
    <x v="5"/>
    <x v="24"/>
    <n v="0.5"/>
    <n v="0.5"/>
    <n v="0"/>
  </r>
  <r>
    <x v="1"/>
    <x v="0"/>
    <x v="2"/>
    <n v="-0.5"/>
    <n v="0"/>
    <n v="0.5"/>
  </r>
  <r>
    <x v="1"/>
    <x v="0"/>
    <x v="3"/>
    <n v="-3"/>
    <n v="0"/>
    <n v="3"/>
  </r>
  <r>
    <x v="2"/>
    <x v="0"/>
    <x v="0"/>
    <n v="-0.5"/>
    <n v="0"/>
    <n v="0.5"/>
  </r>
  <r>
    <x v="2"/>
    <x v="0"/>
    <x v="1"/>
    <n v="-0.5"/>
    <n v="0"/>
    <n v="0.5"/>
  </r>
  <r>
    <x v="2"/>
    <x v="0"/>
    <x v="3"/>
    <n v="-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6" firstHeaderRow="1" firstDataRow="2" firstDataCol="1"/>
  <pivotFields count="6">
    <pivotField axis="axisCol" numFmtId="14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6">
        <item x="6"/>
        <item x="3"/>
        <item x="8"/>
        <item x="11"/>
        <item x="0"/>
        <item x="5"/>
        <item x="1"/>
        <item x="4"/>
        <item x="7"/>
        <item x="2"/>
        <item x="10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showAll="0" defaultSubtotal="0"/>
    <pivotField showAll="0" defaultSubtotal="0"/>
  </pivotFields>
  <rowFields count="2">
    <field x="1"/>
    <field x="2"/>
  </rowFields>
  <rowItems count="32">
    <i>
      <x/>
    </i>
    <i r="1">
      <x v="1"/>
    </i>
    <i r="1">
      <x v="4"/>
    </i>
    <i r="1">
      <x v="6"/>
    </i>
    <i r="1">
      <x v="9"/>
    </i>
    <i>
      <x v="1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>
      <x v="3"/>
    </i>
    <i r="1">
      <x v="16"/>
    </i>
    <i r="1">
      <x v="17"/>
    </i>
    <i r="1">
      <x v="18"/>
    </i>
    <i>
      <x v="4"/>
    </i>
    <i r="1">
      <x v="19"/>
    </i>
    <i r="1">
      <x v="20"/>
    </i>
    <i r="1">
      <x v="21"/>
    </i>
    <i>
      <x v="5"/>
    </i>
    <i r="1">
      <x v="22"/>
    </i>
    <i r="1">
      <x v="23"/>
    </i>
    <i r="1">
      <x v="2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ize-delt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7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6" firstHeaderRow="0" firstDataRow="1" firstDataCol="1"/>
  <pivotFields count="6">
    <pivotField axis="axisRow" numFmtId="14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release-target" fld="4" showDataAs="runTotal" baseField="0" baseItem="0"/>
    <dataField name="Sum of work-completed" fld="5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31" totalsRowShown="0">
  <autoFilter ref="A1:F31"/>
  <tableColumns count="6">
    <tableColumn id="1" name="Date" dataDxfId="2"/>
    <tableColumn id="2" name="level-1"/>
    <tableColumn id="3" name="level-2"/>
    <tableColumn id="4" name="size-delta"/>
    <tableColumn id="5" name="release-target" dataDxfId="1">
      <calculatedColumnFormula>IF(Table1[[#This Row],[size-delta]]&gt;0,Table1[[#This Row],[size-delta]],0)</calculatedColumnFormula>
    </tableColumn>
    <tableColumn id="6" name="work-completed" dataDxfId="0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34" sqref="B34"/>
    </sheetView>
  </sheetViews>
  <sheetFormatPr defaultRowHeight="15" x14ac:dyDescent="0.25"/>
  <cols>
    <col min="1" max="1" width="11.7109375" customWidth="1"/>
    <col min="2" max="2" width="14.42578125" bestFit="1" customWidth="1"/>
    <col min="3" max="3" width="20.5703125" bestFit="1" customWidth="1"/>
    <col min="4" max="4" width="11.85546875" customWidth="1"/>
    <col min="5" max="5" width="16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40</v>
      </c>
    </row>
    <row r="2" spans="1:6" x14ac:dyDescent="0.25">
      <c r="A2" s="1">
        <v>43892</v>
      </c>
      <c r="B2" t="s">
        <v>4</v>
      </c>
      <c r="C2" t="s">
        <v>5</v>
      </c>
      <c r="D2">
        <v>0.5</v>
      </c>
      <c r="E2">
        <f>IF(Table1[[#This Row],[size-delta]]&gt;0,Table1[[#This Row],[size-delta]],0)</f>
        <v>0.5</v>
      </c>
      <c r="F2">
        <f>Table1[[#This Row],[release-target]]-Table1[[#This Row],[size-delta]]</f>
        <v>0</v>
      </c>
    </row>
    <row r="3" spans="1:6" x14ac:dyDescent="0.25">
      <c r="A3" s="1">
        <v>43892</v>
      </c>
      <c r="B3" t="s">
        <v>4</v>
      </c>
      <c r="C3" t="s">
        <v>6</v>
      </c>
      <c r="D3">
        <v>0.5</v>
      </c>
      <c r="E3">
        <f>IF(Table1[[#This Row],[size-delta]]&gt;0,Table1[[#This Row],[size-delta]],0)</f>
        <v>0.5</v>
      </c>
      <c r="F3">
        <f>Table1[[#This Row],[release-target]]-Table1[[#This Row],[size-delta]]</f>
        <v>0</v>
      </c>
    </row>
    <row r="4" spans="1:6" x14ac:dyDescent="0.25">
      <c r="A4" s="1">
        <v>43892</v>
      </c>
      <c r="B4" t="s">
        <v>4</v>
      </c>
      <c r="C4" t="s">
        <v>7</v>
      </c>
      <c r="D4">
        <v>0.5</v>
      </c>
      <c r="E4">
        <f>IF(Table1[[#This Row],[size-delta]]&gt;0,Table1[[#This Row],[size-delta]],0)</f>
        <v>0.5</v>
      </c>
      <c r="F4">
        <f>Table1[[#This Row],[release-target]]-Table1[[#This Row],[size-delta]]</f>
        <v>0</v>
      </c>
    </row>
    <row r="5" spans="1:6" x14ac:dyDescent="0.25">
      <c r="A5" s="1">
        <v>43892</v>
      </c>
      <c r="B5" t="s">
        <v>4</v>
      </c>
      <c r="C5" t="s">
        <v>8</v>
      </c>
      <c r="D5">
        <v>4</v>
      </c>
      <c r="E5">
        <f>IF(Table1[[#This Row],[size-delta]]&gt;0,Table1[[#This Row],[size-delta]],0)</f>
        <v>4</v>
      </c>
      <c r="F5">
        <f>Table1[[#This Row],[release-target]]-Table1[[#This Row],[size-delta]]</f>
        <v>0</v>
      </c>
    </row>
    <row r="6" spans="1:6" x14ac:dyDescent="0.25">
      <c r="A6" s="1">
        <v>43892</v>
      </c>
      <c r="B6" t="s">
        <v>9</v>
      </c>
      <c r="C6" t="s">
        <v>10</v>
      </c>
      <c r="D6">
        <v>1</v>
      </c>
      <c r="E6">
        <f>IF(Table1[[#This Row],[size-delta]]&gt;0,Table1[[#This Row],[size-delta]],0)</f>
        <v>1</v>
      </c>
      <c r="F6">
        <f>Table1[[#This Row],[release-target]]-Table1[[#This Row],[size-delta]]</f>
        <v>0</v>
      </c>
    </row>
    <row r="7" spans="1:6" x14ac:dyDescent="0.25">
      <c r="A7" s="1">
        <v>43892</v>
      </c>
      <c r="B7" t="s">
        <v>9</v>
      </c>
      <c r="C7" t="s">
        <v>11</v>
      </c>
      <c r="D7">
        <v>1</v>
      </c>
      <c r="E7">
        <f>IF(Table1[[#This Row],[size-delta]]&gt;0,Table1[[#This Row],[size-delta]],0)</f>
        <v>1</v>
      </c>
      <c r="F7">
        <f>Table1[[#This Row],[release-target]]-Table1[[#This Row],[size-delta]]</f>
        <v>0</v>
      </c>
    </row>
    <row r="8" spans="1:6" x14ac:dyDescent="0.25">
      <c r="A8" s="1">
        <v>43892</v>
      </c>
      <c r="B8" t="s">
        <v>9</v>
      </c>
      <c r="C8" t="s">
        <v>12</v>
      </c>
      <c r="D8">
        <v>3</v>
      </c>
      <c r="E8">
        <f>IF(Table1[[#This Row],[size-delta]]&gt;0,Table1[[#This Row],[size-delta]],0)</f>
        <v>3</v>
      </c>
      <c r="F8">
        <f>Table1[[#This Row],[release-target]]-Table1[[#This Row],[size-delta]]</f>
        <v>0</v>
      </c>
    </row>
    <row r="9" spans="1:6" x14ac:dyDescent="0.25">
      <c r="A9" s="1">
        <v>43892</v>
      </c>
      <c r="B9" t="s">
        <v>9</v>
      </c>
      <c r="C9" t="s">
        <v>13</v>
      </c>
      <c r="D9">
        <v>2</v>
      </c>
      <c r="E9">
        <f>IF(Table1[[#This Row],[size-delta]]&gt;0,Table1[[#This Row],[size-delta]],0)</f>
        <v>2</v>
      </c>
      <c r="F9">
        <f>Table1[[#This Row],[release-target]]-Table1[[#This Row],[size-delta]]</f>
        <v>0</v>
      </c>
    </row>
    <row r="10" spans="1:6" x14ac:dyDescent="0.25">
      <c r="A10" s="1">
        <v>43892</v>
      </c>
      <c r="B10" t="s">
        <v>9</v>
      </c>
      <c r="C10" t="s">
        <v>14</v>
      </c>
      <c r="D10">
        <v>2</v>
      </c>
      <c r="E10">
        <f>IF(Table1[[#This Row],[size-delta]]&gt;0,Table1[[#This Row],[size-delta]],0)</f>
        <v>2</v>
      </c>
      <c r="F10">
        <f>Table1[[#This Row],[release-target]]-Table1[[#This Row],[size-delta]]</f>
        <v>0</v>
      </c>
    </row>
    <row r="11" spans="1:6" x14ac:dyDescent="0.25">
      <c r="A11" s="1">
        <v>43892</v>
      </c>
      <c r="B11" t="s">
        <v>9</v>
      </c>
      <c r="C11" t="s">
        <v>15</v>
      </c>
      <c r="D11">
        <v>1</v>
      </c>
      <c r="E11">
        <f>IF(Table1[[#This Row],[size-delta]]&gt;0,Table1[[#This Row],[size-delta]],0)</f>
        <v>1</v>
      </c>
      <c r="F11">
        <f>Table1[[#This Row],[release-target]]-Table1[[#This Row],[size-delta]]</f>
        <v>0</v>
      </c>
    </row>
    <row r="12" spans="1:6" x14ac:dyDescent="0.25">
      <c r="A12" s="1">
        <v>43892</v>
      </c>
      <c r="B12" t="s">
        <v>9</v>
      </c>
      <c r="C12" t="s">
        <v>16</v>
      </c>
      <c r="D12">
        <v>1</v>
      </c>
      <c r="E12">
        <f>IF(Table1[[#This Row],[size-delta]]&gt;0,Table1[[#This Row],[size-delta]],0)</f>
        <v>1</v>
      </c>
      <c r="F12">
        <f>Table1[[#This Row],[release-target]]-Table1[[#This Row],[size-delta]]</f>
        <v>0</v>
      </c>
    </row>
    <row r="13" spans="1:6" x14ac:dyDescent="0.25">
      <c r="A13" s="1">
        <v>43892</v>
      </c>
      <c r="B13" t="s">
        <v>9</v>
      </c>
      <c r="C13" t="s">
        <v>17</v>
      </c>
      <c r="D13">
        <v>3</v>
      </c>
      <c r="E13">
        <f>IF(Table1[[#This Row],[size-delta]]&gt;0,Table1[[#This Row],[size-delta]],0)</f>
        <v>3</v>
      </c>
      <c r="F13">
        <f>Table1[[#This Row],[release-target]]-Table1[[#This Row],[size-delta]]</f>
        <v>0</v>
      </c>
    </row>
    <row r="14" spans="1:6" x14ac:dyDescent="0.25">
      <c r="A14" s="1">
        <v>43892</v>
      </c>
      <c r="B14" t="s">
        <v>22</v>
      </c>
      <c r="C14" t="s">
        <v>23</v>
      </c>
      <c r="D14">
        <v>1</v>
      </c>
      <c r="E14">
        <f>IF(Table1[[#This Row],[size-delta]]&gt;0,Table1[[#This Row],[size-delta]],0)</f>
        <v>1</v>
      </c>
      <c r="F14">
        <f>Table1[[#This Row],[release-target]]-Table1[[#This Row],[size-delta]]</f>
        <v>0</v>
      </c>
    </row>
    <row r="15" spans="1:6" x14ac:dyDescent="0.25">
      <c r="A15" s="1">
        <v>43892</v>
      </c>
      <c r="B15" t="s">
        <v>22</v>
      </c>
      <c r="C15" t="s">
        <v>24</v>
      </c>
      <c r="D15">
        <v>3</v>
      </c>
      <c r="E15">
        <f>IF(Table1[[#This Row],[size-delta]]&gt;0,Table1[[#This Row],[size-delta]],0)</f>
        <v>3</v>
      </c>
      <c r="F15">
        <f>Table1[[#This Row],[release-target]]-Table1[[#This Row],[size-delta]]</f>
        <v>0</v>
      </c>
    </row>
    <row r="16" spans="1:6" x14ac:dyDescent="0.25">
      <c r="A16" s="1">
        <v>43892</v>
      </c>
      <c r="B16" t="s">
        <v>22</v>
      </c>
      <c r="C16" t="s">
        <v>25</v>
      </c>
      <c r="D16">
        <v>1</v>
      </c>
      <c r="E16">
        <f>IF(Table1[[#This Row],[size-delta]]&gt;0,Table1[[#This Row],[size-delta]],0)</f>
        <v>1</v>
      </c>
      <c r="F16">
        <f>Table1[[#This Row],[release-target]]-Table1[[#This Row],[size-delta]]</f>
        <v>0</v>
      </c>
    </row>
    <row r="17" spans="1:6" x14ac:dyDescent="0.25">
      <c r="A17" s="1">
        <v>43892</v>
      </c>
      <c r="B17" t="s">
        <v>22</v>
      </c>
      <c r="C17" t="s">
        <v>26</v>
      </c>
      <c r="D17">
        <v>0.5</v>
      </c>
      <c r="E17">
        <f>IF(Table1[[#This Row],[size-delta]]&gt;0,Table1[[#This Row],[size-delta]],0)</f>
        <v>0.5</v>
      </c>
      <c r="F17">
        <f>Table1[[#This Row],[release-target]]-Table1[[#This Row],[size-delta]]</f>
        <v>0</v>
      </c>
    </row>
    <row r="18" spans="1:6" x14ac:dyDescent="0.25">
      <c r="A18" s="1">
        <v>43892</v>
      </c>
      <c r="B18" t="s">
        <v>27</v>
      </c>
      <c r="C18" t="s">
        <v>28</v>
      </c>
      <c r="D18">
        <v>1</v>
      </c>
      <c r="E18">
        <f>IF(Table1[[#This Row],[size-delta]]&gt;0,Table1[[#This Row],[size-delta]],0)</f>
        <v>1</v>
      </c>
      <c r="F18">
        <f>Table1[[#This Row],[release-target]]-Table1[[#This Row],[size-delta]]</f>
        <v>0</v>
      </c>
    </row>
    <row r="19" spans="1:6" x14ac:dyDescent="0.25">
      <c r="A19" s="1">
        <v>43892</v>
      </c>
      <c r="B19" t="s">
        <v>27</v>
      </c>
      <c r="C19" t="s">
        <v>29</v>
      </c>
      <c r="D19">
        <v>0.5</v>
      </c>
      <c r="E19">
        <f>IF(Table1[[#This Row],[size-delta]]&gt;0,Table1[[#This Row],[size-delta]],0)</f>
        <v>0.5</v>
      </c>
      <c r="F19">
        <f>Table1[[#This Row],[release-target]]-Table1[[#This Row],[size-delta]]</f>
        <v>0</v>
      </c>
    </row>
    <row r="20" spans="1:6" x14ac:dyDescent="0.25">
      <c r="A20" s="1">
        <v>43892</v>
      </c>
      <c r="B20" t="s">
        <v>27</v>
      </c>
      <c r="C20" t="s">
        <v>30</v>
      </c>
      <c r="D20">
        <v>1</v>
      </c>
      <c r="E20">
        <f>IF(Table1[[#This Row],[size-delta]]&gt;0,Table1[[#This Row],[size-delta]],0)</f>
        <v>1</v>
      </c>
      <c r="F20">
        <f>Table1[[#This Row],[release-target]]-Table1[[#This Row],[size-delta]]</f>
        <v>0</v>
      </c>
    </row>
    <row r="21" spans="1:6" x14ac:dyDescent="0.25">
      <c r="A21" s="1">
        <v>43892</v>
      </c>
      <c r="B21" t="s">
        <v>31</v>
      </c>
      <c r="C21" t="s">
        <v>32</v>
      </c>
      <c r="D21">
        <v>1</v>
      </c>
      <c r="E21">
        <f>IF(Table1[[#This Row],[size-delta]]&gt;0,Table1[[#This Row],[size-delta]],0)</f>
        <v>1</v>
      </c>
      <c r="F21">
        <f>Table1[[#This Row],[release-target]]-Table1[[#This Row],[size-delta]]</f>
        <v>0</v>
      </c>
    </row>
    <row r="22" spans="1:6" x14ac:dyDescent="0.25">
      <c r="A22" s="1">
        <v>43892</v>
      </c>
      <c r="B22" t="s">
        <v>31</v>
      </c>
      <c r="C22" t="s">
        <v>33</v>
      </c>
      <c r="D22">
        <v>3</v>
      </c>
      <c r="E22">
        <f>IF(Table1[[#This Row],[size-delta]]&gt;0,Table1[[#This Row],[size-delta]],0)</f>
        <v>3</v>
      </c>
      <c r="F22">
        <f>Table1[[#This Row],[release-target]]-Table1[[#This Row],[size-delta]]</f>
        <v>0</v>
      </c>
    </row>
    <row r="23" spans="1:6" x14ac:dyDescent="0.25">
      <c r="A23" s="1">
        <v>43892</v>
      </c>
      <c r="B23" t="s">
        <v>31</v>
      </c>
      <c r="C23" t="s">
        <v>34</v>
      </c>
      <c r="D23">
        <v>1.5</v>
      </c>
      <c r="E23">
        <f>IF(Table1[[#This Row],[size-delta]]&gt;0,Table1[[#This Row],[size-delta]],0)</f>
        <v>1.5</v>
      </c>
      <c r="F23">
        <f>Table1[[#This Row],[release-target]]-Table1[[#This Row],[size-delta]]</f>
        <v>0</v>
      </c>
    </row>
    <row r="24" spans="1:6" x14ac:dyDescent="0.25">
      <c r="A24" s="1">
        <v>43892</v>
      </c>
      <c r="B24" t="s">
        <v>35</v>
      </c>
      <c r="C24" t="s">
        <v>36</v>
      </c>
      <c r="D24">
        <v>3</v>
      </c>
      <c r="E24">
        <f>IF(Table1[[#This Row],[size-delta]]&gt;0,Table1[[#This Row],[size-delta]],0)</f>
        <v>3</v>
      </c>
      <c r="F24">
        <f>Table1[[#This Row],[release-target]]-Table1[[#This Row],[size-delta]]</f>
        <v>0</v>
      </c>
    </row>
    <row r="25" spans="1:6" x14ac:dyDescent="0.25">
      <c r="A25" s="1">
        <v>43892</v>
      </c>
      <c r="B25" t="s">
        <v>35</v>
      </c>
      <c r="C25" t="s">
        <v>37</v>
      </c>
      <c r="D25">
        <v>3</v>
      </c>
      <c r="E25">
        <f>IF(Table1[[#This Row],[size-delta]]&gt;0,Table1[[#This Row],[size-delta]],0)</f>
        <v>3</v>
      </c>
      <c r="F25">
        <f>Table1[[#This Row],[release-target]]-Table1[[#This Row],[size-delta]]</f>
        <v>0</v>
      </c>
    </row>
    <row r="26" spans="1:6" x14ac:dyDescent="0.25">
      <c r="A26" s="1">
        <v>43892</v>
      </c>
      <c r="B26" t="s">
        <v>35</v>
      </c>
      <c r="C26" t="s">
        <v>38</v>
      </c>
      <c r="D26">
        <v>0.5</v>
      </c>
      <c r="E26">
        <f>IF(Table1[[#This Row],[size-delta]]&gt;0,Table1[[#This Row],[size-delta]],0)</f>
        <v>0.5</v>
      </c>
      <c r="F26">
        <f>Table1[[#This Row],[release-target]]-Table1[[#This Row],[size-delta]]</f>
        <v>0</v>
      </c>
    </row>
    <row r="27" spans="1:6" x14ac:dyDescent="0.25">
      <c r="A27" s="1">
        <v>43901</v>
      </c>
      <c r="B27" t="s">
        <v>4</v>
      </c>
      <c r="C27" t="s">
        <v>7</v>
      </c>
      <c r="D27">
        <v>-0.5</v>
      </c>
      <c r="E27">
        <f>IF(Table1[[#This Row],[size-delta]]&gt;0,Table1[[#This Row],[size-delta]],0)</f>
        <v>0</v>
      </c>
      <c r="F27">
        <f>Table1[[#This Row],[release-target]]-Table1[[#This Row],[size-delta]]</f>
        <v>0.5</v>
      </c>
    </row>
    <row r="28" spans="1:6" x14ac:dyDescent="0.25">
      <c r="A28" s="1">
        <v>43901</v>
      </c>
      <c r="B28" t="s">
        <v>4</v>
      </c>
      <c r="C28" t="s">
        <v>8</v>
      </c>
      <c r="D28">
        <v>-3</v>
      </c>
      <c r="E28">
        <f>IF(Table1[[#This Row],[size-delta]]&gt;0,Table1[[#This Row],[size-delta]],0)</f>
        <v>0</v>
      </c>
      <c r="F28">
        <f>Table1[[#This Row],[release-target]]-Table1[[#This Row],[size-delta]]</f>
        <v>3</v>
      </c>
    </row>
    <row r="29" spans="1:6" x14ac:dyDescent="0.25">
      <c r="A29" s="1">
        <v>43902</v>
      </c>
      <c r="B29" t="s">
        <v>4</v>
      </c>
      <c r="C29" t="s">
        <v>5</v>
      </c>
      <c r="D29">
        <v>-0.5</v>
      </c>
      <c r="E29" s="6">
        <f>IF(Table1[[#This Row],[size-delta]]&gt;0,Table1[[#This Row],[size-delta]],0)</f>
        <v>0</v>
      </c>
      <c r="F29" s="6">
        <f>Table1[[#This Row],[release-target]]-Table1[[#This Row],[size-delta]]</f>
        <v>0.5</v>
      </c>
    </row>
    <row r="30" spans="1:6" x14ac:dyDescent="0.25">
      <c r="A30" s="1">
        <v>43902</v>
      </c>
      <c r="B30" t="s">
        <v>4</v>
      </c>
      <c r="C30" t="s">
        <v>6</v>
      </c>
      <c r="D30">
        <v>-0.5</v>
      </c>
      <c r="E30" s="6">
        <f>IF(Table1[[#This Row],[size-delta]]&gt;0,Table1[[#This Row],[size-delta]],0)</f>
        <v>0</v>
      </c>
      <c r="F30" s="6">
        <f>Table1[[#This Row],[release-target]]-Table1[[#This Row],[size-delta]]</f>
        <v>0.5</v>
      </c>
    </row>
    <row r="31" spans="1:6" x14ac:dyDescent="0.25">
      <c r="A31" s="1">
        <v>43902</v>
      </c>
      <c r="B31" t="s">
        <v>4</v>
      </c>
      <c r="C31" t="s">
        <v>8</v>
      </c>
      <c r="D31">
        <v>-1</v>
      </c>
      <c r="E31" s="6">
        <f>IF(Table1[[#This Row],[size-delta]]&gt;0,Table1[[#This Row],[size-delta]],0)</f>
        <v>0</v>
      </c>
      <c r="F31" s="6">
        <f>Table1[[#This Row],[release-target]]-Table1[[#This Row],[size-delta]]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workbookViewId="0">
      <selection activeCell="A18" sqref="A18"/>
    </sheetView>
  </sheetViews>
  <sheetFormatPr defaultRowHeight="15" x14ac:dyDescent="0.25"/>
  <cols>
    <col min="1" max="1" width="24.42578125" customWidth="1"/>
    <col min="2" max="2" width="16.28515625" bestFit="1" customWidth="1"/>
    <col min="3" max="4" width="9.7109375" bestFit="1" customWidth="1"/>
    <col min="5" max="5" width="11.28515625" bestFit="1" customWidth="1"/>
  </cols>
  <sheetData>
    <row r="3" spans="1:5" x14ac:dyDescent="0.25">
      <c r="A3" s="2" t="s">
        <v>21</v>
      </c>
      <c r="B3" s="2" t="s">
        <v>20</v>
      </c>
    </row>
    <row r="4" spans="1:5" x14ac:dyDescent="0.25">
      <c r="A4" s="2" t="s">
        <v>18</v>
      </c>
      <c r="B4" s="1">
        <v>43892</v>
      </c>
      <c r="C4" s="1">
        <v>43901</v>
      </c>
      <c r="D4" s="1">
        <v>43902</v>
      </c>
      <c r="E4" s="1" t="s">
        <v>19</v>
      </c>
    </row>
    <row r="5" spans="1:5" x14ac:dyDescent="0.25">
      <c r="A5" s="4" t="s">
        <v>4</v>
      </c>
      <c r="B5" s="6">
        <v>5.5</v>
      </c>
      <c r="C5" s="6">
        <v>-3.5</v>
      </c>
      <c r="D5" s="6">
        <v>-2</v>
      </c>
      <c r="E5" s="6">
        <v>0</v>
      </c>
    </row>
    <row r="6" spans="1:5" x14ac:dyDescent="0.25">
      <c r="A6" s="5" t="s">
        <v>8</v>
      </c>
      <c r="B6" s="6">
        <v>4</v>
      </c>
      <c r="C6" s="6">
        <v>-3</v>
      </c>
      <c r="D6" s="6">
        <v>-1</v>
      </c>
      <c r="E6" s="6">
        <v>0</v>
      </c>
    </row>
    <row r="7" spans="1:5" x14ac:dyDescent="0.25">
      <c r="A7" s="5" t="s">
        <v>5</v>
      </c>
      <c r="B7" s="6">
        <v>0.5</v>
      </c>
      <c r="C7" s="6"/>
      <c r="D7" s="6">
        <v>-0.5</v>
      </c>
      <c r="E7" s="6">
        <v>0</v>
      </c>
    </row>
    <row r="8" spans="1:5" x14ac:dyDescent="0.25">
      <c r="A8" s="5" t="s">
        <v>6</v>
      </c>
      <c r="B8" s="6">
        <v>0.5</v>
      </c>
      <c r="C8" s="6"/>
      <c r="D8" s="6">
        <v>-0.5</v>
      </c>
      <c r="E8" s="6">
        <v>0</v>
      </c>
    </row>
    <row r="9" spans="1:5" x14ac:dyDescent="0.25">
      <c r="A9" s="5" t="s">
        <v>7</v>
      </c>
      <c r="B9" s="6">
        <v>0.5</v>
      </c>
      <c r="C9" s="6">
        <v>-0.5</v>
      </c>
      <c r="D9" s="6"/>
      <c r="E9" s="6">
        <v>0</v>
      </c>
    </row>
    <row r="10" spans="1:5" x14ac:dyDescent="0.25">
      <c r="A10" s="4" t="s">
        <v>9</v>
      </c>
      <c r="B10" s="6">
        <v>14</v>
      </c>
      <c r="C10" s="6"/>
      <c r="D10" s="6"/>
      <c r="E10" s="6">
        <v>14</v>
      </c>
    </row>
    <row r="11" spans="1:5" x14ac:dyDescent="0.25">
      <c r="A11" s="5" t="s">
        <v>12</v>
      </c>
      <c r="B11" s="6">
        <v>3</v>
      </c>
      <c r="C11" s="6"/>
      <c r="D11" s="6"/>
      <c r="E11" s="6">
        <v>3</v>
      </c>
    </row>
    <row r="12" spans="1:5" x14ac:dyDescent="0.25">
      <c r="A12" s="5" t="s">
        <v>14</v>
      </c>
      <c r="B12" s="6">
        <v>2</v>
      </c>
      <c r="C12" s="6"/>
      <c r="D12" s="6"/>
      <c r="E12" s="6">
        <v>2</v>
      </c>
    </row>
    <row r="13" spans="1:5" x14ac:dyDescent="0.25">
      <c r="A13" s="5" t="s">
        <v>17</v>
      </c>
      <c r="B13" s="6">
        <v>3</v>
      </c>
      <c r="C13" s="6"/>
      <c r="D13" s="6"/>
      <c r="E13" s="6">
        <v>3</v>
      </c>
    </row>
    <row r="14" spans="1:5" x14ac:dyDescent="0.25">
      <c r="A14" s="5" t="s">
        <v>11</v>
      </c>
      <c r="B14" s="6">
        <v>1</v>
      </c>
      <c r="C14" s="6"/>
      <c r="D14" s="6"/>
      <c r="E14" s="6">
        <v>1</v>
      </c>
    </row>
    <row r="15" spans="1:5" x14ac:dyDescent="0.25">
      <c r="A15" s="5" t="s">
        <v>10</v>
      </c>
      <c r="B15" s="6">
        <v>1</v>
      </c>
      <c r="C15" s="6"/>
      <c r="D15" s="6"/>
      <c r="E15" s="6">
        <v>1</v>
      </c>
    </row>
    <row r="16" spans="1:5" x14ac:dyDescent="0.25">
      <c r="A16" s="5" t="s">
        <v>13</v>
      </c>
      <c r="B16" s="6">
        <v>2</v>
      </c>
      <c r="C16" s="6"/>
      <c r="D16" s="6"/>
      <c r="E16" s="6">
        <v>2</v>
      </c>
    </row>
    <row r="17" spans="1:5" x14ac:dyDescent="0.25">
      <c r="A17" s="5" t="s">
        <v>16</v>
      </c>
      <c r="B17" s="6">
        <v>1</v>
      </c>
      <c r="C17" s="6"/>
      <c r="D17" s="6"/>
      <c r="E17" s="6">
        <v>1</v>
      </c>
    </row>
    <row r="18" spans="1:5" x14ac:dyDescent="0.25">
      <c r="A18" s="5" t="s">
        <v>15</v>
      </c>
      <c r="B18" s="6">
        <v>1</v>
      </c>
      <c r="C18" s="6"/>
      <c r="D18" s="6"/>
      <c r="E18" s="6">
        <v>1</v>
      </c>
    </row>
    <row r="19" spans="1:5" x14ac:dyDescent="0.25">
      <c r="A19" s="4" t="s">
        <v>22</v>
      </c>
      <c r="B19" s="6">
        <v>5.5</v>
      </c>
      <c r="C19" s="6"/>
      <c r="D19" s="6"/>
      <c r="E19" s="6">
        <v>5.5</v>
      </c>
    </row>
    <row r="20" spans="1:5" x14ac:dyDescent="0.25">
      <c r="A20" s="5" t="s">
        <v>23</v>
      </c>
      <c r="B20" s="6">
        <v>1</v>
      </c>
      <c r="C20" s="6"/>
      <c r="D20" s="6"/>
      <c r="E20" s="6">
        <v>1</v>
      </c>
    </row>
    <row r="21" spans="1:5" x14ac:dyDescent="0.25">
      <c r="A21" s="5" t="s">
        <v>24</v>
      </c>
      <c r="B21" s="6">
        <v>3</v>
      </c>
      <c r="C21" s="6"/>
      <c r="D21" s="6"/>
      <c r="E21" s="6">
        <v>3</v>
      </c>
    </row>
    <row r="22" spans="1:5" x14ac:dyDescent="0.25">
      <c r="A22" s="5" t="s">
        <v>25</v>
      </c>
      <c r="B22" s="6">
        <v>1</v>
      </c>
      <c r="C22" s="6"/>
      <c r="D22" s="6"/>
      <c r="E22" s="6">
        <v>1</v>
      </c>
    </row>
    <row r="23" spans="1:5" x14ac:dyDescent="0.25">
      <c r="A23" s="5" t="s">
        <v>26</v>
      </c>
      <c r="B23" s="6">
        <v>0.5</v>
      </c>
      <c r="C23" s="6"/>
      <c r="D23" s="6"/>
      <c r="E23" s="6">
        <v>0.5</v>
      </c>
    </row>
    <row r="24" spans="1:5" x14ac:dyDescent="0.25">
      <c r="A24" s="4" t="s">
        <v>27</v>
      </c>
      <c r="B24" s="6">
        <v>2.5</v>
      </c>
      <c r="C24" s="6"/>
      <c r="D24" s="6"/>
      <c r="E24" s="6">
        <v>2.5</v>
      </c>
    </row>
    <row r="25" spans="1:5" x14ac:dyDescent="0.25">
      <c r="A25" s="5" t="s">
        <v>28</v>
      </c>
      <c r="B25" s="6">
        <v>1</v>
      </c>
      <c r="C25" s="6"/>
      <c r="D25" s="6"/>
      <c r="E25" s="6">
        <v>1</v>
      </c>
    </row>
    <row r="26" spans="1:5" x14ac:dyDescent="0.25">
      <c r="A26" s="5" t="s">
        <v>29</v>
      </c>
      <c r="B26" s="6">
        <v>0.5</v>
      </c>
      <c r="C26" s="6"/>
      <c r="D26" s="6"/>
      <c r="E26" s="6">
        <v>0.5</v>
      </c>
    </row>
    <row r="27" spans="1:5" x14ac:dyDescent="0.25">
      <c r="A27" s="5" t="s">
        <v>30</v>
      </c>
      <c r="B27" s="6">
        <v>1</v>
      </c>
      <c r="C27" s="6"/>
      <c r="D27" s="6"/>
      <c r="E27" s="6">
        <v>1</v>
      </c>
    </row>
    <row r="28" spans="1:5" x14ac:dyDescent="0.25">
      <c r="A28" s="4" t="s">
        <v>31</v>
      </c>
      <c r="B28" s="6">
        <v>5.5</v>
      </c>
      <c r="C28" s="6"/>
      <c r="D28" s="6"/>
      <c r="E28" s="6">
        <v>5.5</v>
      </c>
    </row>
    <row r="29" spans="1:5" x14ac:dyDescent="0.25">
      <c r="A29" s="5" t="s">
        <v>32</v>
      </c>
      <c r="B29" s="6">
        <v>1</v>
      </c>
      <c r="C29" s="6"/>
      <c r="D29" s="6"/>
      <c r="E29" s="6">
        <v>1</v>
      </c>
    </row>
    <row r="30" spans="1:5" x14ac:dyDescent="0.25">
      <c r="A30" s="5" t="s">
        <v>33</v>
      </c>
      <c r="B30" s="6">
        <v>3</v>
      </c>
      <c r="C30" s="6"/>
      <c r="D30" s="6"/>
      <c r="E30" s="6">
        <v>3</v>
      </c>
    </row>
    <row r="31" spans="1:5" x14ac:dyDescent="0.25">
      <c r="A31" s="5" t="s">
        <v>34</v>
      </c>
      <c r="B31" s="6">
        <v>1.5</v>
      </c>
      <c r="C31" s="6"/>
      <c r="D31" s="6"/>
      <c r="E31" s="6">
        <v>1.5</v>
      </c>
    </row>
    <row r="32" spans="1:5" x14ac:dyDescent="0.25">
      <c r="A32" s="4" t="s">
        <v>35</v>
      </c>
      <c r="B32" s="6">
        <v>6.5</v>
      </c>
      <c r="C32" s="6"/>
      <c r="D32" s="6"/>
      <c r="E32" s="6">
        <v>6.5</v>
      </c>
    </row>
    <row r="33" spans="1:5" x14ac:dyDescent="0.25">
      <c r="A33" s="5" t="s">
        <v>36</v>
      </c>
      <c r="B33" s="6">
        <v>3</v>
      </c>
      <c r="C33" s="6"/>
      <c r="D33" s="6"/>
      <c r="E33" s="6">
        <v>3</v>
      </c>
    </row>
    <row r="34" spans="1:5" x14ac:dyDescent="0.25">
      <c r="A34" s="5" t="s">
        <v>37</v>
      </c>
      <c r="B34" s="6">
        <v>3</v>
      </c>
      <c r="C34" s="6"/>
      <c r="D34" s="6"/>
      <c r="E34" s="6">
        <v>3</v>
      </c>
    </row>
    <row r="35" spans="1:5" x14ac:dyDescent="0.25">
      <c r="A35" s="5" t="s">
        <v>38</v>
      </c>
      <c r="B35" s="6">
        <v>0.5</v>
      </c>
      <c r="C35" s="6"/>
      <c r="D35" s="6"/>
      <c r="E35" s="6">
        <v>0.5</v>
      </c>
    </row>
    <row r="36" spans="1:5" x14ac:dyDescent="0.25">
      <c r="A36" s="4" t="s">
        <v>19</v>
      </c>
      <c r="B36" s="6">
        <v>39.5</v>
      </c>
      <c r="C36" s="6">
        <v>-3.5</v>
      </c>
      <c r="D36" s="6">
        <v>-2</v>
      </c>
      <c r="E36" s="6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"/>
  <sheetViews>
    <sheetView tabSelected="1" workbookViewId="0">
      <selection activeCell="F5" sqref="F5:G6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22.7109375" bestFit="1" customWidth="1"/>
    <col min="6" max="6" width="14.5703125" customWidth="1"/>
    <col min="7" max="7" width="13.7109375" bestFit="1" customWidth="1"/>
    <col min="8" max="8" width="15.85546875" bestFit="1" customWidth="1"/>
  </cols>
  <sheetData>
    <row r="3" spans="1:8" x14ac:dyDescent="0.25">
      <c r="A3" s="2" t="s">
        <v>18</v>
      </c>
      <c r="B3" t="s">
        <v>41</v>
      </c>
      <c r="C3" t="s">
        <v>42</v>
      </c>
      <c r="F3" t="s">
        <v>43</v>
      </c>
      <c r="G3" t="s">
        <v>39</v>
      </c>
      <c r="H3" t="s">
        <v>40</v>
      </c>
    </row>
    <row r="4" spans="1:8" x14ac:dyDescent="0.25">
      <c r="A4" s="3">
        <v>43892</v>
      </c>
      <c r="B4" s="6">
        <v>39.5</v>
      </c>
      <c r="C4" s="6">
        <v>0</v>
      </c>
      <c r="F4" s="1">
        <f>A4</f>
        <v>43892</v>
      </c>
      <c r="G4">
        <f>B4</f>
        <v>39.5</v>
      </c>
      <c r="H4">
        <f>C4</f>
        <v>0</v>
      </c>
    </row>
    <row r="5" spans="1:8" x14ac:dyDescent="0.25">
      <c r="A5" s="3">
        <v>43901</v>
      </c>
      <c r="B5" s="6">
        <v>39.5</v>
      </c>
      <c r="C5" s="6">
        <v>3.5</v>
      </c>
      <c r="F5" s="1">
        <f>A5</f>
        <v>43901</v>
      </c>
      <c r="G5">
        <f>B5</f>
        <v>39.5</v>
      </c>
      <c r="H5">
        <f>C5</f>
        <v>3.5</v>
      </c>
    </row>
    <row r="6" spans="1:8" x14ac:dyDescent="0.25">
      <c r="A6" s="3">
        <v>43902</v>
      </c>
      <c r="B6" s="6">
        <v>39.5</v>
      </c>
      <c r="C6" s="6">
        <v>5.5</v>
      </c>
      <c r="F6" s="1">
        <f>A6</f>
        <v>43902</v>
      </c>
      <c r="G6">
        <f>B6</f>
        <v>39.5</v>
      </c>
      <c r="H6">
        <f>C6</f>
        <v>5.5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2020-03-12T21:03:24Z</dcterms:created>
  <dcterms:modified xsi:type="dcterms:W3CDTF">2020-03-12T21:27:27Z</dcterms:modified>
</cp:coreProperties>
</file>