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9">
    <font>
      <name val="Calibri"/>
      <color rgb="FF000000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0"/>
    </font>
    <font>
      <name val="Calibri"/>
      <family val="2"/>
      <b val="1"/>
      <color rgb="FFFF0000"/>
      <sz val="11"/>
    </font>
    <font>
      <name val="Calibri"/>
      <family val="2"/>
      <sz val="11"/>
    </font>
    <font>
      <name val="Calibri"/>
      <family val="2"/>
      <b val="1"/>
      <color rgb="FF00B050"/>
      <sz val="11"/>
    </font>
    <font>
      <name val="Calibri"/>
      <family val="2"/>
      <color rgb="FF00B050"/>
      <sz val="11"/>
    </font>
    <font>
      <name val="Calibri"/>
      <family val="2"/>
      <b val="1"/>
      <sz val="11"/>
    </font>
    <font>
      <name val="Calibri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4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1" fillId="0" borderId="1" pivotButton="0" quotePrefix="0" xfId="0"/>
    <xf numFmtId="165" fontId="0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8" fillId="0" borderId="1" pivotButton="0" quotePrefix="0" xfId="0"/>
    <xf numFmtId="0" fontId="0" fillId="0" borderId="1" applyAlignment="1" pivotButton="0" quotePrefix="0" xfId="0">
      <alignment vertical="center"/>
    </xf>
    <xf numFmtId="2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3"/>
  <sheetViews>
    <sheetView tabSelected="1" zoomScale="87" zoomScaleNormal="87" workbookViewId="0">
      <selection activeCell="B20" sqref="B20"/>
    </sheetView>
  </sheetViews>
  <sheetFormatPr baseColWidth="10" defaultColWidth="14.42578125" defaultRowHeight="15" customHeight="1"/>
  <cols>
    <col width="11.85546875" customWidth="1" style="21" min="1" max="1"/>
    <col width="10.7109375" customWidth="1" style="21" min="2" max="3"/>
    <col width="13.42578125" customWidth="1" style="21" min="4" max="4"/>
    <col width="10.7109375" customWidth="1" style="21" min="5" max="5"/>
    <col width="14.5703125" customWidth="1" style="21" min="6" max="6"/>
    <col width="10.7109375" customWidth="1" style="21" min="7" max="7"/>
    <col width="11.85546875" customWidth="1" style="21" min="8" max="8"/>
    <col width="10.7109375" customWidth="1" style="21" min="9" max="9"/>
    <col width="14.28515625" customWidth="1" style="21" min="10" max="10"/>
    <col width="10.7109375" customWidth="1" style="21" min="11" max="26"/>
    <col width="14.42578125" customWidth="1" style="21" min="27" max="16384"/>
  </cols>
  <sheetData>
    <row r="1" ht="35.25" customHeight="1">
      <c r="A1" s="1" t="inlineStr">
        <is>
          <t>Estación</t>
        </is>
      </c>
      <c r="B1" s="1" t="inlineStr">
        <is>
          <t>PV</t>
        </is>
      </c>
      <c r="C1" s="1" t="inlineStr">
        <is>
          <t>Distancias</t>
        </is>
      </c>
      <c r="D1" s="1" t="inlineStr">
        <is>
          <t>Distancia acumulada</t>
        </is>
      </c>
      <c r="E1" s="1" t="inlineStr">
        <is>
          <t>Vista (+)</t>
        </is>
      </c>
      <c r="F1" s="1" t="inlineStr">
        <is>
          <t>Altura de Instrumento</t>
        </is>
      </c>
      <c r="G1" s="1" t="inlineStr">
        <is>
          <t>Vista (-)</t>
        </is>
      </c>
      <c r="H1" s="1" t="inlineStr">
        <is>
          <t>Cota (msnm)</t>
        </is>
      </c>
      <c r="I1" s="1" t="inlineStr">
        <is>
          <t>EC</t>
        </is>
      </c>
      <c r="J1" s="1" t="inlineStr">
        <is>
          <t>Cota Compensada</t>
        </is>
      </c>
      <c r="L1" s="1" t="inlineStr">
        <is>
          <t>Estación</t>
        </is>
      </c>
      <c r="M1" s="1" t="inlineStr">
        <is>
          <t>PV</t>
        </is>
      </c>
      <c r="N1" s="1" t="inlineStr">
        <is>
          <t>Distancias</t>
        </is>
      </c>
      <c r="O1" s="1" t="inlineStr">
        <is>
          <t>Distancia acumulada</t>
        </is>
      </c>
      <c r="P1" s="1" t="inlineStr">
        <is>
          <t>Vista (+)</t>
        </is>
      </c>
      <c r="Q1" s="1" t="inlineStr">
        <is>
          <t>Altura de Instrumento</t>
        </is>
      </c>
      <c r="R1" s="1" t="inlineStr">
        <is>
          <t>Vista (-)</t>
        </is>
      </c>
      <c r="S1" s="1" t="inlineStr">
        <is>
          <t>Cota (msnm)</t>
        </is>
      </c>
      <c r="T1" s="1" t="inlineStr">
        <is>
          <t>EC</t>
        </is>
      </c>
      <c r="U1" s="1" t="inlineStr">
        <is>
          <t>Cota Compensada</t>
        </is>
      </c>
    </row>
    <row r="2">
      <c r="A2" s="3" t="inlineStr">
        <is>
          <t>E - 1</t>
        </is>
      </c>
      <c r="B2" s="4" t="inlineStr">
        <is>
          <t>BM - 1</t>
        </is>
      </c>
      <c r="C2" s="4" t="n">
        <v>0</v>
      </c>
      <c r="D2" s="4" t="n"/>
      <c r="E2" s="5" t="n">
        <v>1.517</v>
      </c>
      <c r="F2" s="6" t="n">
        <v>174.517</v>
      </c>
      <c r="G2" s="5" t="n"/>
      <c r="H2" s="6" t="n">
        <v>173</v>
      </c>
      <c r="I2" s="5" t="n"/>
      <c r="J2" s="6">
        <f>H2</f>
        <v/>
      </c>
      <c r="L2" s="7" t="inlineStr">
        <is>
          <t>E - 3</t>
        </is>
      </c>
      <c r="M2" s="23" t="inlineStr">
        <is>
          <t>BM - 2</t>
        </is>
      </c>
      <c r="N2" s="23" t="n">
        <v>0</v>
      </c>
      <c r="O2" s="23" t="n"/>
      <c r="P2" s="9" t="n">
        <v>1.378</v>
      </c>
      <c r="Q2" s="10" t="n">
        <v>176.156</v>
      </c>
      <c r="R2" s="9" t="n"/>
      <c r="S2" s="10" t="n">
        <v>174.778</v>
      </c>
      <c r="T2" s="9" t="n"/>
      <c r="U2" s="11">
        <f>S2</f>
        <v/>
      </c>
      <c r="AB2" s="21" t="inlineStr">
        <is>
          <t xml:space="preserve">Vista (+) Total = </t>
        </is>
      </c>
      <c r="AD2" s="9" t="n">
        <v>7.898999999999999</v>
      </c>
    </row>
    <row r="3">
      <c r="A3" s="23" t="n"/>
      <c r="B3" s="4" t="n">
        <v>1</v>
      </c>
      <c r="C3" s="4" t="n">
        <v>5</v>
      </c>
      <c r="D3" s="12" t="n">
        <v>5</v>
      </c>
      <c r="E3" s="9" t="n"/>
      <c r="F3" s="9" t="n"/>
      <c r="G3" s="9" t="n">
        <v>1.216</v>
      </c>
      <c r="H3" s="13" t="n">
        <v>173.301</v>
      </c>
      <c r="I3" s="14" t="n">
        <v>-0.06178343949044598</v>
      </c>
      <c r="J3" s="13" t="n">
        <v>173.2392165605095</v>
      </c>
      <c r="L3" s="23" t="n"/>
      <c r="M3" s="23" t="n">
        <v>12</v>
      </c>
      <c r="N3" s="23" t="n">
        <v>0.4</v>
      </c>
      <c r="O3" s="23" t="n">
        <v>0.4</v>
      </c>
      <c r="P3" s="9" t="n"/>
      <c r="Q3" s="9" t="n"/>
      <c r="R3" s="9" t="n">
        <v>1.331</v>
      </c>
      <c r="S3" s="10" t="n">
        <v>174.825</v>
      </c>
      <c r="T3" s="9" t="n">
        <v>-0.00494267515923568</v>
      </c>
      <c r="U3" s="10" t="n">
        <v>174.8200573248407</v>
      </c>
    </row>
    <row r="4">
      <c r="A4" s="23" t="n"/>
      <c r="B4" s="4" t="n">
        <v>2</v>
      </c>
      <c r="C4" s="4" t="n">
        <v>5</v>
      </c>
      <c r="D4" s="4" t="n">
        <v>10</v>
      </c>
      <c r="E4" s="9" t="n"/>
      <c r="F4" s="9" t="n"/>
      <c r="G4" s="9" t="n">
        <v>0.914</v>
      </c>
      <c r="H4" s="13" t="n">
        <v>173.603</v>
      </c>
      <c r="I4" s="14" t="n">
        <v>-0.123566878980892</v>
      </c>
      <c r="J4" s="13" t="n">
        <v>173.4794331210191</v>
      </c>
      <c r="L4" s="23" t="n"/>
      <c r="M4" s="23" t="n">
        <v>11</v>
      </c>
      <c r="N4" s="23" t="n">
        <v>5</v>
      </c>
      <c r="O4" s="23" t="n">
        <v>5.4</v>
      </c>
      <c r="P4" s="9" t="n"/>
      <c r="Q4" s="9" t="n"/>
      <c r="R4" s="9" t="n">
        <v>1.309</v>
      </c>
      <c r="S4" s="10" t="n">
        <v>174.847</v>
      </c>
      <c r="T4" s="9" t="n">
        <v>-0.06672611464968167</v>
      </c>
      <c r="U4" s="10" t="n">
        <v>174.7802738853503</v>
      </c>
      <c r="AB4" s="21" t="inlineStr">
        <is>
          <t xml:space="preserve">Vista (-) Total = </t>
        </is>
      </c>
      <c r="AD4" s="9" t="n">
        <v>8.675000000000001</v>
      </c>
    </row>
    <row r="5">
      <c r="A5" s="23" t="n"/>
      <c r="B5" s="4" t="n">
        <v>3</v>
      </c>
      <c r="C5" s="4" t="n">
        <v>5</v>
      </c>
      <c r="D5" s="12" t="n">
        <v>15</v>
      </c>
      <c r="E5" s="9" t="n"/>
      <c r="F5" s="9" t="n"/>
      <c r="G5" s="9" t="n">
        <v>0.63</v>
      </c>
      <c r="H5" s="13" t="n">
        <v>173.887</v>
      </c>
      <c r="I5" s="14" t="n">
        <v>-0.185350318471338</v>
      </c>
      <c r="J5" s="13" t="n">
        <v>173.7016496815287</v>
      </c>
      <c r="L5" s="23" t="n"/>
      <c r="M5" s="23" t="n">
        <v>10</v>
      </c>
      <c r="N5" s="23" t="n">
        <v>5</v>
      </c>
      <c r="O5" s="23" t="n">
        <v>10.4</v>
      </c>
      <c r="P5" s="9" t="n"/>
      <c r="Q5" s="9" t="n"/>
      <c r="R5" s="9" t="n">
        <v>1.279</v>
      </c>
      <c r="S5" s="10" t="n">
        <v>174.877</v>
      </c>
      <c r="T5" s="9" t="n">
        <v>-0.1285095541401277</v>
      </c>
      <c r="U5" s="10" t="n">
        <v>174.7484904458599</v>
      </c>
    </row>
    <row r="6">
      <c r="A6" s="23" t="n"/>
      <c r="B6" s="4" t="n">
        <v>4</v>
      </c>
      <c r="C6" s="4" t="n">
        <v>5</v>
      </c>
      <c r="D6" s="12" t="n">
        <v>20</v>
      </c>
      <c r="E6" s="9" t="n"/>
      <c r="F6" s="9" t="n"/>
      <c r="G6" s="9" t="n">
        <v>0.298</v>
      </c>
      <c r="H6" s="13" t="n">
        <v>174.219</v>
      </c>
      <c r="I6" s="14" t="n">
        <v>-0.2471337579617839</v>
      </c>
      <c r="J6" s="13" t="n">
        <v>173.9718662420382</v>
      </c>
      <c r="L6" s="23" t="n"/>
      <c r="M6" s="23" t="n">
        <v>9</v>
      </c>
      <c r="N6" s="23" t="n">
        <v>5</v>
      </c>
      <c r="O6" s="23" t="n">
        <v>15.4</v>
      </c>
      <c r="P6" s="9" t="n"/>
      <c r="Q6" s="9" t="n"/>
      <c r="R6" s="9" t="n">
        <v>1.204</v>
      </c>
      <c r="S6" s="10" t="n">
        <v>174.952</v>
      </c>
      <c r="T6" s="9" t="n">
        <v>-0.1902929936305736</v>
      </c>
      <c r="U6" s="10" t="n">
        <v>174.7617070063694</v>
      </c>
      <c r="AB6" s="15" t="inlineStr">
        <is>
          <t xml:space="preserve">Error de Cierre  = Cota de llegada - Cota de inicio </t>
        </is>
      </c>
      <c r="AH6" s="15" t="inlineStr">
        <is>
          <t xml:space="preserve">Error de Cierre  = Vista (+) Total - Vista (-) Total </t>
        </is>
      </c>
    </row>
    <row r="7">
      <c r="A7" s="23" t="n"/>
      <c r="B7" s="4" t="inlineStr">
        <is>
          <t>PC - 1</t>
        </is>
      </c>
      <c r="C7" s="4" t="n">
        <v>0.3</v>
      </c>
      <c r="D7" s="12" t="n">
        <v>20.3</v>
      </c>
      <c r="E7" s="9" t="n"/>
      <c r="F7" s="9" t="n"/>
      <c r="G7" s="9" t="n">
        <v>0.26</v>
      </c>
      <c r="H7" s="10" t="n">
        <v>174.257</v>
      </c>
      <c r="I7" s="16" t="n">
        <v>-0.2508407643312107</v>
      </c>
      <c r="J7" s="10" t="n">
        <v>174.0061592356688</v>
      </c>
      <c r="L7" s="23" t="n"/>
      <c r="M7" s="23" t="n">
        <v>8</v>
      </c>
      <c r="N7" s="23" t="n">
        <v>5</v>
      </c>
      <c r="O7" s="23" t="n">
        <v>20.4</v>
      </c>
      <c r="P7" s="9" t="n"/>
      <c r="Q7" s="9" t="n"/>
      <c r="R7" s="9" t="n">
        <v>1.198</v>
      </c>
      <c r="S7" s="10" t="n">
        <v>174.958</v>
      </c>
      <c r="T7" s="9" t="n">
        <v>-0.2520764331210196</v>
      </c>
      <c r="U7" s="10" t="n">
        <v>174.7059235668789</v>
      </c>
    </row>
    <row r="8">
      <c r="A8" s="7" t="inlineStr">
        <is>
          <t>E - 2</t>
        </is>
      </c>
      <c r="B8" s="23" t="inlineStr">
        <is>
          <t>PC - 1</t>
        </is>
      </c>
      <c r="C8" s="7" t="inlineStr">
        <is>
          <t>…..</t>
        </is>
      </c>
      <c r="D8" s="7" t="n"/>
      <c r="E8" s="9" t="n">
        <v>1.008</v>
      </c>
      <c r="F8" s="10" t="n">
        <v>175.265</v>
      </c>
      <c r="G8" s="9" t="n"/>
      <c r="H8" s="10" t="n"/>
      <c r="I8" s="16" t="n"/>
      <c r="J8" s="10" t="n"/>
      <c r="L8" s="23" t="n"/>
      <c r="M8" s="23" t="inlineStr">
        <is>
          <t>PC - 2</t>
        </is>
      </c>
      <c r="N8" s="23" t="n">
        <v>5</v>
      </c>
      <c r="O8" s="23" t="n">
        <v>25.4</v>
      </c>
      <c r="P8" s="9" t="n"/>
      <c r="Q8" s="9" t="n"/>
      <c r="R8" s="9" t="n">
        <v>1.472</v>
      </c>
      <c r="S8" s="10" t="n">
        <v>174.684</v>
      </c>
      <c r="T8" s="9" t="n">
        <v>-0.3138598726114656</v>
      </c>
      <c r="U8" s="10" t="n">
        <v>174.3701401273885</v>
      </c>
      <c r="AB8" s="21" t="inlineStr">
        <is>
          <t xml:space="preserve">Error de Cierre = </t>
        </is>
      </c>
      <c r="AD8" s="10" t="n">
        <v>-0.02900000000002478</v>
      </c>
      <c r="AH8" s="21" t="inlineStr">
        <is>
          <t xml:space="preserve">Error de Cierre = </t>
        </is>
      </c>
      <c r="AJ8" s="10" t="n">
        <v>-0.7760000000000016</v>
      </c>
    </row>
    <row r="9">
      <c r="A9" s="23" t="n"/>
      <c r="B9" s="23" t="n">
        <v>5</v>
      </c>
      <c r="C9" s="23" t="n">
        <v>5</v>
      </c>
      <c r="D9" s="23" t="n">
        <v>25.3</v>
      </c>
      <c r="E9" s="9" t="n"/>
      <c r="F9" s="9" t="n"/>
      <c r="G9" s="9" t="n">
        <v>0.763</v>
      </c>
      <c r="H9" s="10" t="n">
        <v>174.502</v>
      </c>
      <c r="I9" s="16" t="n">
        <v>-0.3126242038216567</v>
      </c>
      <c r="J9" s="10" t="n">
        <v>174.1893757961784</v>
      </c>
      <c r="L9" s="7" t="inlineStr">
        <is>
          <t>E - 2</t>
        </is>
      </c>
      <c r="M9" s="23" t="inlineStr">
        <is>
          <t>PC - 2</t>
        </is>
      </c>
      <c r="N9" s="7" t="inlineStr">
        <is>
          <t>…..</t>
        </is>
      </c>
      <c r="O9" s="7" t="n"/>
      <c r="P9" s="9" t="n">
        <v>0.647</v>
      </c>
      <c r="Q9" s="10" t="n">
        <v>175.331</v>
      </c>
      <c r="R9" s="9" t="n"/>
      <c r="S9" s="10" t="n"/>
      <c r="T9" s="9" t="n"/>
      <c r="U9" s="10" t="n"/>
    </row>
    <row r="10">
      <c r="A10" s="23" t="n"/>
      <c r="B10" s="23" t="n">
        <v>6</v>
      </c>
      <c r="C10" s="23" t="n">
        <v>5</v>
      </c>
      <c r="D10" s="23" t="n">
        <v>30.3</v>
      </c>
      <c r="E10" s="9" t="n"/>
      <c r="F10" s="9" t="n"/>
      <c r="G10" s="9" t="n">
        <v>0.704</v>
      </c>
      <c r="H10" s="10" t="n">
        <v>174.561</v>
      </c>
      <c r="I10" s="16" t="n">
        <v>-0.3744076433121027</v>
      </c>
      <c r="J10" s="10" t="n">
        <v>174.1865923566879</v>
      </c>
      <c r="L10" s="23" t="n"/>
      <c r="M10" s="23" t="n">
        <v>7</v>
      </c>
      <c r="N10" s="23" t="n">
        <v>2.5</v>
      </c>
      <c r="O10" s="23" t="n">
        <v>27.9</v>
      </c>
      <c r="P10" s="9" t="n"/>
      <c r="Q10" s="9" t="n"/>
      <c r="R10" s="9" t="n">
        <v>0.6840000000000001</v>
      </c>
      <c r="S10" s="10" t="n">
        <v>174.647</v>
      </c>
      <c r="T10" s="9" t="n">
        <v>-0.3447515923566886</v>
      </c>
      <c r="U10" s="10" t="n">
        <v>174.3022484076433</v>
      </c>
      <c r="AB10" s="17" t="n"/>
    </row>
    <row r="11">
      <c r="A11" s="23" t="n"/>
      <c r="B11" s="23" t="n">
        <v>7</v>
      </c>
      <c r="C11" s="23" t="n">
        <v>5</v>
      </c>
      <c r="D11" s="23" t="n">
        <v>35.3</v>
      </c>
      <c r="E11" s="9" t="n"/>
      <c r="F11" s="9" t="n"/>
      <c r="G11" s="9" t="n">
        <v>0.604</v>
      </c>
      <c r="H11" s="10" t="n">
        <v>174.661</v>
      </c>
      <c r="I11" s="16" t="n">
        <v>-0.4361910828025486</v>
      </c>
      <c r="J11" s="10" t="n">
        <v>174.2248089171975</v>
      </c>
      <c r="L11" s="23" t="n"/>
      <c r="M11" s="23" t="n">
        <v>6</v>
      </c>
      <c r="N11" s="23" t="n">
        <v>5</v>
      </c>
      <c r="O11" s="23" t="n">
        <v>32.9</v>
      </c>
      <c r="P11" s="9" t="n"/>
      <c r="Q11" s="9" t="n"/>
      <c r="R11" s="9" t="n">
        <v>0.765</v>
      </c>
      <c r="S11" s="10" t="n">
        <v>174.566</v>
      </c>
      <c r="T11" s="9" t="n">
        <v>-0.4065350318471346</v>
      </c>
      <c r="U11" s="10" t="n">
        <v>174.1594649681528</v>
      </c>
      <c r="AB11" s="15" t="inlineStr">
        <is>
          <t>Longitud de medida</t>
        </is>
      </c>
    </row>
    <row r="12">
      <c r="A12" s="23" t="n"/>
      <c r="B12" s="23" t="inlineStr">
        <is>
          <t>PC - 2</t>
        </is>
      </c>
      <c r="C12" s="23" t="n">
        <v>2.5</v>
      </c>
      <c r="D12" s="23" t="n">
        <v>37.8</v>
      </c>
      <c r="E12" s="9" t="n"/>
      <c r="F12" s="9" t="n"/>
      <c r="G12" s="9" t="n">
        <v>0.5679999999999999</v>
      </c>
      <c r="H12" s="10" t="n">
        <v>174.697</v>
      </c>
      <c r="I12" s="16" t="n">
        <v>-0.4670828025477716</v>
      </c>
      <c r="J12" s="10" t="n">
        <v>174.2299171974522</v>
      </c>
      <c r="L12" s="23" t="n"/>
      <c r="M12" s="23" t="n">
        <v>5</v>
      </c>
      <c r="N12" s="23" t="n">
        <v>5</v>
      </c>
      <c r="O12" s="23" t="n">
        <v>37.9</v>
      </c>
      <c r="P12" s="9" t="n"/>
      <c r="Q12" s="9" t="n"/>
      <c r="R12" s="9" t="n">
        <v>0.841</v>
      </c>
      <c r="S12" s="10" t="n">
        <v>174.49</v>
      </c>
      <c r="T12" s="9" t="n">
        <v>-0.4683184713375806</v>
      </c>
      <c r="U12" s="10" t="n">
        <v>174.0216815286624</v>
      </c>
    </row>
    <row r="13">
      <c r="A13" s="7" t="inlineStr">
        <is>
          <t>E - 3</t>
        </is>
      </c>
      <c r="B13" s="23" t="inlineStr">
        <is>
          <t>PC - 2</t>
        </is>
      </c>
      <c r="C13" s="7" t="inlineStr">
        <is>
          <t>…..</t>
        </is>
      </c>
      <c r="D13" s="7" t="n"/>
      <c r="E13" s="9" t="n">
        <v>1.472</v>
      </c>
      <c r="F13" s="10" t="n">
        <v>176.169</v>
      </c>
      <c r="G13" s="9" t="n"/>
      <c r="H13" s="10" t="n"/>
      <c r="I13" s="16" t="n"/>
      <c r="J13" s="10" t="n"/>
      <c r="L13" s="23" t="n"/>
      <c r="M13" s="23" t="inlineStr">
        <is>
          <t>PC - 1</t>
        </is>
      </c>
      <c r="N13" s="23" t="n">
        <v>5</v>
      </c>
      <c r="O13" s="23" t="n">
        <v>42.9</v>
      </c>
      <c r="P13" s="9" t="n"/>
      <c r="Q13" s="9" t="n"/>
      <c r="R13" s="9" t="n">
        <v>1.071</v>
      </c>
      <c r="S13" s="10" t="n">
        <v>174.26</v>
      </c>
      <c r="T13" s="9" t="n">
        <v>-0.5301019108280266</v>
      </c>
      <c r="U13" s="10" t="n">
        <v>173.7298980891719</v>
      </c>
      <c r="AB13" s="21" t="inlineStr">
        <is>
          <t xml:space="preserve">Ida = </t>
        </is>
      </c>
      <c r="AC13" s="23" t="n">
        <v>62.8</v>
      </c>
      <c r="AF13" s="21" t="inlineStr">
        <is>
          <t>El valor de la longitud en metros lo pasamos a kilómetros</t>
        </is>
      </c>
    </row>
    <row r="14">
      <c r="A14" s="23" t="n"/>
      <c r="B14" s="23" t="n">
        <v>8</v>
      </c>
      <c r="C14" s="23" t="n">
        <v>5</v>
      </c>
      <c r="D14" s="23" t="n">
        <v>42.8</v>
      </c>
      <c r="E14" s="9" t="n"/>
      <c r="F14" s="9" t="n"/>
      <c r="G14" s="9" t="n">
        <v>1.227</v>
      </c>
      <c r="H14" s="10" t="n">
        <v>174.942</v>
      </c>
      <c r="I14" s="16" t="n">
        <v>-0.5288662420382176</v>
      </c>
      <c r="J14" s="10" t="n">
        <v>174.4131337579618</v>
      </c>
      <c r="L14" s="7" t="inlineStr">
        <is>
          <t>E - 1</t>
        </is>
      </c>
      <c r="M14" s="23" t="inlineStr">
        <is>
          <t>PC - 1</t>
        </is>
      </c>
      <c r="N14" s="7" t="inlineStr">
        <is>
          <t>…..</t>
        </is>
      </c>
      <c r="O14" s="7" t="n"/>
      <c r="P14" s="9" t="n">
        <v>0.405</v>
      </c>
      <c r="Q14" s="10" t="n">
        <v>174.665</v>
      </c>
      <c r="R14" s="9" t="n"/>
      <c r="S14" s="10" t="n"/>
      <c r="T14" s="9" t="n"/>
      <c r="U14" s="10" t="n"/>
    </row>
    <row r="15" ht="15.75" customHeight="1">
      <c r="A15" s="23" t="n"/>
      <c r="B15" s="23" t="n">
        <v>9</v>
      </c>
      <c r="C15" s="23" t="n">
        <v>5</v>
      </c>
      <c r="D15" s="23" t="n">
        <v>47.8</v>
      </c>
      <c r="E15" s="9" t="n"/>
      <c r="F15" s="9" t="n"/>
      <c r="G15" s="9" t="n">
        <v>1.237</v>
      </c>
      <c r="H15" s="10" t="n">
        <v>174.932</v>
      </c>
      <c r="I15" s="16" t="n">
        <v>-0.5906496815286636</v>
      </c>
      <c r="J15" s="10" t="n">
        <v>174.3413503184713</v>
      </c>
      <c r="L15" s="23" t="n"/>
      <c r="M15" s="23" t="n">
        <v>4</v>
      </c>
      <c r="N15" s="23" t="n">
        <v>0.3</v>
      </c>
      <c r="O15" s="23" t="n">
        <v>43.2</v>
      </c>
      <c r="P15" s="9" t="n"/>
      <c r="Q15" s="9" t="n"/>
      <c r="R15" s="9" t="n">
        <v>0.45</v>
      </c>
      <c r="S15" s="10" t="n">
        <v>174.215</v>
      </c>
      <c r="T15" s="9" t="n">
        <v>-0.5338089171974533</v>
      </c>
      <c r="U15" s="10" t="n">
        <v>173.6811910828025</v>
      </c>
      <c r="AB15" s="21" t="inlineStr">
        <is>
          <t xml:space="preserve">Vuelta = </t>
        </is>
      </c>
      <c r="AC15" s="23" t="n">
        <v>62.8</v>
      </c>
      <c r="AF15" s="21" t="inlineStr">
        <is>
          <t>De 126.4 m a 0.1264 km</t>
        </is>
      </c>
    </row>
    <row r="16" ht="15.75" customHeight="1">
      <c r="A16" s="23" t="n"/>
      <c r="B16" s="23" t="n">
        <v>10</v>
      </c>
      <c r="C16" s="23" t="n">
        <v>5</v>
      </c>
      <c r="D16" s="23" t="n">
        <v>52.8</v>
      </c>
      <c r="E16" s="9" t="n"/>
      <c r="F16" s="9" t="n"/>
      <c r="G16" s="9" t="n">
        <v>1.308</v>
      </c>
      <c r="H16" s="10" t="n">
        <v>174.861</v>
      </c>
      <c r="I16" s="16" t="n">
        <v>-0.6524331210191096</v>
      </c>
      <c r="J16" s="10" t="n">
        <v>174.2085668789809</v>
      </c>
      <c r="L16" s="23" t="n"/>
      <c r="M16" s="23" t="n">
        <v>3</v>
      </c>
      <c r="N16" s="23" t="n">
        <v>5</v>
      </c>
      <c r="O16" s="23" t="n">
        <v>48.2</v>
      </c>
      <c r="P16" s="9" t="n"/>
      <c r="Q16" s="9" t="n"/>
      <c r="R16" s="9" t="n">
        <v>0.804</v>
      </c>
      <c r="S16" s="10" t="n">
        <v>173.861</v>
      </c>
      <c r="T16" s="9" t="n">
        <v>-0.5955923566878992</v>
      </c>
      <c r="U16" s="10" t="n">
        <v>173.2654076433121</v>
      </c>
    </row>
    <row r="17" ht="15.75" customHeight="1">
      <c r="A17" s="23" t="n"/>
      <c r="B17" s="23" t="n">
        <v>11</v>
      </c>
      <c r="C17" s="23" t="n">
        <v>5</v>
      </c>
      <c r="D17" s="23" t="n">
        <v>57.8</v>
      </c>
      <c r="E17" s="9" t="n"/>
      <c r="F17" s="9" t="n"/>
      <c r="G17" s="9" t="n">
        <v>1.337</v>
      </c>
      <c r="H17" s="10" t="n">
        <v>174.832</v>
      </c>
      <c r="I17" s="16" t="n">
        <v>-0.7142165605095555</v>
      </c>
      <c r="J17" s="10" t="n">
        <v>174.1177834394905</v>
      </c>
      <c r="L17" s="23" t="n"/>
      <c r="M17" s="23" t="n">
        <v>2</v>
      </c>
      <c r="N17" s="23" t="n">
        <v>5</v>
      </c>
      <c r="O17" s="23" t="n">
        <v>53.2</v>
      </c>
      <c r="P17" s="9" t="n"/>
      <c r="Q17" s="9" t="n"/>
      <c r="R17" s="9" t="n">
        <v>1.097</v>
      </c>
      <c r="S17" s="10" t="n">
        <v>173.568</v>
      </c>
      <c r="T17" s="9" t="n">
        <v>-0.6573757961783452</v>
      </c>
      <c r="U17" s="10" t="n">
        <v>172.9106242038216</v>
      </c>
      <c r="AB17" s="21" t="inlineStr">
        <is>
          <t xml:space="preserve">Total = </t>
        </is>
      </c>
      <c r="AC17" s="7" t="n">
        <v>125.6</v>
      </c>
    </row>
    <row r="18" ht="15.75" customHeight="1">
      <c r="A18" s="23" t="n"/>
      <c r="B18" s="23" t="n">
        <v>12</v>
      </c>
      <c r="C18" s="23" t="n">
        <v>5</v>
      </c>
      <c r="D18" s="23" t="n">
        <v>62.8</v>
      </c>
      <c r="E18" s="9" t="n"/>
      <c r="F18" s="9" t="n"/>
      <c r="G18" s="9" t="n">
        <v>2.219</v>
      </c>
      <c r="H18" s="10" t="n">
        <v>173.95</v>
      </c>
      <c r="I18" s="16" t="n">
        <v>-0.7760000000000016</v>
      </c>
      <c r="J18" s="10" t="n">
        <v>173.174</v>
      </c>
      <c r="L18" s="23" t="n"/>
      <c r="M18" s="23" t="n">
        <v>1</v>
      </c>
      <c r="N18" s="23" t="n">
        <v>5</v>
      </c>
      <c r="O18" s="23" t="n">
        <v>58.2</v>
      </c>
      <c r="P18" s="9" t="n"/>
      <c r="Q18" s="9" t="n"/>
      <c r="R18" s="9" t="n">
        <v>2.219</v>
      </c>
      <c r="S18" s="10" t="n">
        <v>172.446</v>
      </c>
      <c r="T18" s="9" t="n">
        <v>-0.7191592356687913</v>
      </c>
      <c r="U18" s="10" t="n">
        <v>171.7268407643312</v>
      </c>
    </row>
    <row r="19" ht="15.75" customHeight="1">
      <c r="A19" s="7" t="inlineStr">
        <is>
          <t>E - 3</t>
        </is>
      </c>
      <c r="B19" s="23" t="inlineStr">
        <is>
          <t>BM - 2</t>
        </is>
      </c>
      <c r="C19" s="23" t="n">
        <v>0.4</v>
      </c>
      <c r="D19" s="7" t="n"/>
      <c r="E19" s="9" t="n">
        <v>1.472</v>
      </c>
      <c r="F19" s="9" t="n">
        <v>175.422</v>
      </c>
      <c r="G19" s="9" t="n">
        <v>1.391</v>
      </c>
      <c r="H19" s="10" t="n"/>
      <c r="I19" s="16" t="n"/>
      <c r="J19" s="10" t="n"/>
      <c r="L19" s="23" t="n"/>
      <c r="M19" s="23" t="inlineStr">
        <is>
          <t>BM - 1</t>
        </is>
      </c>
      <c r="N19" s="23" t="n">
        <v>5</v>
      </c>
      <c r="O19" s="7" t="n">
        <v>63.2</v>
      </c>
      <c r="P19" s="9" t="n"/>
      <c r="Q19" s="9" t="n"/>
      <c r="R19" s="9" t="n">
        <v>1.694</v>
      </c>
      <c r="S19" s="10" t="n">
        <v>172.971</v>
      </c>
      <c r="T19" s="9" t="n">
        <v>-0.7809426751592373</v>
      </c>
      <c r="U19" s="10" t="n">
        <v>172.1900573248408</v>
      </c>
      <c r="AB19" s="15" t="inlineStr">
        <is>
          <t>Error admisible</t>
        </is>
      </c>
      <c r="AF19" s="18" t="inlineStr">
        <is>
          <t xml:space="preserve">Ea = </t>
        </is>
      </c>
    </row>
    <row r="20" ht="15.75" customHeight="1">
      <c r="A20" s="19" t="n"/>
      <c r="B20" s="23" t="n"/>
      <c r="C20" s="23" t="n">
        <v>62.8</v>
      </c>
      <c r="D20" s="23" t="n"/>
      <c r="E20" s="10" t="n">
        <v>5.468999999999999</v>
      </c>
      <c r="F20" s="20" t="n"/>
      <c r="G20" s="9" t="n">
        <v>4.438</v>
      </c>
      <c r="H20" s="20" t="n"/>
      <c r="I20" s="20" t="n"/>
      <c r="J20" s="20" t="n"/>
      <c r="N20" t="n">
        <v>62.8</v>
      </c>
      <c r="P20" t="n">
        <v>2.43</v>
      </c>
      <c r="R20" t="n">
        <v>4.237</v>
      </c>
      <c r="S20" s="20" t="n"/>
      <c r="AF20" s="21">
        <f>IF(AJ8&lt;0,-0.1*SQRT(AC17/1000),0.1*SQRT(AC17/1000))</f>
        <v/>
      </c>
    </row>
    <row r="21" ht="15.75" customHeight="1">
      <c r="AB21" s="21" t="inlineStr">
        <is>
          <t>Ea = +/- 0.1  x √K (nivelación rápida)</t>
        </is>
      </c>
    </row>
    <row r="22" ht="15.75" customHeight="1"/>
    <row r="23" ht="15.75" customHeight="1">
      <c r="AB23" s="21" t="inlineStr">
        <is>
          <t>K = distancia en Km</t>
        </is>
      </c>
    </row>
    <row r="24" ht="15.75" customHeight="1"/>
    <row r="25">
      <c r="AB25" s="18" t="inlineStr">
        <is>
          <t xml:space="preserve">Para aceptar el trabajo el Error de cierre &lt; Error admisible </t>
        </is>
      </c>
    </row>
    <row r="26" ht="15.75" customHeight="1"/>
    <row r="27" ht="15.75" customHeight="1">
      <c r="A27" s="22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  <c r="AB27" s="23" t="inlineStr">
        <is>
          <t>(-0.029) &lt; (-0.035)</t>
        </is>
      </c>
    </row>
    <row r="28" ht="15.75" customHeight="1">
      <c r="AB28" s="21">
        <f>IF(AJ8&lt;=AF20,"Se acepta el Trabajo","No Se acepta el Trabajo")</f>
        <v/>
      </c>
    </row>
    <row r="29" ht="14.25" customHeight="1">
      <c r="AB29" s="15" t="n"/>
    </row>
    <row r="30" ht="15.75" customHeight="1"/>
    <row r="31" ht="15.75" customHeight="1">
      <c r="AB31" s="15" t="inlineStr">
        <is>
          <t>Corrección de cotas</t>
        </is>
      </c>
    </row>
    <row r="32" ht="15.75" customHeight="1"/>
    <row r="33" ht="15.75" customHeight="1">
      <c r="AB33" s="21" t="inlineStr">
        <is>
          <t>Fc = - (Ec) x da/dt</t>
        </is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B27:A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2018-02-09T03:46:21Z</dcterms:created>
  <dcterms:modified xsi:type="dcterms:W3CDTF">2022-03-27T22:31:38Z</dcterms:modified>
  <cp:lastModifiedBy>Torres Poveda</cp:lastModifiedBy>
</cp:coreProperties>
</file>