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Brujula" sheetId="1" state="visible" r:id="rId1"/>
    <sheet name="Transito" sheetId="2" state="visible" r:id="rId2"/>
    <sheet name="Crandall" sheetId="3" state="visible" r:id="rId3"/>
    <sheet name="123w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"/>
    <numFmt numFmtId="165" formatCode="0.0000000"/>
  </numFmts>
  <fonts count="2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0" fillId="0" borderId="7" pivotButton="0" quotePrefix="0" xfId="0"/>
    <xf numFmtId="0" fontId="0" fillId="2" borderId="1" pivotButton="0" quotePrefix="0" xfId="0"/>
    <xf numFmtId="0" fontId="1" fillId="2" borderId="0" pivotButton="0" quotePrefix="0" xfId="0"/>
    <xf numFmtId="164" fontId="1" fillId="0" borderId="0" pivotButton="0" quotePrefix="0" xfId="0"/>
    <xf numFmtId="0" fontId="1" fillId="0" borderId="0" pivotButton="0" quotePrefix="0" xfId="0"/>
    <xf numFmtId="0" fontId="0" fillId="3" borderId="4" pivotButton="0" quotePrefix="0" xfId="0"/>
    <xf numFmtId="0" fontId="0" fillId="3" borderId="7" pivotButton="0" quotePrefix="0" xfId="0"/>
    <xf numFmtId="0" fontId="0" fillId="3" borderId="2" pivotButton="0" quotePrefix="0" xfId="0"/>
    <xf numFmtId="0" fontId="0" fillId="3" borderId="1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4" borderId="6" pivotButton="0" quotePrefix="0" xfId="0"/>
    <xf numFmtId="0" fontId="0" fillId="4" borderId="7" pivotButton="0" quotePrefix="0" xfId="0"/>
    <xf numFmtId="0" fontId="0" fillId="4" borderId="2" pivotButton="0" quotePrefix="0" xfId="0"/>
    <xf numFmtId="0" fontId="0" fillId="4" borderId="5" pivotButton="0" quotePrefix="0" xfId="0"/>
    <xf numFmtId="0" fontId="0" fillId="4" borderId="8" pivotButton="0" quotePrefix="0" xfId="0"/>
    <xf numFmtId="0" fontId="0" fillId="5" borderId="1" pivotButton="0" quotePrefix="0" xfId="0"/>
    <xf numFmtId="0" fontId="0" fillId="3" borderId="15" pivotButton="0" quotePrefix="0" xfId="0"/>
    <xf numFmtId="0" fontId="0" fillId="4" borderId="10" pivotButton="0" quotePrefix="0" xfId="0"/>
    <xf numFmtId="0" fontId="0" fillId="0" borderId="16" pivotButton="0" quotePrefix="0" xfId="0"/>
    <xf numFmtId="0" fontId="0" fillId="0" borderId="17" pivotButton="0" quotePrefix="0" xfId="0"/>
    <xf numFmtId="165" fontId="0" fillId="0" borderId="1" pivotButton="0" quotePrefix="0" xfId="0"/>
    <xf numFmtId="165" fontId="0" fillId="0" borderId="0" pivotButton="0" quotePrefix="0" xfId="0"/>
    <xf numFmtId="165" fontId="0" fillId="0" borderId="20" pivotButton="0" quotePrefix="0" xfId="0"/>
    <xf numFmtId="0" fontId="0" fillId="4" borderId="1" pivotButton="0" quotePrefix="0" xfId="0"/>
    <xf numFmtId="164" fontId="0" fillId="0" borderId="1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3" borderId="19" applyAlignment="1" pivotButton="0" quotePrefix="0" xfId="0">
      <alignment horizontal="center"/>
    </xf>
    <xf numFmtId="0" fontId="0" fillId="0" borderId="18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4" borderId="3" applyAlignment="1" pivotButton="0" quotePrefix="0" xfId="0">
      <alignment horizontal="center" vertical="center"/>
    </xf>
    <xf numFmtId="0" fontId="0" fillId="0" borderId="9" pivotButton="0" quotePrefix="0" xfId="0"/>
    <xf numFmtId="0" fontId="0" fillId="4" borderId="4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4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7"/>
  <sheetViews>
    <sheetView tabSelected="1" workbookViewId="0">
      <selection activeCell="P19" sqref="P19"/>
    </sheetView>
  </sheetViews>
  <sheetFormatPr baseColWidth="10" defaultRowHeight="15"/>
  <cols>
    <col hidden="1" width="14.85546875" customWidth="1" min="6" max="6"/>
    <col hidden="1" min="8" max="13"/>
  </cols>
  <sheetData>
    <row r="1">
      <c r="A1" s="10" t="inlineStr">
        <is>
          <t>▲</t>
        </is>
      </c>
      <c r="B1" s="11" t="inlineStr">
        <is>
          <t>☐</t>
        </is>
      </c>
      <c r="C1" s="11" t="inlineStr">
        <is>
          <t>Azimut</t>
        </is>
      </c>
      <c r="D1" s="11" t="n"/>
      <c r="E1" s="11" t="n"/>
      <c r="F1" s="6" t="inlineStr">
        <is>
          <t>Azimut Decimal</t>
        </is>
      </c>
      <c r="G1" s="11" t="inlineStr">
        <is>
          <t>DH</t>
        </is>
      </c>
      <c r="H1" s="6" t="inlineStr">
        <is>
          <t>PM</t>
        </is>
      </c>
      <c r="I1" s="6" t="inlineStr">
        <is>
          <t>PP</t>
        </is>
      </c>
      <c r="J1" s="6" t="inlineStr">
        <is>
          <t>CPM</t>
        </is>
      </c>
      <c r="K1" s="6" t="inlineStr">
        <is>
          <t>CPP</t>
        </is>
      </c>
      <c r="L1" s="6" t="inlineStr">
        <is>
          <t>PMC</t>
        </is>
      </c>
      <c r="M1" s="6" t="inlineStr">
        <is>
          <t>PPM</t>
        </is>
      </c>
      <c r="N1" s="11" t="inlineStr">
        <is>
          <t>Norte</t>
        </is>
      </c>
      <c r="O1" s="15" t="inlineStr">
        <is>
          <t>Este</t>
        </is>
      </c>
    </row>
    <row r="2" ht="15.75" customHeight="1" thickBot="1">
      <c r="A2" s="12" t="n"/>
      <c r="B2" s="13" t="n"/>
      <c r="C2" s="13" t="inlineStr">
        <is>
          <t>Grados</t>
        </is>
      </c>
      <c r="D2" s="13" t="inlineStr">
        <is>
          <t xml:space="preserve">Minutos </t>
        </is>
      </c>
      <c r="E2" s="13" t="inlineStr">
        <is>
          <t>Segundos</t>
        </is>
      </c>
      <c r="F2" s="7" t="n"/>
      <c r="G2" s="13" t="n"/>
      <c r="H2" s="7" t="n"/>
      <c r="I2" s="7" t="n"/>
      <c r="J2" s="7" t="n"/>
      <c r="K2" s="7" t="n"/>
      <c r="L2" s="7" t="n"/>
      <c r="M2" s="7" t="n"/>
      <c r="N2" s="13" t="n"/>
      <c r="O2" s="16" t="n"/>
    </row>
    <row r="3">
      <c r="A3" s="14" t="n">
        <v>1</v>
      </c>
      <c r="B3" s="14" t="n"/>
      <c r="C3" s="14" t="n"/>
      <c r="D3" s="14" t="n"/>
      <c r="E3" s="14" t="n"/>
      <c r="F3" s="8" t="n"/>
      <c r="G3" s="14" t="n"/>
      <c r="H3" s="8" t="n"/>
      <c r="I3" s="8" t="n"/>
      <c r="J3" s="8" t="n"/>
      <c r="K3" s="8" t="n"/>
      <c r="L3" s="8" t="n"/>
      <c r="M3" s="8" t="n"/>
      <c r="N3" s="14" t="n">
        <v>23432</v>
      </c>
      <c r="O3" s="14" t="n">
        <v>65435</v>
      </c>
    </row>
    <row r="4">
      <c r="A4" s="25" t="n"/>
      <c r="B4" s="25" t="n">
        <v>2</v>
      </c>
      <c r="C4" s="25" t="n">
        <v>38</v>
      </c>
      <c r="D4" s="25" t="n">
        <v>12</v>
      </c>
      <c r="E4" s="25" t="n">
        <v>45</v>
      </c>
      <c r="F4" s="9" t="n"/>
      <c r="G4" s="25" t="n">
        <v>84.94</v>
      </c>
      <c r="H4" s="9" t="n"/>
      <c r="I4" s="9" t="n"/>
      <c r="J4" s="9" t="n"/>
      <c r="K4" s="9" t="n"/>
      <c r="L4" s="9" t="n"/>
      <c r="M4" s="9" t="n"/>
      <c r="N4" s="25" t="n">
        <v>23498.74152336798</v>
      </c>
      <c r="O4" s="25" t="n">
        <v>65487.50590861497</v>
      </c>
    </row>
    <row r="5">
      <c r="A5" s="25" t="n">
        <v>2</v>
      </c>
      <c r="B5" s="25" t="n"/>
      <c r="C5" s="25" t="n"/>
      <c r="D5" s="25" t="n"/>
      <c r="E5" s="25" t="n"/>
      <c r="F5" s="9" t="n"/>
      <c r="G5" s="25" t="n"/>
      <c r="H5" s="9" t="n"/>
      <c r="I5" s="9" t="n"/>
      <c r="J5" s="9" t="n"/>
      <c r="K5" s="9" t="n"/>
      <c r="L5" s="9" t="n"/>
      <c r="M5" s="9" t="n"/>
      <c r="N5" s="25" t="n"/>
      <c r="O5" s="25" t="n"/>
    </row>
    <row r="6">
      <c r="A6" s="25" t="n"/>
      <c r="B6" s="25" t="n">
        <v>3</v>
      </c>
      <c r="C6" s="25" t="n">
        <v>76</v>
      </c>
      <c r="D6" s="25" t="n">
        <v>34</v>
      </c>
      <c r="E6" s="25" t="n">
        <v>30</v>
      </c>
      <c r="F6" s="9" t="n"/>
      <c r="G6" s="25" t="n">
        <v>75.27</v>
      </c>
      <c r="H6" s="9" t="n"/>
      <c r="I6" s="9" t="n"/>
      <c r="J6" s="9" t="n"/>
      <c r="K6" s="9" t="n"/>
      <c r="L6" s="9" t="n"/>
      <c r="M6" s="9" t="n"/>
      <c r="N6" s="25" t="n">
        <v>23516.21917335175</v>
      </c>
      <c r="O6" s="25" t="n">
        <v>65560.68699703374</v>
      </c>
    </row>
    <row r="7">
      <c r="A7" s="25" t="n">
        <v>3</v>
      </c>
      <c r="B7" s="25" t="n"/>
      <c r="C7" s="25" t="n"/>
      <c r="D7" s="25" t="n"/>
      <c r="E7" s="25" t="n"/>
      <c r="F7" s="9" t="n"/>
      <c r="G7" s="25" t="n"/>
      <c r="H7" s="9" t="n"/>
      <c r="I7" s="9" t="n"/>
      <c r="J7" s="9" t="n"/>
      <c r="K7" s="9" t="n"/>
      <c r="L7" s="9" t="n"/>
      <c r="M7" s="9" t="n"/>
      <c r="N7" s="25" t="n"/>
      <c r="O7" s="25" t="n"/>
    </row>
    <row r="8">
      <c r="A8" s="25" t="n"/>
      <c r="B8" s="25" t="n">
        <v>4</v>
      </c>
      <c r="C8" s="25" t="n">
        <v>144</v>
      </c>
      <c r="D8" s="25" t="n">
        <v>49</v>
      </c>
      <c r="E8" s="25" t="n">
        <v>48</v>
      </c>
      <c r="F8" s="9" t="n"/>
      <c r="G8" s="25" t="n">
        <v>85.29000000000001</v>
      </c>
      <c r="H8" s="9" t="n"/>
      <c r="I8" s="9" t="n"/>
      <c r="J8" s="9" t="n"/>
      <c r="K8" s="9" t="n"/>
      <c r="L8" s="9" t="n"/>
      <c r="M8" s="9" t="n"/>
      <c r="N8" s="25" t="n">
        <v>23446.50146203801</v>
      </c>
      <c r="O8" s="25" t="n">
        <v>65609.77799930189</v>
      </c>
    </row>
    <row r="9">
      <c r="A9" s="25" t="n">
        <v>4</v>
      </c>
      <c r="B9" s="25" t="n"/>
      <c r="C9" s="25" t="n"/>
      <c r="D9" s="25" t="n"/>
      <c r="E9" s="25" t="n"/>
      <c r="F9" s="9" t="n"/>
      <c r="G9" s="25" t="n"/>
      <c r="H9" s="9" t="n"/>
      <c r="I9" s="9" t="n"/>
      <c r="J9" s="9" t="n"/>
      <c r="K9" s="9" t="n"/>
      <c r="L9" s="9" t="n"/>
      <c r="M9" s="9" t="n"/>
      <c r="N9" s="25" t="n"/>
      <c r="O9" s="25" t="n"/>
    </row>
    <row r="10">
      <c r="A10" s="25" t="n"/>
      <c r="B10" s="25" t="n">
        <v>5</v>
      </c>
      <c r="C10" s="25" t="n">
        <v>192</v>
      </c>
      <c r="D10" s="25" t="n">
        <v>57</v>
      </c>
      <c r="E10" s="25" t="n">
        <v>32</v>
      </c>
      <c r="F10" s="9" t="n"/>
      <c r="G10" s="25" t="n">
        <v>92.34</v>
      </c>
      <c r="H10" s="9" t="n"/>
      <c r="I10" s="9" t="n"/>
      <c r="J10" s="9" t="n"/>
      <c r="K10" s="9" t="n"/>
      <c r="L10" s="9" t="n"/>
      <c r="M10" s="9" t="n"/>
      <c r="N10" s="25" t="n">
        <v>23356.51574960899</v>
      </c>
      <c r="O10" s="25" t="n">
        <v>65589.03116120076</v>
      </c>
    </row>
    <row r="11">
      <c r="A11" s="25" t="n">
        <v>5</v>
      </c>
      <c r="B11" s="25" t="n"/>
      <c r="C11" s="25" t="n"/>
      <c r="D11" s="25" t="n"/>
      <c r="E11" s="25" t="n"/>
      <c r="F11" s="9" t="n"/>
      <c r="G11" s="25" t="n"/>
      <c r="H11" s="9" t="n"/>
      <c r="I11" s="9" t="n"/>
      <c r="J11" s="9" t="n"/>
      <c r="K11" s="9" t="n"/>
      <c r="L11" s="9" t="n"/>
      <c r="M11" s="9" t="n"/>
      <c r="N11" s="25" t="n"/>
      <c r="O11" s="25" t="n"/>
    </row>
    <row r="12">
      <c r="A12" s="25" t="n"/>
      <c r="B12" s="25" t="n">
        <v>6</v>
      </c>
      <c r="C12" s="25" t="n">
        <v>316</v>
      </c>
      <c r="D12" s="25" t="n">
        <v>50</v>
      </c>
      <c r="E12" s="25" t="n">
        <v>47</v>
      </c>
      <c r="F12" s="9" t="n"/>
      <c r="G12" s="25" t="n">
        <v>63.15</v>
      </c>
      <c r="H12" s="9" t="n"/>
      <c r="I12" s="9" t="n"/>
      <c r="J12" s="9" t="n"/>
      <c r="K12" s="9" t="n"/>
      <c r="L12" s="9" t="n"/>
      <c r="M12" s="9" t="n"/>
      <c r="N12" s="25" t="n">
        <v>23402.58681345568</v>
      </c>
      <c r="O12" s="25" t="n">
        <v>65545.81233729332</v>
      </c>
    </row>
    <row r="13">
      <c r="A13" s="25" t="n">
        <v>6</v>
      </c>
      <c r="B13" s="25" t="n"/>
      <c r="C13" s="25" t="n"/>
      <c r="D13" s="25" t="n"/>
      <c r="E13" s="25" t="n"/>
      <c r="F13" s="9" t="n"/>
      <c r="G13" s="25" t="n"/>
      <c r="H13" s="9" t="n"/>
      <c r="I13" s="9" t="n"/>
      <c r="J13" s="9" t="n"/>
      <c r="K13" s="9" t="n"/>
      <c r="L13" s="9" t="n"/>
      <c r="M13" s="9" t="n"/>
      <c r="N13" s="25" t="n"/>
      <c r="O13" s="25" t="n"/>
    </row>
    <row r="14">
      <c r="A14" s="25" t="n"/>
      <c r="B14" s="25" t="n">
        <v>7</v>
      </c>
      <c r="C14" s="25" t="n">
        <v>254</v>
      </c>
      <c r="D14" s="25" t="n">
        <v>6</v>
      </c>
      <c r="E14" s="25" t="n">
        <v>29</v>
      </c>
      <c r="F14" s="9" t="n"/>
      <c r="G14" s="25" t="n">
        <v>86.34999999999999</v>
      </c>
      <c r="H14" s="9" t="n"/>
      <c r="I14" s="9" t="n"/>
      <c r="J14" s="9" t="n"/>
      <c r="K14" s="9" t="n"/>
      <c r="L14" s="9" t="n"/>
      <c r="M14" s="9" t="n"/>
      <c r="N14" s="25" t="n">
        <v>23378.94444951885</v>
      </c>
      <c r="O14" s="25" t="n">
        <v>65462.72578611921</v>
      </c>
    </row>
    <row r="15">
      <c r="A15" s="25" t="n">
        <v>7</v>
      </c>
      <c r="B15" s="25" t="n"/>
      <c r="C15" s="25" t="n"/>
      <c r="D15" s="25" t="n"/>
      <c r="E15" s="25" t="n"/>
      <c r="F15" s="9" t="n"/>
      <c r="G15" s="25" t="n"/>
      <c r="H15" s="9" t="n"/>
      <c r="I15" s="9" t="n"/>
      <c r="J15" s="9" t="n"/>
      <c r="K15" s="9" t="n"/>
      <c r="L15" s="9" t="n"/>
      <c r="M15" s="9" t="n"/>
      <c r="N15" s="25" t="n"/>
      <c r="O15" s="25" t="n"/>
    </row>
    <row r="16">
      <c r="A16" s="25" t="n"/>
      <c r="B16" s="25" t="n">
        <v>1</v>
      </c>
      <c r="C16" s="25" t="n">
        <v>332</v>
      </c>
      <c r="D16" s="25" t="n">
        <v>25</v>
      </c>
      <c r="E16" s="25" t="n">
        <v>49</v>
      </c>
      <c r="F16" s="9" t="n"/>
      <c r="G16" s="25" t="n">
        <v>59.85</v>
      </c>
      <c r="H16" s="9" t="n"/>
      <c r="I16" s="9" t="n"/>
      <c r="J16" s="9" t="n"/>
      <c r="K16" s="9" t="n"/>
      <c r="L16" s="9" t="n"/>
      <c r="M16" s="9" t="n"/>
      <c r="N16" s="19" t="n">
        <v>23432</v>
      </c>
      <c r="O16" s="19" t="n">
        <v>65435.00000000001</v>
      </c>
    </row>
    <row r="17">
      <c r="A17" s="25" t="n"/>
      <c r="B17" s="25" t="n"/>
      <c r="C17" s="25" t="n"/>
      <c r="D17" s="25" t="n"/>
      <c r="E17" s="25" t="n"/>
      <c r="F17" s="9" t="n"/>
      <c r="G17" s="17" t="n"/>
      <c r="H17" s="9" t="n"/>
      <c r="I17" s="9" t="n"/>
      <c r="J17" s="9" t="n"/>
      <c r="K17" s="9" t="n"/>
      <c r="L17" s="9" t="n">
        <v>0</v>
      </c>
      <c r="M17" s="18" t="n">
        <v>0</v>
      </c>
      <c r="N17" s="20" t="n"/>
      <c r="O17" s="21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7"/>
  <sheetViews>
    <sheetView topLeftCell="B1" workbookViewId="0">
      <selection activeCell="P4" sqref="P4:Q16"/>
    </sheetView>
  </sheetViews>
  <sheetFormatPr baseColWidth="10" defaultRowHeight="15"/>
  <sheetData>
    <row r="1">
      <c r="A1" s="10" t="inlineStr">
        <is>
          <t>▲</t>
        </is>
      </c>
      <c r="B1" s="11" t="inlineStr">
        <is>
          <t>☐</t>
        </is>
      </c>
      <c r="C1" s="11" t="inlineStr">
        <is>
          <t>Azimut</t>
        </is>
      </c>
      <c r="D1" s="11" t="n"/>
      <c r="E1" s="11" t="n"/>
      <c r="F1" s="6" t="inlineStr">
        <is>
          <t>Azimut Decimal</t>
        </is>
      </c>
      <c r="G1" s="11" t="inlineStr">
        <is>
          <t>DH</t>
        </is>
      </c>
      <c r="H1" s="6" t="inlineStr">
        <is>
          <t>Y</t>
        </is>
      </c>
      <c r="I1" s="29" t="inlineStr">
        <is>
          <t>VY</t>
        </is>
      </c>
      <c r="J1" s="6" t="inlineStr">
        <is>
          <t>X</t>
        </is>
      </c>
      <c r="K1" s="29" t="inlineStr">
        <is>
          <t>VX</t>
        </is>
      </c>
      <c r="L1" s="29" t="inlineStr">
        <is>
          <t>CY</t>
        </is>
      </c>
      <c r="M1" s="29" t="inlineStr">
        <is>
          <t>CX</t>
        </is>
      </c>
      <c r="N1" s="29" t="inlineStr">
        <is>
          <t>YC</t>
        </is>
      </c>
      <c r="O1" s="29" t="inlineStr">
        <is>
          <t>XC</t>
        </is>
      </c>
      <c r="P1" s="11" t="inlineStr">
        <is>
          <t>Norte</t>
        </is>
      </c>
      <c r="Q1" s="15" t="inlineStr">
        <is>
          <t>Este</t>
        </is>
      </c>
    </row>
    <row r="2" ht="15.75" customHeight="1" thickBot="1">
      <c r="A2" s="12" t="n"/>
      <c r="B2" s="13" t="n"/>
      <c r="C2" s="13" t="inlineStr">
        <is>
          <t>Grados</t>
        </is>
      </c>
      <c r="D2" s="13" t="inlineStr">
        <is>
          <t xml:space="preserve">Minutos </t>
        </is>
      </c>
      <c r="E2" s="13" t="inlineStr">
        <is>
          <t>Segundos</t>
        </is>
      </c>
      <c r="F2" s="7" t="n"/>
      <c r="G2" s="13" t="n"/>
      <c r="H2" s="7" t="n"/>
      <c r="I2" s="30" t="n"/>
      <c r="J2" s="7" t="n"/>
      <c r="K2" s="30" t="n"/>
      <c r="L2" s="30" t="n"/>
      <c r="M2" s="30" t="n"/>
      <c r="N2" s="30" t="n"/>
      <c r="O2" s="30" t="n"/>
      <c r="P2" s="13" t="n"/>
      <c r="Q2" s="16" t="n"/>
    </row>
    <row r="3">
      <c r="A3" s="14" t="n">
        <v>1</v>
      </c>
      <c r="B3" s="14" t="n"/>
      <c r="C3" s="14" t="n"/>
      <c r="D3" s="14" t="n"/>
      <c r="E3" s="14" t="n"/>
      <c r="F3" s="8" t="n"/>
      <c r="G3" s="14" t="n"/>
      <c r="H3" s="8" t="n"/>
      <c r="I3" s="8" t="n"/>
      <c r="J3" s="8" t="n"/>
      <c r="K3" s="8" t="n"/>
      <c r="L3" s="8" t="n"/>
      <c r="M3" s="8" t="n"/>
      <c r="N3" s="8" t="n"/>
      <c r="O3" s="8" t="n"/>
      <c r="P3" s="14" t="n"/>
      <c r="Q3" s="14" t="n"/>
    </row>
    <row r="4">
      <c r="A4" s="25" t="n"/>
      <c r="B4" s="25" t="n">
        <v>2</v>
      </c>
      <c r="C4" s="25" t="n">
        <v>38</v>
      </c>
      <c r="D4" s="25" t="n">
        <v>12</v>
      </c>
      <c r="E4" s="25" t="n">
        <v>45</v>
      </c>
      <c r="F4" s="9" t="n"/>
      <c r="G4" s="25" t="n">
        <v>84.94</v>
      </c>
      <c r="H4" s="9" t="n"/>
      <c r="I4" s="9" t="n"/>
      <c r="J4" s="9" t="n"/>
      <c r="K4" s="9" t="n"/>
      <c r="L4" s="9" t="n"/>
      <c r="M4" s="9" t="n"/>
      <c r="N4" s="9" t="n"/>
      <c r="O4" s="9" t="n"/>
      <c r="P4" s="25" t="n"/>
      <c r="Q4" s="25" t="n"/>
    </row>
    <row r="5">
      <c r="A5" s="25" t="n">
        <v>2</v>
      </c>
      <c r="B5" s="25" t="n"/>
      <c r="C5" s="25" t="n"/>
      <c r="D5" s="25" t="n"/>
      <c r="E5" s="25" t="n"/>
      <c r="F5" s="9" t="n"/>
      <c r="G5" s="25" t="n"/>
      <c r="H5" s="9" t="n"/>
      <c r="I5" s="9" t="n"/>
      <c r="J5" s="9" t="n"/>
      <c r="K5" s="9" t="n"/>
      <c r="L5" s="9" t="n"/>
      <c r="M5" s="9" t="n"/>
      <c r="N5" s="9" t="n"/>
      <c r="O5" s="9" t="n"/>
      <c r="P5" s="25" t="n"/>
      <c r="Q5" s="25" t="n"/>
    </row>
    <row r="6">
      <c r="A6" s="25" t="n"/>
      <c r="B6" s="25" t="n">
        <v>3</v>
      </c>
      <c r="C6" s="25" t="n">
        <v>76</v>
      </c>
      <c r="D6" s="25" t="n">
        <v>34</v>
      </c>
      <c r="E6" s="25" t="n">
        <v>30</v>
      </c>
      <c r="F6" s="9" t="n"/>
      <c r="G6" s="25" t="n">
        <v>75.27</v>
      </c>
      <c r="H6" s="9" t="n"/>
      <c r="I6" s="9" t="n"/>
      <c r="J6" s="9" t="n"/>
      <c r="K6" s="9" t="n"/>
      <c r="L6" s="9" t="n"/>
      <c r="M6" s="9" t="n"/>
      <c r="N6" s="9" t="n"/>
      <c r="O6" s="9" t="n"/>
      <c r="P6" s="25" t="n"/>
      <c r="Q6" s="25" t="n"/>
    </row>
    <row r="7">
      <c r="A7" s="25" t="n">
        <v>3</v>
      </c>
      <c r="B7" s="25" t="n"/>
      <c r="C7" s="25" t="n"/>
      <c r="D7" s="25" t="n"/>
      <c r="E7" s="25" t="n"/>
      <c r="F7" s="9" t="n"/>
      <c r="G7" s="25" t="n"/>
      <c r="H7" s="9" t="n"/>
      <c r="I7" s="9" t="n"/>
      <c r="J7" s="9" t="n"/>
      <c r="K7" s="9" t="n"/>
      <c r="L7" s="9" t="n"/>
      <c r="M7" s="9" t="n"/>
      <c r="N7" s="9" t="n"/>
      <c r="O7" s="9" t="n"/>
      <c r="P7" s="25" t="n"/>
      <c r="Q7" s="25" t="n"/>
    </row>
    <row r="8">
      <c r="A8" s="25" t="n"/>
      <c r="B8" s="25" t="n">
        <v>4</v>
      </c>
      <c r="C8" s="25" t="n">
        <v>144</v>
      </c>
      <c r="D8" s="25" t="n">
        <v>49</v>
      </c>
      <c r="E8" s="25" t="n">
        <v>48</v>
      </c>
      <c r="F8" s="9" t="n"/>
      <c r="G8" s="25" t="n">
        <v>85.29000000000001</v>
      </c>
      <c r="H8" s="9" t="n"/>
      <c r="I8" s="9" t="n"/>
      <c r="J8" s="9" t="n"/>
      <c r="K8" s="9" t="n"/>
      <c r="L8" s="9" t="n"/>
      <c r="M8" s="9" t="n"/>
      <c r="N8" s="9" t="n"/>
      <c r="O8" s="9" t="n"/>
      <c r="P8" s="25" t="n"/>
      <c r="Q8" s="25" t="n"/>
    </row>
    <row r="9">
      <c r="A9" s="25" t="n">
        <v>4</v>
      </c>
      <c r="B9" s="25" t="n"/>
      <c r="C9" s="25" t="n"/>
      <c r="D9" s="25" t="n"/>
      <c r="E9" s="25" t="n"/>
      <c r="F9" s="9" t="n"/>
      <c r="G9" s="25" t="n"/>
      <c r="H9" s="9" t="n"/>
      <c r="I9" s="9" t="n"/>
      <c r="J9" s="9" t="n"/>
      <c r="K9" s="9" t="n"/>
      <c r="L9" s="9" t="n"/>
      <c r="M9" s="9" t="n"/>
      <c r="N9" s="9" t="n"/>
      <c r="O9" s="9" t="n"/>
      <c r="P9" s="25" t="n"/>
      <c r="Q9" s="25" t="n"/>
    </row>
    <row r="10">
      <c r="A10" s="25" t="n"/>
      <c r="B10" s="25" t="n">
        <v>5</v>
      </c>
      <c r="C10" s="25" t="n">
        <v>192</v>
      </c>
      <c r="D10" s="25" t="n">
        <v>57</v>
      </c>
      <c r="E10" s="25" t="n">
        <v>32</v>
      </c>
      <c r="F10" s="9" t="n"/>
      <c r="G10" s="25" t="n">
        <v>92.34</v>
      </c>
      <c r="H10" s="9" t="n"/>
      <c r="I10" s="9" t="n"/>
      <c r="J10" s="9" t="n"/>
      <c r="K10" s="9" t="n"/>
      <c r="L10" s="9" t="n"/>
      <c r="M10" s="9" t="n"/>
      <c r="N10" s="9" t="n"/>
      <c r="O10" s="9" t="n"/>
      <c r="P10" s="25" t="n"/>
      <c r="Q10" s="25" t="n"/>
    </row>
    <row r="11">
      <c r="A11" s="25" t="n">
        <v>5</v>
      </c>
      <c r="B11" s="25" t="n"/>
      <c r="C11" s="25" t="n"/>
      <c r="D11" s="25" t="n"/>
      <c r="E11" s="25" t="n"/>
      <c r="F11" s="9" t="n"/>
      <c r="G11" s="25" t="n"/>
      <c r="H11" s="9" t="n"/>
      <c r="I11" s="9" t="n"/>
      <c r="J11" s="9" t="n"/>
      <c r="K11" s="9" t="n"/>
      <c r="L11" s="9" t="n"/>
      <c r="M11" s="9" t="n"/>
      <c r="N11" s="9" t="n"/>
      <c r="O11" s="9" t="n"/>
      <c r="P11" s="25" t="n"/>
      <c r="Q11" s="25" t="n"/>
    </row>
    <row r="12">
      <c r="A12" s="25" t="n"/>
      <c r="B12" s="25" t="n">
        <v>6</v>
      </c>
      <c r="C12" s="25" t="n">
        <v>316</v>
      </c>
      <c r="D12" s="25" t="n">
        <v>50</v>
      </c>
      <c r="E12" s="25" t="n">
        <v>47</v>
      </c>
      <c r="F12" s="9" t="n"/>
      <c r="G12" s="25" t="n">
        <v>63.15</v>
      </c>
      <c r="H12" s="9" t="n"/>
      <c r="I12" s="9" t="n"/>
      <c r="J12" s="9" t="n"/>
      <c r="K12" s="9" t="n"/>
      <c r="L12" s="9" t="n"/>
      <c r="M12" s="9" t="n"/>
      <c r="N12" s="9" t="n"/>
      <c r="O12" s="9" t="n"/>
      <c r="P12" s="25" t="n"/>
      <c r="Q12" s="25" t="n"/>
    </row>
    <row r="13">
      <c r="A13" s="25" t="n">
        <v>6</v>
      </c>
      <c r="B13" s="25" t="n"/>
      <c r="C13" s="25" t="n"/>
      <c r="D13" s="25" t="n"/>
      <c r="E13" s="25" t="n"/>
      <c r="F13" s="9" t="n"/>
      <c r="G13" s="25" t="n"/>
      <c r="H13" s="9" t="n"/>
      <c r="I13" s="9" t="n"/>
      <c r="J13" s="9" t="n"/>
      <c r="K13" s="9" t="n"/>
      <c r="L13" s="9" t="n"/>
      <c r="M13" s="9" t="n"/>
      <c r="N13" s="9" t="n"/>
      <c r="O13" s="9" t="n"/>
      <c r="P13" s="25" t="n"/>
      <c r="Q13" s="25" t="n"/>
    </row>
    <row r="14">
      <c r="A14" s="25" t="n"/>
      <c r="B14" s="25" t="n">
        <v>7</v>
      </c>
      <c r="C14" s="25" t="n">
        <v>254</v>
      </c>
      <c r="D14" s="25" t="n">
        <v>6</v>
      </c>
      <c r="E14" s="25" t="n">
        <v>29</v>
      </c>
      <c r="F14" s="9" t="n"/>
      <c r="G14" s="25" t="n">
        <v>86.34999999999999</v>
      </c>
      <c r="H14" s="9" t="n"/>
      <c r="I14" s="9" t="n"/>
      <c r="J14" s="9" t="n"/>
      <c r="K14" s="9" t="n"/>
      <c r="L14" s="9" t="n"/>
      <c r="M14" s="9" t="n"/>
      <c r="N14" s="9" t="n"/>
      <c r="O14" s="9" t="n"/>
      <c r="P14" s="25" t="n"/>
      <c r="Q14" s="25" t="n"/>
    </row>
    <row r="15">
      <c r="A15" s="25" t="n">
        <v>7</v>
      </c>
      <c r="B15" s="25" t="n"/>
      <c r="C15" s="25" t="n"/>
      <c r="D15" s="25" t="n"/>
      <c r="E15" s="25" t="n"/>
      <c r="F15" s="9" t="n"/>
      <c r="G15" s="25" t="n"/>
      <c r="H15" s="9" t="n"/>
      <c r="I15" s="9" t="n"/>
      <c r="J15" s="9" t="n"/>
      <c r="K15" s="9" t="n"/>
      <c r="L15" s="9" t="n"/>
      <c r="M15" s="9" t="n"/>
      <c r="N15" s="9" t="n"/>
      <c r="O15" s="9" t="n"/>
      <c r="P15" s="25" t="n"/>
      <c r="Q15" s="25" t="n"/>
    </row>
    <row r="16">
      <c r="A16" s="25" t="n"/>
      <c r="B16" s="25" t="n">
        <v>1</v>
      </c>
      <c r="C16" s="25" t="n">
        <v>332</v>
      </c>
      <c r="D16" s="25" t="n">
        <v>25</v>
      </c>
      <c r="E16" s="25" t="n">
        <v>49</v>
      </c>
      <c r="F16" s="9" t="n"/>
      <c r="G16" s="25" t="n">
        <v>59.85</v>
      </c>
      <c r="H16" s="9" t="n"/>
      <c r="I16" s="9" t="n"/>
      <c r="J16" s="9" t="n"/>
      <c r="K16" s="9" t="n"/>
      <c r="L16" s="9" t="n"/>
      <c r="M16" s="9" t="n"/>
      <c r="N16" s="9" t="n"/>
      <c r="O16" s="9" t="n"/>
      <c r="P16" s="25" t="n"/>
      <c r="Q16" s="25" t="n"/>
    </row>
    <row r="17">
      <c r="A17" s="25" t="n"/>
      <c r="B17" s="25" t="n"/>
      <c r="C17" s="25" t="n"/>
      <c r="D17" s="25" t="n"/>
      <c r="E17" s="25" t="n"/>
      <c r="F17" s="9" t="n"/>
      <c r="G17" s="2" t="n"/>
      <c r="H17" s="2" t="n"/>
      <c r="I17" s="2" t="n"/>
      <c r="J17" s="2" t="n"/>
      <c r="K17" s="2" t="n"/>
      <c r="L17" s="9" t="n"/>
      <c r="M17" s="9" t="n"/>
      <c r="N17" s="9" t="n"/>
      <c r="O17" s="9" t="n"/>
      <c r="P17" s="25" t="n"/>
      <c r="Q17" s="25" t="n"/>
    </row>
  </sheetData>
  <mergeCells count="6">
    <mergeCell ref="O1:O2"/>
    <mergeCell ref="I1:I2"/>
    <mergeCell ref="K1:K2"/>
    <mergeCell ref="L1:L2"/>
    <mergeCell ref="M1:M2"/>
    <mergeCell ref="N1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7"/>
  <sheetViews>
    <sheetView topLeftCell="D1" workbookViewId="0">
      <selection activeCell="S4" sqref="R4:S16"/>
    </sheetView>
  </sheetViews>
  <sheetFormatPr baseColWidth="10" defaultRowHeight="15"/>
  <sheetData>
    <row r="1">
      <c r="A1" s="33" t="inlineStr">
        <is>
          <t>▲</t>
        </is>
      </c>
      <c r="B1" s="35" t="inlineStr">
        <is>
          <t>☐</t>
        </is>
      </c>
      <c r="C1" s="36" t="inlineStr">
        <is>
          <t>Azimut</t>
        </is>
      </c>
      <c r="D1" s="37" t="n"/>
      <c r="E1" s="38" t="n"/>
      <c r="F1" s="39" t="inlineStr">
        <is>
          <t>Azimut Decimal</t>
        </is>
      </c>
      <c r="G1" s="40" t="inlineStr">
        <is>
          <t>DH</t>
        </is>
      </c>
      <c r="H1" s="42" t="inlineStr">
        <is>
          <t>Y</t>
        </is>
      </c>
      <c r="I1" s="31" t="inlineStr">
        <is>
          <t>X</t>
        </is>
      </c>
      <c r="J1" s="31" t="inlineStr">
        <is>
          <t>L^2</t>
        </is>
      </c>
      <c r="K1" s="31" t="inlineStr">
        <is>
          <t>D^2</t>
        </is>
      </c>
      <c r="L1" s="31" t="inlineStr">
        <is>
          <t>LD</t>
        </is>
      </c>
      <c r="M1" s="31" t="inlineStr">
        <is>
          <t>(LD)^2</t>
        </is>
      </c>
      <c r="N1" s="31" t="inlineStr">
        <is>
          <t>CY</t>
        </is>
      </c>
      <c r="O1" s="31" t="inlineStr">
        <is>
          <t>CX</t>
        </is>
      </c>
      <c r="P1" s="31" t="inlineStr">
        <is>
          <t>YCORREGIDO</t>
        </is>
      </c>
      <c r="Q1" s="31" t="inlineStr">
        <is>
          <t>XCORREGIDO</t>
        </is>
      </c>
      <c r="R1" s="31" t="inlineStr">
        <is>
          <t>Norte</t>
        </is>
      </c>
      <c r="S1" s="31" t="inlineStr">
        <is>
          <t>Este</t>
        </is>
      </c>
    </row>
    <row r="2" ht="15.75" customHeight="1" thickBot="1">
      <c r="A2" s="34" t="n"/>
      <c r="B2" s="32" t="n"/>
      <c r="C2" s="13" t="inlineStr">
        <is>
          <t>Grados</t>
        </is>
      </c>
      <c r="D2" s="13" t="inlineStr">
        <is>
          <t xml:space="preserve">Minutos </t>
        </is>
      </c>
      <c r="E2" s="13" t="inlineStr">
        <is>
          <t>Segundos</t>
        </is>
      </c>
      <c r="F2" s="32" t="n"/>
      <c r="G2" s="41" t="n"/>
      <c r="H2" s="34" t="n"/>
      <c r="I2" s="32" t="n"/>
      <c r="J2" s="32" t="n"/>
      <c r="K2" s="32" t="n"/>
      <c r="L2" s="32" t="n"/>
      <c r="M2" s="32" t="n"/>
      <c r="N2" s="32" t="n"/>
      <c r="O2" s="32" t="n"/>
      <c r="P2" s="32" t="n"/>
      <c r="Q2" s="32" t="n"/>
      <c r="R2" s="32" t="n"/>
      <c r="S2" s="32" t="n"/>
    </row>
    <row r="3">
      <c r="A3" s="14" t="n">
        <v>1</v>
      </c>
      <c r="B3" s="14" t="n"/>
      <c r="C3" s="14" t="n"/>
      <c r="D3" s="14" t="n"/>
      <c r="E3" s="14" t="n"/>
      <c r="F3" s="32" t="n"/>
      <c r="G3" s="14" t="n"/>
      <c r="H3" s="27" t="n"/>
      <c r="I3" s="27" t="n"/>
      <c r="J3" s="27" t="n"/>
      <c r="K3" s="27" t="n"/>
      <c r="L3" s="27" t="n"/>
      <c r="M3" s="27" t="n"/>
      <c r="N3" s="27" t="n"/>
      <c r="O3" s="27" t="n"/>
      <c r="P3" s="27" t="n"/>
      <c r="Q3" s="27" t="n"/>
      <c r="R3" s="25" t="n"/>
      <c r="S3" s="25" t="n"/>
    </row>
    <row r="4">
      <c r="A4" s="25" t="n"/>
      <c r="B4" s="25" t="n">
        <v>2</v>
      </c>
      <c r="C4" s="25" t="n">
        <v>38</v>
      </c>
      <c r="D4" s="25" t="n">
        <v>12</v>
      </c>
      <c r="E4" s="25" t="n">
        <v>45</v>
      </c>
      <c r="F4" s="27" t="n"/>
      <c r="G4" s="25" t="n">
        <v>84.94</v>
      </c>
      <c r="H4" s="27" t="n"/>
      <c r="I4" s="27" t="n"/>
      <c r="J4" s="27" t="n"/>
      <c r="K4" s="27" t="n"/>
      <c r="L4" s="27" t="n"/>
      <c r="M4" s="27" t="n"/>
      <c r="N4" s="27" t="n"/>
      <c r="O4" s="27" t="n"/>
      <c r="P4" s="22" t="n"/>
      <c r="Q4" s="22" t="n"/>
      <c r="R4" s="26" t="n"/>
      <c r="S4" s="26" t="n"/>
    </row>
    <row r="5">
      <c r="A5" s="25" t="n">
        <v>2</v>
      </c>
      <c r="B5" s="25" t="n"/>
      <c r="C5" s="25" t="n"/>
      <c r="D5" s="25" t="n"/>
      <c r="E5" s="25" t="n"/>
      <c r="F5" s="27" t="n"/>
      <c r="G5" s="25" t="n"/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27" t="n"/>
      <c r="R5" s="26" t="n"/>
      <c r="S5" s="27" t="n"/>
    </row>
    <row r="6">
      <c r="A6" s="25" t="n"/>
      <c r="B6" s="25" t="n">
        <v>3</v>
      </c>
      <c r="C6" s="25" t="n">
        <v>76</v>
      </c>
      <c r="D6" s="25" t="n">
        <v>34</v>
      </c>
      <c r="E6" s="25" t="n">
        <v>30</v>
      </c>
      <c r="F6" s="27" t="n"/>
      <c r="G6" s="25" t="n">
        <v>75.27</v>
      </c>
      <c r="H6" s="27" t="n"/>
      <c r="I6" s="27" t="n"/>
      <c r="J6" s="27" t="n"/>
      <c r="K6" s="27" t="n"/>
      <c r="L6" s="27" t="n"/>
      <c r="M6" s="27" t="n"/>
      <c r="N6" s="27" t="n"/>
      <c r="O6" s="27" t="n"/>
      <c r="P6" s="27" t="n"/>
      <c r="Q6" s="27" t="n"/>
      <c r="R6" s="26" t="n"/>
      <c r="S6" s="26" t="n"/>
    </row>
    <row r="7">
      <c r="A7" s="25" t="n">
        <v>3</v>
      </c>
      <c r="B7" s="25" t="n"/>
      <c r="C7" s="25" t="n"/>
      <c r="D7" s="25" t="n"/>
      <c r="E7" s="25" t="n"/>
      <c r="F7" s="27" t="n"/>
      <c r="G7" s="25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6" t="n"/>
      <c r="S7" s="26" t="n"/>
    </row>
    <row r="8">
      <c r="A8" s="25" t="n"/>
      <c r="B8" s="25" t="n">
        <v>4</v>
      </c>
      <c r="C8" s="25" t="n">
        <v>144</v>
      </c>
      <c r="D8" s="25" t="n">
        <v>49</v>
      </c>
      <c r="E8" s="25" t="n">
        <v>48</v>
      </c>
      <c r="F8" s="27" t="n"/>
      <c r="G8" s="25" t="n">
        <v>85.29000000000001</v>
      </c>
      <c r="H8" s="27" t="n"/>
      <c r="I8" s="27" t="n"/>
      <c r="J8" s="27" t="n"/>
      <c r="K8" s="27" t="n"/>
      <c r="L8" s="27" t="n"/>
      <c r="M8" s="27" t="n"/>
      <c r="N8" s="27" t="n"/>
      <c r="O8" s="27" t="n"/>
      <c r="P8" s="27" t="n"/>
      <c r="Q8" s="27" t="n"/>
      <c r="R8" s="26" t="n"/>
      <c r="S8" s="26" t="n"/>
    </row>
    <row r="9">
      <c r="A9" s="25" t="n">
        <v>4</v>
      </c>
      <c r="B9" s="25" t="n"/>
      <c r="C9" s="25" t="n"/>
      <c r="D9" s="25" t="n"/>
      <c r="E9" s="25" t="n"/>
      <c r="F9" s="27" t="n"/>
      <c r="G9" s="25" t="n"/>
      <c r="H9" s="27" t="n"/>
      <c r="I9" s="27" t="n"/>
      <c r="J9" s="27" t="n"/>
      <c r="K9" s="27" t="n"/>
      <c r="L9" s="27" t="n"/>
      <c r="M9" s="27" t="n"/>
      <c r="N9" s="27" t="n"/>
      <c r="O9" s="27" t="n"/>
      <c r="P9" s="27" t="n"/>
      <c r="Q9" s="27" t="n"/>
      <c r="R9" s="26" t="n"/>
      <c r="S9" s="26" t="n"/>
    </row>
    <row r="10">
      <c r="A10" s="25" t="n"/>
      <c r="B10" s="25" t="n">
        <v>5</v>
      </c>
      <c r="C10" s="25" t="n">
        <v>192</v>
      </c>
      <c r="D10" s="25" t="n">
        <v>57</v>
      </c>
      <c r="E10" s="25" t="n">
        <v>32</v>
      </c>
      <c r="F10" s="27" t="n"/>
      <c r="G10" s="25" t="n">
        <v>92.34</v>
      </c>
      <c r="H10" s="27" t="n"/>
      <c r="I10" s="27" t="n"/>
      <c r="J10" s="27" t="n"/>
      <c r="K10" s="27" t="n"/>
      <c r="L10" s="27" t="n"/>
      <c r="M10" s="27" t="n"/>
      <c r="N10" s="27" t="n"/>
      <c r="O10" s="27" t="n"/>
      <c r="P10" s="27" t="n"/>
      <c r="Q10" s="27" t="n"/>
      <c r="R10" s="26" t="n"/>
      <c r="S10" s="26" t="n"/>
    </row>
    <row r="11">
      <c r="A11" s="25" t="n">
        <v>5</v>
      </c>
      <c r="B11" s="25" t="n"/>
      <c r="C11" s="25" t="n"/>
      <c r="D11" s="25" t="n"/>
      <c r="E11" s="25" t="n"/>
      <c r="F11" s="27" t="n"/>
      <c r="G11" s="25" t="n"/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27" t="n"/>
      <c r="R11" s="26" t="n"/>
      <c r="S11" s="26" t="n"/>
    </row>
    <row r="12">
      <c r="A12" s="25" t="n"/>
      <c r="B12" s="25" t="n">
        <v>6</v>
      </c>
      <c r="C12" s="25" t="n">
        <v>316</v>
      </c>
      <c r="D12" s="25" t="n">
        <v>50</v>
      </c>
      <c r="E12" s="25" t="n">
        <v>47</v>
      </c>
      <c r="F12" s="27" t="n"/>
      <c r="G12" s="25" t="n">
        <v>63.15</v>
      </c>
      <c r="H12" s="27" t="n"/>
      <c r="I12" s="27" t="n"/>
      <c r="J12" s="27" t="n"/>
      <c r="K12" s="27" t="n"/>
      <c r="L12" s="27" t="n"/>
      <c r="M12" s="27" t="n"/>
      <c r="N12" s="27" t="n"/>
      <c r="O12" s="27" t="n"/>
      <c r="P12" s="27" t="n"/>
      <c r="Q12" s="27" t="n"/>
      <c r="R12" s="26" t="n"/>
      <c r="S12" s="26" t="n"/>
    </row>
    <row r="13">
      <c r="A13" s="25" t="n">
        <v>6</v>
      </c>
      <c r="B13" s="25" t="n"/>
      <c r="C13" s="25" t="n"/>
      <c r="D13" s="25" t="n"/>
      <c r="E13" s="25" t="n"/>
      <c r="F13" s="27" t="n"/>
      <c r="G13" s="25" t="n"/>
      <c r="H13" s="27" t="n"/>
      <c r="I13" s="27" t="n"/>
      <c r="J13" s="27" t="n"/>
      <c r="K13" s="27" t="n"/>
      <c r="L13" s="27" t="n"/>
      <c r="M13" s="27" t="n"/>
      <c r="N13" s="27" t="n"/>
      <c r="O13" s="27" t="n"/>
      <c r="P13" s="27" t="n"/>
      <c r="Q13" s="27" t="n"/>
      <c r="R13" s="26" t="n"/>
      <c r="S13" s="26" t="n"/>
    </row>
    <row r="14">
      <c r="A14" s="25" t="n"/>
      <c r="B14" s="25" t="n">
        <v>7</v>
      </c>
      <c r="C14" s="25" t="n">
        <v>254</v>
      </c>
      <c r="D14" s="25" t="n">
        <v>6</v>
      </c>
      <c r="E14" s="25" t="n">
        <v>29</v>
      </c>
      <c r="F14" s="27" t="n"/>
      <c r="G14" s="25" t="n">
        <v>86.34999999999999</v>
      </c>
      <c r="H14" s="27" t="n"/>
      <c r="I14" s="27" t="n"/>
      <c r="J14" s="27" t="n"/>
      <c r="K14" s="27" t="n"/>
      <c r="L14" s="27" t="n"/>
      <c r="M14" s="27" t="n"/>
      <c r="N14" s="27" t="n"/>
      <c r="O14" s="27" t="n"/>
      <c r="P14" s="27" t="n"/>
      <c r="Q14" s="27" t="n"/>
      <c r="R14" s="26" t="n"/>
      <c r="S14" s="26" t="n"/>
    </row>
    <row r="15">
      <c r="A15" s="25" t="n">
        <v>7</v>
      </c>
      <c r="B15" s="25" t="n"/>
      <c r="C15" s="25" t="n"/>
      <c r="D15" s="25" t="n"/>
      <c r="E15" s="25" t="n"/>
      <c r="F15" s="27" t="n"/>
      <c r="G15" s="25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27" t="n"/>
      <c r="R15" s="26" t="n"/>
      <c r="S15" s="26" t="n"/>
    </row>
    <row r="16">
      <c r="A16" s="25" t="n"/>
      <c r="B16" s="25" t="n">
        <v>1</v>
      </c>
      <c r="C16" s="25" t="n">
        <v>332</v>
      </c>
      <c r="D16" s="25" t="n">
        <v>25</v>
      </c>
      <c r="E16" s="25" t="n">
        <v>49</v>
      </c>
      <c r="F16" s="27" t="n"/>
      <c r="G16" s="25" t="n">
        <v>59.85</v>
      </c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/>
      <c r="Q16" s="27" t="n"/>
      <c r="R16" s="26" t="n"/>
      <c r="S16" s="26" t="n"/>
    </row>
    <row r="17">
      <c r="G17" s="4" t="n"/>
      <c r="H17" s="5" t="n"/>
      <c r="I17" s="5" t="n"/>
      <c r="L17" s="3" t="n"/>
      <c r="M17" s="3" t="n"/>
      <c r="P17" s="23" t="n"/>
      <c r="Q17" s="24" t="n"/>
    </row>
  </sheetData>
  <mergeCells count="17">
    <mergeCell ref="O1:O2"/>
    <mergeCell ref="P1:P2"/>
    <mergeCell ref="Q1:Q2"/>
    <mergeCell ref="R1:R2"/>
    <mergeCell ref="S1:S2"/>
    <mergeCell ref="N1:N2"/>
    <mergeCell ref="A1:A2"/>
    <mergeCell ref="B1:B2"/>
    <mergeCell ref="C1:E1"/>
    <mergeCell ref="F1:F2"/>
    <mergeCell ref="G1:G2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7"/>
  <sheetViews>
    <sheetView workbookViewId="0">
      <selection activeCell="L4" sqref="L4"/>
    </sheetView>
  </sheetViews>
  <sheetFormatPr baseColWidth="10" defaultRowHeight="15"/>
  <cols>
    <col width="3.140625" bestFit="1" customWidth="1" min="1" max="1"/>
    <col width="2.85546875" bestFit="1" customWidth="1" min="2" max="2"/>
    <col width="7.140625" bestFit="1" customWidth="1" min="3" max="3"/>
    <col width="8.7109375" bestFit="1" customWidth="1" min="4" max="4"/>
    <col width="9.5703125" bestFit="1" customWidth="1" min="5" max="5"/>
    <col width="14.85546875" bestFit="1" customWidth="1" min="6" max="6"/>
  </cols>
  <sheetData>
    <row r="1">
      <c r="A1" s="43" t="inlineStr">
        <is>
          <t>▲</t>
        </is>
      </c>
      <c r="B1" s="39" t="inlineStr">
        <is>
          <t>☐</t>
        </is>
      </c>
      <c r="C1" s="44" t="inlineStr">
        <is>
          <t>Azimut</t>
        </is>
      </c>
      <c r="D1" s="37" t="n"/>
      <c r="E1" s="38" t="n"/>
      <c r="F1" s="39" t="inlineStr">
        <is>
          <t>Azimut Decimal</t>
        </is>
      </c>
      <c r="G1" s="45" t="inlineStr">
        <is>
          <t>DH</t>
        </is>
      </c>
      <c r="H1" s="42" t="inlineStr">
        <is>
          <t>Y</t>
        </is>
      </c>
      <c r="I1" s="31" t="inlineStr">
        <is>
          <t>X</t>
        </is>
      </c>
      <c r="J1" s="31" t="inlineStr">
        <is>
          <t>CY</t>
        </is>
      </c>
      <c r="K1" s="31" t="inlineStr">
        <is>
          <t>CX</t>
        </is>
      </c>
      <c r="L1" s="31" t="inlineStr">
        <is>
          <t>YC</t>
        </is>
      </c>
      <c r="M1" s="31" t="inlineStr">
        <is>
          <t>XC</t>
        </is>
      </c>
      <c r="N1" s="31" t="inlineStr">
        <is>
          <t>Norte</t>
        </is>
      </c>
      <c r="O1" s="31" t="inlineStr">
        <is>
          <t>Este</t>
        </is>
      </c>
      <c r="P1" s="27" t="n"/>
      <c r="Q1" s="27" t="n"/>
      <c r="R1" s="27" t="n"/>
      <c r="S1" s="27" t="n"/>
    </row>
    <row r="2" ht="15.75" customHeight="1" thickBot="1">
      <c r="A2" s="34" t="n"/>
      <c r="B2" s="32" t="n"/>
      <c r="C2" s="1" t="inlineStr">
        <is>
          <t>Grados</t>
        </is>
      </c>
      <c r="D2" s="1" t="inlineStr">
        <is>
          <t xml:space="preserve">Minutos </t>
        </is>
      </c>
      <c r="E2" s="1" t="inlineStr">
        <is>
          <t>Segundos</t>
        </is>
      </c>
      <c r="F2" s="32" t="n"/>
      <c r="G2" s="41" t="n"/>
      <c r="H2" s="34" t="n"/>
      <c r="I2" s="32" t="n"/>
      <c r="J2" s="32" t="n"/>
      <c r="K2" s="32" t="n"/>
      <c r="L2" s="32" t="n"/>
      <c r="M2" s="32" t="n"/>
      <c r="N2" s="32" t="n"/>
      <c r="O2" s="32" t="n"/>
      <c r="P2" s="27" t="n"/>
      <c r="Q2" s="27" t="n"/>
      <c r="R2" s="27" t="n"/>
      <c r="S2" s="27" t="n"/>
    </row>
    <row r="3">
      <c r="A3" s="32" t="n">
        <v>1</v>
      </c>
      <c r="B3" s="32" t="n"/>
      <c r="C3" s="32" t="n"/>
      <c r="D3" s="32" t="n"/>
      <c r="E3" s="32" t="n"/>
      <c r="F3" s="32" t="n"/>
      <c r="G3" s="32" t="n"/>
      <c r="H3" s="27" t="n"/>
      <c r="I3" s="27" t="n"/>
      <c r="J3" s="27" t="n"/>
      <c r="K3" s="27" t="n"/>
      <c r="L3" s="27" t="n"/>
      <c r="M3" s="27" t="n"/>
      <c r="N3" s="2" t="n">
        <v>2000</v>
      </c>
      <c r="O3" s="2" t="n">
        <v>2000</v>
      </c>
      <c r="P3" s="27" t="n"/>
      <c r="Q3" s="27" t="n"/>
      <c r="R3" s="27" t="n"/>
      <c r="S3" s="27" t="n"/>
    </row>
    <row r="4">
      <c r="A4" s="27" t="n"/>
      <c r="B4" s="27" t="n">
        <v>2</v>
      </c>
      <c r="C4" s="27" t="n">
        <v>38</v>
      </c>
      <c r="D4" s="27" t="n">
        <v>12</v>
      </c>
      <c r="E4" s="27" t="n">
        <v>45</v>
      </c>
      <c r="F4" s="27">
        <f>RADIANS(C4+(D4/60)+(E4/3600))</f>
        <v/>
      </c>
      <c r="G4" s="27" t="n">
        <v>84.94</v>
      </c>
      <c r="H4" s="27">
        <f>COS(F4)*G4</f>
        <v/>
      </c>
      <c r="I4" s="27">
        <f>SIN(F4)*G4</f>
        <v/>
      </c>
      <c r="J4" s="27">
        <f>($H$17/$G$17)*G4</f>
        <v/>
      </c>
      <c r="K4" s="27">
        <f>($I$17/$G$17)*G4</f>
        <v/>
      </c>
      <c r="L4" s="27">
        <f>H4-J4</f>
        <v/>
      </c>
      <c r="M4" s="27">
        <f>I4-K4</f>
        <v/>
      </c>
      <c r="N4" s="27">
        <f>N3+L4</f>
        <v/>
      </c>
      <c r="O4" s="27">
        <f>O3+M4</f>
        <v/>
      </c>
      <c r="P4" s="27" t="n"/>
      <c r="Q4" s="27" t="n"/>
      <c r="R4" s="27" t="n"/>
      <c r="S4" s="27" t="n"/>
    </row>
    <row r="5">
      <c r="A5" s="27" t="n">
        <v>2</v>
      </c>
      <c r="B5" s="27" t="n"/>
      <c r="C5" s="27" t="n"/>
      <c r="D5" s="27" t="n"/>
      <c r="E5" s="27" t="n"/>
      <c r="F5" s="27" t="n"/>
      <c r="G5" s="27" t="n"/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27" t="n"/>
      <c r="R5" s="27" t="n"/>
      <c r="S5" s="27" t="n"/>
    </row>
    <row r="6">
      <c r="A6" s="27" t="n"/>
      <c r="B6" s="27" t="n">
        <v>3</v>
      </c>
      <c r="C6" s="27" t="n">
        <v>76</v>
      </c>
      <c r="D6" s="27" t="n">
        <v>34</v>
      </c>
      <c r="E6" s="27" t="n">
        <v>30</v>
      </c>
      <c r="F6" s="27">
        <f>RADIANS(C6+(D6/60)+(E6/3600))</f>
        <v/>
      </c>
      <c r="G6" s="27" t="n">
        <v>75.27</v>
      </c>
      <c r="H6" s="27">
        <f>COS(F6)*G6</f>
        <v/>
      </c>
      <c r="I6" s="27">
        <f>SIN(F6)*G6</f>
        <v/>
      </c>
      <c r="J6" s="27">
        <f>($H$17/$G$17)*G6</f>
        <v/>
      </c>
      <c r="K6" s="27">
        <f>($I$17/$G$17)*G6</f>
        <v/>
      </c>
      <c r="L6" s="27">
        <f>H6-J6</f>
        <v/>
      </c>
      <c r="M6" s="27">
        <f>I6-K6</f>
        <v/>
      </c>
      <c r="N6" s="27">
        <f>N4+L6</f>
        <v/>
      </c>
      <c r="O6" s="27">
        <f>O4+M6</f>
        <v/>
      </c>
      <c r="P6" s="27" t="n"/>
      <c r="Q6" s="27" t="n"/>
      <c r="R6" s="27" t="n"/>
      <c r="S6" s="27" t="n"/>
    </row>
    <row r="7">
      <c r="A7" s="27" t="n">
        <v>3</v>
      </c>
      <c r="B7" s="27" t="n"/>
      <c r="C7" s="27" t="n"/>
      <c r="D7" s="27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7" t="n"/>
      <c r="S7" s="27" t="n"/>
    </row>
    <row r="8">
      <c r="A8" s="27" t="n"/>
      <c r="B8" s="27" t="n">
        <v>4</v>
      </c>
      <c r="C8" s="27" t="n">
        <v>144</v>
      </c>
      <c r="D8" s="27" t="n">
        <v>49</v>
      </c>
      <c r="E8" s="27" t="n">
        <v>48</v>
      </c>
      <c r="F8" s="27">
        <f>RADIANS(C8+(D8/60)+(E8/3600))</f>
        <v/>
      </c>
      <c r="G8" s="27" t="n">
        <v>85.29000000000001</v>
      </c>
      <c r="H8" s="27">
        <f>COS(F8)*G8</f>
        <v/>
      </c>
      <c r="I8" s="27">
        <f>SIN(F8)*G8</f>
        <v/>
      </c>
      <c r="J8" s="27">
        <f>($H$17/$G$17)*G8</f>
        <v/>
      </c>
      <c r="K8" s="27">
        <f>($I$17/$G$17)*G8</f>
        <v/>
      </c>
      <c r="L8" s="27">
        <f>H8-J8</f>
        <v/>
      </c>
      <c r="M8" s="27">
        <f>I8-K8</f>
        <v/>
      </c>
      <c r="N8" s="27">
        <f>N6+L8</f>
        <v/>
      </c>
      <c r="O8" s="27">
        <f>O6+M8</f>
        <v/>
      </c>
      <c r="P8" s="27" t="n"/>
      <c r="Q8" s="27" t="n"/>
      <c r="R8" s="27" t="n"/>
      <c r="S8" s="27" t="n"/>
    </row>
    <row r="9">
      <c r="A9" s="27" t="n">
        <v>4</v>
      </c>
      <c r="B9" s="27" t="n"/>
      <c r="C9" s="27" t="n"/>
      <c r="D9" s="27" t="n"/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27" t="n"/>
      <c r="Q9" s="27" t="n"/>
      <c r="R9" s="27" t="n"/>
      <c r="S9" s="27" t="n"/>
    </row>
    <row r="10">
      <c r="A10" s="27" t="n"/>
      <c r="B10" s="27" t="n">
        <v>5</v>
      </c>
      <c r="C10" s="27" t="n">
        <v>192</v>
      </c>
      <c r="D10" s="27" t="n">
        <v>57</v>
      </c>
      <c r="E10" s="27" t="n">
        <v>32</v>
      </c>
      <c r="F10" s="27">
        <f>RADIANS(C10+(D10/60)+(E10/3600))</f>
        <v/>
      </c>
      <c r="G10" s="27" t="n">
        <v>92.34</v>
      </c>
      <c r="H10" s="27">
        <f>COS(F10)*G10</f>
        <v/>
      </c>
      <c r="I10" s="27">
        <f>SIN(F10)*G10</f>
        <v/>
      </c>
      <c r="J10" s="27">
        <f>($H$17/$G$17)*G10</f>
        <v/>
      </c>
      <c r="K10" s="27">
        <f>($I$17/$G$17)*G10</f>
        <v/>
      </c>
      <c r="L10" s="27">
        <f>H10-J10</f>
        <v/>
      </c>
      <c r="M10" s="27">
        <f>I10-K10</f>
        <v/>
      </c>
      <c r="N10" s="27">
        <f>N8+L10</f>
        <v/>
      </c>
      <c r="O10" s="27">
        <f>O8+M10</f>
        <v/>
      </c>
      <c r="P10" s="27" t="n"/>
      <c r="Q10" s="27" t="n"/>
      <c r="R10" s="27" t="n"/>
      <c r="S10" s="27" t="n"/>
    </row>
    <row r="11">
      <c r="A11" s="27" t="n">
        <v>5</v>
      </c>
      <c r="B11" s="27" t="n"/>
      <c r="C11" s="27" t="n"/>
      <c r="D11" s="27" t="n"/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27" t="n"/>
      <c r="R11" s="27" t="n"/>
      <c r="S11" s="27" t="n"/>
    </row>
    <row r="12">
      <c r="A12" s="27" t="n"/>
      <c r="B12" s="27" t="n">
        <v>6</v>
      </c>
      <c r="C12" s="27" t="n">
        <v>316</v>
      </c>
      <c r="D12" s="27" t="n">
        <v>50</v>
      </c>
      <c r="E12" s="27" t="n">
        <v>47</v>
      </c>
      <c r="F12" s="27">
        <f>RADIANS(C12+(D12/60)+(E12/3600))</f>
        <v/>
      </c>
      <c r="G12" s="27" t="n">
        <v>63.15</v>
      </c>
      <c r="H12" s="27">
        <f>COS(F12)*G12</f>
        <v/>
      </c>
      <c r="I12" s="27">
        <f>SIN(F12)*G12</f>
        <v/>
      </c>
      <c r="J12" s="27">
        <f>($H$17/$G$17)*G12</f>
        <v/>
      </c>
      <c r="K12" s="27">
        <f>($I$17/$G$17)*G12</f>
        <v/>
      </c>
      <c r="L12" s="27">
        <f>H12-J12</f>
        <v/>
      </c>
      <c r="M12" s="27">
        <f>I12-K12</f>
        <v/>
      </c>
      <c r="N12" s="27">
        <f>N10+L12</f>
        <v/>
      </c>
      <c r="O12" s="27">
        <f>O10+M12</f>
        <v/>
      </c>
      <c r="P12" s="27" t="n"/>
      <c r="Q12" s="27" t="n"/>
      <c r="R12" s="27" t="n"/>
      <c r="S12" s="27" t="n"/>
    </row>
    <row r="13">
      <c r="A13" s="27" t="n">
        <v>6</v>
      </c>
      <c r="B13" s="27" t="n"/>
      <c r="C13" s="27" t="n"/>
      <c r="D13" s="27" t="n"/>
      <c r="E13" s="27" t="n"/>
      <c r="F13" s="27" t="n"/>
      <c r="G13" s="27" t="n"/>
      <c r="H13" s="27" t="n"/>
      <c r="I13" s="27" t="n"/>
      <c r="J13" s="27" t="n"/>
      <c r="K13" s="27" t="n"/>
      <c r="L13" s="27" t="n"/>
      <c r="M13" s="27" t="n"/>
      <c r="N13" s="27" t="n"/>
      <c r="O13" s="27" t="n"/>
      <c r="P13" s="27" t="n"/>
      <c r="Q13" s="27" t="n"/>
      <c r="R13" s="27" t="n"/>
      <c r="S13" s="27" t="n"/>
    </row>
    <row r="14">
      <c r="A14" s="27" t="n"/>
      <c r="B14" s="27" t="n">
        <v>7</v>
      </c>
      <c r="C14" s="27" t="n">
        <v>254</v>
      </c>
      <c r="D14" s="27" t="n">
        <v>6</v>
      </c>
      <c r="E14" s="27" t="n">
        <v>29</v>
      </c>
      <c r="F14" s="27">
        <f>RADIANS(C14+(D14/60)+(E14/3600))</f>
        <v/>
      </c>
      <c r="G14" s="27" t="n">
        <v>86.34999999999999</v>
      </c>
      <c r="H14" s="27">
        <f>COS(F14)*G14</f>
        <v/>
      </c>
      <c r="I14" s="27">
        <f>SIN(F14)*G14</f>
        <v/>
      </c>
      <c r="J14" s="27">
        <f>($H$17/$G$17)*G14</f>
        <v/>
      </c>
      <c r="K14" s="27">
        <f>($I$17/$G$17)*G14</f>
        <v/>
      </c>
      <c r="L14" s="27">
        <f>H14-J14</f>
        <v/>
      </c>
      <c r="M14" s="27">
        <f>I14-K14</f>
        <v/>
      </c>
      <c r="N14" s="27">
        <f>N12+L14</f>
        <v/>
      </c>
      <c r="O14" s="27">
        <f>O12+M14</f>
        <v/>
      </c>
      <c r="P14" s="27" t="n"/>
      <c r="Q14" s="27" t="n"/>
      <c r="R14" s="27" t="n"/>
      <c r="S14" s="27" t="n"/>
    </row>
    <row r="15">
      <c r="A15" s="27" t="n">
        <v>7</v>
      </c>
      <c r="B15" s="27" t="n"/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27" t="n"/>
      <c r="R15" s="27" t="n"/>
      <c r="S15" s="27" t="n"/>
    </row>
    <row r="16">
      <c r="A16" s="27" t="n"/>
      <c r="B16" s="27" t="n">
        <v>1</v>
      </c>
      <c r="C16" s="27" t="n">
        <v>332</v>
      </c>
      <c r="D16" s="27" t="n">
        <v>25</v>
      </c>
      <c r="E16" s="27" t="n">
        <v>49</v>
      </c>
      <c r="F16" s="27">
        <f>RADIANS(C16+(D16/60)+(E16/3600))</f>
        <v/>
      </c>
      <c r="G16" s="27" t="n">
        <v>59.85</v>
      </c>
      <c r="H16" s="27">
        <f>COS(F16)*G16</f>
        <v/>
      </c>
      <c r="I16" s="27">
        <f>SIN(F16)*G16</f>
        <v/>
      </c>
      <c r="J16" s="27">
        <f>($H$17/$G$17)*G16</f>
        <v/>
      </c>
      <c r="K16" s="27">
        <f>($I$17/$G$17)*G16</f>
        <v/>
      </c>
      <c r="L16" s="27">
        <f>H16-J16</f>
        <v/>
      </c>
      <c r="M16" s="27">
        <f>I16-K16</f>
        <v/>
      </c>
      <c r="N16" s="2">
        <f>N14+L16</f>
        <v/>
      </c>
      <c r="O16" s="2">
        <f>O14+M16</f>
        <v/>
      </c>
      <c r="P16" s="27" t="n"/>
      <c r="Q16" s="27" t="n"/>
      <c r="R16" s="27" t="n"/>
      <c r="S16" s="27" t="n"/>
    </row>
    <row r="17">
      <c r="G17" s="4">
        <f>SUM(G3:G16)</f>
        <v/>
      </c>
      <c r="H17" s="5">
        <f>SUM(H3:H16)</f>
        <v/>
      </c>
      <c r="I17" s="5">
        <f>SUM(I3:I16)</f>
        <v/>
      </c>
      <c r="L17" s="3">
        <f>SUM(L4:L16)</f>
        <v/>
      </c>
      <c r="M17" s="3">
        <f>SUM(M4:M16)</f>
        <v/>
      </c>
    </row>
  </sheetData>
  <mergeCells count="13">
    <mergeCell ref="N1:N2"/>
    <mergeCell ref="O1:O2"/>
    <mergeCell ref="H1:H2"/>
    <mergeCell ref="I1:I2"/>
    <mergeCell ref="J1:J2"/>
    <mergeCell ref="K1:K2"/>
    <mergeCell ref="L1:L2"/>
    <mergeCell ref="M1:M2"/>
    <mergeCell ref="A1:A2"/>
    <mergeCell ref="B1:B2"/>
    <mergeCell ref="C1:E1"/>
    <mergeCell ref="F1:F2"/>
    <mergeCell ref="G1:G2"/>
  </mergeCells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Torres Poveda</dc:creator>
  <dcterms:created xsi:type="dcterms:W3CDTF">2022-01-29T05:07:41Z</dcterms:created>
  <dcterms:modified xsi:type="dcterms:W3CDTF">2022-03-04T14:03:48Z</dcterms:modified>
  <cp:lastModifiedBy>Torres Poveda</cp:lastModifiedBy>
</cp:coreProperties>
</file>