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4869\Desktop\R\Modelling-UK-inflation-quarterly-\"/>
    </mc:Choice>
  </mc:AlternateContent>
  <xr:revisionPtr revIDLastSave="0" documentId="8_{F07B6B10-6CD8-46D5-8AFE-2D52F007400B}" xr6:coauthVersionLast="47" xr6:coauthVersionMax="47" xr10:uidLastSave="{00000000-0000-0000-0000-000000000000}"/>
  <bookViews>
    <workbookView xWindow="-93" yWindow="-93" windowWidth="34320" windowHeight="18786" activeTab="1" xr2:uid="{5F73AC2C-2969-43F3-A9AB-56C2392F25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" i="2" l="1"/>
  <c r="G22" i="2"/>
  <c r="G25" i="2"/>
  <c r="G7" i="2"/>
  <c r="F1" i="1"/>
  <c r="F3" i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<sst xmlns="http://schemas.openxmlformats.org/spreadsheetml/2006/main" count="161" uniqueCount="133">
  <si>
    <t xml:space="preserve">CPI (overall index) </t>
  </si>
  <si>
    <t>01    Food and non-alcoholic beverages</t>
  </si>
  <si>
    <t>02    Alcoholic beverages and tobacco</t>
  </si>
  <si>
    <t>03    Clothing and footwear</t>
  </si>
  <si>
    <t>04    Housing, water, electricity, gas and other fuels</t>
  </si>
  <si>
    <t>05    Furniture, household equipment and maintenance</t>
  </si>
  <si>
    <t>06    Health</t>
  </si>
  <si>
    <t>07    Transport</t>
  </si>
  <si>
    <t>08    Communication</t>
  </si>
  <si>
    <t>09    Recreation and culture</t>
  </si>
  <si>
    <t>10    Education</t>
  </si>
  <si>
    <t>11    Restaurants and hotels</t>
  </si>
  <si>
    <t xml:space="preserve">12    Miscellaneous goods and services </t>
  </si>
  <si>
    <t xml:space="preserve"> Weights</t>
  </si>
  <si>
    <t xml:space="preserve"> Index (2015=100)</t>
  </si>
  <si>
    <t>Feb-Dec</t>
  </si>
  <si>
    <t xml:space="preserve">Dec </t>
  </si>
  <si>
    <t>All goods</t>
  </si>
  <si>
    <t>All services</t>
  </si>
  <si>
    <t xml:space="preserve">All items CPI excluding Energy, food, </t>
  </si>
  <si>
    <t>alcoholic beverages and tobacco</t>
  </si>
  <si>
    <t xml:space="preserve"> </t>
  </si>
  <si>
    <t>01.1 Food</t>
  </si>
  <si>
    <t>01.1.1 Bread and cereals</t>
  </si>
  <si>
    <t>01.1.2 Meat</t>
  </si>
  <si>
    <t>01.1.3 Fish</t>
  </si>
  <si>
    <t>01.1.4 Milk, cheese and eggs</t>
  </si>
  <si>
    <t>01.1.5 Oils and fats</t>
  </si>
  <si>
    <t>01.1.6 Fruit</t>
  </si>
  <si>
    <t>01.1.7 Vegetables including potatoes and tubers</t>
  </si>
  <si>
    <t>01.1.8 Sugar, jam, syrups, chocolate and confectionery</t>
  </si>
  <si>
    <t>01.1.9 Food products (nec)</t>
  </si>
  <si>
    <t>01.2 Non-alcoholic beverages</t>
  </si>
  <si>
    <t>01.2.1 Coffee, tea and cocoa</t>
  </si>
  <si>
    <t>01.2.2 Mineral waters, soft drinks and juices</t>
  </si>
  <si>
    <t>02.1 Alcoholic beverages</t>
  </si>
  <si>
    <t>02.1.1 Spirits</t>
  </si>
  <si>
    <t>02.1.2 Wine</t>
  </si>
  <si>
    <t>02.1.3 Beer</t>
  </si>
  <si>
    <t>02.2 Tobacco</t>
  </si>
  <si>
    <t>03.1 Clothing</t>
  </si>
  <si>
    <t>03.1.2 Garments</t>
  </si>
  <si>
    <t>03.1.3 Other clothing and clothing accessories</t>
  </si>
  <si>
    <t>03.1.4 Cleaning, repair and hire of clothing</t>
  </si>
  <si>
    <t>03.2 Footwear including repairs</t>
  </si>
  <si>
    <t>04.1 Actual rentals for housing</t>
  </si>
  <si>
    <t>04.3 Regular maintenance and repair of the dwelling</t>
  </si>
  <si>
    <t>04.3.1 Materials for maintenance and repair</t>
  </si>
  <si>
    <t>04.3.2 Services for maintenance and repair</t>
  </si>
  <si>
    <t>04.4 Water supply and misc. services for the dwelling</t>
  </si>
  <si>
    <t>04.4.1 Water supply</t>
  </si>
  <si>
    <t>04.4.3 Sewerage collection</t>
  </si>
  <si>
    <t>04.5 Electricity, gas and other fuels</t>
  </si>
  <si>
    <t>04.5.1 Electricity</t>
  </si>
  <si>
    <t>04.5.2 Gas</t>
  </si>
  <si>
    <t>04.5.3 Liquid fuels</t>
  </si>
  <si>
    <t>04.5.4 Solid fuels</t>
  </si>
  <si>
    <t>05.1 Furniture, furnishings and carpets</t>
  </si>
  <si>
    <t>05.1.1 Furniture and furnishings</t>
  </si>
  <si>
    <t>05.1.2 Carpets and other floor coverings</t>
  </si>
  <si>
    <t>05.2 Household textiles</t>
  </si>
  <si>
    <t xml:space="preserve">05.3 Household appliances, fitting and repairs </t>
  </si>
  <si>
    <t>05.3.1/2 Major appliances and small electric goods</t>
  </si>
  <si>
    <t>05.3.3 Repair of household appliances</t>
  </si>
  <si>
    <t>05.4 Glassware, tableware and household utensils</t>
  </si>
  <si>
    <t>05.5 Tools and equipment for house and garden</t>
  </si>
  <si>
    <t>05.6 Goods and services for routine maintenance</t>
  </si>
  <si>
    <t>05.6.1 Non-durable household goods</t>
  </si>
  <si>
    <t>05.6.2 Domestic services and household services</t>
  </si>
  <si>
    <t>06.1 Medical products, appliances and equipment</t>
  </si>
  <si>
    <t>06.1.1 Pharmaceutical products</t>
  </si>
  <si>
    <t>06.1.2/3 Other medical and therapeutic equipment</t>
  </si>
  <si>
    <t>06.2 Out-patient services</t>
  </si>
  <si>
    <t>06.2.1/3 Medical services &amp; paramedical services</t>
  </si>
  <si>
    <t>06.2.2 Dental services</t>
  </si>
  <si>
    <t>06.3 Hospital services</t>
  </si>
  <si>
    <t>07.1 Purchase of vehicles</t>
  </si>
  <si>
    <t>07.1.1A New cars</t>
  </si>
  <si>
    <t>07.1.1B Second-hand cars</t>
  </si>
  <si>
    <t>07.1.2/3 Motorcycles and bicycles</t>
  </si>
  <si>
    <t xml:space="preserve">07.2 Operation of personal transport equipment </t>
  </si>
  <si>
    <t>07.2.1 Spare parts and accessories</t>
  </si>
  <si>
    <t>07.2.2 Fuels and lubricants</t>
  </si>
  <si>
    <t>07.2.3 Maintenance and repairs</t>
  </si>
  <si>
    <t>07.2.4 Other services</t>
  </si>
  <si>
    <t>07.3 Transport services</t>
  </si>
  <si>
    <t>07.3.1 Passenger transport by railway</t>
  </si>
  <si>
    <t>07.3.2 Passenger transport by road</t>
  </si>
  <si>
    <t>07.3.3 Passenger transport by air</t>
  </si>
  <si>
    <t>07.3.4 Passenger transport by sea and inland waterway</t>
  </si>
  <si>
    <t>08.1 Postal services</t>
  </si>
  <si>
    <t>08.2/3 Telephone and telefax equipment and services</t>
  </si>
  <si>
    <t>09.1 Audio-visual equipment and related products</t>
  </si>
  <si>
    <t>09.1.1 Reception and reproduction of sound and pictures</t>
  </si>
  <si>
    <t>09.1.2 Photographic, cinematographic and optical equipment</t>
  </si>
  <si>
    <t>09.1.3 Data processing equipment</t>
  </si>
  <si>
    <t>09.1.4 Recording media</t>
  </si>
  <si>
    <t>09.1.5 Repair of audio-visual equipment &amp; related products</t>
  </si>
  <si>
    <t>09.2 Oth. major durables for recreation &amp; culture</t>
  </si>
  <si>
    <t>09.2.1/2 Major durables for in/outdoor recreation</t>
  </si>
  <si>
    <t>09.3 Other recreational items, gardens and pets</t>
  </si>
  <si>
    <t>09.3.1 Games, toys and hobbies</t>
  </si>
  <si>
    <t>09.3.2 Equipment for sport and open-air recreation</t>
  </si>
  <si>
    <t>09.3.3 Gardens, plants and flowers</t>
  </si>
  <si>
    <t>09.3.4/5 Pets, related products and services</t>
  </si>
  <si>
    <t>09.4 Recreational and cultural services</t>
  </si>
  <si>
    <t>09.4.1 Recreational and sporting services</t>
  </si>
  <si>
    <t>09.4.2 Cultural services</t>
  </si>
  <si>
    <t>09.5 Books, newspapers and stationery</t>
  </si>
  <si>
    <t>09.5.1 Books</t>
  </si>
  <si>
    <t>09.5.2 Newspapers and periodicals</t>
  </si>
  <si>
    <t>09.5.3/4 Misc. printed matter, stationery, drawing materials</t>
  </si>
  <si>
    <t>09.6 Package holidays</t>
  </si>
  <si>
    <t>10.0 Education</t>
  </si>
  <si>
    <t>11.1 Catering services</t>
  </si>
  <si>
    <t>11.1.1 Restaurants &amp; cafes</t>
  </si>
  <si>
    <t>11.1.2 Canteens</t>
  </si>
  <si>
    <t>11.2 Accommodation services</t>
  </si>
  <si>
    <t>12.1 Personal care</t>
  </si>
  <si>
    <t>12.1.1 Hairdressing and personal grooming establishments</t>
  </si>
  <si>
    <t>12.1.2/3 Appliances and products for personal care</t>
  </si>
  <si>
    <t>12.3 Personal effects (nec)</t>
  </si>
  <si>
    <t>12.3.1 Jewellery, clocks and watches</t>
  </si>
  <si>
    <t>12.3.2 Other personal effects</t>
  </si>
  <si>
    <t>12.4 Social protection</t>
  </si>
  <si>
    <t>12.5 Insurance</t>
  </si>
  <si>
    <t>12.5.2 House contents insurance</t>
  </si>
  <si>
    <t>12.5.3 Health insurance</t>
  </si>
  <si>
    <t>12.5.4 Transport insurance</t>
  </si>
  <si>
    <t>12.6 Financial services (nec)</t>
  </si>
  <si>
    <t>12.6.2 Other financial services (nec)</t>
  </si>
  <si>
    <t>12.7 Other services (nec)</t>
  </si>
  <si>
    <t>by 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</si>
</sst>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A58F-4BAD-4E7B-83B0-F8C0CEC9E9E1}">
  <dimension ref="A1:F13"/>
  <sheetViews>
    <sheetView workbookViewId="0">
      <selection activeCell="F2" sqref="F2"/>
    </sheetView>
  </sheetViews>
  <sheetFormatPr defaultRowHeight="14.35"/>
  <sheetData>
    <row r="1" spans="1:6">
      <c r="A1" s="1" t="s">
        <v>0</v>
      </c>
      <c r="C1">
        <v>1000</v>
      </c>
      <c r="E1" s="2">
        <v>107.1</v>
      </c>
      <c r="F1">
        <f>SUM(F2:F13)/1000</f>
        <v>107.0722</v>
      </c>
    </row>
    <row r="2" spans="1:6">
      <c r="A2" t="s">
        <v>1</v>
      </c>
      <c r="C2">
        <v>100</v>
      </c>
      <c r="E2" s="2">
        <v>102.5</v>
      </c>
      <c r="F2">
        <f>E2*C2</f>
        <v>10250</v>
      </c>
    </row>
    <row r="3" spans="1:6">
      <c r="A3" t="s">
        <v>2</v>
      </c>
      <c r="C3">
        <v>40</v>
      </c>
      <c r="E3" s="2">
        <v>111.3</v>
      </c>
      <c r="F3">
        <f>E3*C3</f>
        <v>4452</v>
      </c>
    </row>
    <row r="4" spans="1:6">
      <c r="A4" t="s">
        <v>3</v>
      </c>
      <c r="C4">
        <v>67</v>
      </c>
      <c r="E4" s="2">
        <v>104.9</v>
      </c>
      <c r="F4">
        <f t="shared" ref="F3:F13" si="0">E4*C4</f>
        <v>7028.3</v>
      </c>
    </row>
    <row r="5" spans="1:6">
      <c r="A5" t="s">
        <v>4</v>
      </c>
      <c r="C5">
        <v>130</v>
      </c>
      <c r="E5" s="2">
        <v>105.8</v>
      </c>
      <c r="F5">
        <f t="shared" si="0"/>
        <v>13754</v>
      </c>
    </row>
    <row r="6" spans="1:6">
      <c r="A6" t="s">
        <v>5</v>
      </c>
      <c r="C6">
        <v>65</v>
      </c>
      <c r="E6" s="2">
        <v>105.4</v>
      </c>
      <c r="F6">
        <f t="shared" si="0"/>
        <v>6851</v>
      </c>
    </row>
    <row r="7" spans="1:6">
      <c r="A7" t="s">
        <v>6</v>
      </c>
      <c r="C7">
        <v>28</v>
      </c>
      <c r="E7" s="2">
        <v>108</v>
      </c>
      <c r="F7">
        <f t="shared" si="0"/>
        <v>3024</v>
      </c>
    </row>
    <row r="8" spans="1:6">
      <c r="A8" t="s">
        <v>7</v>
      </c>
      <c r="C8">
        <v>153</v>
      </c>
      <c r="E8" s="2">
        <v>111.3</v>
      </c>
      <c r="F8">
        <f t="shared" si="0"/>
        <v>17028.899999999998</v>
      </c>
    </row>
    <row r="9" spans="1:6">
      <c r="A9" t="s">
        <v>8</v>
      </c>
      <c r="C9">
        <v>24</v>
      </c>
      <c r="E9" s="2">
        <v>107.3</v>
      </c>
      <c r="F9">
        <f t="shared" si="0"/>
        <v>2575.1999999999998</v>
      </c>
    </row>
    <row r="10" spans="1:6">
      <c r="A10" t="s">
        <v>9</v>
      </c>
      <c r="C10">
        <v>155</v>
      </c>
      <c r="E10" s="2">
        <v>106.8</v>
      </c>
      <c r="F10">
        <f t="shared" si="0"/>
        <v>16554</v>
      </c>
    </row>
    <row r="11" spans="1:6">
      <c r="A11" t="s">
        <v>10</v>
      </c>
      <c r="C11">
        <v>22</v>
      </c>
      <c r="E11" s="2">
        <v>114.4</v>
      </c>
      <c r="F11">
        <f t="shared" si="0"/>
        <v>2516.8000000000002</v>
      </c>
    </row>
    <row r="12" spans="1:6">
      <c r="A12" t="s">
        <v>11</v>
      </c>
      <c r="C12">
        <v>121</v>
      </c>
      <c r="E12" s="2">
        <v>110</v>
      </c>
      <c r="F12">
        <f t="shared" si="0"/>
        <v>13310</v>
      </c>
    </row>
    <row r="13" spans="1:6">
      <c r="A13" t="s">
        <v>12</v>
      </c>
      <c r="C13">
        <v>95</v>
      </c>
      <c r="E13" s="2">
        <v>102.4</v>
      </c>
      <c r="F13">
        <f t="shared" si="0"/>
        <v>9728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4A5D-7DC4-4426-B971-229E9543DBDF}">
  <dimension ref="A1:P173"/>
  <sheetViews>
    <sheetView tabSelected="1" topLeftCell="A4" workbookViewId="0">
      <selection activeCell="K40" sqref="K40"/>
    </sheetView>
  </sheetViews>
  <sheetFormatPr defaultRowHeight="14.35"/>
  <cols>
    <col min="1" max="1" width="49.41015625" bestFit="1" customWidth="1"/>
    <col min="11" max="11" width="22.17578125" bestFit="1" customWidth="1"/>
  </cols>
  <sheetData>
    <row r="1" spans="1:16">
      <c r="E1" s="3"/>
      <c r="F1" s="3"/>
      <c r="K1" t="s">
        <v>3</v>
      </c>
      <c r="M1">
        <v>67</v>
      </c>
      <c r="O1" s="2">
        <v>104.9</v>
      </c>
      <c r="P1">
        <f>SUMPRODUCT(M1:M9,O1:O9)</f>
        <v>78616.2</v>
      </c>
    </row>
    <row r="2" spans="1:16" ht="14.7" thickBot="1">
      <c r="C2" s="4" t="s">
        <v>13</v>
      </c>
      <c r="E2" s="5" t="s">
        <v>14</v>
      </c>
      <c r="F2" s="5"/>
      <c r="G2" t="s">
        <v>132</v>
      </c>
      <c r="K2" t="s">
        <v>5</v>
      </c>
      <c r="M2">
        <v>65</v>
      </c>
      <c r="O2" s="2">
        <v>105.4</v>
      </c>
    </row>
    <row r="3" spans="1:16">
      <c r="C3" s="6"/>
      <c r="K3" t="s">
        <v>6</v>
      </c>
      <c r="M3">
        <v>28</v>
      </c>
      <c r="O3" s="2">
        <v>108</v>
      </c>
    </row>
    <row r="4" spans="1:16">
      <c r="C4" s="7">
        <v>2019</v>
      </c>
      <c r="D4" s="3"/>
      <c r="E4" s="8">
        <v>2018</v>
      </c>
      <c r="F4" s="8">
        <v>2019</v>
      </c>
      <c r="K4" t="s">
        <v>7</v>
      </c>
      <c r="M4">
        <v>153</v>
      </c>
      <c r="O4" s="2">
        <v>111.3</v>
      </c>
    </row>
    <row r="5" spans="1:16" ht="14.7" thickBot="1">
      <c r="A5" s="9"/>
      <c r="B5" s="9"/>
      <c r="C5" s="10" t="s">
        <v>15</v>
      </c>
      <c r="D5" s="3"/>
      <c r="E5" s="10" t="s">
        <v>16</v>
      </c>
      <c r="F5" s="10" t="s">
        <v>16</v>
      </c>
      <c r="K5" t="s">
        <v>8</v>
      </c>
      <c r="M5">
        <v>24</v>
      </c>
      <c r="O5" s="2">
        <v>107.3</v>
      </c>
    </row>
    <row r="6" spans="1:16">
      <c r="A6" s="9"/>
      <c r="B6" s="9"/>
      <c r="K6" t="s">
        <v>9</v>
      </c>
      <c r="M6">
        <v>155</v>
      </c>
      <c r="O6" s="2">
        <v>106.8</v>
      </c>
    </row>
    <row r="7" spans="1:16">
      <c r="A7" s="1" t="s">
        <v>0</v>
      </c>
      <c r="C7">
        <v>1000</v>
      </c>
      <c r="E7" s="2">
        <v>107.1</v>
      </c>
      <c r="F7" s="2">
        <v>108.5</v>
      </c>
      <c r="G7">
        <f>SUMPRODUCT(C8:C19,E8:E19)/1000</f>
        <v>107.0722</v>
      </c>
      <c r="K7" t="s">
        <v>10</v>
      </c>
      <c r="M7">
        <v>22</v>
      </c>
      <c r="O7" s="2">
        <v>114.4</v>
      </c>
    </row>
    <row r="8" spans="1:16">
      <c r="A8" s="14" t="s">
        <v>1</v>
      </c>
      <c r="C8">
        <v>100</v>
      </c>
      <c r="E8" s="2">
        <v>102.5</v>
      </c>
      <c r="F8" s="2">
        <v>104.3</v>
      </c>
      <c r="K8" t="s">
        <v>11</v>
      </c>
      <c r="M8">
        <v>121</v>
      </c>
      <c r="O8" s="2">
        <v>110</v>
      </c>
    </row>
    <row r="9" spans="1:16">
      <c r="A9" s="14" t="s">
        <v>2</v>
      </c>
      <c r="C9">
        <v>40</v>
      </c>
      <c r="E9" s="2">
        <v>111.3</v>
      </c>
      <c r="F9" s="2">
        <v>113.1</v>
      </c>
      <c r="K9" t="s">
        <v>12</v>
      </c>
      <c r="M9">
        <v>95</v>
      </c>
      <c r="O9" s="2">
        <v>102.4</v>
      </c>
    </row>
    <row r="10" spans="1:16">
      <c r="A10" t="s">
        <v>3</v>
      </c>
      <c r="C10">
        <v>67</v>
      </c>
      <c r="E10" s="2">
        <v>104.9</v>
      </c>
      <c r="F10" s="2">
        <v>104</v>
      </c>
    </row>
    <row r="11" spans="1:16">
      <c r="A11" s="14" t="s">
        <v>4</v>
      </c>
      <c r="C11">
        <v>130</v>
      </c>
      <c r="E11" s="2">
        <v>105.8</v>
      </c>
      <c r="F11" s="2">
        <v>106.2</v>
      </c>
    </row>
    <row r="12" spans="1:16">
      <c r="A12" t="s">
        <v>5</v>
      </c>
      <c r="C12">
        <v>65</v>
      </c>
      <c r="E12" s="2">
        <v>105.4</v>
      </c>
      <c r="F12" s="2">
        <v>106.9</v>
      </c>
    </row>
    <row r="13" spans="1:16">
      <c r="A13" t="s">
        <v>6</v>
      </c>
      <c r="C13">
        <v>28</v>
      </c>
      <c r="E13" s="2">
        <v>108</v>
      </c>
      <c r="F13" s="2">
        <v>111</v>
      </c>
      <c r="K13" s="1" t="s">
        <v>32</v>
      </c>
      <c r="M13">
        <v>12</v>
      </c>
      <c r="O13" s="2">
        <v>102.6</v>
      </c>
    </row>
    <row r="14" spans="1:16">
      <c r="A14" t="s">
        <v>7</v>
      </c>
      <c r="C14">
        <v>153</v>
      </c>
      <c r="E14" s="2">
        <v>111.3</v>
      </c>
      <c r="F14" s="2">
        <v>112.1</v>
      </c>
      <c r="K14" s="1" t="s">
        <v>40</v>
      </c>
      <c r="M14">
        <v>56</v>
      </c>
      <c r="O14" s="2">
        <v>106.2</v>
      </c>
    </row>
    <row r="15" spans="1:16">
      <c r="A15" t="s">
        <v>8</v>
      </c>
      <c r="C15">
        <v>24</v>
      </c>
      <c r="E15" s="2">
        <v>107.3</v>
      </c>
      <c r="F15" s="2">
        <v>111.9</v>
      </c>
      <c r="K15" s="1" t="s">
        <v>44</v>
      </c>
      <c r="M15">
        <v>11</v>
      </c>
      <c r="O15" s="2">
        <v>98.2</v>
      </c>
    </row>
    <row r="16" spans="1:16">
      <c r="A16" t="s">
        <v>9</v>
      </c>
      <c r="C16">
        <v>155</v>
      </c>
      <c r="E16" s="2">
        <v>106.8</v>
      </c>
      <c r="F16" s="2">
        <v>108.4</v>
      </c>
      <c r="K16" s="1" t="s">
        <v>45</v>
      </c>
      <c r="M16">
        <v>85</v>
      </c>
      <c r="O16" s="2">
        <v>103.6</v>
      </c>
    </row>
    <row r="17" spans="1:15">
      <c r="A17" t="s">
        <v>10</v>
      </c>
      <c r="C17">
        <v>22</v>
      </c>
      <c r="E17" s="2">
        <v>114.4</v>
      </c>
      <c r="F17" s="2">
        <v>117.5</v>
      </c>
      <c r="K17" s="1" t="s">
        <v>46</v>
      </c>
      <c r="M17">
        <v>3</v>
      </c>
      <c r="O17" s="2">
        <v>101</v>
      </c>
    </row>
    <row r="18" spans="1:15">
      <c r="A18" t="s">
        <v>11</v>
      </c>
      <c r="C18">
        <v>121</v>
      </c>
      <c r="E18" s="2">
        <v>110</v>
      </c>
      <c r="F18" s="2">
        <v>111.8</v>
      </c>
    </row>
    <row r="19" spans="1:15">
      <c r="A19" t="s">
        <v>12</v>
      </c>
      <c r="C19">
        <v>95</v>
      </c>
      <c r="E19" s="2">
        <v>102.4</v>
      </c>
      <c r="F19" s="2">
        <v>104.7</v>
      </c>
    </row>
    <row r="20" spans="1:15">
      <c r="C20" s="11"/>
      <c r="D20" s="2"/>
      <c r="E20" s="2"/>
      <c r="F20" s="2"/>
    </row>
    <row r="21" spans="1:15">
      <c r="A21" s="1" t="s">
        <v>17</v>
      </c>
      <c r="C21">
        <v>519</v>
      </c>
      <c r="E21" s="2">
        <v>105.3</v>
      </c>
      <c r="F21" s="2">
        <v>105.9</v>
      </c>
    </row>
    <row r="22" spans="1:15">
      <c r="A22" s="1" t="s">
        <v>18</v>
      </c>
      <c r="C22">
        <v>481</v>
      </c>
      <c r="E22" s="2">
        <v>109.2</v>
      </c>
      <c r="F22" s="2">
        <v>111.5</v>
      </c>
      <c r="G22">
        <f>SUMPRODUCT(C10)</f>
        <v>67</v>
      </c>
    </row>
    <row r="23" spans="1:15">
      <c r="A23" s="1" t="s">
        <v>19</v>
      </c>
      <c r="C23">
        <v>799</v>
      </c>
      <c r="E23" s="2">
        <v>107.2</v>
      </c>
      <c r="F23" s="2">
        <v>108.6</v>
      </c>
    </row>
    <row r="24" spans="1:15">
      <c r="A24" s="1" t="s">
        <v>20</v>
      </c>
      <c r="C24" s="11"/>
      <c r="D24" s="2"/>
      <c r="E24" s="2" t="s">
        <v>21</v>
      </c>
      <c r="F24" s="2"/>
    </row>
    <row r="25" spans="1:15">
      <c r="A25" s="1"/>
      <c r="C25" s="11"/>
      <c r="D25" s="2"/>
      <c r="E25" s="2"/>
      <c r="F25" s="2"/>
      <c r="G25">
        <f>SUMPRODUCT(C26:C173,E26:E173)/1000</f>
        <v>183.21390000000005</v>
      </c>
    </row>
    <row r="26" spans="1:15">
      <c r="A26" s="1" t="s">
        <v>22</v>
      </c>
      <c r="C26">
        <v>88</v>
      </c>
      <c r="E26" s="2">
        <v>102.5</v>
      </c>
      <c r="F26" s="2">
        <v>103.9</v>
      </c>
    </row>
    <row r="27" spans="1:15">
      <c r="A27" t="s">
        <v>23</v>
      </c>
      <c r="C27">
        <v>14</v>
      </c>
      <c r="E27" s="2">
        <v>103.8</v>
      </c>
      <c r="F27" s="2">
        <v>104.6</v>
      </c>
    </row>
    <row r="28" spans="1:15">
      <c r="A28" t="s">
        <v>24</v>
      </c>
      <c r="C28">
        <v>19</v>
      </c>
      <c r="E28" s="2">
        <v>98.1</v>
      </c>
      <c r="F28" s="2">
        <v>99.8</v>
      </c>
    </row>
    <row r="29" spans="1:15">
      <c r="A29" t="s">
        <v>25</v>
      </c>
      <c r="C29">
        <v>4</v>
      </c>
      <c r="E29" s="2">
        <v>110.6</v>
      </c>
      <c r="F29" s="2">
        <v>113.4</v>
      </c>
    </row>
    <row r="30" spans="1:15">
      <c r="A30" t="s">
        <v>26</v>
      </c>
      <c r="C30">
        <v>11</v>
      </c>
      <c r="E30" s="2">
        <v>101.2</v>
      </c>
      <c r="F30" s="2">
        <v>102.5</v>
      </c>
    </row>
    <row r="31" spans="1:15">
      <c r="A31" t="s">
        <v>27</v>
      </c>
      <c r="C31">
        <v>2</v>
      </c>
      <c r="E31" s="2">
        <v>116.7</v>
      </c>
      <c r="F31" s="2">
        <v>116.7</v>
      </c>
    </row>
    <row r="32" spans="1:15">
      <c r="A32" t="s">
        <v>28</v>
      </c>
      <c r="C32">
        <v>10</v>
      </c>
      <c r="E32" s="2">
        <v>109.1</v>
      </c>
      <c r="F32" s="2">
        <v>110.7</v>
      </c>
    </row>
    <row r="33" spans="1:6">
      <c r="A33" t="s">
        <v>29</v>
      </c>
      <c r="C33">
        <v>13</v>
      </c>
      <c r="E33" s="2">
        <v>101.9</v>
      </c>
      <c r="F33" s="2">
        <v>103.3</v>
      </c>
    </row>
    <row r="34" spans="1:6">
      <c r="A34" t="s">
        <v>30</v>
      </c>
      <c r="C34">
        <v>13</v>
      </c>
      <c r="E34" s="2">
        <v>100.3</v>
      </c>
      <c r="F34" s="2">
        <v>101.9</v>
      </c>
    </row>
    <row r="35" spans="1:6">
      <c r="A35" t="s">
        <v>31</v>
      </c>
      <c r="C35">
        <v>2</v>
      </c>
      <c r="E35" s="2">
        <v>101.9</v>
      </c>
      <c r="F35" s="2">
        <v>102.1</v>
      </c>
    </row>
    <row r="36" spans="1:6">
      <c r="C36" s="11"/>
      <c r="D36" s="2"/>
      <c r="E36" s="2"/>
      <c r="F36" s="2"/>
    </row>
    <row r="37" spans="1:6">
      <c r="A37" s="1" t="s">
        <v>32</v>
      </c>
      <c r="C37">
        <v>12</v>
      </c>
      <c r="E37" s="2">
        <v>102.6</v>
      </c>
      <c r="F37" s="2">
        <v>106.9</v>
      </c>
    </row>
    <row r="38" spans="1:6">
      <c r="A38" t="s">
        <v>33</v>
      </c>
      <c r="C38">
        <v>3</v>
      </c>
      <c r="E38" s="2">
        <v>106</v>
      </c>
      <c r="F38" s="2">
        <v>105.6</v>
      </c>
    </row>
    <row r="39" spans="1:6">
      <c r="A39" t="s">
        <v>34</v>
      </c>
      <c r="C39">
        <v>9</v>
      </c>
      <c r="E39" s="2">
        <v>101.5</v>
      </c>
      <c r="F39" s="2">
        <v>107.4</v>
      </c>
    </row>
    <row r="40" spans="1:6">
      <c r="C40" s="11"/>
      <c r="D40" s="2"/>
      <c r="E40" s="2"/>
      <c r="F40" s="2"/>
    </row>
    <row r="41" spans="1:6">
      <c r="A41" s="1" t="s">
        <v>35</v>
      </c>
      <c r="C41">
        <v>19</v>
      </c>
      <c r="E41" s="2">
        <v>97.1</v>
      </c>
      <c r="F41" s="2">
        <v>98.1</v>
      </c>
    </row>
    <row r="42" spans="1:6">
      <c r="A42" t="s">
        <v>36</v>
      </c>
      <c r="C42">
        <v>5</v>
      </c>
      <c r="E42" s="2">
        <v>93</v>
      </c>
      <c r="F42" s="2">
        <v>93.1</v>
      </c>
    </row>
    <row r="43" spans="1:6">
      <c r="A43" t="s">
        <v>37</v>
      </c>
      <c r="C43">
        <v>9</v>
      </c>
      <c r="E43" s="2">
        <v>97.7</v>
      </c>
      <c r="F43" s="2">
        <v>98.5</v>
      </c>
    </row>
    <row r="44" spans="1:6">
      <c r="A44" t="s">
        <v>38</v>
      </c>
      <c r="C44">
        <v>5</v>
      </c>
      <c r="E44" s="2">
        <v>101.1</v>
      </c>
      <c r="F44" s="2">
        <v>103.5</v>
      </c>
    </row>
    <row r="45" spans="1:6">
      <c r="C45" s="11"/>
      <c r="D45" s="2"/>
      <c r="E45" s="2"/>
      <c r="F45" s="2"/>
    </row>
    <row r="46" spans="1:6">
      <c r="A46" s="1" t="s">
        <v>39</v>
      </c>
      <c r="C46">
        <v>21</v>
      </c>
      <c r="E46" s="2">
        <v>123.7</v>
      </c>
      <c r="F46" s="2">
        <v>126</v>
      </c>
    </row>
    <row r="47" spans="1:6">
      <c r="C47" s="11"/>
      <c r="D47" s="2"/>
      <c r="E47" s="2"/>
      <c r="F47" s="2"/>
    </row>
    <row r="48" spans="1:6">
      <c r="A48" s="1" t="s">
        <v>40</v>
      </c>
      <c r="C48">
        <v>56</v>
      </c>
      <c r="E48" s="2">
        <v>106.2</v>
      </c>
      <c r="F48" s="2">
        <v>105.2</v>
      </c>
    </row>
    <row r="49" spans="1:6">
      <c r="A49" t="s">
        <v>41</v>
      </c>
      <c r="C49">
        <v>51</v>
      </c>
      <c r="E49" s="2">
        <v>106.5</v>
      </c>
      <c r="F49" s="2">
        <v>105.7</v>
      </c>
    </row>
    <row r="50" spans="1:6">
      <c r="A50" t="s">
        <v>42</v>
      </c>
      <c r="C50">
        <v>4</v>
      </c>
      <c r="E50" s="2">
        <v>102.5</v>
      </c>
      <c r="F50" s="2">
        <v>98.9</v>
      </c>
    </row>
    <row r="51" spans="1:6">
      <c r="A51" t="s">
        <v>43</v>
      </c>
      <c r="C51">
        <v>1</v>
      </c>
      <c r="E51" s="2">
        <v>108.5</v>
      </c>
      <c r="F51" s="2">
        <v>110.9</v>
      </c>
    </row>
    <row r="52" spans="1:6">
      <c r="C52" s="11"/>
      <c r="D52" s="2"/>
      <c r="E52" s="2"/>
      <c r="F52" s="2"/>
    </row>
    <row r="53" spans="1:6">
      <c r="A53" s="1" t="s">
        <v>44</v>
      </c>
      <c r="C53">
        <v>11</v>
      </c>
      <c r="E53" s="2">
        <v>98.2</v>
      </c>
      <c r="F53" s="2">
        <v>97.8</v>
      </c>
    </row>
    <row r="54" spans="1:6">
      <c r="C54" s="11"/>
      <c r="D54" s="2"/>
      <c r="E54" s="2"/>
      <c r="F54" s="2"/>
    </row>
    <row r="55" spans="1:6">
      <c r="A55" s="1" t="s">
        <v>45</v>
      </c>
      <c r="C55">
        <v>85</v>
      </c>
      <c r="E55" s="2">
        <v>103.6</v>
      </c>
      <c r="F55" s="2">
        <v>104.4</v>
      </c>
    </row>
    <row r="56" spans="1:6">
      <c r="A56" s="1"/>
      <c r="C56" s="11"/>
      <c r="D56" s="2"/>
      <c r="E56" s="2"/>
      <c r="F56" s="2"/>
    </row>
    <row r="57" spans="1:6">
      <c r="A57" s="1" t="s">
        <v>46</v>
      </c>
      <c r="C57">
        <v>3</v>
      </c>
      <c r="E57" s="2">
        <v>101</v>
      </c>
      <c r="F57" s="2">
        <v>102.2</v>
      </c>
    </row>
    <row r="58" spans="1:6">
      <c r="A58" t="s">
        <v>47</v>
      </c>
      <c r="C58">
        <v>1</v>
      </c>
      <c r="E58" s="2">
        <v>100.7</v>
      </c>
      <c r="F58" s="2">
        <v>102.1</v>
      </c>
    </row>
    <row r="59" spans="1:6">
      <c r="A59" t="s">
        <v>48</v>
      </c>
      <c r="C59">
        <v>2</v>
      </c>
      <c r="E59" s="2">
        <v>102.6</v>
      </c>
      <c r="F59" s="2">
        <v>103.7</v>
      </c>
    </row>
    <row r="60" spans="1:6">
      <c r="C60" s="11"/>
      <c r="D60" s="2"/>
      <c r="E60" s="2"/>
      <c r="F60" s="2"/>
    </row>
    <row r="61" spans="1:6">
      <c r="A61" s="1" t="s">
        <v>49</v>
      </c>
      <c r="C61">
        <v>11</v>
      </c>
      <c r="E61" s="2">
        <v>105.7</v>
      </c>
      <c r="F61" s="2">
        <v>109</v>
      </c>
    </row>
    <row r="62" spans="1:6">
      <c r="A62" t="s">
        <v>50</v>
      </c>
      <c r="C62">
        <v>5</v>
      </c>
      <c r="E62" s="2">
        <v>104.1</v>
      </c>
      <c r="F62" s="2">
        <v>106.9</v>
      </c>
    </row>
    <row r="63" spans="1:6">
      <c r="A63" t="s">
        <v>51</v>
      </c>
      <c r="C63">
        <v>6</v>
      </c>
      <c r="E63" s="2">
        <v>107.3</v>
      </c>
      <c r="F63" s="2">
        <v>110.9</v>
      </c>
    </row>
    <row r="64" spans="1:6">
      <c r="C64" s="11"/>
      <c r="D64" s="2"/>
      <c r="E64" s="2"/>
      <c r="F64" s="2"/>
    </row>
    <row r="65" spans="1:6">
      <c r="A65" s="1" t="s">
        <v>52</v>
      </c>
      <c r="C65">
        <v>31</v>
      </c>
      <c r="E65" s="2">
        <v>112</v>
      </c>
      <c r="F65" s="2">
        <v>110.3</v>
      </c>
    </row>
    <row r="66" spans="1:6">
      <c r="A66" t="s">
        <v>53</v>
      </c>
      <c r="C66">
        <v>17</v>
      </c>
      <c r="E66" s="2">
        <v>121.2</v>
      </c>
      <c r="F66" s="2">
        <v>125.2</v>
      </c>
    </row>
    <row r="67" spans="1:6">
      <c r="A67" t="s">
        <v>54</v>
      </c>
      <c r="C67">
        <v>12</v>
      </c>
      <c r="E67" s="2">
        <v>100.4</v>
      </c>
      <c r="F67" s="2">
        <v>91.7</v>
      </c>
    </row>
    <row r="68" spans="1:6">
      <c r="A68" t="s">
        <v>55</v>
      </c>
      <c r="C68">
        <v>1</v>
      </c>
      <c r="E68" s="2">
        <v>136.5</v>
      </c>
      <c r="F68" s="2">
        <v>135</v>
      </c>
    </row>
    <row r="69" spans="1:6">
      <c r="A69" t="s">
        <v>56</v>
      </c>
      <c r="C69">
        <v>1</v>
      </c>
      <c r="E69" s="2">
        <v>107</v>
      </c>
      <c r="F69" s="2">
        <v>111.4</v>
      </c>
    </row>
    <row r="70" spans="1:6">
      <c r="C70" s="11"/>
      <c r="D70" s="2"/>
      <c r="E70" s="2"/>
      <c r="F70" s="2"/>
    </row>
    <row r="71" spans="1:6">
      <c r="A71" s="1" t="s">
        <v>57</v>
      </c>
      <c r="C71">
        <v>26</v>
      </c>
      <c r="E71" s="2">
        <v>106.7</v>
      </c>
      <c r="F71" s="2">
        <v>110.2</v>
      </c>
    </row>
    <row r="72" spans="1:6">
      <c r="A72" t="s">
        <v>58</v>
      </c>
      <c r="C72">
        <v>18</v>
      </c>
      <c r="E72" s="2">
        <v>106.4</v>
      </c>
      <c r="F72" s="2">
        <v>110.4</v>
      </c>
    </row>
    <row r="73" spans="1:6">
      <c r="A73" t="s">
        <v>59</v>
      </c>
      <c r="C73">
        <v>8</v>
      </c>
      <c r="E73" s="2">
        <v>106.4</v>
      </c>
      <c r="F73" s="2">
        <v>109.1</v>
      </c>
    </row>
    <row r="74" spans="1:6">
      <c r="C74" s="11"/>
      <c r="D74" s="2"/>
      <c r="E74" s="2"/>
      <c r="F74" s="2"/>
    </row>
    <row r="75" spans="1:6">
      <c r="A75" s="1" t="s">
        <v>60</v>
      </c>
      <c r="C75">
        <v>6</v>
      </c>
      <c r="E75" s="2">
        <v>103.4</v>
      </c>
      <c r="F75" s="2">
        <v>103.6</v>
      </c>
    </row>
    <row r="76" spans="1:6">
      <c r="A76" s="1"/>
      <c r="C76" s="11"/>
      <c r="D76" s="2"/>
      <c r="E76" s="2"/>
      <c r="F76" s="2"/>
    </row>
    <row r="77" spans="1:6">
      <c r="A77" s="1" t="s">
        <v>61</v>
      </c>
      <c r="C77">
        <v>10</v>
      </c>
      <c r="E77" s="2">
        <v>109.6</v>
      </c>
      <c r="F77" s="2">
        <v>109</v>
      </c>
    </row>
    <row r="78" spans="1:6">
      <c r="A78" t="s">
        <v>62</v>
      </c>
      <c r="C78">
        <v>9</v>
      </c>
      <c r="E78" s="2">
        <v>110.3</v>
      </c>
      <c r="F78" s="2">
        <v>109.6</v>
      </c>
    </row>
    <row r="79" spans="1:6">
      <c r="A79" t="s">
        <v>63</v>
      </c>
      <c r="C79">
        <v>1</v>
      </c>
      <c r="E79" s="2">
        <v>104.1</v>
      </c>
      <c r="F79" s="2">
        <v>105.1</v>
      </c>
    </row>
    <row r="80" spans="1:6">
      <c r="C80" s="11"/>
      <c r="D80" s="2"/>
      <c r="E80" s="2"/>
      <c r="F80" s="2"/>
    </row>
    <row r="81" spans="1:6">
      <c r="A81" s="1" t="s">
        <v>64</v>
      </c>
      <c r="C81">
        <v>5</v>
      </c>
      <c r="E81" s="2">
        <v>101.2</v>
      </c>
      <c r="F81" s="2">
        <v>100.6</v>
      </c>
    </row>
    <row r="82" spans="1:6">
      <c r="A82" s="1"/>
      <c r="C82" s="11"/>
      <c r="D82" s="2"/>
      <c r="E82" s="2"/>
      <c r="F82" s="2"/>
    </row>
    <row r="83" spans="1:6">
      <c r="A83" s="1" t="s">
        <v>65</v>
      </c>
      <c r="C83">
        <v>6</v>
      </c>
      <c r="E83" s="2">
        <v>108</v>
      </c>
      <c r="F83" s="2">
        <v>107.7</v>
      </c>
    </row>
    <row r="84" spans="1:6">
      <c r="A84" s="1"/>
      <c r="C84" s="11"/>
      <c r="D84" s="2"/>
      <c r="E84" s="2"/>
      <c r="F84" s="2"/>
    </row>
    <row r="85" spans="1:6">
      <c r="A85" s="1" t="s">
        <v>66</v>
      </c>
      <c r="C85">
        <v>12</v>
      </c>
      <c r="E85" s="2">
        <v>103.1</v>
      </c>
      <c r="F85" s="2">
        <v>104.7</v>
      </c>
    </row>
    <row r="86" spans="1:6">
      <c r="A86" t="s">
        <v>67</v>
      </c>
      <c r="C86">
        <v>4</v>
      </c>
      <c r="E86" s="2">
        <v>92.7</v>
      </c>
      <c r="F86" s="2">
        <v>91.8</v>
      </c>
    </row>
    <row r="87" spans="1:6">
      <c r="A87" t="s">
        <v>68</v>
      </c>
      <c r="C87">
        <v>8</v>
      </c>
      <c r="E87" s="2">
        <v>110.1</v>
      </c>
      <c r="F87" s="2">
        <v>113.2</v>
      </c>
    </row>
    <row r="88" spans="1:6">
      <c r="C88" s="11"/>
      <c r="D88" s="2"/>
      <c r="E88" s="2"/>
      <c r="F88" s="2"/>
    </row>
    <row r="89" spans="1:6">
      <c r="A89" s="1" t="s">
        <v>69</v>
      </c>
      <c r="C89">
        <v>12</v>
      </c>
      <c r="E89" s="2">
        <v>104.7</v>
      </c>
      <c r="F89" s="2">
        <v>106.8</v>
      </c>
    </row>
    <row r="90" spans="1:6">
      <c r="A90" t="s">
        <v>70</v>
      </c>
      <c r="C90">
        <v>7</v>
      </c>
      <c r="E90" s="2">
        <v>106.8</v>
      </c>
      <c r="F90" s="2">
        <v>109.2</v>
      </c>
    </row>
    <row r="91" spans="1:6">
      <c r="A91" t="s">
        <v>71</v>
      </c>
      <c r="C91">
        <v>5</v>
      </c>
      <c r="E91" s="2">
        <v>101.8</v>
      </c>
      <c r="F91" s="2">
        <v>103.4</v>
      </c>
    </row>
    <row r="92" spans="1:6">
      <c r="C92" s="11"/>
      <c r="D92" s="2"/>
      <c r="E92" s="2"/>
      <c r="F92" s="2"/>
    </row>
    <row r="93" spans="1:6">
      <c r="A93" s="1" t="s">
        <v>72</v>
      </c>
      <c r="C93">
        <v>10</v>
      </c>
      <c r="E93" s="2">
        <v>108.1</v>
      </c>
      <c r="F93" s="2">
        <v>111.5</v>
      </c>
    </row>
    <row r="94" spans="1:6">
      <c r="A94" t="s">
        <v>73</v>
      </c>
      <c r="C94">
        <v>6</v>
      </c>
      <c r="E94" s="2">
        <v>105</v>
      </c>
      <c r="F94" s="2">
        <v>107.7</v>
      </c>
    </row>
    <row r="95" spans="1:6">
      <c r="A95" t="s">
        <v>74</v>
      </c>
      <c r="C95">
        <v>4</v>
      </c>
      <c r="E95" s="2">
        <v>112</v>
      </c>
      <c r="F95" s="2">
        <v>116.5</v>
      </c>
    </row>
    <row r="96" spans="1:6">
      <c r="C96" s="11"/>
      <c r="D96" s="2"/>
      <c r="E96" s="2"/>
      <c r="F96" s="2"/>
    </row>
    <row r="97" spans="1:6">
      <c r="A97" s="1" t="s">
        <v>75</v>
      </c>
      <c r="C97">
        <v>6</v>
      </c>
      <c r="E97" s="2">
        <v>113.3</v>
      </c>
      <c r="F97" s="2">
        <v>117.8</v>
      </c>
    </row>
    <row r="98" spans="1:6">
      <c r="A98" s="1"/>
      <c r="C98" s="11"/>
      <c r="D98" s="2"/>
      <c r="E98" s="2"/>
      <c r="F98" s="2"/>
    </row>
    <row r="99" spans="1:6">
      <c r="A99" s="1" t="s">
        <v>76</v>
      </c>
      <c r="C99">
        <v>46</v>
      </c>
      <c r="E99" s="2">
        <v>104.8</v>
      </c>
      <c r="F99" s="2">
        <v>104.6</v>
      </c>
    </row>
    <row r="100" spans="1:6">
      <c r="A100" t="s">
        <v>77</v>
      </c>
      <c r="C100">
        <v>26</v>
      </c>
      <c r="E100" s="2">
        <v>110.4</v>
      </c>
      <c r="F100" s="2">
        <v>113.6</v>
      </c>
    </row>
    <row r="101" spans="1:6">
      <c r="A101" t="s">
        <v>78</v>
      </c>
      <c r="C101">
        <v>17</v>
      </c>
      <c r="E101" s="2">
        <v>96.6</v>
      </c>
      <c r="F101" s="2">
        <v>91.5</v>
      </c>
    </row>
    <row r="102" spans="1:6">
      <c r="A102" t="s">
        <v>79</v>
      </c>
      <c r="C102">
        <v>3</v>
      </c>
      <c r="E102" s="2">
        <v>103.2</v>
      </c>
      <c r="F102" s="2">
        <v>104.5</v>
      </c>
    </row>
    <row r="103" spans="1:6">
      <c r="C103" s="11"/>
      <c r="D103" s="2"/>
      <c r="E103" s="2"/>
      <c r="F103" s="2"/>
    </row>
    <row r="104" spans="1:6">
      <c r="A104" s="1" t="s">
        <v>80</v>
      </c>
      <c r="C104">
        <v>74</v>
      </c>
      <c r="E104" s="2">
        <v>111.8</v>
      </c>
      <c r="F104" s="2">
        <v>113.7</v>
      </c>
    </row>
    <row r="105" spans="1:6">
      <c r="A105" t="s">
        <v>81</v>
      </c>
      <c r="C105">
        <v>5</v>
      </c>
      <c r="E105" s="2">
        <v>107.7</v>
      </c>
      <c r="F105" s="2">
        <v>109.9</v>
      </c>
    </row>
    <row r="106" spans="1:6">
      <c r="A106" t="s">
        <v>82</v>
      </c>
      <c r="C106">
        <v>30</v>
      </c>
      <c r="E106" s="2">
        <v>111.6</v>
      </c>
      <c r="F106" s="2">
        <v>112.7</v>
      </c>
    </row>
    <row r="107" spans="1:6">
      <c r="A107" t="s">
        <v>83</v>
      </c>
      <c r="C107">
        <v>24</v>
      </c>
      <c r="E107" s="2">
        <v>108.7</v>
      </c>
      <c r="F107" s="2">
        <v>111.4</v>
      </c>
    </row>
    <row r="108" spans="1:6">
      <c r="A108" t="s">
        <v>84</v>
      </c>
      <c r="C108">
        <v>15</v>
      </c>
      <c r="E108" s="2">
        <v>118.7</v>
      </c>
      <c r="F108" s="2">
        <v>120.5</v>
      </c>
    </row>
    <row r="109" spans="1:6">
      <c r="C109" s="11"/>
      <c r="D109" s="2"/>
      <c r="E109" s="2"/>
      <c r="F109" s="2"/>
    </row>
    <row r="110" spans="1:6">
      <c r="A110" s="1" t="s">
        <v>85</v>
      </c>
      <c r="C110">
        <v>33</v>
      </c>
      <c r="E110" s="2">
        <v>117.4</v>
      </c>
      <c r="F110" s="2">
        <v>117.3</v>
      </c>
    </row>
    <row r="111" spans="1:6">
      <c r="A111" t="s">
        <v>86</v>
      </c>
      <c r="C111">
        <v>14</v>
      </c>
      <c r="E111" s="2">
        <v>105.9</v>
      </c>
      <c r="F111" s="2">
        <v>109.9</v>
      </c>
    </row>
    <row r="112" spans="1:6">
      <c r="A112" t="s">
        <v>87</v>
      </c>
      <c r="C112">
        <v>11</v>
      </c>
      <c r="E112" s="2">
        <v>117.6</v>
      </c>
      <c r="F112" s="2">
        <v>120.1</v>
      </c>
    </row>
    <row r="113" spans="1:6">
      <c r="A113" t="s">
        <v>88</v>
      </c>
      <c r="C113">
        <v>5</v>
      </c>
      <c r="E113" s="2">
        <v>116.7</v>
      </c>
      <c r="F113" s="2">
        <v>106.9</v>
      </c>
    </row>
    <row r="114" spans="1:6">
      <c r="A114" t="s">
        <v>89</v>
      </c>
      <c r="C114">
        <v>3</v>
      </c>
      <c r="E114" s="2">
        <v>108.3</v>
      </c>
      <c r="F114" s="2">
        <v>108.5</v>
      </c>
    </row>
    <row r="115" spans="1:6">
      <c r="C115" s="11"/>
      <c r="D115" s="2"/>
      <c r="E115" s="2"/>
      <c r="F115" s="2"/>
    </row>
    <row r="116" spans="1:6">
      <c r="A116" s="1" t="s">
        <v>90</v>
      </c>
      <c r="C116">
        <v>1</v>
      </c>
      <c r="E116" s="2">
        <v>106.6</v>
      </c>
      <c r="F116" s="2">
        <v>110.9</v>
      </c>
    </row>
    <row r="117" spans="1:6">
      <c r="A117" s="1"/>
      <c r="C117" s="11"/>
      <c r="D117" s="2"/>
      <c r="E117" s="2"/>
      <c r="F117" s="2"/>
    </row>
    <row r="118" spans="1:6">
      <c r="A118" s="1" t="s">
        <v>91</v>
      </c>
      <c r="C118">
        <v>23</v>
      </c>
      <c r="E118" s="2">
        <v>107.4</v>
      </c>
      <c r="F118" s="2">
        <v>112</v>
      </c>
    </row>
    <row r="119" spans="1:6">
      <c r="C119" s="11"/>
      <c r="D119" s="2"/>
      <c r="E119" s="2"/>
      <c r="F119" s="2"/>
    </row>
    <row r="120" spans="1:6">
      <c r="A120" s="1" t="s">
        <v>92</v>
      </c>
      <c r="C120">
        <v>20</v>
      </c>
      <c r="E120" s="2">
        <v>94.7</v>
      </c>
      <c r="F120" s="2">
        <v>89.1</v>
      </c>
    </row>
    <row r="121" spans="1:6">
      <c r="A121" t="s">
        <v>93</v>
      </c>
      <c r="C121">
        <v>5</v>
      </c>
      <c r="E121" s="2">
        <v>93.1</v>
      </c>
      <c r="F121" s="2">
        <v>85.3</v>
      </c>
    </row>
    <row r="122" spans="1:6">
      <c r="A122" t="s">
        <v>94</v>
      </c>
      <c r="C122">
        <v>2</v>
      </c>
      <c r="E122" s="2">
        <v>93.9</v>
      </c>
      <c r="F122" s="2">
        <v>82.4</v>
      </c>
    </row>
    <row r="123" spans="1:6">
      <c r="A123" t="s">
        <v>95</v>
      </c>
      <c r="C123">
        <v>8</v>
      </c>
      <c r="E123" s="2">
        <v>87.9</v>
      </c>
      <c r="F123" s="2">
        <v>79.3</v>
      </c>
    </row>
    <row r="124" spans="1:6">
      <c r="A124" t="s">
        <v>96</v>
      </c>
      <c r="C124">
        <v>4</v>
      </c>
      <c r="E124" s="2">
        <v>110.9</v>
      </c>
      <c r="F124" s="2">
        <v>117.3</v>
      </c>
    </row>
    <row r="125" spans="1:6">
      <c r="A125" t="s">
        <v>97</v>
      </c>
      <c r="C125">
        <v>1</v>
      </c>
      <c r="E125" s="2">
        <v>104.7</v>
      </c>
      <c r="F125" s="2">
        <v>105.5</v>
      </c>
    </row>
    <row r="126" spans="1:6">
      <c r="C126" s="11"/>
      <c r="D126" s="2"/>
      <c r="E126" s="2"/>
      <c r="F126" s="2"/>
    </row>
    <row r="127" spans="1:6">
      <c r="A127" s="1" t="s">
        <v>98</v>
      </c>
      <c r="C127">
        <v>17</v>
      </c>
      <c r="E127" s="2">
        <v>111.1</v>
      </c>
      <c r="F127" s="2">
        <v>113</v>
      </c>
    </row>
    <row r="128" spans="1:6">
      <c r="A128" t="s">
        <v>99</v>
      </c>
      <c r="C128">
        <v>17</v>
      </c>
      <c r="E128" s="2">
        <v>111.1</v>
      </c>
      <c r="F128" s="2">
        <v>113</v>
      </c>
    </row>
    <row r="129" spans="1:6">
      <c r="C129" s="11"/>
      <c r="D129" s="2"/>
      <c r="E129" s="2"/>
      <c r="F129" s="2"/>
    </row>
    <row r="130" spans="1:6">
      <c r="A130" s="1" t="s">
        <v>100</v>
      </c>
      <c r="C130">
        <v>37</v>
      </c>
      <c r="E130" s="2">
        <v>102.7</v>
      </c>
      <c r="F130" s="2">
        <v>103.5</v>
      </c>
    </row>
    <row r="131" spans="1:6">
      <c r="A131" t="s">
        <v>101</v>
      </c>
      <c r="C131">
        <v>22</v>
      </c>
      <c r="E131" s="2">
        <v>102</v>
      </c>
      <c r="F131" s="2">
        <v>101.3</v>
      </c>
    </row>
    <row r="132" spans="1:6">
      <c r="A132" t="s">
        <v>102</v>
      </c>
      <c r="C132">
        <v>3</v>
      </c>
      <c r="E132" s="2">
        <v>102.1</v>
      </c>
      <c r="F132" s="2">
        <v>101.1</v>
      </c>
    </row>
    <row r="133" spans="1:6">
      <c r="A133" t="s">
        <v>103</v>
      </c>
      <c r="C133">
        <v>4</v>
      </c>
      <c r="E133" s="2">
        <v>102.4</v>
      </c>
      <c r="F133" s="2">
        <v>106.5</v>
      </c>
    </row>
    <row r="134" spans="1:6">
      <c r="A134" t="s">
        <v>104</v>
      </c>
      <c r="C134">
        <v>8</v>
      </c>
      <c r="E134" s="2">
        <v>104.6</v>
      </c>
      <c r="F134" s="2">
        <v>108.3</v>
      </c>
    </row>
    <row r="135" spans="1:6">
      <c r="C135" s="11"/>
      <c r="D135" s="2"/>
      <c r="E135" s="2"/>
      <c r="F135" s="2"/>
    </row>
    <row r="136" spans="1:6">
      <c r="A136" s="1" t="s">
        <v>105</v>
      </c>
      <c r="C136">
        <v>26</v>
      </c>
      <c r="E136" s="2">
        <v>110.4</v>
      </c>
      <c r="F136" s="2">
        <v>113.9</v>
      </c>
    </row>
    <row r="137" spans="1:6">
      <c r="A137" t="s">
        <v>106</v>
      </c>
      <c r="C137">
        <v>7</v>
      </c>
      <c r="E137" s="2">
        <v>112.3</v>
      </c>
      <c r="F137" s="2">
        <v>117.1</v>
      </c>
    </row>
    <row r="138" spans="1:6">
      <c r="A138" t="s">
        <v>107</v>
      </c>
      <c r="C138">
        <v>19</v>
      </c>
      <c r="E138" s="2">
        <v>109.7</v>
      </c>
      <c r="F138" s="2">
        <v>112.7</v>
      </c>
    </row>
    <row r="139" spans="1:6">
      <c r="C139" s="11"/>
      <c r="D139" s="2"/>
      <c r="E139" s="2"/>
      <c r="F139" s="2"/>
    </row>
    <row r="140" spans="1:6">
      <c r="A140" s="1" t="s">
        <v>108</v>
      </c>
      <c r="C140">
        <v>12</v>
      </c>
      <c r="E140" s="2">
        <v>114.3</v>
      </c>
      <c r="F140" s="2">
        <v>118.8</v>
      </c>
    </row>
    <row r="141" spans="1:6">
      <c r="A141" t="s">
        <v>109</v>
      </c>
      <c r="C141">
        <v>3</v>
      </c>
      <c r="E141" s="2">
        <v>115.7</v>
      </c>
      <c r="F141" s="2">
        <v>120</v>
      </c>
    </row>
    <row r="142" spans="1:6">
      <c r="A142" t="s">
        <v>110</v>
      </c>
      <c r="C142">
        <v>4</v>
      </c>
      <c r="E142" s="2">
        <v>118.7</v>
      </c>
      <c r="F142" s="2">
        <v>125</v>
      </c>
    </row>
    <row r="143" spans="1:6">
      <c r="A143" t="s">
        <v>111</v>
      </c>
      <c r="C143">
        <v>5</v>
      </c>
      <c r="E143" s="2">
        <v>110.3</v>
      </c>
      <c r="F143" s="2">
        <v>113.4</v>
      </c>
    </row>
    <row r="144" spans="1:6">
      <c r="C144" s="11"/>
      <c r="D144" s="2"/>
      <c r="E144" s="2"/>
      <c r="F144" s="2"/>
    </row>
    <row r="145" spans="1:6">
      <c r="A145" s="1" t="s">
        <v>112</v>
      </c>
      <c r="C145">
        <v>43</v>
      </c>
      <c r="E145" s="2">
        <v>110</v>
      </c>
      <c r="F145" s="2">
        <v>114.3</v>
      </c>
    </row>
    <row r="146" spans="1:6">
      <c r="A146" s="1"/>
      <c r="C146" s="11"/>
      <c r="D146" s="2"/>
      <c r="E146" s="2"/>
      <c r="F146" s="2"/>
    </row>
    <row r="147" spans="1:6">
      <c r="A147" s="1" t="s">
        <v>113</v>
      </c>
      <c r="C147">
        <v>22</v>
      </c>
      <c r="E147" s="2">
        <v>114.4</v>
      </c>
      <c r="F147" s="2">
        <v>117.5</v>
      </c>
    </row>
    <row r="148" spans="1:6">
      <c r="A148" s="1"/>
      <c r="C148" s="11"/>
      <c r="D148" s="2"/>
      <c r="E148" s="2"/>
      <c r="F148" s="2"/>
    </row>
    <row r="149" spans="1:6">
      <c r="A149" s="1" t="s">
        <v>114</v>
      </c>
      <c r="C149">
        <v>95</v>
      </c>
      <c r="E149" s="2">
        <v>109.3</v>
      </c>
      <c r="F149" s="2">
        <v>112.3</v>
      </c>
    </row>
    <row r="150" spans="1:6">
      <c r="A150" t="s">
        <v>115</v>
      </c>
      <c r="C150">
        <v>87</v>
      </c>
      <c r="E150" s="2">
        <v>109.5</v>
      </c>
      <c r="F150" s="2">
        <v>112.5</v>
      </c>
    </row>
    <row r="151" spans="1:6">
      <c r="A151" t="s">
        <v>116</v>
      </c>
      <c r="C151">
        <v>8</v>
      </c>
      <c r="E151" s="2">
        <v>106.8</v>
      </c>
      <c r="F151" s="2">
        <v>109.1</v>
      </c>
    </row>
    <row r="152" spans="1:6">
      <c r="C152" s="11"/>
      <c r="D152" s="2"/>
      <c r="E152" s="2"/>
      <c r="F152" s="2"/>
    </row>
    <row r="153" spans="1:6">
      <c r="A153" s="1" t="s">
        <v>117</v>
      </c>
      <c r="C153">
        <v>26</v>
      </c>
      <c r="E153" s="2">
        <v>112.6</v>
      </c>
      <c r="F153" s="2">
        <v>110.1</v>
      </c>
    </row>
    <row r="154" spans="1:6">
      <c r="A154" s="1"/>
      <c r="C154" s="11"/>
      <c r="D154" s="2"/>
      <c r="E154" s="2"/>
      <c r="F154" s="2"/>
    </row>
    <row r="155" spans="1:6">
      <c r="A155" s="1" t="s">
        <v>118</v>
      </c>
      <c r="C155">
        <v>31</v>
      </c>
      <c r="E155" s="2">
        <v>99.2</v>
      </c>
      <c r="F155" s="2">
        <v>101.3</v>
      </c>
    </row>
    <row r="156" spans="1:6">
      <c r="A156" t="s">
        <v>119</v>
      </c>
      <c r="C156">
        <v>7</v>
      </c>
      <c r="E156" s="2">
        <v>107.6</v>
      </c>
      <c r="F156" s="2">
        <v>109.7</v>
      </c>
    </row>
    <row r="157" spans="1:6">
      <c r="A157" t="s">
        <v>120</v>
      </c>
      <c r="C157">
        <v>24</v>
      </c>
      <c r="E157" s="2">
        <v>96.6</v>
      </c>
      <c r="F157" s="2">
        <v>98.7</v>
      </c>
    </row>
    <row r="158" spans="1:6">
      <c r="C158" s="11"/>
      <c r="D158" s="2"/>
      <c r="E158" s="2"/>
      <c r="F158" s="2"/>
    </row>
    <row r="159" spans="1:6">
      <c r="A159" s="1" t="s">
        <v>121</v>
      </c>
      <c r="C159">
        <v>18</v>
      </c>
      <c r="E159" s="2">
        <v>104.4</v>
      </c>
      <c r="F159" s="2">
        <v>104.8</v>
      </c>
    </row>
    <row r="160" spans="1:6">
      <c r="A160" t="s">
        <v>122</v>
      </c>
      <c r="C160">
        <v>12</v>
      </c>
      <c r="E160" s="2">
        <v>107.5</v>
      </c>
      <c r="F160" s="2">
        <v>108</v>
      </c>
    </row>
    <row r="161" spans="1:6">
      <c r="A161" t="s">
        <v>123</v>
      </c>
      <c r="C161">
        <v>6</v>
      </c>
      <c r="E161" s="2">
        <v>100.5</v>
      </c>
      <c r="F161" s="2">
        <v>100.9</v>
      </c>
    </row>
    <row r="162" spans="1:6">
      <c r="C162" s="11"/>
      <c r="D162" s="2"/>
      <c r="E162" s="2"/>
      <c r="F162" s="2"/>
    </row>
    <row r="163" spans="1:6">
      <c r="A163" s="1" t="s">
        <v>124</v>
      </c>
      <c r="C163">
        <v>17</v>
      </c>
      <c r="E163" s="2">
        <v>112.8</v>
      </c>
      <c r="F163" s="2">
        <v>116.3</v>
      </c>
    </row>
    <row r="164" spans="1:6">
      <c r="C164" s="11"/>
      <c r="D164" s="2"/>
      <c r="E164" s="2"/>
      <c r="F164" s="2"/>
    </row>
    <row r="165" spans="1:6">
      <c r="A165" s="1" t="s">
        <v>125</v>
      </c>
      <c r="C165">
        <v>7</v>
      </c>
      <c r="E165" s="2">
        <v>113.1</v>
      </c>
      <c r="F165" s="2">
        <v>119.3</v>
      </c>
    </row>
    <row r="166" spans="1:6">
      <c r="A166" t="s">
        <v>126</v>
      </c>
      <c r="C166">
        <v>2</v>
      </c>
      <c r="E166" s="2">
        <v>108.4</v>
      </c>
      <c r="F166" s="2">
        <v>110.9</v>
      </c>
    </row>
    <row r="167" spans="1:6">
      <c r="A167" t="s">
        <v>127</v>
      </c>
      <c r="C167">
        <v>2</v>
      </c>
      <c r="E167" s="2">
        <v>116.3</v>
      </c>
      <c r="F167" s="2">
        <v>121.4</v>
      </c>
    </row>
    <row r="168" spans="1:6">
      <c r="A168" t="s">
        <v>128</v>
      </c>
      <c r="C168">
        <v>3</v>
      </c>
      <c r="E168" s="2">
        <v>113</v>
      </c>
      <c r="F168" s="2">
        <v>122.3</v>
      </c>
    </row>
    <row r="169" spans="1:6">
      <c r="C169" s="11"/>
      <c r="D169" s="2"/>
      <c r="E169" s="2"/>
      <c r="F169" s="2"/>
    </row>
    <row r="170" spans="1:6">
      <c r="A170" s="1" t="s">
        <v>129</v>
      </c>
      <c r="C170">
        <v>10</v>
      </c>
      <c r="E170" s="2">
        <v>92.4</v>
      </c>
      <c r="F170" s="2">
        <v>93.4</v>
      </c>
    </row>
    <row r="171" spans="1:6">
      <c r="A171" t="s">
        <v>130</v>
      </c>
      <c r="C171">
        <v>10</v>
      </c>
      <c r="E171" s="2">
        <v>92.4</v>
      </c>
      <c r="F171" s="2">
        <v>93.4</v>
      </c>
    </row>
    <row r="172" spans="1:6">
      <c r="C172" s="11"/>
      <c r="D172" s="2"/>
      <c r="E172" s="2"/>
      <c r="F172" s="2"/>
    </row>
    <row r="173" spans="1:6" ht="14.7" thickBot="1">
      <c r="A173" s="1" t="s">
        <v>131</v>
      </c>
      <c r="C173" s="12">
        <v>12</v>
      </c>
      <c r="E173" s="13">
        <v>97.6</v>
      </c>
      <c r="F173" s="13">
        <v>99.9</v>
      </c>
    </row>
  </sheetData>
  <mergeCells count="1">
    <mergeCell ref="E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yiyi li</dc:creator>
  <cp:lastModifiedBy>yiyi li</cp:lastModifiedBy>
  <dcterms:created xsi:type="dcterms:W3CDTF">2021-11-12T10:22:00Z</dcterms:created>
  <dcterms:modified xsi:type="dcterms:W3CDTF">2021-11-13T15:52:10Z</dcterms:modified>
</cp:coreProperties>
</file>