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f-my.sharepoint.com/personal/dixonh_cardiff_ac_uk/Documents/YiYi/"/>
    </mc:Choice>
  </mc:AlternateContent>
  <xr:revisionPtr revIDLastSave="13" documentId="8_{9A9C6D6B-29A3-43CD-AEDC-62E8D79F645F}" xr6:coauthVersionLast="47" xr6:coauthVersionMax="47" xr10:uidLastSave="{3B57C755-E07C-4195-9A1D-578488747CD8}"/>
  <bookViews>
    <workbookView xWindow="-108" yWindow="-108" windowWidth="23256" windowHeight="12456" activeTab="2" xr2:uid="{00000000-000D-0000-FFFF-FFFF00000000}"/>
  </bookViews>
  <sheets>
    <sheet name="expenditure" sheetId="2" r:id="rId1"/>
    <sheet name="Difference" sheetId="3" r:id="rId2"/>
    <sheet name="Sheet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99" i="1" l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3" i="1"/>
  <c r="E3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5" i="1"/>
  <c r="D3" i="1"/>
  <c r="D4" i="1"/>
</calcChain>
</file>

<file path=xl/sharedStrings.xml><?xml version="1.0" encoding="utf-8"?>
<sst xmlns="http://schemas.openxmlformats.org/spreadsheetml/2006/main" count="307" uniqueCount="108">
  <si>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</si>
  <si>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</si>
  <si>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</si>
  <si>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</si>
  <si>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</si>
  <si>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</si>
  <si>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</si>
  <si>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</si>
  <si>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</si>
  <si>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</si>
  <si>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</si>
  <si>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</si>
  <si>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</si>
  <si>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</si>
  <si>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</si>
  <si>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</si>
  <si>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</si>
  <si>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</si>
  <si>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</si>
  <si>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</si>
  <si>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</si>
  <si>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</si>
  <si>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</si>
  <si>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</si>
  <si>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</si>
  <si>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</si>
  <si>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</si>
  <si>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</si>
  <si>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</si>
  <si>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</si>
  <si>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</si>
  <si>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</si>
  <si>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</si>
  <si>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</si>
  <si>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</si>
  <si>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</si>
  <si>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</si>
  <si>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</si>
  <si>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</si>
  <si>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</si>
  <si>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</si>
  <si>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</si>
  <si>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</si>
  <si>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</si>
  <si>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</si>
  <si>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</si>
  <si>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</si>
  <si>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</si>
  <si>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</si>
  <si>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</si>
  <si>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</si>
  <si>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</si>
  <si>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</si>
  <si>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</si>
  <si>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</si>
  <si>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</si>
  <si>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</si>
  <si>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</si>
  <si>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</si>
  <si>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</si>
  <si>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</si>
  <si>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</si>
  <si>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</si>
  <si>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</si>
  <si>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</si>
  <si>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</si>
  <si>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</si>
  <si>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</si>
  <si>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</si>
  <si>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</si>
  <si>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</si>
  <si>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</si>
  <si>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</si>
  <si>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</si>
  <si>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</si>
  <si>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</si>
  <si>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</si>
  <si>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</si>
  <si>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</si>
  <si>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</si>
  <si>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</si>
  <si>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</si>
  <si>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</si>
  <si>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</si>
  <si>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</si>
  <si>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</si>
  <si>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</si>
  <si>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</si>
  <si>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</si>
  <si>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</si>
  <si>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</si>
  <si>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</si>
  <si>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</si>
  <si>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</si>
  <si>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</si>
  <si>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</si>
  <si>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</si>
  <si>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</si>
  <si>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</si>
  <si>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</si>
  <si>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Quaterly</t>
  </si>
  <si>
    <t>Monthly</t>
  </si>
  <si>
    <t>yiyi</t>
  </si>
  <si>
    <t>Huw</t>
  </si>
  <si>
    <t>Huw*3</t>
  </si>
  <si>
    <t>yiyi*2</t>
  </si>
  <si>
    <t>huw-yiyi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</si>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</sst>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indexed="8"/>
      <name val="宋体"/>
      <charset val="134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horizontal="left" wrapText="1"/>
    </xf>
    <xf numFmtId="3" fontId="3" fillId="0" borderId="0" xfId="0" applyNumberFormat="1" applyFont="1" applyFill="1" applyBorder="1" applyAlignment="1" applyProtection="1">
      <alignment horizontal="right" wrapText="1"/>
    </xf>
    <xf numFmtId="14" fontId="3" fillId="0" borderId="0" xfId="0" applyNumberFormat="1" applyFont="1" applyFill="1" applyBorder="1" applyAlignment="1" applyProtection="1">
      <alignment horizontal="right" wrapText="1"/>
    </xf>
    <xf numFmtId="14" fontId="2" fillId="0" borderId="0" xfId="0" applyNumberFormat="1" applyFont="1" applyFill="1" applyBorder="1" applyAlignment="1" applyProtection="1">
      <alignment vertical="center"/>
    </xf>
    <xf numFmtId="0" fontId="2" fillId="2" borderId="0" xfId="0" applyNumberFormat="1" applyFont="1" applyFill="1" applyBorder="1" applyAlignment="1" applyProtection="1">
      <alignment vertical="center"/>
    </xf>
    <xf numFmtId="14" fontId="2" fillId="2" borderId="0" xfId="0" applyNumberFormat="1" applyFont="1" applyFill="1" applyBorder="1" applyAlignment="1" applyProtection="1">
      <alignment vertical="center"/>
    </xf>
    <xf numFmtId="3" fontId="0" fillId="0" borderId="0" xfId="0" applyNumberFormat="1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Consumer</a:t>
            </a:r>
            <a:r>
              <a:rPr lang="en-GB" baseline="0"/>
              <a:t> expenditure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Monthly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Sheet1!$F$3:$F$278</c:f>
              <c:numCache>
                <c:formatCode>m/d/yyyy</c:formatCode>
                <c:ptCount val="276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  <c:pt idx="48">
                  <c:v>36892</c:v>
                </c:pt>
                <c:pt idx="49">
                  <c:v>36923</c:v>
                </c:pt>
                <c:pt idx="50">
                  <c:v>36951</c:v>
                </c:pt>
                <c:pt idx="51">
                  <c:v>36982</c:v>
                </c:pt>
                <c:pt idx="52">
                  <c:v>37012</c:v>
                </c:pt>
                <c:pt idx="53">
                  <c:v>37043</c:v>
                </c:pt>
                <c:pt idx="54">
                  <c:v>37073</c:v>
                </c:pt>
                <c:pt idx="55">
                  <c:v>37104</c:v>
                </c:pt>
                <c:pt idx="56">
                  <c:v>37135</c:v>
                </c:pt>
                <c:pt idx="57">
                  <c:v>37165</c:v>
                </c:pt>
                <c:pt idx="58">
                  <c:v>37196</c:v>
                </c:pt>
                <c:pt idx="59">
                  <c:v>37226</c:v>
                </c:pt>
                <c:pt idx="60">
                  <c:v>37257</c:v>
                </c:pt>
                <c:pt idx="61">
                  <c:v>37288</c:v>
                </c:pt>
                <c:pt idx="62">
                  <c:v>37316</c:v>
                </c:pt>
                <c:pt idx="63">
                  <c:v>37347</c:v>
                </c:pt>
                <c:pt idx="64">
                  <c:v>37377</c:v>
                </c:pt>
                <c:pt idx="65">
                  <c:v>37408</c:v>
                </c:pt>
                <c:pt idx="66">
                  <c:v>37438</c:v>
                </c:pt>
                <c:pt idx="67">
                  <c:v>37469</c:v>
                </c:pt>
                <c:pt idx="68">
                  <c:v>37500</c:v>
                </c:pt>
                <c:pt idx="69">
                  <c:v>37530</c:v>
                </c:pt>
                <c:pt idx="70">
                  <c:v>37561</c:v>
                </c:pt>
                <c:pt idx="71">
                  <c:v>37591</c:v>
                </c:pt>
                <c:pt idx="72">
                  <c:v>37622</c:v>
                </c:pt>
                <c:pt idx="73">
                  <c:v>37653</c:v>
                </c:pt>
                <c:pt idx="74">
                  <c:v>37681</c:v>
                </c:pt>
                <c:pt idx="75">
                  <c:v>37712</c:v>
                </c:pt>
                <c:pt idx="76">
                  <c:v>37742</c:v>
                </c:pt>
                <c:pt idx="77">
                  <c:v>37773</c:v>
                </c:pt>
                <c:pt idx="78">
                  <c:v>37803</c:v>
                </c:pt>
                <c:pt idx="79">
                  <c:v>37834</c:v>
                </c:pt>
                <c:pt idx="80">
                  <c:v>37865</c:v>
                </c:pt>
                <c:pt idx="81">
                  <c:v>37895</c:v>
                </c:pt>
                <c:pt idx="82">
                  <c:v>37926</c:v>
                </c:pt>
                <c:pt idx="83">
                  <c:v>37956</c:v>
                </c:pt>
                <c:pt idx="84">
                  <c:v>37987</c:v>
                </c:pt>
                <c:pt idx="85">
                  <c:v>38018</c:v>
                </c:pt>
                <c:pt idx="86">
                  <c:v>38047</c:v>
                </c:pt>
                <c:pt idx="87">
                  <c:v>38078</c:v>
                </c:pt>
                <c:pt idx="88">
                  <c:v>38108</c:v>
                </c:pt>
                <c:pt idx="89">
                  <c:v>38139</c:v>
                </c:pt>
                <c:pt idx="90">
                  <c:v>38169</c:v>
                </c:pt>
                <c:pt idx="91">
                  <c:v>38200</c:v>
                </c:pt>
                <c:pt idx="92">
                  <c:v>38231</c:v>
                </c:pt>
                <c:pt idx="93">
                  <c:v>38261</c:v>
                </c:pt>
                <c:pt idx="94">
                  <c:v>38292</c:v>
                </c:pt>
                <c:pt idx="95">
                  <c:v>38322</c:v>
                </c:pt>
                <c:pt idx="96">
                  <c:v>38353</c:v>
                </c:pt>
                <c:pt idx="97">
                  <c:v>38384</c:v>
                </c:pt>
                <c:pt idx="98">
                  <c:v>38412</c:v>
                </c:pt>
                <c:pt idx="99">
                  <c:v>38443</c:v>
                </c:pt>
                <c:pt idx="100">
                  <c:v>38473</c:v>
                </c:pt>
                <c:pt idx="101">
                  <c:v>38504</c:v>
                </c:pt>
                <c:pt idx="102">
                  <c:v>38534</c:v>
                </c:pt>
                <c:pt idx="103">
                  <c:v>38565</c:v>
                </c:pt>
                <c:pt idx="104">
                  <c:v>38596</c:v>
                </c:pt>
                <c:pt idx="105">
                  <c:v>38626</c:v>
                </c:pt>
                <c:pt idx="106">
                  <c:v>38657</c:v>
                </c:pt>
                <c:pt idx="107">
                  <c:v>38687</c:v>
                </c:pt>
                <c:pt idx="108">
                  <c:v>38718</c:v>
                </c:pt>
                <c:pt idx="109">
                  <c:v>38749</c:v>
                </c:pt>
                <c:pt idx="110">
                  <c:v>38777</c:v>
                </c:pt>
                <c:pt idx="111">
                  <c:v>38808</c:v>
                </c:pt>
                <c:pt idx="112">
                  <c:v>38838</c:v>
                </c:pt>
                <c:pt idx="113">
                  <c:v>38869</c:v>
                </c:pt>
                <c:pt idx="114">
                  <c:v>38899</c:v>
                </c:pt>
                <c:pt idx="115">
                  <c:v>38930</c:v>
                </c:pt>
                <c:pt idx="116">
                  <c:v>38961</c:v>
                </c:pt>
                <c:pt idx="117">
                  <c:v>38991</c:v>
                </c:pt>
                <c:pt idx="118">
                  <c:v>39022</c:v>
                </c:pt>
                <c:pt idx="119">
                  <c:v>39052</c:v>
                </c:pt>
                <c:pt idx="120">
                  <c:v>39083</c:v>
                </c:pt>
                <c:pt idx="121">
                  <c:v>39114</c:v>
                </c:pt>
                <c:pt idx="122">
                  <c:v>39142</c:v>
                </c:pt>
                <c:pt idx="123">
                  <c:v>39173</c:v>
                </c:pt>
                <c:pt idx="124">
                  <c:v>39203</c:v>
                </c:pt>
                <c:pt idx="125">
                  <c:v>39234</c:v>
                </c:pt>
                <c:pt idx="126">
                  <c:v>39264</c:v>
                </c:pt>
                <c:pt idx="127">
                  <c:v>39295</c:v>
                </c:pt>
                <c:pt idx="128">
                  <c:v>39326</c:v>
                </c:pt>
                <c:pt idx="129">
                  <c:v>39356</c:v>
                </c:pt>
                <c:pt idx="130">
                  <c:v>39387</c:v>
                </c:pt>
                <c:pt idx="131">
                  <c:v>39417</c:v>
                </c:pt>
                <c:pt idx="132">
                  <c:v>39448</c:v>
                </c:pt>
                <c:pt idx="133">
                  <c:v>39479</c:v>
                </c:pt>
                <c:pt idx="134">
                  <c:v>39508</c:v>
                </c:pt>
                <c:pt idx="135">
                  <c:v>39539</c:v>
                </c:pt>
                <c:pt idx="136">
                  <c:v>39569</c:v>
                </c:pt>
                <c:pt idx="137">
                  <c:v>39600</c:v>
                </c:pt>
                <c:pt idx="138">
                  <c:v>39630</c:v>
                </c:pt>
                <c:pt idx="139">
                  <c:v>39661</c:v>
                </c:pt>
                <c:pt idx="140">
                  <c:v>39692</c:v>
                </c:pt>
                <c:pt idx="141">
                  <c:v>39722</c:v>
                </c:pt>
                <c:pt idx="142">
                  <c:v>39753</c:v>
                </c:pt>
                <c:pt idx="143">
                  <c:v>39783</c:v>
                </c:pt>
                <c:pt idx="144">
                  <c:v>39814</c:v>
                </c:pt>
                <c:pt idx="145">
                  <c:v>39845</c:v>
                </c:pt>
                <c:pt idx="146">
                  <c:v>39873</c:v>
                </c:pt>
                <c:pt idx="147">
                  <c:v>39904</c:v>
                </c:pt>
                <c:pt idx="148">
                  <c:v>39934</c:v>
                </c:pt>
                <c:pt idx="149">
                  <c:v>39965</c:v>
                </c:pt>
                <c:pt idx="150">
                  <c:v>39995</c:v>
                </c:pt>
                <c:pt idx="151">
                  <c:v>40026</c:v>
                </c:pt>
                <c:pt idx="152">
                  <c:v>40057</c:v>
                </c:pt>
                <c:pt idx="153">
                  <c:v>40087</c:v>
                </c:pt>
                <c:pt idx="154">
                  <c:v>40118</c:v>
                </c:pt>
                <c:pt idx="155">
                  <c:v>40148</c:v>
                </c:pt>
                <c:pt idx="156">
                  <c:v>40179</c:v>
                </c:pt>
                <c:pt idx="157">
                  <c:v>40210</c:v>
                </c:pt>
                <c:pt idx="158">
                  <c:v>40238</c:v>
                </c:pt>
                <c:pt idx="159">
                  <c:v>40269</c:v>
                </c:pt>
                <c:pt idx="160">
                  <c:v>40299</c:v>
                </c:pt>
                <c:pt idx="161">
                  <c:v>40330</c:v>
                </c:pt>
                <c:pt idx="162">
                  <c:v>40360</c:v>
                </c:pt>
                <c:pt idx="163">
                  <c:v>40391</c:v>
                </c:pt>
                <c:pt idx="164">
                  <c:v>40422</c:v>
                </c:pt>
                <c:pt idx="165">
                  <c:v>40452</c:v>
                </c:pt>
                <c:pt idx="166">
                  <c:v>40483</c:v>
                </c:pt>
                <c:pt idx="167">
                  <c:v>40513</c:v>
                </c:pt>
                <c:pt idx="168">
                  <c:v>40544</c:v>
                </c:pt>
                <c:pt idx="169">
                  <c:v>40575</c:v>
                </c:pt>
                <c:pt idx="170">
                  <c:v>40603</c:v>
                </c:pt>
                <c:pt idx="171">
                  <c:v>40634</c:v>
                </c:pt>
                <c:pt idx="172">
                  <c:v>40664</c:v>
                </c:pt>
                <c:pt idx="173">
                  <c:v>40695</c:v>
                </c:pt>
                <c:pt idx="174">
                  <c:v>40725</c:v>
                </c:pt>
                <c:pt idx="175">
                  <c:v>40756</c:v>
                </c:pt>
                <c:pt idx="176">
                  <c:v>40787</c:v>
                </c:pt>
                <c:pt idx="177">
                  <c:v>40817</c:v>
                </c:pt>
                <c:pt idx="178">
                  <c:v>40848</c:v>
                </c:pt>
                <c:pt idx="179">
                  <c:v>40878</c:v>
                </c:pt>
                <c:pt idx="180">
                  <c:v>40909</c:v>
                </c:pt>
                <c:pt idx="181">
                  <c:v>40940</c:v>
                </c:pt>
                <c:pt idx="182">
                  <c:v>40969</c:v>
                </c:pt>
                <c:pt idx="183">
                  <c:v>41000</c:v>
                </c:pt>
                <c:pt idx="184">
                  <c:v>41030</c:v>
                </c:pt>
                <c:pt idx="185">
                  <c:v>41061</c:v>
                </c:pt>
                <c:pt idx="186">
                  <c:v>41091</c:v>
                </c:pt>
                <c:pt idx="187">
                  <c:v>41122</c:v>
                </c:pt>
                <c:pt idx="188">
                  <c:v>41153</c:v>
                </c:pt>
                <c:pt idx="189">
                  <c:v>41183</c:v>
                </c:pt>
                <c:pt idx="190">
                  <c:v>41214</c:v>
                </c:pt>
                <c:pt idx="191">
                  <c:v>41244</c:v>
                </c:pt>
                <c:pt idx="192">
                  <c:v>41275</c:v>
                </c:pt>
                <c:pt idx="193">
                  <c:v>41306</c:v>
                </c:pt>
                <c:pt idx="194">
                  <c:v>41334</c:v>
                </c:pt>
                <c:pt idx="195">
                  <c:v>41365</c:v>
                </c:pt>
                <c:pt idx="196">
                  <c:v>41395</c:v>
                </c:pt>
                <c:pt idx="197">
                  <c:v>41426</c:v>
                </c:pt>
                <c:pt idx="198">
                  <c:v>41456</c:v>
                </c:pt>
                <c:pt idx="199">
                  <c:v>41487</c:v>
                </c:pt>
                <c:pt idx="200">
                  <c:v>41518</c:v>
                </c:pt>
                <c:pt idx="201">
                  <c:v>41548</c:v>
                </c:pt>
                <c:pt idx="202">
                  <c:v>41579</c:v>
                </c:pt>
                <c:pt idx="203">
                  <c:v>41609</c:v>
                </c:pt>
                <c:pt idx="204">
                  <c:v>41640</c:v>
                </c:pt>
                <c:pt idx="205">
                  <c:v>41671</c:v>
                </c:pt>
                <c:pt idx="206">
                  <c:v>41699</c:v>
                </c:pt>
                <c:pt idx="207">
                  <c:v>41730</c:v>
                </c:pt>
                <c:pt idx="208">
                  <c:v>41760</c:v>
                </c:pt>
                <c:pt idx="209">
                  <c:v>41791</c:v>
                </c:pt>
                <c:pt idx="210">
                  <c:v>41821</c:v>
                </c:pt>
                <c:pt idx="211">
                  <c:v>41852</c:v>
                </c:pt>
                <c:pt idx="212">
                  <c:v>41883</c:v>
                </c:pt>
                <c:pt idx="213">
                  <c:v>41913</c:v>
                </c:pt>
                <c:pt idx="214">
                  <c:v>41944</c:v>
                </c:pt>
                <c:pt idx="215">
                  <c:v>41974</c:v>
                </c:pt>
                <c:pt idx="216">
                  <c:v>42005</c:v>
                </c:pt>
                <c:pt idx="217">
                  <c:v>42036</c:v>
                </c:pt>
                <c:pt idx="218">
                  <c:v>42064</c:v>
                </c:pt>
                <c:pt idx="219">
                  <c:v>42095</c:v>
                </c:pt>
                <c:pt idx="220">
                  <c:v>42125</c:v>
                </c:pt>
                <c:pt idx="221">
                  <c:v>42156</c:v>
                </c:pt>
                <c:pt idx="222">
                  <c:v>42186</c:v>
                </c:pt>
                <c:pt idx="223">
                  <c:v>42217</c:v>
                </c:pt>
                <c:pt idx="224">
                  <c:v>42248</c:v>
                </c:pt>
                <c:pt idx="225">
                  <c:v>42278</c:v>
                </c:pt>
                <c:pt idx="226">
                  <c:v>42309</c:v>
                </c:pt>
                <c:pt idx="227">
                  <c:v>42339</c:v>
                </c:pt>
                <c:pt idx="228">
                  <c:v>42370</c:v>
                </c:pt>
                <c:pt idx="229">
                  <c:v>42401</c:v>
                </c:pt>
                <c:pt idx="230">
                  <c:v>42430</c:v>
                </c:pt>
                <c:pt idx="231">
                  <c:v>42461</c:v>
                </c:pt>
                <c:pt idx="232">
                  <c:v>42491</c:v>
                </c:pt>
                <c:pt idx="233">
                  <c:v>42522</c:v>
                </c:pt>
                <c:pt idx="234">
                  <c:v>42552</c:v>
                </c:pt>
                <c:pt idx="235">
                  <c:v>42583</c:v>
                </c:pt>
                <c:pt idx="236">
                  <c:v>42614</c:v>
                </c:pt>
                <c:pt idx="237">
                  <c:v>42644</c:v>
                </c:pt>
                <c:pt idx="238">
                  <c:v>42675</c:v>
                </c:pt>
                <c:pt idx="239">
                  <c:v>42705</c:v>
                </c:pt>
                <c:pt idx="240">
                  <c:v>42736</c:v>
                </c:pt>
                <c:pt idx="241">
                  <c:v>42767</c:v>
                </c:pt>
                <c:pt idx="242">
                  <c:v>42795</c:v>
                </c:pt>
                <c:pt idx="243">
                  <c:v>42826</c:v>
                </c:pt>
                <c:pt idx="244">
                  <c:v>42856</c:v>
                </c:pt>
                <c:pt idx="245">
                  <c:v>42887</c:v>
                </c:pt>
                <c:pt idx="246">
                  <c:v>42917</c:v>
                </c:pt>
                <c:pt idx="247">
                  <c:v>42948</c:v>
                </c:pt>
                <c:pt idx="248">
                  <c:v>42979</c:v>
                </c:pt>
                <c:pt idx="249">
                  <c:v>43009</c:v>
                </c:pt>
                <c:pt idx="250">
                  <c:v>43040</c:v>
                </c:pt>
                <c:pt idx="251">
                  <c:v>43070</c:v>
                </c:pt>
                <c:pt idx="252">
                  <c:v>43101</c:v>
                </c:pt>
                <c:pt idx="253">
                  <c:v>43132</c:v>
                </c:pt>
                <c:pt idx="254">
                  <c:v>43160</c:v>
                </c:pt>
                <c:pt idx="255">
                  <c:v>43191</c:v>
                </c:pt>
                <c:pt idx="256">
                  <c:v>43221</c:v>
                </c:pt>
                <c:pt idx="257">
                  <c:v>43252</c:v>
                </c:pt>
                <c:pt idx="258">
                  <c:v>43282</c:v>
                </c:pt>
                <c:pt idx="259">
                  <c:v>43313</c:v>
                </c:pt>
                <c:pt idx="260">
                  <c:v>43344</c:v>
                </c:pt>
                <c:pt idx="261">
                  <c:v>43374</c:v>
                </c:pt>
                <c:pt idx="262">
                  <c:v>43405</c:v>
                </c:pt>
                <c:pt idx="263">
                  <c:v>43435</c:v>
                </c:pt>
                <c:pt idx="264">
                  <c:v>43466</c:v>
                </c:pt>
                <c:pt idx="265">
                  <c:v>43497</c:v>
                </c:pt>
                <c:pt idx="266">
                  <c:v>43525</c:v>
                </c:pt>
                <c:pt idx="267">
                  <c:v>43556</c:v>
                </c:pt>
                <c:pt idx="268">
                  <c:v>43586</c:v>
                </c:pt>
                <c:pt idx="269">
                  <c:v>43617</c:v>
                </c:pt>
                <c:pt idx="270">
                  <c:v>43647</c:v>
                </c:pt>
                <c:pt idx="271">
                  <c:v>43678</c:v>
                </c:pt>
                <c:pt idx="272">
                  <c:v>43709</c:v>
                </c:pt>
                <c:pt idx="273">
                  <c:v>43739</c:v>
                </c:pt>
                <c:pt idx="274">
                  <c:v>43770</c:v>
                </c:pt>
                <c:pt idx="275">
                  <c:v>43800</c:v>
                </c:pt>
              </c:numCache>
            </c:numRef>
          </c:cat>
          <c:val>
            <c:numRef>
              <c:f>Sheet1!$E$3:$E$278</c:f>
              <c:numCache>
                <c:formatCode>#,##0</c:formatCode>
                <c:ptCount val="276"/>
                <c:pt idx="0">
                  <c:v>146083</c:v>
                </c:pt>
                <c:pt idx="1">
                  <c:v>146083</c:v>
                </c:pt>
                <c:pt idx="2">
                  <c:v>147439.33333333334</c:v>
                </c:pt>
                <c:pt idx="3">
                  <c:v>148795.66666666666</c:v>
                </c:pt>
                <c:pt idx="4">
                  <c:v>150152</c:v>
                </c:pt>
                <c:pt idx="5">
                  <c:v>152816.66666666666</c:v>
                </c:pt>
                <c:pt idx="6">
                  <c:v>155481.33333333334</c:v>
                </c:pt>
                <c:pt idx="7">
                  <c:v>158146</c:v>
                </c:pt>
                <c:pt idx="8">
                  <c:v>158251.66666666666</c:v>
                </c:pt>
                <c:pt idx="9">
                  <c:v>158357.33333333334</c:v>
                </c:pt>
                <c:pt idx="10">
                  <c:v>158463</c:v>
                </c:pt>
                <c:pt idx="11">
                  <c:v>156854.66666666666</c:v>
                </c:pt>
                <c:pt idx="12">
                  <c:v>155246.33333333334</c:v>
                </c:pt>
                <c:pt idx="13">
                  <c:v>153638</c:v>
                </c:pt>
                <c:pt idx="14">
                  <c:v>155451</c:v>
                </c:pt>
                <c:pt idx="15">
                  <c:v>157264</c:v>
                </c:pt>
                <c:pt idx="16">
                  <c:v>159077</c:v>
                </c:pt>
                <c:pt idx="17">
                  <c:v>161555</c:v>
                </c:pt>
                <c:pt idx="18">
                  <c:v>164033</c:v>
                </c:pt>
                <c:pt idx="19">
                  <c:v>166511</c:v>
                </c:pt>
                <c:pt idx="20">
                  <c:v>167252.66666666666</c:v>
                </c:pt>
                <c:pt idx="21">
                  <c:v>167994.33333333334</c:v>
                </c:pt>
                <c:pt idx="22">
                  <c:v>168736</c:v>
                </c:pt>
                <c:pt idx="23">
                  <c:v>167239.66666666666</c:v>
                </c:pt>
                <c:pt idx="24">
                  <c:v>165743.33333333334</c:v>
                </c:pt>
                <c:pt idx="25">
                  <c:v>164247</c:v>
                </c:pt>
                <c:pt idx="26">
                  <c:v>165470.33333333334</c:v>
                </c:pt>
                <c:pt idx="27">
                  <c:v>166693.66666666666</c:v>
                </c:pt>
                <c:pt idx="28">
                  <c:v>167917</c:v>
                </c:pt>
                <c:pt idx="29">
                  <c:v>169163.33333333334</c:v>
                </c:pt>
                <c:pt idx="30">
                  <c:v>170409.66666666666</c:v>
                </c:pt>
                <c:pt idx="31">
                  <c:v>171656</c:v>
                </c:pt>
                <c:pt idx="32">
                  <c:v>173037.66666666666</c:v>
                </c:pt>
                <c:pt idx="33">
                  <c:v>174419.33333333334</c:v>
                </c:pt>
                <c:pt idx="34">
                  <c:v>175801</c:v>
                </c:pt>
                <c:pt idx="35">
                  <c:v>174161.33333333334</c:v>
                </c:pt>
                <c:pt idx="36">
                  <c:v>172521.66666666666</c:v>
                </c:pt>
                <c:pt idx="37">
                  <c:v>170882</c:v>
                </c:pt>
                <c:pt idx="38">
                  <c:v>172351.66666666666</c:v>
                </c:pt>
                <c:pt idx="39">
                  <c:v>173821.33333333334</c:v>
                </c:pt>
                <c:pt idx="40">
                  <c:v>175291</c:v>
                </c:pt>
                <c:pt idx="41">
                  <c:v>177803.33333333334</c:v>
                </c:pt>
                <c:pt idx="42">
                  <c:v>180315.66666666666</c:v>
                </c:pt>
                <c:pt idx="43">
                  <c:v>182828</c:v>
                </c:pt>
                <c:pt idx="44">
                  <c:v>183415</c:v>
                </c:pt>
                <c:pt idx="45">
                  <c:v>184002</c:v>
                </c:pt>
                <c:pt idx="46">
                  <c:v>184589</c:v>
                </c:pt>
                <c:pt idx="47">
                  <c:v>181880.66666666666</c:v>
                </c:pt>
                <c:pt idx="48">
                  <c:v>179172.33333333334</c:v>
                </c:pt>
                <c:pt idx="49">
                  <c:v>176464</c:v>
                </c:pt>
                <c:pt idx="50">
                  <c:v>178735.33333333334</c:v>
                </c:pt>
                <c:pt idx="51">
                  <c:v>181006.66666666666</c:v>
                </c:pt>
                <c:pt idx="52">
                  <c:v>183278</c:v>
                </c:pt>
                <c:pt idx="53">
                  <c:v>185154.33333333334</c:v>
                </c:pt>
                <c:pt idx="54">
                  <c:v>187030.66666666666</c:v>
                </c:pt>
                <c:pt idx="55">
                  <c:v>188907</c:v>
                </c:pt>
                <c:pt idx="56">
                  <c:v>189768.66666666666</c:v>
                </c:pt>
                <c:pt idx="57">
                  <c:v>190630.33333333334</c:v>
                </c:pt>
                <c:pt idx="58">
                  <c:v>191492</c:v>
                </c:pt>
                <c:pt idx="59">
                  <c:v>188587.33333333334</c:v>
                </c:pt>
                <c:pt idx="60">
                  <c:v>185682.66666666666</c:v>
                </c:pt>
                <c:pt idx="61">
                  <c:v>182778</c:v>
                </c:pt>
                <c:pt idx="62">
                  <c:v>184771</c:v>
                </c:pt>
                <c:pt idx="63">
                  <c:v>186764</c:v>
                </c:pt>
                <c:pt idx="64">
                  <c:v>188757</c:v>
                </c:pt>
                <c:pt idx="65">
                  <c:v>190604.66666666666</c:v>
                </c:pt>
                <c:pt idx="66">
                  <c:v>192452.33333333334</c:v>
                </c:pt>
                <c:pt idx="67">
                  <c:v>194300</c:v>
                </c:pt>
                <c:pt idx="68">
                  <c:v>196079</c:v>
                </c:pt>
                <c:pt idx="69">
                  <c:v>197858</c:v>
                </c:pt>
                <c:pt idx="70">
                  <c:v>199637</c:v>
                </c:pt>
                <c:pt idx="71">
                  <c:v>195823.66666666666</c:v>
                </c:pt>
                <c:pt idx="72">
                  <c:v>192010.33333333334</c:v>
                </c:pt>
                <c:pt idx="73">
                  <c:v>188197</c:v>
                </c:pt>
                <c:pt idx="74">
                  <c:v>191404</c:v>
                </c:pt>
                <c:pt idx="75">
                  <c:v>194611</c:v>
                </c:pt>
                <c:pt idx="76">
                  <c:v>197818</c:v>
                </c:pt>
                <c:pt idx="77">
                  <c:v>200133.33333333334</c:v>
                </c:pt>
                <c:pt idx="78">
                  <c:v>202448.66666666666</c:v>
                </c:pt>
                <c:pt idx="79">
                  <c:v>204764</c:v>
                </c:pt>
                <c:pt idx="80">
                  <c:v>206303.66666666666</c:v>
                </c:pt>
                <c:pt idx="81">
                  <c:v>207843.33333333334</c:v>
                </c:pt>
                <c:pt idx="82">
                  <c:v>209383</c:v>
                </c:pt>
                <c:pt idx="83">
                  <c:v>205871</c:v>
                </c:pt>
                <c:pt idx="84">
                  <c:v>202359</c:v>
                </c:pt>
                <c:pt idx="85">
                  <c:v>198847</c:v>
                </c:pt>
                <c:pt idx="86">
                  <c:v>201417</c:v>
                </c:pt>
                <c:pt idx="87">
                  <c:v>203987</c:v>
                </c:pt>
                <c:pt idx="88">
                  <c:v>206557</c:v>
                </c:pt>
                <c:pt idx="89">
                  <c:v>208820.33333333334</c:v>
                </c:pt>
                <c:pt idx="90">
                  <c:v>211083.66666666666</c:v>
                </c:pt>
                <c:pt idx="91">
                  <c:v>213347</c:v>
                </c:pt>
                <c:pt idx="92">
                  <c:v>215393.66666666666</c:v>
                </c:pt>
                <c:pt idx="93">
                  <c:v>217440.33333333334</c:v>
                </c:pt>
                <c:pt idx="94">
                  <c:v>219487</c:v>
                </c:pt>
                <c:pt idx="95">
                  <c:v>216119.66666666666</c:v>
                </c:pt>
                <c:pt idx="96">
                  <c:v>212752.33333333334</c:v>
                </c:pt>
                <c:pt idx="97">
                  <c:v>209385</c:v>
                </c:pt>
                <c:pt idx="98">
                  <c:v>211555</c:v>
                </c:pt>
                <c:pt idx="99">
                  <c:v>213725</c:v>
                </c:pt>
                <c:pt idx="100">
                  <c:v>215895</c:v>
                </c:pt>
                <c:pt idx="101">
                  <c:v>218281.66666666666</c:v>
                </c:pt>
                <c:pt idx="102">
                  <c:v>220668.33333333334</c:v>
                </c:pt>
                <c:pt idx="103">
                  <c:v>223055</c:v>
                </c:pt>
                <c:pt idx="104">
                  <c:v>225001.66666666666</c:v>
                </c:pt>
                <c:pt idx="105">
                  <c:v>226948.33333333334</c:v>
                </c:pt>
                <c:pt idx="106">
                  <c:v>228895</c:v>
                </c:pt>
                <c:pt idx="107">
                  <c:v>225142.33333333334</c:v>
                </c:pt>
                <c:pt idx="108">
                  <c:v>221389.66666666666</c:v>
                </c:pt>
                <c:pt idx="109">
                  <c:v>217637</c:v>
                </c:pt>
                <c:pt idx="110">
                  <c:v>220538</c:v>
                </c:pt>
                <c:pt idx="111">
                  <c:v>223439</c:v>
                </c:pt>
                <c:pt idx="112">
                  <c:v>226340</c:v>
                </c:pt>
                <c:pt idx="113">
                  <c:v>228517</c:v>
                </c:pt>
                <c:pt idx="114">
                  <c:v>230694</c:v>
                </c:pt>
                <c:pt idx="115">
                  <c:v>232871</c:v>
                </c:pt>
                <c:pt idx="116">
                  <c:v>234475.33333333334</c:v>
                </c:pt>
                <c:pt idx="117">
                  <c:v>236079.66666666666</c:v>
                </c:pt>
                <c:pt idx="118">
                  <c:v>237684</c:v>
                </c:pt>
                <c:pt idx="119">
                  <c:v>234304.66666666666</c:v>
                </c:pt>
                <c:pt idx="120">
                  <c:v>230925.33333333334</c:v>
                </c:pt>
                <c:pt idx="121">
                  <c:v>227546</c:v>
                </c:pt>
                <c:pt idx="122">
                  <c:v>230286.66666666666</c:v>
                </c:pt>
                <c:pt idx="123">
                  <c:v>233027.33333333334</c:v>
                </c:pt>
                <c:pt idx="124">
                  <c:v>235768</c:v>
                </c:pt>
                <c:pt idx="125">
                  <c:v>238630.33333333334</c:v>
                </c:pt>
                <c:pt idx="126">
                  <c:v>241492.66666666666</c:v>
                </c:pt>
                <c:pt idx="127">
                  <c:v>244355</c:v>
                </c:pt>
                <c:pt idx="128">
                  <c:v>246677.33333333334</c:v>
                </c:pt>
                <c:pt idx="129">
                  <c:v>248999.66666666666</c:v>
                </c:pt>
                <c:pt idx="130">
                  <c:v>251322</c:v>
                </c:pt>
                <c:pt idx="131">
                  <c:v>248042.66666666666</c:v>
                </c:pt>
                <c:pt idx="132">
                  <c:v>244763.33333333334</c:v>
                </c:pt>
                <c:pt idx="133">
                  <c:v>241484</c:v>
                </c:pt>
                <c:pt idx="134">
                  <c:v>243251</c:v>
                </c:pt>
                <c:pt idx="135">
                  <c:v>245018</c:v>
                </c:pt>
                <c:pt idx="136">
                  <c:v>246785</c:v>
                </c:pt>
                <c:pt idx="137">
                  <c:v>247995.66666666666</c:v>
                </c:pt>
                <c:pt idx="138">
                  <c:v>249206.33333333334</c:v>
                </c:pt>
                <c:pt idx="139">
                  <c:v>250417</c:v>
                </c:pt>
                <c:pt idx="140">
                  <c:v>250552.33333333334</c:v>
                </c:pt>
                <c:pt idx="141">
                  <c:v>250687.66666666666</c:v>
                </c:pt>
                <c:pt idx="142">
                  <c:v>250823</c:v>
                </c:pt>
                <c:pt idx="143">
                  <c:v>245758.66666666666</c:v>
                </c:pt>
                <c:pt idx="144">
                  <c:v>240694.33333333334</c:v>
                </c:pt>
                <c:pt idx="145">
                  <c:v>235630</c:v>
                </c:pt>
                <c:pt idx="146">
                  <c:v>236001</c:v>
                </c:pt>
                <c:pt idx="147">
                  <c:v>236372</c:v>
                </c:pt>
                <c:pt idx="148">
                  <c:v>236743</c:v>
                </c:pt>
                <c:pt idx="149">
                  <c:v>238736.33333333334</c:v>
                </c:pt>
                <c:pt idx="150">
                  <c:v>240729.66666666666</c:v>
                </c:pt>
                <c:pt idx="151">
                  <c:v>242723</c:v>
                </c:pt>
                <c:pt idx="152">
                  <c:v>244866.33333333334</c:v>
                </c:pt>
                <c:pt idx="153">
                  <c:v>247009.66666666666</c:v>
                </c:pt>
                <c:pt idx="154">
                  <c:v>249153</c:v>
                </c:pt>
                <c:pt idx="155">
                  <c:v>244774</c:v>
                </c:pt>
                <c:pt idx="156">
                  <c:v>240395</c:v>
                </c:pt>
                <c:pt idx="157">
                  <c:v>236016</c:v>
                </c:pt>
                <c:pt idx="158">
                  <c:v>239146.33333333334</c:v>
                </c:pt>
                <c:pt idx="159">
                  <c:v>242276.66666666666</c:v>
                </c:pt>
                <c:pt idx="160">
                  <c:v>245407</c:v>
                </c:pt>
                <c:pt idx="161">
                  <c:v>247492.66666666666</c:v>
                </c:pt>
                <c:pt idx="162">
                  <c:v>249578.33333333334</c:v>
                </c:pt>
                <c:pt idx="163">
                  <c:v>251664</c:v>
                </c:pt>
                <c:pt idx="164">
                  <c:v>253992.66666666666</c:v>
                </c:pt>
                <c:pt idx="165">
                  <c:v>256321.33333333334</c:v>
                </c:pt>
                <c:pt idx="166">
                  <c:v>258650</c:v>
                </c:pt>
                <c:pt idx="167">
                  <c:v>255187.33333333334</c:v>
                </c:pt>
                <c:pt idx="168">
                  <c:v>251724.66666666666</c:v>
                </c:pt>
                <c:pt idx="169">
                  <c:v>248262</c:v>
                </c:pt>
                <c:pt idx="170">
                  <c:v>249661.66666666666</c:v>
                </c:pt>
                <c:pt idx="171">
                  <c:v>251061.33333333334</c:v>
                </c:pt>
                <c:pt idx="172">
                  <c:v>252461</c:v>
                </c:pt>
                <c:pt idx="173">
                  <c:v>254549</c:v>
                </c:pt>
                <c:pt idx="174">
                  <c:v>256637</c:v>
                </c:pt>
                <c:pt idx="175">
                  <c:v>258725</c:v>
                </c:pt>
                <c:pt idx="176">
                  <c:v>262004.33333333334</c:v>
                </c:pt>
                <c:pt idx="177">
                  <c:v>265283.66666666669</c:v>
                </c:pt>
                <c:pt idx="178">
                  <c:v>268563</c:v>
                </c:pt>
                <c:pt idx="179">
                  <c:v>264155.33333333331</c:v>
                </c:pt>
                <c:pt idx="180">
                  <c:v>259747.66666666666</c:v>
                </c:pt>
                <c:pt idx="181">
                  <c:v>255340</c:v>
                </c:pt>
                <c:pt idx="182">
                  <c:v>257721.66666666666</c:v>
                </c:pt>
                <c:pt idx="183">
                  <c:v>260103.33333333334</c:v>
                </c:pt>
                <c:pt idx="184">
                  <c:v>262485</c:v>
                </c:pt>
                <c:pt idx="185">
                  <c:v>264806</c:v>
                </c:pt>
                <c:pt idx="186">
                  <c:v>267127</c:v>
                </c:pt>
                <c:pt idx="187">
                  <c:v>269448</c:v>
                </c:pt>
                <c:pt idx="188">
                  <c:v>272452</c:v>
                </c:pt>
                <c:pt idx="189">
                  <c:v>275456</c:v>
                </c:pt>
                <c:pt idx="190">
                  <c:v>278460</c:v>
                </c:pt>
                <c:pt idx="191">
                  <c:v>275039</c:v>
                </c:pt>
                <c:pt idx="192">
                  <c:v>271618</c:v>
                </c:pt>
                <c:pt idx="193">
                  <c:v>268197</c:v>
                </c:pt>
                <c:pt idx="194">
                  <c:v>269947</c:v>
                </c:pt>
                <c:pt idx="195">
                  <c:v>271697</c:v>
                </c:pt>
                <c:pt idx="196">
                  <c:v>273447</c:v>
                </c:pt>
                <c:pt idx="197">
                  <c:v>277199.66666666669</c:v>
                </c:pt>
                <c:pt idx="198">
                  <c:v>280952.33333333331</c:v>
                </c:pt>
                <c:pt idx="199">
                  <c:v>284705</c:v>
                </c:pt>
                <c:pt idx="200">
                  <c:v>286790</c:v>
                </c:pt>
                <c:pt idx="201">
                  <c:v>288875</c:v>
                </c:pt>
                <c:pt idx="202">
                  <c:v>290960</c:v>
                </c:pt>
                <c:pt idx="203">
                  <c:v>286499.33333333331</c:v>
                </c:pt>
                <c:pt idx="204">
                  <c:v>282038.66666666669</c:v>
                </c:pt>
                <c:pt idx="205">
                  <c:v>277578</c:v>
                </c:pt>
                <c:pt idx="206">
                  <c:v>280479.66666666669</c:v>
                </c:pt>
                <c:pt idx="207">
                  <c:v>283381.33333333331</c:v>
                </c:pt>
                <c:pt idx="208">
                  <c:v>286283</c:v>
                </c:pt>
                <c:pt idx="209">
                  <c:v>289341.33333333331</c:v>
                </c:pt>
                <c:pt idx="210">
                  <c:v>292399.66666666669</c:v>
                </c:pt>
                <c:pt idx="211">
                  <c:v>295458</c:v>
                </c:pt>
                <c:pt idx="212">
                  <c:v>298445.66666666669</c:v>
                </c:pt>
                <c:pt idx="213">
                  <c:v>301433.33333333331</c:v>
                </c:pt>
                <c:pt idx="214">
                  <c:v>304421</c:v>
                </c:pt>
                <c:pt idx="215">
                  <c:v>299143</c:v>
                </c:pt>
                <c:pt idx="216">
                  <c:v>293865</c:v>
                </c:pt>
                <c:pt idx="217">
                  <c:v>288587</c:v>
                </c:pt>
                <c:pt idx="218">
                  <c:v>290859.33333333331</c:v>
                </c:pt>
                <c:pt idx="219">
                  <c:v>293131.66666666669</c:v>
                </c:pt>
                <c:pt idx="220">
                  <c:v>295404</c:v>
                </c:pt>
                <c:pt idx="221">
                  <c:v>298471</c:v>
                </c:pt>
                <c:pt idx="222">
                  <c:v>301538</c:v>
                </c:pt>
                <c:pt idx="223">
                  <c:v>304605</c:v>
                </c:pt>
                <c:pt idx="224">
                  <c:v>307073.33333333331</c:v>
                </c:pt>
                <c:pt idx="225">
                  <c:v>309541.66666666669</c:v>
                </c:pt>
                <c:pt idx="226">
                  <c:v>312010</c:v>
                </c:pt>
                <c:pt idx="227">
                  <c:v>308265</c:v>
                </c:pt>
                <c:pt idx="228">
                  <c:v>304520</c:v>
                </c:pt>
                <c:pt idx="229">
                  <c:v>300775</c:v>
                </c:pt>
                <c:pt idx="230">
                  <c:v>303445.33333333331</c:v>
                </c:pt>
                <c:pt idx="231">
                  <c:v>306115.66666666669</c:v>
                </c:pt>
                <c:pt idx="232">
                  <c:v>308786</c:v>
                </c:pt>
                <c:pt idx="233">
                  <c:v>313196.33333333331</c:v>
                </c:pt>
                <c:pt idx="234">
                  <c:v>317606.66666666669</c:v>
                </c:pt>
                <c:pt idx="235">
                  <c:v>322017</c:v>
                </c:pt>
                <c:pt idx="236">
                  <c:v>324932.33333333331</c:v>
                </c:pt>
                <c:pt idx="237">
                  <c:v>327847.66666666669</c:v>
                </c:pt>
                <c:pt idx="238">
                  <c:v>330763</c:v>
                </c:pt>
                <c:pt idx="239">
                  <c:v>325017.66666666669</c:v>
                </c:pt>
                <c:pt idx="240">
                  <c:v>319272.33333333331</c:v>
                </c:pt>
                <c:pt idx="241">
                  <c:v>313527</c:v>
                </c:pt>
                <c:pt idx="242">
                  <c:v>316241</c:v>
                </c:pt>
                <c:pt idx="243">
                  <c:v>318955</c:v>
                </c:pt>
                <c:pt idx="244">
                  <c:v>321669</c:v>
                </c:pt>
                <c:pt idx="245">
                  <c:v>324454</c:v>
                </c:pt>
                <c:pt idx="246">
                  <c:v>327239</c:v>
                </c:pt>
                <c:pt idx="247">
                  <c:v>330024</c:v>
                </c:pt>
                <c:pt idx="248">
                  <c:v>333344</c:v>
                </c:pt>
                <c:pt idx="249">
                  <c:v>336664</c:v>
                </c:pt>
                <c:pt idx="250">
                  <c:v>339984</c:v>
                </c:pt>
                <c:pt idx="251">
                  <c:v>335004.33333333331</c:v>
                </c:pt>
                <c:pt idx="252">
                  <c:v>330024.66666666669</c:v>
                </c:pt>
                <c:pt idx="253">
                  <c:v>325045</c:v>
                </c:pt>
                <c:pt idx="254">
                  <c:v>327951</c:v>
                </c:pt>
                <c:pt idx="255">
                  <c:v>330857</c:v>
                </c:pt>
                <c:pt idx="256">
                  <c:v>333763</c:v>
                </c:pt>
                <c:pt idx="257">
                  <c:v>337494.33333333331</c:v>
                </c:pt>
                <c:pt idx="258">
                  <c:v>341225.66666666669</c:v>
                </c:pt>
                <c:pt idx="259">
                  <c:v>344957</c:v>
                </c:pt>
                <c:pt idx="260">
                  <c:v>348627</c:v>
                </c:pt>
                <c:pt idx="261">
                  <c:v>352297</c:v>
                </c:pt>
                <c:pt idx="262">
                  <c:v>355967</c:v>
                </c:pt>
                <c:pt idx="263">
                  <c:v>348877</c:v>
                </c:pt>
                <c:pt idx="264">
                  <c:v>341787</c:v>
                </c:pt>
                <c:pt idx="265">
                  <c:v>334697</c:v>
                </c:pt>
                <c:pt idx="266">
                  <c:v>338635.66666666669</c:v>
                </c:pt>
                <c:pt idx="267">
                  <c:v>342574.33333333331</c:v>
                </c:pt>
                <c:pt idx="268">
                  <c:v>346513</c:v>
                </c:pt>
                <c:pt idx="269">
                  <c:v>349277</c:v>
                </c:pt>
                <c:pt idx="270">
                  <c:v>352041</c:v>
                </c:pt>
                <c:pt idx="271">
                  <c:v>354805</c:v>
                </c:pt>
                <c:pt idx="272">
                  <c:v>356017.33333333331</c:v>
                </c:pt>
                <c:pt idx="273">
                  <c:v>357229.66666666669</c:v>
                </c:pt>
                <c:pt idx="274">
                  <c:v>358442</c:v>
                </c:pt>
                <c:pt idx="275">
                  <c:v>349128.66666666669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2-4D78-8C62-FCCFF77E3BDD}"/>
            </c:ext>
          </c:extLst>
        </c:ser>
        <c:ser>
          <c:idx val="1"/>
          <c:order val="1"/>
          <c:tx>
            <c:v>Quarterly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Sheet1!$B$3:$B$300</c:f>
              <c:numCache>
                <c:formatCode>#,##0</c:formatCode>
                <c:ptCount val="298"/>
                <c:pt idx="0">
                  <c:v>146083</c:v>
                </c:pt>
                <c:pt idx="1">
                  <c:v>146083</c:v>
                </c:pt>
                <c:pt idx="2">
                  <c:v>146083</c:v>
                </c:pt>
                <c:pt idx="3">
                  <c:v>150152</c:v>
                </c:pt>
                <c:pt idx="4">
                  <c:v>150152</c:v>
                </c:pt>
                <c:pt idx="5">
                  <c:v>150152</c:v>
                </c:pt>
                <c:pt idx="6">
                  <c:v>158146</c:v>
                </c:pt>
                <c:pt idx="7">
                  <c:v>158146</c:v>
                </c:pt>
                <c:pt idx="8">
                  <c:v>158146</c:v>
                </c:pt>
                <c:pt idx="9">
                  <c:v>158463</c:v>
                </c:pt>
                <c:pt idx="10">
                  <c:v>158463</c:v>
                </c:pt>
                <c:pt idx="11">
                  <c:v>158463</c:v>
                </c:pt>
                <c:pt idx="12">
                  <c:v>153638</c:v>
                </c:pt>
                <c:pt idx="13">
                  <c:v>153638</c:v>
                </c:pt>
                <c:pt idx="14">
                  <c:v>153638</c:v>
                </c:pt>
                <c:pt idx="15">
                  <c:v>159077</c:v>
                </c:pt>
                <c:pt idx="16">
                  <c:v>159077</c:v>
                </c:pt>
                <c:pt idx="17">
                  <c:v>159077</c:v>
                </c:pt>
                <c:pt idx="18">
                  <c:v>166511</c:v>
                </c:pt>
                <c:pt idx="19">
                  <c:v>166511</c:v>
                </c:pt>
                <c:pt idx="20">
                  <c:v>166511</c:v>
                </c:pt>
                <c:pt idx="21">
                  <c:v>168736</c:v>
                </c:pt>
                <c:pt idx="22">
                  <c:v>168736</c:v>
                </c:pt>
                <c:pt idx="23">
                  <c:v>168736</c:v>
                </c:pt>
                <c:pt idx="24">
                  <c:v>164247</c:v>
                </c:pt>
                <c:pt idx="25">
                  <c:v>164247</c:v>
                </c:pt>
                <c:pt idx="26">
                  <c:v>164247</c:v>
                </c:pt>
                <c:pt idx="27">
                  <c:v>167917</c:v>
                </c:pt>
                <c:pt idx="28">
                  <c:v>167917</c:v>
                </c:pt>
                <c:pt idx="29">
                  <c:v>167917</c:v>
                </c:pt>
                <c:pt idx="30">
                  <c:v>171656</c:v>
                </c:pt>
                <c:pt idx="31">
                  <c:v>171656</c:v>
                </c:pt>
                <c:pt idx="32">
                  <c:v>171656</c:v>
                </c:pt>
                <c:pt idx="33">
                  <c:v>175801</c:v>
                </c:pt>
                <c:pt idx="34">
                  <c:v>175801</c:v>
                </c:pt>
                <c:pt idx="35">
                  <c:v>175801</c:v>
                </c:pt>
                <c:pt idx="36">
                  <c:v>170882</c:v>
                </c:pt>
                <c:pt idx="37">
                  <c:v>170882</c:v>
                </c:pt>
                <c:pt idx="38">
                  <c:v>170882</c:v>
                </c:pt>
                <c:pt idx="39">
                  <c:v>175291</c:v>
                </c:pt>
                <c:pt idx="40">
                  <c:v>175291</c:v>
                </c:pt>
                <c:pt idx="41">
                  <c:v>175291</c:v>
                </c:pt>
                <c:pt idx="42">
                  <c:v>182828</c:v>
                </c:pt>
                <c:pt idx="43">
                  <c:v>182828</c:v>
                </c:pt>
                <c:pt idx="44">
                  <c:v>182828</c:v>
                </c:pt>
                <c:pt idx="45">
                  <c:v>184589</c:v>
                </c:pt>
                <c:pt idx="46">
                  <c:v>184589</c:v>
                </c:pt>
                <c:pt idx="47">
                  <c:v>184589</c:v>
                </c:pt>
                <c:pt idx="48">
                  <c:v>176464</c:v>
                </c:pt>
                <c:pt idx="49">
                  <c:v>176464</c:v>
                </c:pt>
                <c:pt idx="50">
                  <c:v>176464</c:v>
                </c:pt>
                <c:pt idx="51">
                  <c:v>183278</c:v>
                </c:pt>
                <c:pt idx="52">
                  <c:v>183278</c:v>
                </c:pt>
                <c:pt idx="53">
                  <c:v>183278</c:v>
                </c:pt>
                <c:pt idx="54">
                  <c:v>188907</c:v>
                </c:pt>
                <c:pt idx="55">
                  <c:v>188907</c:v>
                </c:pt>
                <c:pt idx="56">
                  <c:v>188907</c:v>
                </c:pt>
                <c:pt idx="57">
                  <c:v>191492</c:v>
                </c:pt>
                <c:pt idx="58">
                  <c:v>191492</c:v>
                </c:pt>
                <c:pt idx="59">
                  <c:v>191492</c:v>
                </c:pt>
                <c:pt idx="60">
                  <c:v>182778</c:v>
                </c:pt>
                <c:pt idx="61">
                  <c:v>182778</c:v>
                </c:pt>
                <c:pt idx="62">
                  <c:v>182778</c:v>
                </c:pt>
                <c:pt idx="63">
                  <c:v>188757</c:v>
                </c:pt>
                <c:pt idx="64">
                  <c:v>188757</c:v>
                </c:pt>
                <c:pt idx="65">
                  <c:v>188757</c:v>
                </c:pt>
                <c:pt idx="66">
                  <c:v>194300</c:v>
                </c:pt>
                <c:pt idx="67">
                  <c:v>194300</c:v>
                </c:pt>
                <c:pt idx="68">
                  <c:v>194300</c:v>
                </c:pt>
                <c:pt idx="69">
                  <c:v>199637</c:v>
                </c:pt>
                <c:pt idx="70">
                  <c:v>199637</c:v>
                </c:pt>
                <c:pt idx="71">
                  <c:v>199637</c:v>
                </c:pt>
                <c:pt idx="72">
                  <c:v>188197</c:v>
                </c:pt>
                <c:pt idx="73">
                  <c:v>188197</c:v>
                </c:pt>
                <c:pt idx="74">
                  <c:v>188197</c:v>
                </c:pt>
                <c:pt idx="75">
                  <c:v>197818</c:v>
                </c:pt>
                <c:pt idx="76">
                  <c:v>197818</c:v>
                </c:pt>
                <c:pt idx="77">
                  <c:v>197818</c:v>
                </c:pt>
                <c:pt idx="78">
                  <c:v>204764</c:v>
                </c:pt>
                <c:pt idx="79">
                  <c:v>204764</c:v>
                </c:pt>
                <c:pt idx="80">
                  <c:v>204764</c:v>
                </c:pt>
                <c:pt idx="81">
                  <c:v>209383</c:v>
                </c:pt>
                <c:pt idx="82">
                  <c:v>209383</c:v>
                </c:pt>
                <c:pt idx="83">
                  <c:v>209383</c:v>
                </c:pt>
                <c:pt idx="84">
                  <c:v>198847</c:v>
                </c:pt>
                <c:pt idx="85">
                  <c:v>198847</c:v>
                </c:pt>
                <c:pt idx="86">
                  <c:v>198847</c:v>
                </c:pt>
                <c:pt idx="87">
                  <c:v>206557</c:v>
                </c:pt>
                <c:pt idx="88">
                  <c:v>206557</c:v>
                </c:pt>
                <c:pt idx="89">
                  <c:v>206557</c:v>
                </c:pt>
                <c:pt idx="90">
                  <c:v>213347</c:v>
                </c:pt>
                <c:pt idx="91">
                  <c:v>213347</c:v>
                </c:pt>
                <c:pt idx="92">
                  <c:v>213347</c:v>
                </c:pt>
                <c:pt idx="93">
                  <c:v>219487</c:v>
                </c:pt>
                <c:pt idx="94">
                  <c:v>219487</c:v>
                </c:pt>
                <c:pt idx="95">
                  <c:v>219487</c:v>
                </c:pt>
                <c:pt idx="96">
                  <c:v>209385</c:v>
                </c:pt>
                <c:pt idx="97">
                  <c:v>209385</c:v>
                </c:pt>
                <c:pt idx="98">
                  <c:v>209385</c:v>
                </c:pt>
                <c:pt idx="99">
                  <c:v>215895</c:v>
                </c:pt>
                <c:pt idx="100">
                  <c:v>215895</c:v>
                </c:pt>
                <c:pt idx="101">
                  <c:v>215895</c:v>
                </c:pt>
                <c:pt idx="102">
                  <c:v>223055</c:v>
                </c:pt>
                <c:pt idx="103">
                  <c:v>223055</c:v>
                </c:pt>
                <c:pt idx="104">
                  <c:v>223055</c:v>
                </c:pt>
                <c:pt idx="105">
                  <c:v>228895</c:v>
                </c:pt>
                <c:pt idx="106">
                  <c:v>228895</c:v>
                </c:pt>
                <c:pt idx="107">
                  <c:v>228895</c:v>
                </c:pt>
                <c:pt idx="108">
                  <c:v>217637</c:v>
                </c:pt>
                <c:pt idx="109">
                  <c:v>217637</c:v>
                </c:pt>
                <c:pt idx="110">
                  <c:v>217637</c:v>
                </c:pt>
                <c:pt idx="111">
                  <c:v>226340</c:v>
                </c:pt>
                <c:pt idx="112">
                  <c:v>226340</c:v>
                </c:pt>
                <c:pt idx="113">
                  <c:v>226340</c:v>
                </c:pt>
                <c:pt idx="114">
                  <c:v>232871</c:v>
                </c:pt>
                <c:pt idx="115">
                  <c:v>232871</c:v>
                </c:pt>
                <c:pt idx="116">
                  <c:v>232871</c:v>
                </c:pt>
                <c:pt idx="117">
                  <c:v>237684</c:v>
                </c:pt>
                <c:pt idx="118">
                  <c:v>237684</c:v>
                </c:pt>
                <c:pt idx="119">
                  <c:v>237684</c:v>
                </c:pt>
                <c:pt idx="120">
                  <c:v>227546</c:v>
                </c:pt>
                <c:pt idx="121">
                  <c:v>227546</c:v>
                </c:pt>
                <c:pt idx="122">
                  <c:v>227546</c:v>
                </c:pt>
                <c:pt idx="123">
                  <c:v>235768</c:v>
                </c:pt>
                <c:pt idx="124">
                  <c:v>235768</c:v>
                </c:pt>
                <c:pt idx="125">
                  <c:v>235768</c:v>
                </c:pt>
                <c:pt idx="126">
                  <c:v>244355</c:v>
                </c:pt>
                <c:pt idx="127">
                  <c:v>244355</c:v>
                </c:pt>
                <c:pt idx="128">
                  <c:v>244355</c:v>
                </c:pt>
                <c:pt idx="129">
                  <c:v>251322</c:v>
                </c:pt>
                <c:pt idx="130">
                  <c:v>251322</c:v>
                </c:pt>
                <c:pt idx="131">
                  <c:v>251322</c:v>
                </c:pt>
                <c:pt idx="132">
                  <c:v>241484</c:v>
                </c:pt>
                <c:pt idx="133">
                  <c:v>241484</c:v>
                </c:pt>
                <c:pt idx="134">
                  <c:v>241484</c:v>
                </c:pt>
                <c:pt idx="135">
                  <c:v>246785</c:v>
                </c:pt>
                <c:pt idx="136">
                  <c:v>246785</c:v>
                </c:pt>
                <c:pt idx="137">
                  <c:v>246785</c:v>
                </c:pt>
                <c:pt idx="138">
                  <c:v>250417</c:v>
                </c:pt>
                <c:pt idx="139">
                  <c:v>250417</c:v>
                </c:pt>
                <c:pt idx="140">
                  <c:v>250417</c:v>
                </c:pt>
                <c:pt idx="141">
                  <c:v>250823</c:v>
                </c:pt>
                <c:pt idx="142">
                  <c:v>250823</c:v>
                </c:pt>
                <c:pt idx="143">
                  <c:v>250823</c:v>
                </c:pt>
                <c:pt idx="144">
                  <c:v>235630</c:v>
                </c:pt>
                <c:pt idx="145">
                  <c:v>235630</c:v>
                </c:pt>
                <c:pt idx="146">
                  <c:v>235630</c:v>
                </c:pt>
                <c:pt idx="147">
                  <c:v>236743</c:v>
                </c:pt>
                <c:pt idx="148">
                  <c:v>236743</c:v>
                </c:pt>
                <c:pt idx="149">
                  <c:v>236743</c:v>
                </c:pt>
                <c:pt idx="150">
                  <c:v>242723</c:v>
                </c:pt>
                <c:pt idx="151">
                  <c:v>242723</c:v>
                </c:pt>
                <c:pt idx="152">
                  <c:v>242723</c:v>
                </c:pt>
                <c:pt idx="153">
                  <c:v>249153</c:v>
                </c:pt>
                <c:pt idx="154">
                  <c:v>249153</c:v>
                </c:pt>
                <c:pt idx="155">
                  <c:v>249153</c:v>
                </c:pt>
                <c:pt idx="156">
                  <c:v>236016</c:v>
                </c:pt>
                <c:pt idx="157">
                  <c:v>236016</c:v>
                </c:pt>
                <c:pt idx="158">
                  <c:v>236016</c:v>
                </c:pt>
                <c:pt idx="159">
                  <c:v>245407</c:v>
                </c:pt>
                <c:pt idx="160">
                  <c:v>245407</c:v>
                </c:pt>
                <c:pt idx="161">
                  <c:v>245407</c:v>
                </c:pt>
                <c:pt idx="162">
                  <c:v>251664</c:v>
                </c:pt>
                <c:pt idx="163">
                  <c:v>251664</c:v>
                </c:pt>
                <c:pt idx="164">
                  <c:v>251664</c:v>
                </c:pt>
                <c:pt idx="165">
                  <c:v>258650</c:v>
                </c:pt>
                <c:pt idx="166">
                  <c:v>258650</c:v>
                </c:pt>
                <c:pt idx="167">
                  <c:v>258650</c:v>
                </c:pt>
                <c:pt idx="168">
                  <c:v>248262</c:v>
                </c:pt>
                <c:pt idx="169">
                  <c:v>248262</c:v>
                </c:pt>
                <c:pt idx="170">
                  <c:v>248262</c:v>
                </c:pt>
                <c:pt idx="171">
                  <c:v>252461</c:v>
                </c:pt>
                <c:pt idx="172">
                  <c:v>252461</c:v>
                </c:pt>
                <c:pt idx="173">
                  <c:v>252461</c:v>
                </c:pt>
                <c:pt idx="174">
                  <c:v>258725</c:v>
                </c:pt>
                <c:pt idx="175">
                  <c:v>258725</c:v>
                </c:pt>
                <c:pt idx="176">
                  <c:v>258725</c:v>
                </c:pt>
                <c:pt idx="177">
                  <c:v>268563</c:v>
                </c:pt>
                <c:pt idx="178">
                  <c:v>268563</c:v>
                </c:pt>
                <c:pt idx="179">
                  <c:v>268563</c:v>
                </c:pt>
                <c:pt idx="180">
                  <c:v>255340</c:v>
                </c:pt>
                <c:pt idx="181">
                  <c:v>255340</c:v>
                </c:pt>
                <c:pt idx="182">
                  <c:v>255340</c:v>
                </c:pt>
                <c:pt idx="183">
                  <c:v>262485</c:v>
                </c:pt>
                <c:pt idx="184">
                  <c:v>262485</c:v>
                </c:pt>
                <c:pt idx="185">
                  <c:v>262485</c:v>
                </c:pt>
                <c:pt idx="186">
                  <c:v>269448</c:v>
                </c:pt>
                <c:pt idx="187">
                  <c:v>269448</c:v>
                </c:pt>
                <c:pt idx="188">
                  <c:v>269448</c:v>
                </c:pt>
                <c:pt idx="189">
                  <c:v>278460</c:v>
                </c:pt>
                <c:pt idx="190">
                  <c:v>278460</c:v>
                </c:pt>
                <c:pt idx="191">
                  <c:v>278460</c:v>
                </c:pt>
                <c:pt idx="192">
                  <c:v>268197</c:v>
                </c:pt>
                <c:pt idx="193">
                  <c:v>268197</c:v>
                </c:pt>
                <c:pt idx="194">
                  <c:v>268197</c:v>
                </c:pt>
                <c:pt idx="195">
                  <c:v>273447</c:v>
                </c:pt>
                <c:pt idx="196">
                  <c:v>273447</c:v>
                </c:pt>
                <c:pt idx="197">
                  <c:v>273447</c:v>
                </c:pt>
                <c:pt idx="198">
                  <c:v>284705</c:v>
                </c:pt>
                <c:pt idx="199">
                  <c:v>284705</c:v>
                </c:pt>
                <c:pt idx="200">
                  <c:v>284705</c:v>
                </c:pt>
                <c:pt idx="201">
                  <c:v>290960</c:v>
                </c:pt>
                <c:pt idx="202">
                  <c:v>290960</c:v>
                </c:pt>
                <c:pt idx="203">
                  <c:v>290960</c:v>
                </c:pt>
                <c:pt idx="204">
                  <c:v>277578</c:v>
                </c:pt>
                <c:pt idx="205">
                  <c:v>277578</c:v>
                </c:pt>
                <c:pt idx="206">
                  <c:v>277578</c:v>
                </c:pt>
                <c:pt idx="207">
                  <c:v>286283</c:v>
                </c:pt>
                <c:pt idx="208">
                  <c:v>286283</c:v>
                </c:pt>
                <c:pt idx="209">
                  <c:v>286283</c:v>
                </c:pt>
                <c:pt idx="210">
                  <c:v>295458</c:v>
                </c:pt>
                <c:pt idx="211">
                  <c:v>295458</c:v>
                </c:pt>
                <c:pt idx="212">
                  <c:v>295458</c:v>
                </c:pt>
                <c:pt idx="213">
                  <c:v>304421</c:v>
                </c:pt>
                <c:pt idx="214">
                  <c:v>304421</c:v>
                </c:pt>
                <c:pt idx="215">
                  <c:v>304421</c:v>
                </c:pt>
                <c:pt idx="216">
                  <c:v>288587</c:v>
                </c:pt>
                <c:pt idx="217">
                  <c:v>288587</c:v>
                </c:pt>
                <c:pt idx="218">
                  <c:v>288587</c:v>
                </c:pt>
                <c:pt idx="219">
                  <c:v>295404</c:v>
                </c:pt>
                <c:pt idx="220">
                  <c:v>295404</c:v>
                </c:pt>
                <c:pt idx="221">
                  <c:v>295404</c:v>
                </c:pt>
                <c:pt idx="222">
                  <c:v>304605</c:v>
                </c:pt>
                <c:pt idx="223">
                  <c:v>304605</c:v>
                </c:pt>
                <c:pt idx="224">
                  <c:v>304605</c:v>
                </c:pt>
                <c:pt idx="225">
                  <c:v>312010</c:v>
                </c:pt>
                <c:pt idx="226">
                  <c:v>312010</c:v>
                </c:pt>
                <c:pt idx="227">
                  <c:v>312010</c:v>
                </c:pt>
                <c:pt idx="228">
                  <c:v>300775</c:v>
                </c:pt>
                <c:pt idx="229">
                  <c:v>300775</c:v>
                </c:pt>
                <c:pt idx="230">
                  <c:v>300775</c:v>
                </c:pt>
                <c:pt idx="231">
                  <c:v>308786</c:v>
                </c:pt>
                <c:pt idx="232">
                  <c:v>308786</c:v>
                </c:pt>
                <c:pt idx="233">
                  <c:v>308786</c:v>
                </c:pt>
                <c:pt idx="234">
                  <c:v>322017</c:v>
                </c:pt>
                <c:pt idx="235">
                  <c:v>322017</c:v>
                </c:pt>
                <c:pt idx="236">
                  <c:v>322017</c:v>
                </c:pt>
                <c:pt idx="237">
                  <c:v>330763</c:v>
                </c:pt>
                <c:pt idx="238">
                  <c:v>330763</c:v>
                </c:pt>
                <c:pt idx="239">
                  <c:v>330763</c:v>
                </c:pt>
                <c:pt idx="240">
                  <c:v>313527</c:v>
                </c:pt>
                <c:pt idx="241">
                  <c:v>313527</c:v>
                </c:pt>
                <c:pt idx="242">
                  <c:v>313527</c:v>
                </c:pt>
                <c:pt idx="243">
                  <c:v>321669</c:v>
                </c:pt>
                <c:pt idx="244">
                  <c:v>321669</c:v>
                </c:pt>
                <c:pt idx="245">
                  <c:v>321669</c:v>
                </c:pt>
                <c:pt idx="246">
                  <c:v>330024</c:v>
                </c:pt>
                <c:pt idx="247">
                  <c:v>330024</c:v>
                </c:pt>
                <c:pt idx="248">
                  <c:v>330024</c:v>
                </c:pt>
                <c:pt idx="249">
                  <c:v>339984</c:v>
                </c:pt>
                <c:pt idx="250">
                  <c:v>339984</c:v>
                </c:pt>
                <c:pt idx="251">
                  <c:v>339984</c:v>
                </c:pt>
                <c:pt idx="252">
                  <c:v>325045</c:v>
                </c:pt>
                <c:pt idx="253">
                  <c:v>325045</c:v>
                </c:pt>
                <c:pt idx="254">
                  <c:v>325045</c:v>
                </c:pt>
                <c:pt idx="255">
                  <c:v>333763</c:v>
                </c:pt>
                <c:pt idx="256">
                  <c:v>333763</c:v>
                </c:pt>
                <c:pt idx="257">
                  <c:v>333763</c:v>
                </c:pt>
                <c:pt idx="258">
                  <c:v>344957</c:v>
                </c:pt>
                <c:pt idx="259">
                  <c:v>344957</c:v>
                </c:pt>
                <c:pt idx="260">
                  <c:v>344957</c:v>
                </c:pt>
                <c:pt idx="261">
                  <c:v>355967</c:v>
                </c:pt>
                <c:pt idx="262">
                  <c:v>355967</c:v>
                </c:pt>
                <c:pt idx="263">
                  <c:v>355967</c:v>
                </c:pt>
                <c:pt idx="264">
                  <c:v>334697</c:v>
                </c:pt>
                <c:pt idx="265">
                  <c:v>334697</c:v>
                </c:pt>
                <c:pt idx="266">
                  <c:v>334697</c:v>
                </c:pt>
                <c:pt idx="267">
                  <c:v>346513</c:v>
                </c:pt>
                <c:pt idx="268">
                  <c:v>346513</c:v>
                </c:pt>
                <c:pt idx="269">
                  <c:v>346513</c:v>
                </c:pt>
                <c:pt idx="270">
                  <c:v>354805</c:v>
                </c:pt>
                <c:pt idx="271">
                  <c:v>354805</c:v>
                </c:pt>
                <c:pt idx="272">
                  <c:v>354805</c:v>
                </c:pt>
                <c:pt idx="273">
                  <c:v>358442</c:v>
                </c:pt>
                <c:pt idx="274">
                  <c:v>358442</c:v>
                </c:pt>
                <c:pt idx="275">
                  <c:v>358442</c:v>
                </c:pt>
                <c:pt idx="276">
                  <c:v>330502</c:v>
                </c:pt>
                <c:pt idx="277">
                  <c:v>330502</c:v>
                </c:pt>
                <c:pt idx="278">
                  <c:v>330502</c:v>
                </c:pt>
                <c:pt idx="279">
                  <c:v>267958</c:v>
                </c:pt>
                <c:pt idx="280">
                  <c:v>267958</c:v>
                </c:pt>
                <c:pt idx="281">
                  <c:v>267958</c:v>
                </c:pt>
                <c:pt idx="282">
                  <c:v>325165</c:v>
                </c:pt>
                <c:pt idx="283">
                  <c:v>325165</c:v>
                </c:pt>
                <c:pt idx="284">
                  <c:v>325165</c:v>
                </c:pt>
                <c:pt idx="285">
                  <c:v>333850</c:v>
                </c:pt>
                <c:pt idx="286">
                  <c:v>333850</c:v>
                </c:pt>
                <c:pt idx="287">
                  <c:v>333850</c:v>
                </c:pt>
                <c:pt idx="288">
                  <c:v>304566</c:v>
                </c:pt>
                <c:pt idx="289">
                  <c:v>304566</c:v>
                </c:pt>
                <c:pt idx="290">
                  <c:v>304566</c:v>
                </c:pt>
                <c:pt idx="291">
                  <c:v>336733</c:v>
                </c:pt>
                <c:pt idx="292">
                  <c:v>336733</c:v>
                </c:pt>
                <c:pt idx="293">
                  <c:v>336733</c:v>
                </c:pt>
                <c:pt idx="294">
                  <c:v>355352</c:v>
                </c:pt>
                <c:pt idx="295">
                  <c:v>355352</c:v>
                </c:pt>
                <c:pt idx="296">
                  <c:v>355352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32-4D78-8C62-FCCFF77E3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078815"/>
        <c:axId val="2144075903"/>
      </c:lineChart>
      <c:dateAx>
        <c:axId val="214407881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75903"/>
        <c:crosses val="autoZero"/>
        <c:auto val="1"/>
        <c:lblOffset val="100"/>
        <c:baseTimeUnit val="months"/>
      </c:dateAx>
      <c:valAx>
        <c:axId val="2144075903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7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Sheet1!$F$4:$F$278</c:f>
              <c:numCache>
                <c:formatCode>m/d/yyyy</c:formatCode>
                <c:ptCount val="275"/>
                <c:pt idx="0">
                  <c:v>35462</c:v>
                </c:pt>
                <c:pt idx="1">
                  <c:v>35490</c:v>
                </c:pt>
                <c:pt idx="2">
                  <c:v>35521</c:v>
                </c:pt>
                <c:pt idx="3">
                  <c:v>35551</c:v>
                </c:pt>
                <c:pt idx="4">
                  <c:v>35582</c:v>
                </c:pt>
                <c:pt idx="5">
                  <c:v>35612</c:v>
                </c:pt>
                <c:pt idx="6">
                  <c:v>35643</c:v>
                </c:pt>
                <c:pt idx="7">
                  <c:v>35674</c:v>
                </c:pt>
                <c:pt idx="8">
                  <c:v>35704</c:v>
                </c:pt>
                <c:pt idx="9">
                  <c:v>35735</c:v>
                </c:pt>
                <c:pt idx="10">
                  <c:v>35765</c:v>
                </c:pt>
                <c:pt idx="11">
                  <c:v>35796</c:v>
                </c:pt>
                <c:pt idx="12">
                  <c:v>35827</c:v>
                </c:pt>
                <c:pt idx="13">
                  <c:v>35855</c:v>
                </c:pt>
                <c:pt idx="14">
                  <c:v>35886</c:v>
                </c:pt>
                <c:pt idx="15">
                  <c:v>35916</c:v>
                </c:pt>
                <c:pt idx="16">
                  <c:v>35947</c:v>
                </c:pt>
                <c:pt idx="17">
                  <c:v>35977</c:v>
                </c:pt>
                <c:pt idx="18">
                  <c:v>36008</c:v>
                </c:pt>
                <c:pt idx="19">
                  <c:v>36039</c:v>
                </c:pt>
                <c:pt idx="20">
                  <c:v>36069</c:v>
                </c:pt>
                <c:pt idx="21">
                  <c:v>36100</c:v>
                </c:pt>
                <c:pt idx="22">
                  <c:v>36130</c:v>
                </c:pt>
                <c:pt idx="23">
                  <c:v>36161</c:v>
                </c:pt>
                <c:pt idx="24">
                  <c:v>36192</c:v>
                </c:pt>
                <c:pt idx="25">
                  <c:v>36220</c:v>
                </c:pt>
                <c:pt idx="26">
                  <c:v>36251</c:v>
                </c:pt>
                <c:pt idx="27">
                  <c:v>36281</c:v>
                </c:pt>
                <c:pt idx="28">
                  <c:v>36312</c:v>
                </c:pt>
                <c:pt idx="29">
                  <c:v>36342</c:v>
                </c:pt>
                <c:pt idx="30">
                  <c:v>36373</c:v>
                </c:pt>
                <c:pt idx="31">
                  <c:v>36404</c:v>
                </c:pt>
                <c:pt idx="32">
                  <c:v>36434</c:v>
                </c:pt>
                <c:pt idx="33">
                  <c:v>36465</c:v>
                </c:pt>
                <c:pt idx="34">
                  <c:v>36495</c:v>
                </c:pt>
                <c:pt idx="35">
                  <c:v>36526</c:v>
                </c:pt>
                <c:pt idx="36">
                  <c:v>36557</c:v>
                </c:pt>
                <c:pt idx="37">
                  <c:v>36586</c:v>
                </c:pt>
                <c:pt idx="38">
                  <c:v>36617</c:v>
                </c:pt>
                <c:pt idx="39">
                  <c:v>36647</c:v>
                </c:pt>
                <c:pt idx="40">
                  <c:v>36678</c:v>
                </c:pt>
                <c:pt idx="41">
                  <c:v>36708</c:v>
                </c:pt>
                <c:pt idx="42">
                  <c:v>36739</c:v>
                </c:pt>
                <c:pt idx="43">
                  <c:v>36770</c:v>
                </c:pt>
                <c:pt idx="44">
                  <c:v>36800</c:v>
                </c:pt>
                <c:pt idx="45">
                  <c:v>36831</c:v>
                </c:pt>
                <c:pt idx="46">
                  <c:v>36861</c:v>
                </c:pt>
                <c:pt idx="47">
                  <c:v>36892</c:v>
                </c:pt>
                <c:pt idx="48">
                  <c:v>36923</c:v>
                </c:pt>
                <c:pt idx="49">
                  <c:v>36951</c:v>
                </c:pt>
                <c:pt idx="50">
                  <c:v>36982</c:v>
                </c:pt>
                <c:pt idx="51">
                  <c:v>37012</c:v>
                </c:pt>
                <c:pt idx="52">
                  <c:v>37043</c:v>
                </c:pt>
                <c:pt idx="53">
                  <c:v>37073</c:v>
                </c:pt>
                <c:pt idx="54">
                  <c:v>37104</c:v>
                </c:pt>
                <c:pt idx="55">
                  <c:v>37135</c:v>
                </c:pt>
                <c:pt idx="56">
                  <c:v>37165</c:v>
                </c:pt>
                <c:pt idx="57">
                  <c:v>37196</c:v>
                </c:pt>
                <c:pt idx="58">
                  <c:v>37226</c:v>
                </c:pt>
                <c:pt idx="59">
                  <c:v>37257</c:v>
                </c:pt>
                <c:pt idx="60">
                  <c:v>37288</c:v>
                </c:pt>
                <c:pt idx="61">
                  <c:v>37316</c:v>
                </c:pt>
                <c:pt idx="62">
                  <c:v>37347</c:v>
                </c:pt>
                <c:pt idx="63">
                  <c:v>37377</c:v>
                </c:pt>
                <c:pt idx="64">
                  <c:v>37408</c:v>
                </c:pt>
                <c:pt idx="65">
                  <c:v>37438</c:v>
                </c:pt>
                <c:pt idx="66">
                  <c:v>37469</c:v>
                </c:pt>
                <c:pt idx="67">
                  <c:v>37500</c:v>
                </c:pt>
                <c:pt idx="68">
                  <c:v>37530</c:v>
                </c:pt>
                <c:pt idx="69">
                  <c:v>37561</c:v>
                </c:pt>
                <c:pt idx="70">
                  <c:v>37591</c:v>
                </c:pt>
                <c:pt idx="71">
                  <c:v>37622</c:v>
                </c:pt>
                <c:pt idx="72">
                  <c:v>37653</c:v>
                </c:pt>
                <c:pt idx="73">
                  <c:v>37681</c:v>
                </c:pt>
                <c:pt idx="74">
                  <c:v>37712</c:v>
                </c:pt>
                <c:pt idx="75">
                  <c:v>37742</c:v>
                </c:pt>
                <c:pt idx="76">
                  <c:v>37773</c:v>
                </c:pt>
                <c:pt idx="77">
                  <c:v>37803</c:v>
                </c:pt>
                <c:pt idx="78">
                  <c:v>37834</c:v>
                </c:pt>
                <c:pt idx="79">
                  <c:v>37865</c:v>
                </c:pt>
                <c:pt idx="80">
                  <c:v>37895</c:v>
                </c:pt>
                <c:pt idx="81">
                  <c:v>37926</c:v>
                </c:pt>
                <c:pt idx="82">
                  <c:v>37956</c:v>
                </c:pt>
                <c:pt idx="83">
                  <c:v>37987</c:v>
                </c:pt>
                <c:pt idx="84">
                  <c:v>38018</c:v>
                </c:pt>
                <c:pt idx="85">
                  <c:v>38047</c:v>
                </c:pt>
                <c:pt idx="86">
                  <c:v>38078</c:v>
                </c:pt>
                <c:pt idx="87">
                  <c:v>38108</c:v>
                </c:pt>
                <c:pt idx="88">
                  <c:v>38139</c:v>
                </c:pt>
                <c:pt idx="89">
                  <c:v>38169</c:v>
                </c:pt>
                <c:pt idx="90">
                  <c:v>38200</c:v>
                </c:pt>
                <c:pt idx="91">
                  <c:v>38231</c:v>
                </c:pt>
                <c:pt idx="92">
                  <c:v>38261</c:v>
                </c:pt>
                <c:pt idx="93">
                  <c:v>38292</c:v>
                </c:pt>
                <c:pt idx="94">
                  <c:v>38322</c:v>
                </c:pt>
                <c:pt idx="95">
                  <c:v>38353</c:v>
                </c:pt>
                <c:pt idx="96">
                  <c:v>38384</c:v>
                </c:pt>
                <c:pt idx="97">
                  <c:v>38412</c:v>
                </c:pt>
                <c:pt idx="98">
                  <c:v>38443</c:v>
                </c:pt>
                <c:pt idx="99">
                  <c:v>38473</c:v>
                </c:pt>
                <c:pt idx="100">
                  <c:v>38504</c:v>
                </c:pt>
                <c:pt idx="101">
                  <c:v>38534</c:v>
                </c:pt>
                <c:pt idx="102">
                  <c:v>38565</c:v>
                </c:pt>
                <c:pt idx="103">
                  <c:v>38596</c:v>
                </c:pt>
                <c:pt idx="104">
                  <c:v>38626</c:v>
                </c:pt>
                <c:pt idx="105">
                  <c:v>38657</c:v>
                </c:pt>
                <c:pt idx="106">
                  <c:v>38687</c:v>
                </c:pt>
                <c:pt idx="107">
                  <c:v>38718</c:v>
                </c:pt>
                <c:pt idx="108">
                  <c:v>38749</c:v>
                </c:pt>
                <c:pt idx="109">
                  <c:v>38777</c:v>
                </c:pt>
                <c:pt idx="110">
                  <c:v>38808</c:v>
                </c:pt>
                <c:pt idx="111">
                  <c:v>38838</c:v>
                </c:pt>
                <c:pt idx="112">
                  <c:v>38869</c:v>
                </c:pt>
                <c:pt idx="113">
                  <c:v>38899</c:v>
                </c:pt>
                <c:pt idx="114">
                  <c:v>38930</c:v>
                </c:pt>
                <c:pt idx="115">
                  <c:v>38961</c:v>
                </c:pt>
                <c:pt idx="116">
                  <c:v>38991</c:v>
                </c:pt>
                <c:pt idx="117">
                  <c:v>39022</c:v>
                </c:pt>
                <c:pt idx="118">
                  <c:v>39052</c:v>
                </c:pt>
                <c:pt idx="119">
                  <c:v>39083</c:v>
                </c:pt>
                <c:pt idx="120">
                  <c:v>39114</c:v>
                </c:pt>
                <c:pt idx="121">
                  <c:v>39142</c:v>
                </c:pt>
                <c:pt idx="122">
                  <c:v>39173</c:v>
                </c:pt>
                <c:pt idx="123">
                  <c:v>39203</c:v>
                </c:pt>
                <c:pt idx="124">
                  <c:v>39234</c:v>
                </c:pt>
                <c:pt idx="125">
                  <c:v>39264</c:v>
                </c:pt>
                <c:pt idx="126">
                  <c:v>39295</c:v>
                </c:pt>
                <c:pt idx="127">
                  <c:v>39326</c:v>
                </c:pt>
                <c:pt idx="128">
                  <c:v>39356</c:v>
                </c:pt>
                <c:pt idx="129">
                  <c:v>39387</c:v>
                </c:pt>
                <c:pt idx="130">
                  <c:v>39417</c:v>
                </c:pt>
                <c:pt idx="131">
                  <c:v>39448</c:v>
                </c:pt>
                <c:pt idx="132">
                  <c:v>39479</c:v>
                </c:pt>
                <c:pt idx="133">
                  <c:v>39508</c:v>
                </c:pt>
                <c:pt idx="134">
                  <c:v>39539</c:v>
                </c:pt>
                <c:pt idx="135">
                  <c:v>39569</c:v>
                </c:pt>
                <c:pt idx="136">
                  <c:v>39600</c:v>
                </c:pt>
                <c:pt idx="137">
                  <c:v>39630</c:v>
                </c:pt>
                <c:pt idx="138">
                  <c:v>39661</c:v>
                </c:pt>
                <c:pt idx="139">
                  <c:v>39692</c:v>
                </c:pt>
                <c:pt idx="140">
                  <c:v>39722</c:v>
                </c:pt>
                <c:pt idx="141">
                  <c:v>39753</c:v>
                </c:pt>
                <c:pt idx="142">
                  <c:v>39783</c:v>
                </c:pt>
                <c:pt idx="143">
                  <c:v>39814</c:v>
                </c:pt>
                <c:pt idx="144">
                  <c:v>39845</c:v>
                </c:pt>
                <c:pt idx="145">
                  <c:v>39873</c:v>
                </c:pt>
                <c:pt idx="146">
                  <c:v>39904</c:v>
                </c:pt>
                <c:pt idx="147">
                  <c:v>39934</c:v>
                </c:pt>
                <c:pt idx="148">
                  <c:v>39965</c:v>
                </c:pt>
                <c:pt idx="149">
                  <c:v>39995</c:v>
                </c:pt>
                <c:pt idx="150">
                  <c:v>40026</c:v>
                </c:pt>
                <c:pt idx="151">
                  <c:v>40057</c:v>
                </c:pt>
                <c:pt idx="152">
                  <c:v>40087</c:v>
                </c:pt>
                <c:pt idx="153">
                  <c:v>40118</c:v>
                </c:pt>
                <c:pt idx="154">
                  <c:v>40148</c:v>
                </c:pt>
                <c:pt idx="155">
                  <c:v>40179</c:v>
                </c:pt>
                <c:pt idx="156">
                  <c:v>40210</c:v>
                </c:pt>
                <c:pt idx="157">
                  <c:v>40238</c:v>
                </c:pt>
                <c:pt idx="158">
                  <c:v>40269</c:v>
                </c:pt>
                <c:pt idx="159">
                  <c:v>40299</c:v>
                </c:pt>
                <c:pt idx="160">
                  <c:v>40330</c:v>
                </c:pt>
                <c:pt idx="161">
                  <c:v>40360</c:v>
                </c:pt>
                <c:pt idx="162">
                  <c:v>40391</c:v>
                </c:pt>
                <c:pt idx="163">
                  <c:v>40422</c:v>
                </c:pt>
                <c:pt idx="164">
                  <c:v>40452</c:v>
                </c:pt>
                <c:pt idx="165">
                  <c:v>40483</c:v>
                </c:pt>
                <c:pt idx="166">
                  <c:v>40513</c:v>
                </c:pt>
                <c:pt idx="167">
                  <c:v>40544</c:v>
                </c:pt>
                <c:pt idx="168">
                  <c:v>40575</c:v>
                </c:pt>
                <c:pt idx="169">
                  <c:v>40603</c:v>
                </c:pt>
                <c:pt idx="170">
                  <c:v>40634</c:v>
                </c:pt>
                <c:pt idx="171">
                  <c:v>40664</c:v>
                </c:pt>
                <c:pt idx="172">
                  <c:v>40695</c:v>
                </c:pt>
                <c:pt idx="173">
                  <c:v>40725</c:v>
                </c:pt>
                <c:pt idx="174">
                  <c:v>40756</c:v>
                </c:pt>
                <c:pt idx="175">
                  <c:v>40787</c:v>
                </c:pt>
                <c:pt idx="176">
                  <c:v>40817</c:v>
                </c:pt>
                <c:pt idx="177">
                  <c:v>40848</c:v>
                </c:pt>
                <c:pt idx="178">
                  <c:v>40878</c:v>
                </c:pt>
                <c:pt idx="179">
                  <c:v>40909</c:v>
                </c:pt>
                <c:pt idx="180">
                  <c:v>40940</c:v>
                </c:pt>
                <c:pt idx="181">
                  <c:v>40969</c:v>
                </c:pt>
                <c:pt idx="182">
                  <c:v>41000</c:v>
                </c:pt>
                <c:pt idx="183">
                  <c:v>41030</c:v>
                </c:pt>
                <c:pt idx="184">
                  <c:v>41061</c:v>
                </c:pt>
                <c:pt idx="185">
                  <c:v>41091</c:v>
                </c:pt>
                <c:pt idx="186">
                  <c:v>41122</c:v>
                </c:pt>
                <c:pt idx="187">
                  <c:v>41153</c:v>
                </c:pt>
                <c:pt idx="188">
                  <c:v>41183</c:v>
                </c:pt>
                <c:pt idx="189">
                  <c:v>41214</c:v>
                </c:pt>
                <c:pt idx="190">
                  <c:v>41244</c:v>
                </c:pt>
                <c:pt idx="191">
                  <c:v>41275</c:v>
                </c:pt>
                <c:pt idx="192">
                  <c:v>41306</c:v>
                </c:pt>
                <c:pt idx="193">
                  <c:v>41334</c:v>
                </c:pt>
                <c:pt idx="194">
                  <c:v>41365</c:v>
                </c:pt>
                <c:pt idx="195">
                  <c:v>41395</c:v>
                </c:pt>
                <c:pt idx="196">
                  <c:v>41426</c:v>
                </c:pt>
                <c:pt idx="197">
                  <c:v>41456</c:v>
                </c:pt>
                <c:pt idx="198">
                  <c:v>41487</c:v>
                </c:pt>
                <c:pt idx="199">
                  <c:v>41518</c:v>
                </c:pt>
                <c:pt idx="200">
                  <c:v>41548</c:v>
                </c:pt>
                <c:pt idx="201">
                  <c:v>41579</c:v>
                </c:pt>
                <c:pt idx="202">
                  <c:v>41609</c:v>
                </c:pt>
                <c:pt idx="203">
                  <c:v>41640</c:v>
                </c:pt>
                <c:pt idx="204">
                  <c:v>41671</c:v>
                </c:pt>
                <c:pt idx="205">
                  <c:v>41699</c:v>
                </c:pt>
                <c:pt idx="206">
                  <c:v>41730</c:v>
                </c:pt>
                <c:pt idx="207">
                  <c:v>41760</c:v>
                </c:pt>
                <c:pt idx="208">
                  <c:v>41791</c:v>
                </c:pt>
                <c:pt idx="209">
                  <c:v>41821</c:v>
                </c:pt>
                <c:pt idx="210">
                  <c:v>41852</c:v>
                </c:pt>
                <c:pt idx="211">
                  <c:v>41883</c:v>
                </c:pt>
                <c:pt idx="212">
                  <c:v>41913</c:v>
                </c:pt>
                <c:pt idx="213">
                  <c:v>41944</c:v>
                </c:pt>
                <c:pt idx="214">
                  <c:v>41974</c:v>
                </c:pt>
                <c:pt idx="215">
                  <c:v>42005</c:v>
                </c:pt>
                <c:pt idx="216">
                  <c:v>42036</c:v>
                </c:pt>
                <c:pt idx="217">
                  <c:v>42064</c:v>
                </c:pt>
                <c:pt idx="218">
                  <c:v>42095</c:v>
                </c:pt>
                <c:pt idx="219">
                  <c:v>42125</c:v>
                </c:pt>
                <c:pt idx="220">
                  <c:v>42156</c:v>
                </c:pt>
                <c:pt idx="221">
                  <c:v>42186</c:v>
                </c:pt>
                <c:pt idx="222">
                  <c:v>42217</c:v>
                </c:pt>
                <c:pt idx="223">
                  <c:v>42248</c:v>
                </c:pt>
                <c:pt idx="224">
                  <c:v>42278</c:v>
                </c:pt>
                <c:pt idx="225">
                  <c:v>42309</c:v>
                </c:pt>
                <c:pt idx="226">
                  <c:v>42339</c:v>
                </c:pt>
                <c:pt idx="227">
                  <c:v>42370</c:v>
                </c:pt>
                <c:pt idx="228">
                  <c:v>42401</c:v>
                </c:pt>
                <c:pt idx="229">
                  <c:v>42430</c:v>
                </c:pt>
                <c:pt idx="230">
                  <c:v>42461</c:v>
                </c:pt>
                <c:pt idx="231">
                  <c:v>42491</c:v>
                </c:pt>
                <c:pt idx="232">
                  <c:v>42522</c:v>
                </c:pt>
                <c:pt idx="233">
                  <c:v>42552</c:v>
                </c:pt>
                <c:pt idx="234">
                  <c:v>42583</c:v>
                </c:pt>
                <c:pt idx="235">
                  <c:v>42614</c:v>
                </c:pt>
                <c:pt idx="236">
                  <c:v>42644</c:v>
                </c:pt>
                <c:pt idx="237">
                  <c:v>42675</c:v>
                </c:pt>
                <c:pt idx="238">
                  <c:v>42705</c:v>
                </c:pt>
                <c:pt idx="239">
                  <c:v>42736</c:v>
                </c:pt>
                <c:pt idx="240">
                  <c:v>42767</c:v>
                </c:pt>
                <c:pt idx="241">
                  <c:v>42795</c:v>
                </c:pt>
                <c:pt idx="242">
                  <c:v>42826</c:v>
                </c:pt>
                <c:pt idx="243">
                  <c:v>42856</c:v>
                </c:pt>
                <c:pt idx="244">
                  <c:v>42887</c:v>
                </c:pt>
                <c:pt idx="245">
                  <c:v>42917</c:v>
                </c:pt>
                <c:pt idx="246">
                  <c:v>42948</c:v>
                </c:pt>
                <c:pt idx="247">
                  <c:v>42979</c:v>
                </c:pt>
                <c:pt idx="248">
                  <c:v>43009</c:v>
                </c:pt>
                <c:pt idx="249">
                  <c:v>43040</c:v>
                </c:pt>
                <c:pt idx="250">
                  <c:v>43070</c:v>
                </c:pt>
                <c:pt idx="251">
                  <c:v>43101</c:v>
                </c:pt>
                <c:pt idx="252">
                  <c:v>43132</c:v>
                </c:pt>
                <c:pt idx="253">
                  <c:v>43160</c:v>
                </c:pt>
                <c:pt idx="254">
                  <c:v>43191</c:v>
                </c:pt>
                <c:pt idx="255">
                  <c:v>43221</c:v>
                </c:pt>
                <c:pt idx="256">
                  <c:v>43252</c:v>
                </c:pt>
                <c:pt idx="257">
                  <c:v>43282</c:v>
                </c:pt>
                <c:pt idx="258">
                  <c:v>43313</c:v>
                </c:pt>
                <c:pt idx="259">
                  <c:v>43344</c:v>
                </c:pt>
                <c:pt idx="260">
                  <c:v>43374</c:v>
                </c:pt>
                <c:pt idx="261">
                  <c:v>43405</c:v>
                </c:pt>
                <c:pt idx="262">
                  <c:v>43435</c:v>
                </c:pt>
                <c:pt idx="263">
                  <c:v>43466</c:v>
                </c:pt>
                <c:pt idx="264">
                  <c:v>43497</c:v>
                </c:pt>
                <c:pt idx="265">
                  <c:v>43525</c:v>
                </c:pt>
                <c:pt idx="266">
                  <c:v>43556</c:v>
                </c:pt>
                <c:pt idx="267">
                  <c:v>43586</c:v>
                </c:pt>
                <c:pt idx="268">
                  <c:v>43617</c:v>
                </c:pt>
                <c:pt idx="269">
                  <c:v>43647</c:v>
                </c:pt>
                <c:pt idx="270">
                  <c:v>43678</c:v>
                </c:pt>
                <c:pt idx="271">
                  <c:v>43709</c:v>
                </c:pt>
                <c:pt idx="272">
                  <c:v>43739</c:v>
                </c:pt>
                <c:pt idx="273">
                  <c:v>43770</c:v>
                </c:pt>
                <c:pt idx="274">
                  <c:v>43800</c:v>
                </c:pt>
              </c:numCache>
            </c:numRef>
          </c:cat>
          <c:val>
            <c:numRef>
              <c:f>Sheet1!$K$4:$K$278</c:f>
              <c:numCache>
                <c:formatCode>0.00%</c:formatCode>
                <c:ptCount val="275"/>
                <c:pt idx="0">
                  <c:v>0</c:v>
                </c:pt>
                <c:pt idx="1">
                  <c:v>-9.2846760631513803E-3</c:v>
                </c:pt>
                <c:pt idx="2">
                  <c:v>9.0330687125935259E-3</c:v>
                </c:pt>
                <c:pt idx="3">
                  <c:v>0</c:v>
                </c:pt>
                <c:pt idx="4">
                  <c:v>-1.7746461363595936E-2</c:v>
                </c:pt>
                <c:pt idx="5">
                  <c:v>1.6849409195722035E-2</c:v>
                </c:pt>
                <c:pt idx="6">
                  <c:v>0</c:v>
                </c:pt>
                <c:pt idx="7">
                  <c:v>-6.6815895859937628E-4</c:v>
                </c:pt>
                <c:pt idx="8">
                  <c:v>6.6682232866130875E-4</c:v>
                </c:pt>
                <c:pt idx="9">
                  <c:v>0</c:v>
                </c:pt>
                <c:pt idx="10">
                  <c:v>1.0149582762748043E-2</c:v>
                </c:pt>
                <c:pt idx="11">
                  <c:v>-1.0468330317586424E-2</c:v>
                </c:pt>
                <c:pt idx="12">
                  <c:v>0</c:v>
                </c:pt>
                <c:pt idx="13">
                  <c:v>-1.180046603053932E-2</c:v>
                </c:pt>
                <c:pt idx="14">
                  <c:v>1.1396996423115849E-2</c:v>
                </c:pt>
                <c:pt idx="15">
                  <c:v>0</c:v>
                </c:pt>
                <c:pt idx="16">
                  <c:v>-1.5577361906498111E-2</c:v>
                </c:pt>
                <c:pt idx="17">
                  <c:v>1.488189969431449E-2</c:v>
                </c:pt>
                <c:pt idx="18">
                  <c:v>0</c:v>
                </c:pt>
                <c:pt idx="19">
                  <c:v>-4.4541601856133047E-3</c:v>
                </c:pt>
                <c:pt idx="20">
                  <c:v>4.3954263859914714E-3</c:v>
                </c:pt>
                <c:pt idx="21">
                  <c:v>0</c:v>
                </c:pt>
                <c:pt idx="22">
                  <c:v>8.8678962007712817E-3</c:v>
                </c:pt>
                <c:pt idx="23">
                  <c:v>-9.1102627952616665E-3</c:v>
                </c:pt>
                <c:pt idx="24">
                  <c:v>0</c:v>
                </c:pt>
                <c:pt idx="25">
                  <c:v>-7.4481319800869606E-3</c:v>
                </c:pt>
                <c:pt idx="26">
                  <c:v>7.2853453392648926E-3</c:v>
                </c:pt>
                <c:pt idx="27">
                  <c:v>0</c:v>
                </c:pt>
                <c:pt idx="28">
                  <c:v>-7.4223177720739598E-3</c:v>
                </c:pt>
                <c:pt idx="29">
                  <c:v>7.2606453216511107E-3</c:v>
                </c:pt>
                <c:pt idx="30">
                  <c:v>0</c:v>
                </c:pt>
                <c:pt idx="31">
                  <c:v>-8.0490438240822162E-3</c:v>
                </c:pt>
                <c:pt idx="32">
                  <c:v>7.8592651160497209E-3</c:v>
                </c:pt>
                <c:pt idx="33">
                  <c:v>0</c:v>
                </c:pt>
                <c:pt idx="34">
                  <c:v>9.3268335599152284E-3</c:v>
                </c:pt>
                <c:pt idx="35">
                  <c:v>-9.5953152857916977E-3</c:v>
                </c:pt>
                <c:pt idx="36">
                  <c:v>0</c:v>
                </c:pt>
                <c:pt idx="37">
                  <c:v>-8.6004767422353263E-3</c:v>
                </c:pt>
                <c:pt idx="38">
                  <c:v>8.3841535884138767E-3</c:v>
                </c:pt>
                <c:pt idx="39">
                  <c:v>0</c:v>
                </c:pt>
                <c:pt idx="40">
                  <c:v>-1.433235781262782E-2</c:v>
                </c:pt>
                <c:pt idx="41">
                  <c:v>1.3741512970296361E-2</c:v>
                </c:pt>
                <c:pt idx="42">
                  <c:v>0</c:v>
                </c:pt>
                <c:pt idx="43">
                  <c:v>-3.2106679502045639E-3</c:v>
                </c:pt>
                <c:pt idx="44">
                  <c:v>3.1800378137375467E-3</c:v>
                </c:pt>
                <c:pt idx="45">
                  <c:v>0</c:v>
                </c:pt>
                <c:pt idx="46">
                  <c:v>1.4672235795921442E-2</c:v>
                </c:pt>
                <c:pt idx="47">
                  <c:v>-1.5347795206576656E-2</c:v>
                </c:pt>
                <c:pt idx="48">
                  <c:v>0</c:v>
                </c:pt>
                <c:pt idx="49">
                  <c:v>-1.2871369420013958E-2</c:v>
                </c:pt>
                <c:pt idx="50">
                  <c:v>1.239283129089876E-2</c:v>
                </c:pt>
                <c:pt idx="51">
                  <c:v>0</c:v>
                </c:pt>
                <c:pt idx="52">
                  <c:v>-1.0237635359035688E-2</c:v>
                </c:pt>
                <c:pt idx="53">
                  <c:v>9.9325770529061549E-3</c:v>
                </c:pt>
                <c:pt idx="54">
                  <c:v>0</c:v>
                </c:pt>
                <c:pt idx="55">
                  <c:v>-4.5613273550829609E-3</c:v>
                </c:pt>
                <c:pt idx="56">
                  <c:v>4.4997528182203796E-3</c:v>
                </c:pt>
                <c:pt idx="57">
                  <c:v>0</c:v>
                </c:pt>
                <c:pt idx="58">
                  <c:v>1.5168605825134508E-2</c:v>
                </c:pt>
                <c:pt idx="59">
                  <c:v>-1.5891773991764092E-2</c:v>
                </c:pt>
                <c:pt idx="60">
                  <c:v>0</c:v>
                </c:pt>
                <c:pt idx="61">
                  <c:v>-1.0903938110713543E-2</c:v>
                </c:pt>
                <c:pt idx="62">
                  <c:v>1.0558548822030441E-2</c:v>
                </c:pt>
                <c:pt idx="63">
                  <c:v>0</c:v>
                </c:pt>
                <c:pt idx="64">
                  <c:v>-9.7885994514993191E-3</c:v>
                </c:pt>
                <c:pt idx="65">
                  <c:v>9.5093498027105355E-3</c:v>
                </c:pt>
                <c:pt idx="66">
                  <c:v>0</c:v>
                </c:pt>
                <c:pt idx="67">
                  <c:v>-9.1559444158517758E-3</c:v>
                </c:pt>
                <c:pt idx="68">
                  <c:v>8.9111737804114469E-3</c:v>
                </c:pt>
                <c:pt idx="69">
                  <c:v>0</c:v>
                </c:pt>
                <c:pt idx="70">
                  <c:v>1.9101335590763952E-2</c:v>
                </c:pt>
                <c:pt idx="71">
                  <c:v>-2.0262455476619409E-2</c:v>
                </c:pt>
                <c:pt idx="72">
                  <c:v>0</c:v>
                </c:pt>
                <c:pt idx="73">
                  <c:v>-1.7040654208090457E-2</c:v>
                </c:pt>
                <c:pt idx="74">
                  <c:v>1.6211871518264264E-2</c:v>
                </c:pt>
                <c:pt idx="75">
                  <c:v>0</c:v>
                </c:pt>
                <c:pt idx="76">
                  <c:v>-1.1704361247881098E-2</c:v>
                </c:pt>
                <c:pt idx="77">
                  <c:v>1.1307326157592853E-2</c:v>
                </c:pt>
                <c:pt idx="78">
                  <c:v>0</c:v>
                </c:pt>
                <c:pt idx="79">
                  <c:v>-7.5192253846704353E-3</c:v>
                </c:pt>
                <c:pt idx="80">
                  <c:v>7.3533508769415713E-3</c:v>
                </c:pt>
                <c:pt idx="81">
                  <c:v>0</c:v>
                </c:pt>
                <c:pt idx="82">
                  <c:v>1.6773090461021191E-2</c:v>
                </c:pt>
                <c:pt idx="83">
                  <c:v>-1.7661820394574722E-2</c:v>
                </c:pt>
                <c:pt idx="84">
                  <c:v>0</c:v>
                </c:pt>
                <c:pt idx="85">
                  <c:v>-1.2924509798991185E-2</c:v>
                </c:pt>
                <c:pt idx="86">
                  <c:v>1.2442086203808149E-2</c:v>
                </c:pt>
                <c:pt idx="87">
                  <c:v>0</c:v>
                </c:pt>
                <c:pt idx="88">
                  <c:v>-1.0957427409060661E-2</c:v>
                </c:pt>
                <c:pt idx="89">
                  <c:v>1.0608695380452235E-2</c:v>
                </c:pt>
                <c:pt idx="90">
                  <c:v>0</c:v>
                </c:pt>
                <c:pt idx="91">
                  <c:v>-9.593135439760845E-3</c:v>
                </c:pt>
                <c:pt idx="92">
                  <c:v>9.3247739805394254E-3</c:v>
                </c:pt>
                <c:pt idx="93">
                  <c:v>0</c:v>
                </c:pt>
                <c:pt idx="94">
                  <c:v>1.5341834975799674E-2</c:v>
                </c:pt>
                <c:pt idx="95">
                  <c:v>-1.6082017973270975E-2</c:v>
                </c:pt>
                <c:pt idx="96">
                  <c:v>0</c:v>
                </c:pt>
                <c:pt idx="97">
                  <c:v>-1.0363684122549371E-2</c:v>
                </c:pt>
                <c:pt idx="98">
                  <c:v>1.0051182287686145E-2</c:v>
                </c:pt>
                <c:pt idx="99">
                  <c:v>0</c:v>
                </c:pt>
                <c:pt idx="100">
                  <c:v>-1.1054756556041857E-2</c:v>
                </c:pt>
                <c:pt idx="101">
                  <c:v>1.0699902116817183E-2</c:v>
                </c:pt>
                <c:pt idx="102">
                  <c:v>0</c:v>
                </c:pt>
                <c:pt idx="103">
                  <c:v>-8.7272944639961315E-3</c:v>
                </c:pt>
                <c:pt idx="104">
                  <c:v>8.5046273036399091E-3</c:v>
                </c:pt>
                <c:pt idx="105">
                  <c:v>0</c:v>
                </c:pt>
                <c:pt idx="106">
                  <c:v>1.639470790828396E-2</c:v>
                </c:pt>
                <c:pt idx="107">
                  <c:v>-1.7242778877978732E-2</c:v>
                </c:pt>
                <c:pt idx="108">
                  <c:v>0</c:v>
                </c:pt>
                <c:pt idx="109">
                  <c:v>-1.3329534959588673E-2</c:v>
                </c:pt>
                <c:pt idx="110">
                  <c:v>1.2817000971989043E-2</c:v>
                </c:pt>
                <c:pt idx="111">
                  <c:v>0</c:v>
                </c:pt>
                <c:pt idx="112">
                  <c:v>-9.618273394009013E-3</c:v>
                </c:pt>
                <c:pt idx="113">
                  <c:v>9.3485234314277001E-3</c:v>
                </c:pt>
                <c:pt idx="114">
                  <c:v>0</c:v>
                </c:pt>
                <c:pt idx="115">
                  <c:v>-6.889365070504026E-3</c:v>
                </c:pt>
                <c:pt idx="116">
                  <c:v>6.7498583553514038E-3</c:v>
                </c:pt>
                <c:pt idx="117">
                  <c:v>0</c:v>
                </c:pt>
                <c:pt idx="118">
                  <c:v>1.4217756909734534E-2</c:v>
                </c:pt>
                <c:pt idx="119">
                  <c:v>-1.4851209572277004E-2</c:v>
                </c:pt>
                <c:pt idx="120">
                  <c:v>0</c:v>
                </c:pt>
                <c:pt idx="121">
                  <c:v>-1.2044451085348268E-2</c:v>
                </c:pt>
                <c:pt idx="122">
                  <c:v>1.1624421747932955E-2</c:v>
                </c:pt>
                <c:pt idx="123">
                  <c:v>0</c:v>
                </c:pt>
                <c:pt idx="124">
                  <c:v>-1.214046576860873E-2</c:v>
                </c:pt>
                <c:pt idx="125">
                  <c:v>1.1713831652036353E-2</c:v>
                </c:pt>
                <c:pt idx="126">
                  <c:v>0</c:v>
                </c:pt>
                <c:pt idx="127">
                  <c:v>-9.5039321206169015E-3</c:v>
                </c:pt>
                <c:pt idx="128">
                  <c:v>9.2404697294042829E-3</c:v>
                </c:pt>
                <c:pt idx="129">
                  <c:v>0</c:v>
                </c:pt>
                <c:pt idx="130">
                  <c:v>1.3048333744492496E-2</c:v>
                </c:pt>
                <c:pt idx="131">
                  <c:v>-1.3579919718628741E-2</c:v>
                </c:pt>
                <c:pt idx="132">
                  <c:v>0</c:v>
                </c:pt>
                <c:pt idx="133">
                  <c:v>-7.3172549734143878E-3</c:v>
                </c:pt>
                <c:pt idx="134">
                  <c:v>7.1600786109366453E-3</c:v>
                </c:pt>
                <c:pt idx="135">
                  <c:v>0</c:v>
                </c:pt>
                <c:pt idx="136">
                  <c:v>-4.9057546717452723E-3</c:v>
                </c:pt>
                <c:pt idx="137">
                  <c:v>4.8346025496138721E-3</c:v>
                </c:pt>
                <c:pt idx="138">
                  <c:v>0</c:v>
                </c:pt>
                <c:pt idx="139">
                  <c:v>-5.4043189293595496E-4</c:v>
                </c:pt>
                <c:pt idx="140">
                  <c:v>5.3955711132289716E-4</c:v>
                </c:pt>
                <c:pt idx="141">
                  <c:v>0</c:v>
                </c:pt>
                <c:pt idx="142">
                  <c:v>2.0190865005734495E-2</c:v>
                </c:pt>
                <c:pt idx="143">
                  <c:v>-2.1492735786331721E-2</c:v>
                </c:pt>
                <c:pt idx="144">
                  <c:v>0</c:v>
                </c:pt>
                <c:pt idx="145">
                  <c:v>-1.5745023978271017E-3</c:v>
                </c:pt>
                <c:pt idx="146">
                  <c:v>1.5671001888123409E-3</c:v>
                </c:pt>
                <c:pt idx="147">
                  <c:v>0</c:v>
                </c:pt>
                <c:pt idx="148">
                  <c:v>-8.4198195229989604E-3</c:v>
                </c:pt>
                <c:pt idx="149">
                  <c:v>8.2123792690982859E-3</c:v>
                </c:pt>
                <c:pt idx="150">
                  <c:v>0</c:v>
                </c:pt>
                <c:pt idx="151">
                  <c:v>-8.8303676756357787E-3</c:v>
                </c:pt>
                <c:pt idx="152">
                  <c:v>8.6024785305950282E-3</c:v>
                </c:pt>
                <c:pt idx="153">
                  <c:v>0</c:v>
                </c:pt>
                <c:pt idx="154">
                  <c:v>1.7575545949677508E-2</c:v>
                </c:pt>
                <c:pt idx="155">
                  <c:v>-1.8553826859195988E-2</c:v>
                </c:pt>
                <c:pt idx="156">
                  <c:v>0</c:v>
                </c:pt>
                <c:pt idx="157">
                  <c:v>-1.3263225092084194E-2</c:v>
                </c:pt>
                <c:pt idx="158">
                  <c:v>1.2755680699137933E-2</c:v>
                </c:pt>
                <c:pt idx="159">
                  <c:v>0</c:v>
                </c:pt>
                <c:pt idx="160">
                  <c:v>-8.4988067441705284E-3</c:v>
                </c:pt>
                <c:pt idx="161">
                  <c:v>8.2875050331658751E-3</c:v>
                </c:pt>
                <c:pt idx="162">
                  <c:v>0</c:v>
                </c:pt>
                <c:pt idx="163">
                  <c:v>-9.2530781783117851E-3</c:v>
                </c:pt>
                <c:pt idx="164">
                  <c:v>9.003157419936814E-3</c:v>
                </c:pt>
                <c:pt idx="165">
                  <c:v>0</c:v>
                </c:pt>
                <c:pt idx="166">
                  <c:v>1.3387460532250752E-2</c:v>
                </c:pt>
                <c:pt idx="167">
                  <c:v>-1.394763059456001E-2</c:v>
                </c:pt>
                <c:pt idx="168">
                  <c:v>0</c:v>
                </c:pt>
                <c:pt idx="169">
                  <c:v>-5.6378610768730497E-3</c:v>
                </c:pt>
                <c:pt idx="170">
                  <c:v>5.5440906384220017E-3</c:v>
                </c:pt>
                <c:pt idx="171">
                  <c:v>0</c:v>
                </c:pt>
                <c:pt idx="172">
                  <c:v>-8.2705843674864641E-3</c:v>
                </c:pt>
                <c:pt idx="173">
                  <c:v>8.0703449608657846E-3</c:v>
                </c:pt>
                <c:pt idx="174">
                  <c:v>0</c:v>
                </c:pt>
                <c:pt idx="175">
                  <c:v>-1.2674976648307442E-2</c:v>
                </c:pt>
                <c:pt idx="176">
                  <c:v>1.2210666895042556E-2</c:v>
                </c:pt>
                <c:pt idx="177">
                  <c:v>0</c:v>
                </c:pt>
                <c:pt idx="178">
                  <c:v>1.6412039881393514E-2</c:v>
                </c:pt>
                <c:pt idx="179">
                  <c:v>-1.7261951385081291E-2</c:v>
                </c:pt>
                <c:pt idx="180">
                  <c:v>0</c:v>
                </c:pt>
                <c:pt idx="181">
                  <c:v>-9.3274327041069048E-3</c:v>
                </c:pt>
                <c:pt idx="182">
                  <c:v>9.0735343606935907E-3</c:v>
                </c:pt>
                <c:pt idx="183">
                  <c:v>0</c:v>
                </c:pt>
                <c:pt idx="184">
                  <c:v>-8.842410042478618E-3</c:v>
                </c:pt>
                <c:pt idx="185">
                  <c:v>8.6139069505062199E-3</c:v>
                </c:pt>
                <c:pt idx="186">
                  <c:v>0</c:v>
                </c:pt>
                <c:pt idx="187">
                  <c:v>-1.114871886226656E-2</c:v>
                </c:pt>
                <c:pt idx="188">
                  <c:v>1.0787904905551964E-2</c:v>
                </c:pt>
                <c:pt idx="189">
                  <c:v>0</c:v>
                </c:pt>
                <c:pt idx="190">
                  <c:v>1.2285426991309344E-2</c:v>
                </c:pt>
                <c:pt idx="191">
                  <c:v>-1.2755549092644586E-2</c:v>
                </c:pt>
                <c:pt idx="192">
                  <c:v>0</c:v>
                </c:pt>
                <c:pt idx="193">
                  <c:v>-6.5250543443811822E-3</c:v>
                </c:pt>
                <c:pt idx="194">
                  <c:v>6.3997776534392408E-3</c:v>
                </c:pt>
                <c:pt idx="195">
                  <c:v>0</c:v>
                </c:pt>
                <c:pt idx="196">
                  <c:v>-1.3723561299508446E-2</c:v>
                </c:pt>
                <c:pt idx="197">
                  <c:v>1.3180894844371143E-2</c:v>
                </c:pt>
                <c:pt idx="198">
                  <c:v>0</c:v>
                </c:pt>
                <c:pt idx="199">
                  <c:v>-7.3233698038320371E-3</c:v>
                </c:pt>
                <c:pt idx="200">
                  <c:v>7.1659334616442126E-3</c:v>
                </c:pt>
                <c:pt idx="201">
                  <c:v>0</c:v>
                </c:pt>
                <c:pt idx="202">
                  <c:v>1.5330858766382616E-2</c:v>
                </c:pt>
                <c:pt idx="203">
                  <c:v>-1.6069957513443738E-2</c:v>
                </c:pt>
                <c:pt idx="204">
                  <c:v>0</c:v>
                </c:pt>
                <c:pt idx="205">
                  <c:v>-1.0453518170268126E-2</c:v>
                </c:pt>
                <c:pt idx="206">
                  <c:v>1.0135658305476351E-2</c:v>
                </c:pt>
                <c:pt idx="207">
                  <c:v>0</c:v>
                </c:pt>
                <c:pt idx="208">
                  <c:v>-1.0682902349539839E-2</c:v>
                </c:pt>
                <c:pt idx="209">
                  <c:v>1.035116102232234E-2</c:v>
                </c:pt>
                <c:pt idx="210">
                  <c:v>0</c:v>
                </c:pt>
                <c:pt idx="211">
                  <c:v>-1.0111984331670444E-2</c:v>
                </c:pt>
                <c:pt idx="212">
                  <c:v>9.8142594192473127E-3</c:v>
                </c:pt>
                <c:pt idx="213">
                  <c:v>0</c:v>
                </c:pt>
                <c:pt idx="214">
                  <c:v>1.7337831489943202E-2</c:v>
                </c:pt>
                <c:pt idx="215">
                  <c:v>-1.8289112122167665E-2</c:v>
                </c:pt>
                <c:pt idx="216">
                  <c:v>0</c:v>
                </c:pt>
                <c:pt idx="217">
                  <c:v>-7.8739975582175006E-3</c:v>
                </c:pt>
                <c:pt idx="218">
                  <c:v>7.692290332335764E-3</c:v>
                </c:pt>
                <c:pt idx="219">
                  <c:v>0</c:v>
                </c:pt>
                <c:pt idx="220">
                  <c:v>-1.038239157221974E-2</c:v>
                </c:pt>
                <c:pt idx="221">
                  <c:v>1.0068777597216068E-2</c:v>
                </c:pt>
                <c:pt idx="222">
                  <c:v>0</c:v>
                </c:pt>
                <c:pt idx="223">
                  <c:v>-8.1033907300711219E-3</c:v>
                </c:pt>
                <c:pt idx="224">
                  <c:v>7.9110712263495211E-3</c:v>
                </c:pt>
                <c:pt idx="225">
                  <c:v>0</c:v>
                </c:pt>
                <c:pt idx="226">
                  <c:v>1.2002820422422358E-2</c:v>
                </c:pt>
                <c:pt idx="227">
                  <c:v>-1.2451167816474108E-2</c:v>
                </c:pt>
                <c:pt idx="228">
                  <c:v>0</c:v>
                </c:pt>
                <c:pt idx="229">
                  <c:v>-8.8781758235668314E-3</c:v>
                </c:pt>
                <c:pt idx="230">
                  <c:v>8.6478445698098816E-3</c:v>
                </c:pt>
                <c:pt idx="231">
                  <c:v>0</c:v>
                </c:pt>
                <c:pt idx="232">
                  <c:v>-1.428281506717699E-2</c:v>
                </c:pt>
                <c:pt idx="233">
                  <c:v>1.3695964291740231E-2</c:v>
                </c:pt>
                <c:pt idx="234">
                  <c:v>0</c:v>
                </c:pt>
                <c:pt idx="235">
                  <c:v>-9.0533522557297089E-3</c:v>
                </c:pt>
                <c:pt idx="236">
                  <c:v>8.8139644801060388E-3</c:v>
                </c:pt>
                <c:pt idx="237">
                  <c:v>0</c:v>
                </c:pt>
                <c:pt idx="238">
                  <c:v>1.736993960428861E-2</c:v>
                </c:pt>
                <c:pt idx="239">
                  <c:v>-1.8324843899674714E-2</c:v>
                </c:pt>
                <c:pt idx="240">
                  <c:v>0</c:v>
                </c:pt>
                <c:pt idx="241">
                  <c:v>-8.6563517655576707E-3</c:v>
                </c:pt>
                <c:pt idx="242">
                  <c:v>8.4372444966720455E-3</c:v>
                </c:pt>
                <c:pt idx="243">
                  <c:v>0</c:v>
                </c:pt>
                <c:pt idx="244">
                  <c:v>-8.6579682841678874E-3</c:v>
                </c:pt>
                <c:pt idx="245">
                  <c:v>8.4387802099241266E-3</c:v>
                </c:pt>
                <c:pt idx="246">
                  <c:v>0</c:v>
                </c:pt>
                <c:pt idx="247">
                  <c:v>-1.0059874433374543E-2</c:v>
                </c:pt>
                <c:pt idx="248">
                  <c:v>9.7651654195491551E-3</c:v>
                </c:pt>
                <c:pt idx="249">
                  <c:v>0</c:v>
                </c:pt>
                <c:pt idx="250">
                  <c:v>1.4646767691028654E-2</c:v>
                </c:pt>
                <c:pt idx="251">
                  <c:v>-1.5319930060965978E-2</c:v>
                </c:pt>
                <c:pt idx="252">
                  <c:v>0</c:v>
                </c:pt>
                <c:pt idx="253">
                  <c:v>-8.9403005737667095E-3</c:v>
                </c:pt>
                <c:pt idx="254">
                  <c:v>8.706776964492768E-3</c:v>
                </c:pt>
                <c:pt idx="255">
                  <c:v>0</c:v>
                </c:pt>
                <c:pt idx="256">
                  <c:v>-1.1179589509122683E-2</c:v>
                </c:pt>
                <c:pt idx="257">
                  <c:v>1.0816807118954866E-2</c:v>
                </c:pt>
                <c:pt idx="258">
                  <c:v>0</c:v>
                </c:pt>
                <c:pt idx="259">
                  <c:v>-1.0639007180605118E-2</c:v>
                </c:pt>
                <c:pt idx="260">
                  <c:v>1.0309944461143869E-2</c:v>
                </c:pt>
                <c:pt idx="261">
                  <c:v>0</c:v>
                </c:pt>
                <c:pt idx="262">
                  <c:v>1.991757662929429E-2</c:v>
                </c:pt>
                <c:pt idx="263">
                  <c:v>-2.118333896031336E-2</c:v>
                </c:pt>
                <c:pt idx="264">
                  <c:v>0</c:v>
                </c:pt>
                <c:pt idx="265">
                  <c:v>-1.1767857694173196E-2</c:v>
                </c:pt>
                <c:pt idx="266">
                  <c:v>1.1366576915344262E-2</c:v>
                </c:pt>
                <c:pt idx="267">
                  <c:v>0</c:v>
                </c:pt>
                <c:pt idx="268">
                  <c:v>-7.9766127100570541E-3</c:v>
                </c:pt>
                <c:pt idx="269">
                  <c:v>7.7901946139428699E-3</c:v>
                </c:pt>
                <c:pt idx="270">
                  <c:v>0</c:v>
                </c:pt>
                <c:pt idx="271">
                  <c:v>-3.4169003631101982E-3</c:v>
                </c:pt>
                <c:pt idx="272">
                  <c:v>3.3822301330014726E-3</c:v>
                </c:pt>
                <c:pt idx="273">
                  <c:v>0</c:v>
                </c:pt>
                <c:pt idx="274">
                  <c:v>2.5982818233726276E-2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8-4C4D-823C-36F4D8B4B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8716655"/>
        <c:axId val="1528712911"/>
      </c:barChart>
      <c:dateAx>
        <c:axId val="152871665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712911"/>
        <c:crosses val="autoZero"/>
        <c:auto val="1"/>
        <c:lblOffset val="100"/>
        <c:baseTimeUnit val="months"/>
      </c:dateAx>
      <c:valAx>
        <c:axId val="152871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7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C0C815-C289-4F19-82B6-01DDEEA18077}">
  <sheetPr/>
  <sheetViews>
    <sheetView zoomScale="5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3BFD90-A597-4771-8B22-57468370E238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628" cy="606941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AB5B66-5BC4-44EA-8192-029A5C9470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628" cy="606941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FCE70-88A7-47C5-9A45-6DC1B24788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99"/>
  <sheetViews>
    <sheetView tabSelected="1" zoomScale="85" zoomScaleNormal="85" workbookViewId="0">
      <selection activeCell="M5" sqref="M5:M299"/>
    </sheetView>
  </sheetViews>
  <sheetFormatPr defaultColWidth="9" defaultRowHeight="14.4"/>
  <cols>
    <col min="1" max="2" width="8.88671875" style="1"/>
    <col min="3" max="3" width="15.33203125" style="5" customWidth="1"/>
    <col min="6" max="6" width="15.33203125" style="5" customWidth="1"/>
    <col min="11" max="11" width="9" style="9"/>
  </cols>
  <sheetData>
    <row r="1" spans="1:13">
      <c r="A1" s="6" t="s">
        <v>100</v>
      </c>
      <c r="C1" s="7" t="s">
        <v>101</v>
      </c>
      <c r="F1" s="7" t="s">
        <v>101</v>
      </c>
    </row>
    <row r="2" spans="1:13" ht="30.6">
      <c r="A2" s="2" t="s">
        <v>0</v>
      </c>
      <c r="B2" s="3">
        <v>0</v>
      </c>
      <c r="C2" s="4"/>
      <c r="D2" t="s">
        <v>102</v>
      </c>
      <c r="E2" t="s">
        <v>104</v>
      </c>
      <c r="F2" s="4"/>
      <c r="G2" t="s">
        <v>103</v>
      </c>
      <c r="H2" t="s">
        <v>105</v>
      </c>
      <c r="I2" t="s">
        <v>106</v>
      </c>
      <c r="M2" s="10" t="s">
        <v>107</v>
      </c>
    </row>
    <row r="3" spans="1:13" ht="30.6">
      <c r="A3" s="2" t="s">
        <v>1</v>
      </c>
      <c r="B3" s="3">
        <v>146083</v>
      </c>
      <c r="C3" s="4">
        <v>35431</v>
      </c>
      <c r="D3">
        <f>(1/3*B2+2/3*B3)/2</f>
        <v>48694.333333333328</v>
      </c>
      <c r="E3" s="8">
        <f>B3</f>
        <v>146083</v>
      </c>
      <c r="F3" s="4">
        <v>35431</v>
      </c>
      <c r="G3">
        <f>E3/3</f>
        <v>48694.333333333336</v>
      </c>
      <c r="H3">
        <f>2*D3</f>
        <v>97388.666666666657</v>
      </c>
    </row>
    <row r="4" spans="1:13" ht="30.6">
      <c r="A4" s="2" t="s">
        <v>1</v>
      </c>
      <c r="B4" s="3">
        <v>146083</v>
      </c>
      <c r="C4" s="4">
        <v>35462</v>
      </c>
      <c r="D4">
        <f>B4/2</f>
        <v>73041.5</v>
      </c>
      <c r="E4" s="8">
        <f>AVERAGE(B3:B5)</f>
        <v>146083</v>
      </c>
      <c r="F4" s="4">
        <v>35462</v>
      </c>
      <c r="G4">
        <f>E4/3</f>
        <v>48694.333333333336</v>
      </c>
      <c r="H4">
        <f t="shared" ref="H4:H67" si="0">2*D4</f>
        <v>146083</v>
      </c>
      <c r="I4" s="8">
        <f>E4-H4</f>
        <v>0</v>
      </c>
      <c r="K4" s="9">
        <f>(B4-E4)/B4</f>
        <v>0</v>
      </c>
      <c r="M4">
        <f>(G4-G3)/G3</f>
        <v>0</v>
      </c>
    </row>
    <row r="5" spans="1:13" ht="30.6">
      <c r="A5" s="2" t="s">
        <v>1</v>
      </c>
      <c r="B5" s="3">
        <v>146083</v>
      </c>
      <c r="C5" s="4">
        <v>35490</v>
      </c>
      <c r="D5">
        <f>(2/3*B5+1/3*B6)/2</f>
        <v>73719.666666666657</v>
      </c>
      <c r="E5" s="8">
        <f t="shared" ref="E5:E68" si="1">AVERAGE(B4:B6)</f>
        <v>147439.33333333334</v>
      </c>
      <c r="F5" s="4">
        <v>35490</v>
      </c>
      <c r="G5">
        <f t="shared" ref="G5:G68" si="2">E5/3</f>
        <v>49146.444444444445</v>
      </c>
      <c r="H5">
        <f t="shared" si="0"/>
        <v>147439.33333333331</v>
      </c>
      <c r="I5" s="8">
        <f t="shared" ref="I5:I68" si="3">E5-H5</f>
        <v>0</v>
      </c>
      <c r="K5" s="9">
        <f t="shared" ref="K5:K68" si="4">(B5-E5)/B5</f>
        <v>-9.2846760631513803E-3</v>
      </c>
      <c r="M5" s="9">
        <f t="shared" ref="M5:M68" si="5">(G5-G4)/G4</f>
        <v>9.2846760631512797E-3</v>
      </c>
    </row>
    <row r="6" spans="1:13" ht="30.6">
      <c r="A6" s="2" t="s">
        <v>2</v>
      </c>
      <c r="B6" s="3">
        <v>150152</v>
      </c>
      <c r="C6" s="4">
        <v>35521</v>
      </c>
      <c r="D6">
        <f t="shared" ref="D6" si="6">(1/3*B5+2/3*B6)/2</f>
        <v>74397.833333333328</v>
      </c>
      <c r="E6" s="8">
        <f t="shared" si="1"/>
        <v>148795.66666666666</v>
      </c>
      <c r="F6" s="4">
        <v>35521</v>
      </c>
      <c r="G6">
        <f t="shared" si="2"/>
        <v>49598.555555555555</v>
      </c>
      <c r="H6">
        <f t="shared" si="0"/>
        <v>148795.66666666666</v>
      </c>
      <c r="I6" s="8">
        <f t="shared" si="3"/>
        <v>0</v>
      </c>
      <c r="K6" s="9">
        <f t="shared" si="4"/>
        <v>9.0330687125935259E-3</v>
      </c>
      <c r="M6" s="9">
        <f t="shared" si="5"/>
        <v>9.1992638780243746E-3</v>
      </c>
    </row>
    <row r="7" spans="1:13" ht="30.6">
      <c r="A7" s="2" t="s">
        <v>2</v>
      </c>
      <c r="B7" s="3">
        <v>150152</v>
      </c>
      <c r="C7" s="4">
        <v>35551</v>
      </c>
      <c r="D7">
        <f t="shared" ref="D7" si="7">B7/2</f>
        <v>75076</v>
      </c>
      <c r="E7" s="8">
        <f t="shared" si="1"/>
        <v>150152</v>
      </c>
      <c r="F7" s="4">
        <v>35551</v>
      </c>
      <c r="G7">
        <f t="shared" si="2"/>
        <v>50050.666666666664</v>
      </c>
      <c r="H7">
        <f t="shared" si="0"/>
        <v>150152</v>
      </c>
      <c r="I7" s="8">
        <f t="shared" si="3"/>
        <v>0</v>
      </c>
      <c r="K7" s="9">
        <f t="shared" si="4"/>
        <v>0</v>
      </c>
      <c r="M7" s="9">
        <f t="shared" si="5"/>
        <v>9.1154088268699252E-3</v>
      </c>
    </row>
    <row r="8" spans="1:13" ht="30.6">
      <c r="A8" s="2" t="s">
        <v>2</v>
      </c>
      <c r="B8" s="3">
        <v>150152</v>
      </c>
      <c r="C8" s="4">
        <v>35582</v>
      </c>
      <c r="D8">
        <f t="shared" ref="D8" si="8">(2/3*B8+1/3*B9)/2</f>
        <v>76408.333333333328</v>
      </c>
      <c r="E8" s="8">
        <f t="shared" si="1"/>
        <v>152816.66666666666</v>
      </c>
      <c r="F8" s="4">
        <v>35582</v>
      </c>
      <c r="G8">
        <f t="shared" si="2"/>
        <v>50938.888888888883</v>
      </c>
      <c r="H8">
        <f t="shared" si="0"/>
        <v>152816.66666666666</v>
      </c>
      <c r="I8" s="8">
        <f t="shared" si="3"/>
        <v>0</v>
      </c>
      <c r="K8" s="9">
        <f t="shared" si="4"/>
        <v>-1.7746461363595936E-2</v>
      </c>
      <c r="M8" s="9">
        <f t="shared" si="5"/>
        <v>1.7746461363595936E-2</v>
      </c>
    </row>
    <row r="9" spans="1:13" ht="30.6">
      <c r="A9" s="2" t="s">
        <v>3</v>
      </c>
      <c r="B9" s="3">
        <v>158146</v>
      </c>
      <c r="C9" s="4">
        <v>35612</v>
      </c>
      <c r="D9">
        <f t="shared" ref="D9" si="9">(1/3*B8+2/3*B9)/2</f>
        <v>77740.666666666657</v>
      </c>
      <c r="E9" s="8">
        <f t="shared" si="1"/>
        <v>155481.33333333334</v>
      </c>
      <c r="F9" s="4">
        <v>35612</v>
      </c>
      <c r="G9">
        <f t="shared" si="2"/>
        <v>51827.111111111117</v>
      </c>
      <c r="H9">
        <f t="shared" si="0"/>
        <v>155481.33333333331</v>
      </c>
      <c r="I9" s="8">
        <f t="shared" si="3"/>
        <v>0</v>
      </c>
      <c r="K9" s="9">
        <f t="shared" si="4"/>
        <v>1.6849409195722035E-2</v>
      </c>
      <c r="M9" s="9">
        <f t="shared" si="5"/>
        <v>1.7437016032282916E-2</v>
      </c>
    </row>
    <row r="10" spans="1:13" ht="30.6">
      <c r="A10" s="2" t="s">
        <v>3</v>
      </c>
      <c r="B10" s="3">
        <v>158146</v>
      </c>
      <c r="C10" s="4">
        <v>35643</v>
      </c>
      <c r="D10">
        <f t="shared" ref="D10" si="10">B10/2</f>
        <v>79073</v>
      </c>
      <c r="E10" s="8">
        <f t="shared" si="1"/>
        <v>158146</v>
      </c>
      <c r="F10" s="4">
        <v>35643</v>
      </c>
      <c r="G10">
        <f t="shared" si="2"/>
        <v>52715.333333333336</v>
      </c>
      <c r="H10">
        <f t="shared" si="0"/>
        <v>158146</v>
      </c>
      <c r="I10" s="8">
        <f t="shared" si="3"/>
        <v>0</v>
      </c>
      <c r="K10" s="9">
        <f t="shared" si="4"/>
        <v>0</v>
      </c>
      <c r="M10" s="9">
        <f t="shared" si="5"/>
        <v>1.7138177358911186E-2</v>
      </c>
    </row>
    <row r="11" spans="1:13" ht="30.6">
      <c r="A11" s="2" t="s">
        <v>3</v>
      </c>
      <c r="B11" s="3">
        <v>158146</v>
      </c>
      <c r="C11" s="4">
        <v>35674</v>
      </c>
      <c r="D11">
        <f t="shared" ref="D11" si="11">(2/3*B11+1/3*B12)/2</f>
        <v>79125.833333333328</v>
      </c>
      <c r="E11" s="8">
        <f t="shared" si="1"/>
        <v>158251.66666666666</v>
      </c>
      <c r="F11" s="4">
        <v>35674</v>
      </c>
      <c r="G11">
        <f t="shared" si="2"/>
        <v>52750.555555555555</v>
      </c>
      <c r="H11">
        <f t="shared" si="0"/>
        <v>158251.66666666666</v>
      </c>
      <c r="I11" s="8">
        <f t="shared" si="3"/>
        <v>0</v>
      </c>
      <c r="K11" s="9">
        <f t="shared" si="4"/>
        <v>-6.6815895859937628E-4</v>
      </c>
      <c r="M11" s="9">
        <f t="shared" si="5"/>
        <v>6.6815895859937628E-4</v>
      </c>
    </row>
    <row r="12" spans="1:13" ht="30.6">
      <c r="A12" s="2" t="s">
        <v>4</v>
      </c>
      <c r="B12" s="3">
        <v>158463</v>
      </c>
      <c r="C12" s="4">
        <v>35704</v>
      </c>
      <c r="D12">
        <f t="shared" ref="D12" si="12">(1/3*B11+2/3*B12)/2</f>
        <v>79178.666666666657</v>
      </c>
      <c r="E12" s="8">
        <f t="shared" si="1"/>
        <v>158357.33333333334</v>
      </c>
      <c r="F12" s="4">
        <v>35704</v>
      </c>
      <c r="G12">
        <f t="shared" si="2"/>
        <v>52785.777777777781</v>
      </c>
      <c r="H12">
        <f t="shared" si="0"/>
        <v>158357.33333333331</v>
      </c>
      <c r="I12" s="8">
        <f t="shared" si="3"/>
        <v>0</v>
      </c>
      <c r="K12" s="9">
        <f t="shared" si="4"/>
        <v>6.6682232866130875E-4</v>
      </c>
      <c r="M12" s="9">
        <f t="shared" si="5"/>
        <v>6.6771282029686125E-4</v>
      </c>
    </row>
    <row r="13" spans="1:13" ht="30.6">
      <c r="A13" s="2" t="s">
        <v>4</v>
      </c>
      <c r="B13" s="3">
        <v>158463</v>
      </c>
      <c r="C13" s="4">
        <v>35735</v>
      </c>
      <c r="D13">
        <f t="shared" ref="D13" si="13">B13/2</f>
        <v>79231.5</v>
      </c>
      <c r="E13" s="8">
        <f t="shared" si="1"/>
        <v>158463</v>
      </c>
      <c r="F13" s="4">
        <v>35735</v>
      </c>
      <c r="G13">
        <f t="shared" si="2"/>
        <v>52821</v>
      </c>
      <c r="H13">
        <f t="shared" si="0"/>
        <v>158463</v>
      </c>
      <c r="I13" s="8">
        <f t="shared" si="3"/>
        <v>0</v>
      </c>
      <c r="K13" s="9">
        <f t="shared" si="4"/>
        <v>0</v>
      </c>
      <c r="M13" s="9">
        <f t="shared" si="5"/>
        <v>6.6726727738105143E-4</v>
      </c>
    </row>
    <row r="14" spans="1:13" ht="30.6">
      <c r="A14" s="2" t="s">
        <v>4</v>
      </c>
      <c r="B14" s="3">
        <v>158463</v>
      </c>
      <c r="C14" s="4">
        <v>35765</v>
      </c>
      <c r="D14">
        <f t="shared" ref="D14" si="14">(2/3*B14+1/3*B15)/2</f>
        <v>78427.333333333328</v>
      </c>
      <c r="E14" s="8">
        <f t="shared" si="1"/>
        <v>156854.66666666666</v>
      </c>
      <c r="F14" s="4">
        <v>35765</v>
      </c>
      <c r="G14">
        <f t="shared" si="2"/>
        <v>52284.888888888883</v>
      </c>
      <c r="H14">
        <f t="shared" si="0"/>
        <v>156854.66666666666</v>
      </c>
      <c r="I14" s="8">
        <f t="shared" si="3"/>
        <v>0</v>
      </c>
      <c r="K14" s="9">
        <f t="shared" si="4"/>
        <v>1.0149582762748043E-2</v>
      </c>
      <c r="M14" s="9">
        <f t="shared" si="5"/>
        <v>-1.0149582762748088E-2</v>
      </c>
    </row>
    <row r="15" spans="1:13" ht="30.6">
      <c r="A15" s="2" t="s">
        <v>5</v>
      </c>
      <c r="B15" s="3">
        <v>153638</v>
      </c>
      <c r="C15" s="4">
        <v>35796</v>
      </c>
      <c r="D15">
        <f t="shared" ref="D15" si="15">(1/3*B14+2/3*B15)/2</f>
        <v>77623.166666666657</v>
      </c>
      <c r="E15" s="8">
        <f t="shared" si="1"/>
        <v>155246.33333333334</v>
      </c>
      <c r="F15" s="4">
        <v>35796</v>
      </c>
      <c r="G15">
        <f t="shared" si="2"/>
        <v>51748.777777777781</v>
      </c>
      <c r="H15">
        <f t="shared" si="0"/>
        <v>155246.33333333331</v>
      </c>
      <c r="I15" s="8">
        <f t="shared" si="3"/>
        <v>0</v>
      </c>
      <c r="K15" s="9">
        <f t="shared" si="4"/>
        <v>-1.0468330317586424E-2</v>
      </c>
      <c r="M15" s="9">
        <f t="shared" si="5"/>
        <v>-1.0253653063132582E-2</v>
      </c>
    </row>
    <row r="16" spans="1:13" ht="30.6">
      <c r="A16" s="2" t="s">
        <v>5</v>
      </c>
      <c r="B16" s="3">
        <v>153638</v>
      </c>
      <c r="C16" s="4">
        <v>35827</v>
      </c>
      <c r="D16">
        <f t="shared" ref="D16" si="16">B16/2</f>
        <v>76819</v>
      </c>
      <c r="E16" s="8">
        <f t="shared" si="1"/>
        <v>153638</v>
      </c>
      <c r="F16" s="4">
        <v>35827</v>
      </c>
      <c r="G16">
        <f t="shared" si="2"/>
        <v>51212.666666666664</v>
      </c>
      <c r="H16">
        <f t="shared" si="0"/>
        <v>153638</v>
      </c>
      <c r="I16" s="8">
        <f t="shared" si="3"/>
        <v>0</v>
      </c>
      <c r="K16" s="9">
        <f t="shared" si="4"/>
        <v>0</v>
      </c>
      <c r="M16" s="9">
        <f t="shared" si="5"/>
        <v>-1.0359879675097106E-2</v>
      </c>
    </row>
    <row r="17" spans="1:13" ht="30.6">
      <c r="A17" s="2" t="s">
        <v>5</v>
      </c>
      <c r="B17" s="3">
        <v>153638</v>
      </c>
      <c r="C17" s="4">
        <v>35855</v>
      </c>
      <c r="D17">
        <f t="shared" ref="D17" si="17">(2/3*B17+1/3*B18)/2</f>
        <v>77725.5</v>
      </c>
      <c r="E17" s="8">
        <f t="shared" si="1"/>
        <v>155451</v>
      </c>
      <c r="F17" s="4">
        <v>35855</v>
      </c>
      <c r="G17">
        <f t="shared" si="2"/>
        <v>51817</v>
      </c>
      <c r="H17">
        <f t="shared" si="0"/>
        <v>155451</v>
      </c>
      <c r="I17" s="8">
        <f t="shared" si="3"/>
        <v>0</v>
      </c>
      <c r="K17" s="9">
        <f t="shared" si="4"/>
        <v>-1.180046603053932E-2</v>
      </c>
      <c r="M17" s="9">
        <f t="shared" si="5"/>
        <v>1.1800466030539367E-2</v>
      </c>
    </row>
    <row r="18" spans="1:13" ht="30.6">
      <c r="A18" s="2" t="s">
        <v>6</v>
      </c>
      <c r="B18" s="3">
        <v>159077</v>
      </c>
      <c r="C18" s="4">
        <v>35886</v>
      </c>
      <c r="D18">
        <f t="shared" ref="D18" si="18">(1/3*B17+2/3*B18)/2</f>
        <v>78632</v>
      </c>
      <c r="E18" s="8">
        <f t="shared" si="1"/>
        <v>157264</v>
      </c>
      <c r="F18" s="4">
        <v>35886</v>
      </c>
      <c r="G18">
        <f t="shared" si="2"/>
        <v>52421.333333333336</v>
      </c>
      <c r="H18">
        <f t="shared" si="0"/>
        <v>157264</v>
      </c>
      <c r="I18" s="8">
        <f t="shared" si="3"/>
        <v>0</v>
      </c>
      <c r="K18" s="9">
        <f t="shared" si="4"/>
        <v>1.1396996423115849E-2</v>
      </c>
      <c r="M18" s="9">
        <f t="shared" si="5"/>
        <v>1.166283909399108E-2</v>
      </c>
    </row>
    <row r="19" spans="1:13" ht="30.6">
      <c r="A19" s="2" t="s">
        <v>6</v>
      </c>
      <c r="B19" s="3">
        <v>159077</v>
      </c>
      <c r="C19" s="4">
        <v>35916</v>
      </c>
      <c r="D19">
        <f t="shared" ref="D19" si="19">B19/2</f>
        <v>79538.5</v>
      </c>
      <c r="E19" s="8">
        <f t="shared" si="1"/>
        <v>159077</v>
      </c>
      <c r="F19" s="4">
        <v>35916</v>
      </c>
      <c r="G19">
        <f t="shared" si="2"/>
        <v>53025.666666666664</v>
      </c>
      <c r="H19">
        <f t="shared" si="0"/>
        <v>159077</v>
      </c>
      <c r="I19" s="8">
        <f t="shared" si="3"/>
        <v>0</v>
      </c>
      <c r="K19" s="9">
        <f t="shared" si="4"/>
        <v>0</v>
      </c>
      <c r="M19" s="9">
        <f t="shared" si="5"/>
        <v>1.1528385390171847E-2</v>
      </c>
    </row>
    <row r="20" spans="1:13" ht="30.6">
      <c r="A20" s="2" t="s">
        <v>6</v>
      </c>
      <c r="B20" s="3">
        <v>159077</v>
      </c>
      <c r="C20" s="4">
        <v>35947</v>
      </c>
      <c r="D20">
        <f t="shared" ref="D20" si="20">(2/3*B20+1/3*B21)/2</f>
        <v>80777.5</v>
      </c>
      <c r="E20" s="8">
        <f t="shared" si="1"/>
        <v>161555</v>
      </c>
      <c r="F20" s="4">
        <v>35947</v>
      </c>
      <c r="G20">
        <f t="shared" si="2"/>
        <v>53851.666666666664</v>
      </c>
      <c r="H20">
        <f t="shared" si="0"/>
        <v>161555</v>
      </c>
      <c r="I20" s="8">
        <f t="shared" si="3"/>
        <v>0</v>
      </c>
      <c r="K20" s="9">
        <f t="shared" si="4"/>
        <v>-1.5577361906498111E-2</v>
      </c>
      <c r="M20" s="9">
        <f t="shared" si="5"/>
        <v>1.5577361906498112E-2</v>
      </c>
    </row>
    <row r="21" spans="1:13" ht="30.6">
      <c r="A21" s="2" t="s">
        <v>7</v>
      </c>
      <c r="B21" s="3">
        <v>166511</v>
      </c>
      <c r="C21" s="4">
        <v>35977</v>
      </c>
      <c r="D21">
        <f t="shared" ref="D21" si="21">(1/3*B20+2/3*B21)/2</f>
        <v>82016.5</v>
      </c>
      <c r="E21" s="8">
        <f t="shared" si="1"/>
        <v>164033</v>
      </c>
      <c r="F21" s="4">
        <v>35977</v>
      </c>
      <c r="G21">
        <f t="shared" si="2"/>
        <v>54677.666666666664</v>
      </c>
      <c r="H21">
        <f t="shared" si="0"/>
        <v>164033</v>
      </c>
      <c r="I21" s="8">
        <f t="shared" si="3"/>
        <v>0</v>
      </c>
      <c r="K21" s="9">
        <f t="shared" si="4"/>
        <v>1.488189969431449E-2</v>
      </c>
      <c r="M21" s="9">
        <f t="shared" si="5"/>
        <v>1.5338429636965739E-2</v>
      </c>
    </row>
    <row r="22" spans="1:13" ht="30.6">
      <c r="A22" s="2" t="s">
        <v>7</v>
      </c>
      <c r="B22" s="3">
        <v>166511</v>
      </c>
      <c r="C22" s="4">
        <v>36008</v>
      </c>
      <c r="D22">
        <f t="shared" ref="D22" si="22">B22/2</f>
        <v>83255.5</v>
      </c>
      <c r="E22" s="8">
        <f t="shared" si="1"/>
        <v>166511</v>
      </c>
      <c r="F22" s="4">
        <v>36008</v>
      </c>
      <c r="G22">
        <f t="shared" si="2"/>
        <v>55503.666666666664</v>
      </c>
      <c r="H22">
        <f t="shared" si="0"/>
        <v>166511</v>
      </c>
      <c r="I22" s="8">
        <f t="shared" si="3"/>
        <v>0</v>
      </c>
      <c r="K22" s="9">
        <f t="shared" si="4"/>
        <v>0</v>
      </c>
      <c r="M22" s="9">
        <f t="shared" si="5"/>
        <v>1.5106716331469887E-2</v>
      </c>
    </row>
    <row r="23" spans="1:13" ht="30.6">
      <c r="A23" s="2" t="s">
        <v>7</v>
      </c>
      <c r="B23" s="3">
        <v>166511</v>
      </c>
      <c r="C23" s="4">
        <v>36039</v>
      </c>
      <c r="D23">
        <f t="shared" ref="D23" si="23">(2/3*B23+1/3*B24)/2</f>
        <v>83626.333333333328</v>
      </c>
      <c r="E23" s="8">
        <f t="shared" si="1"/>
        <v>167252.66666666666</v>
      </c>
      <c r="F23" s="4">
        <v>36039</v>
      </c>
      <c r="G23">
        <f t="shared" si="2"/>
        <v>55750.888888888883</v>
      </c>
      <c r="H23">
        <f t="shared" si="0"/>
        <v>167252.66666666666</v>
      </c>
      <c r="I23" s="8">
        <f t="shared" si="3"/>
        <v>0</v>
      </c>
      <c r="K23" s="9">
        <f t="shared" si="4"/>
        <v>-4.4541601856133047E-3</v>
      </c>
      <c r="M23" s="9">
        <f t="shared" si="5"/>
        <v>4.4541601856133047E-3</v>
      </c>
    </row>
    <row r="24" spans="1:13" ht="30.6">
      <c r="A24" s="2" t="s">
        <v>8</v>
      </c>
      <c r="B24" s="3">
        <v>168736</v>
      </c>
      <c r="C24" s="4">
        <v>36069</v>
      </c>
      <c r="D24">
        <f t="shared" ref="D24" si="24">(1/3*B23+2/3*B24)/2</f>
        <v>83997.166666666657</v>
      </c>
      <c r="E24" s="8">
        <f t="shared" si="1"/>
        <v>167994.33333333334</v>
      </c>
      <c r="F24" s="4">
        <v>36069</v>
      </c>
      <c r="G24">
        <f t="shared" si="2"/>
        <v>55998.111111111117</v>
      </c>
      <c r="H24">
        <f t="shared" si="0"/>
        <v>167994.33333333331</v>
      </c>
      <c r="I24" s="8">
        <f t="shared" si="3"/>
        <v>0</v>
      </c>
      <c r="K24" s="9">
        <f t="shared" si="4"/>
        <v>4.3954263859914714E-3</v>
      </c>
      <c r="M24" s="9">
        <f t="shared" si="5"/>
        <v>4.4344086192947638E-3</v>
      </c>
    </row>
    <row r="25" spans="1:13" ht="30.6">
      <c r="A25" s="2" t="s">
        <v>8</v>
      </c>
      <c r="B25" s="3">
        <v>168736</v>
      </c>
      <c r="C25" s="4">
        <v>36100</v>
      </c>
      <c r="D25">
        <f t="shared" ref="D25" si="25">B25/2</f>
        <v>84368</v>
      </c>
      <c r="E25" s="8">
        <f t="shared" si="1"/>
        <v>168736</v>
      </c>
      <c r="F25" s="4">
        <v>36100</v>
      </c>
      <c r="G25">
        <f t="shared" si="2"/>
        <v>56245.333333333336</v>
      </c>
      <c r="H25">
        <f t="shared" si="0"/>
        <v>168736</v>
      </c>
      <c r="I25" s="8">
        <f t="shared" si="3"/>
        <v>0</v>
      </c>
      <c r="K25" s="9">
        <f t="shared" si="4"/>
        <v>0</v>
      </c>
      <c r="M25" s="9">
        <f t="shared" si="5"/>
        <v>4.4148314526481465E-3</v>
      </c>
    </row>
    <row r="26" spans="1:13" ht="30.6">
      <c r="A26" s="2" t="s">
        <v>8</v>
      </c>
      <c r="B26" s="3">
        <v>168736</v>
      </c>
      <c r="C26" s="4">
        <v>36130</v>
      </c>
      <c r="D26">
        <f t="shared" ref="D26" si="26">(2/3*B26+1/3*B27)/2</f>
        <v>83619.833333333328</v>
      </c>
      <c r="E26" s="8">
        <f t="shared" si="1"/>
        <v>167239.66666666666</v>
      </c>
      <c r="F26" s="4">
        <v>36130</v>
      </c>
      <c r="G26">
        <f t="shared" si="2"/>
        <v>55746.555555555555</v>
      </c>
      <c r="H26">
        <f t="shared" si="0"/>
        <v>167239.66666666666</v>
      </c>
      <c r="I26" s="8">
        <f t="shared" si="3"/>
        <v>0</v>
      </c>
      <c r="K26" s="9">
        <f t="shared" si="4"/>
        <v>8.8678962007712817E-3</v>
      </c>
      <c r="M26" s="9">
        <f t="shared" si="5"/>
        <v>-8.8678962007712817E-3</v>
      </c>
    </row>
    <row r="27" spans="1:13" ht="30.6">
      <c r="A27" s="2" t="s">
        <v>9</v>
      </c>
      <c r="B27" s="3">
        <v>164247</v>
      </c>
      <c r="C27" s="4">
        <v>36161</v>
      </c>
      <c r="D27">
        <f t="shared" ref="D27" si="27">(1/3*B26+2/3*B27)/2</f>
        <v>82871.666666666657</v>
      </c>
      <c r="E27" s="8">
        <f t="shared" si="1"/>
        <v>165743.33333333334</v>
      </c>
      <c r="F27" s="4">
        <v>36161</v>
      </c>
      <c r="G27">
        <f t="shared" si="2"/>
        <v>55247.777777777781</v>
      </c>
      <c r="H27">
        <f t="shared" si="0"/>
        <v>165743.33333333331</v>
      </c>
      <c r="I27" s="8">
        <f t="shared" si="3"/>
        <v>0</v>
      </c>
      <c r="K27" s="9">
        <f t="shared" si="4"/>
        <v>-9.1102627952616665E-3</v>
      </c>
      <c r="M27" s="9">
        <f t="shared" si="5"/>
        <v>-8.9472393909737595E-3</v>
      </c>
    </row>
    <row r="28" spans="1:13" ht="30.6">
      <c r="A28" s="2" t="s">
        <v>9</v>
      </c>
      <c r="B28" s="3">
        <v>164247</v>
      </c>
      <c r="C28" s="4">
        <v>36192</v>
      </c>
      <c r="D28">
        <f t="shared" ref="D28" si="28">B28/2</f>
        <v>82123.5</v>
      </c>
      <c r="E28" s="8">
        <f t="shared" si="1"/>
        <v>164247</v>
      </c>
      <c r="F28" s="4">
        <v>36192</v>
      </c>
      <c r="G28">
        <f t="shared" si="2"/>
        <v>54749</v>
      </c>
      <c r="H28">
        <f t="shared" si="0"/>
        <v>164247</v>
      </c>
      <c r="I28" s="8">
        <f t="shared" si="3"/>
        <v>0</v>
      </c>
      <c r="K28" s="9">
        <f t="shared" si="4"/>
        <v>0</v>
      </c>
      <c r="M28" s="9">
        <f t="shared" si="5"/>
        <v>-9.0280152042315001E-3</v>
      </c>
    </row>
    <row r="29" spans="1:13" ht="30.6">
      <c r="A29" s="2" t="s">
        <v>9</v>
      </c>
      <c r="B29" s="3">
        <v>164247</v>
      </c>
      <c r="C29" s="4">
        <v>36220</v>
      </c>
      <c r="D29">
        <f t="shared" ref="D29" si="29">(2/3*B29+1/3*B30)/2</f>
        <v>82735.166666666657</v>
      </c>
      <c r="E29" s="8">
        <f t="shared" si="1"/>
        <v>165470.33333333334</v>
      </c>
      <c r="F29" s="4">
        <v>36220</v>
      </c>
      <c r="G29">
        <f t="shared" si="2"/>
        <v>55156.777777777781</v>
      </c>
      <c r="H29">
        <f t="shared" si="0"/>
        <v>165470.33333333331</v>
      </c>
      <c r="I29" s="8">
        <f t="shared" si="3"/>
        <v>0</v>
      </c>
      <c r="K29" s="9">
        <f t="shared" si="4"/>
        <v>-7.4481319800869606E-3</v>
      </c>
      <c r="M29" s="9">
        <f t="shared" si="5"/>
        <v>7.4481319800869606E-3</v>
      </c>
    </row>
    <row r="30" spans="1:13" ht="30.6">
      <c r="A30" s="2" t="s">
        <v>10</v>
      </c>
      <c r="B30" s="3">
        <v>167917</v>
      </c>
      <c r="C30" s="4">
        <v>36251</v>
      </c>
      <c r="D30">
        <f t="shared" ref="D30" si="30">(1/3*B29+2/3*B30)/2</f>
        <v>83346.833333333328</v>
      </c>
      <c r="E30" s="8">
        <f t="shared" si="1"/>
        <v>166693.66666666666</v>
      </c>
      <c r="F30" s="4">
        <v>36251</v>
      </c>
      <c r="G30">
        <f t="shared" si="2"/>
        <v>55564.555555555555</v>
      </c>
      <c r="H30">
        <f t="shared" si="0"/>
        <v>166693.66666666666</v>
      </c>
      <c r="I30" s="8">
        <f t="shared" si="3"/>
        <v>0</v>
      </c>
      <c r="K30" s="9">
        <f t="shared" si="4"/>
        <v>7.2853453392648926E-3</v>
      </c>
      <c r="M30" s="9">
        <f t="shared" si="5"/>
        <v>7.3930674380703965E-3</v>
      </c>
    </row>
    <row r="31" spans="1:13" ht="30.6">
      <c r="A31" s="2" t="s">
        <v>10</v>
      </c>
      <c r="B31" s="3">
        <v>167917</v>
      </c>
      <c r="C31" s="4">
        <v>36281</v>
      </c>
      <c r="D31">
        <f t="shared" ref="D31" si="31">B31/2</f>
        <v>83958.5</v>
      </c>
      <c r="E31" s="8">
        <f t="shared" si="1"/>
        <v>167917</v>
      </c>
      <c r="F31" s="4">
        <v>36281</v>
      </c>
      <c r="G31">
        <f t="shared" si="2"/>
        <v>55972.333333333336</v>
      </c>
      <c r="H31">
        <f t="shared" si="0"/>
        <v>167917</v>
      </c>
      <c r="I31" s="8">
        <f t="shared" si="3"/>
        <v>0</v>
      </c>
      <c r="K31" s="9">
        <f t="shared" si="4"/>
        <v>0</v>
      </c>
      <c r="M31" s="9">
        <f t="shared" si="5"/>
        <v>7.3388111125998173E-3</v>
      </c>
    </row>
    <row r="32" spans="1:13" ht="30.6">
      <c r="A32" s="2" t="s">
        <v>10</v>
      </c>
      <c r="B32" s="3">
        <v>167917</v>
      </c>
      <c r="C32" s="4">
        <v>36312</v>
      </c>
      <c r="D32">
        <f t="shared" ref="D32" si="32">(2/3*B32+1/3*B33)/2</f>
        <v>84581.666666666657</v>
      </c>
      <c r="E32" s="8">
        <f t="shared" si="1"/>
        <v>169163.33333333334</v>
      </c>
      <c r="F32" s="4">
        <v>36312</v>
      </c>
      <c r="G32">
        <f t="shared" si="2"/>
        <v>56387.777777777781</v>
      </c>
      <c r="H32">
        <f t="shared" si="0"/>
        <v>169163.33333333331</v>
      </c>
      <c r="I32" s="8">
        <f t="shared" si="3"/>
        <v>0</v>
      </c>
      <c r="K32" s="9">
        <f t="shared" si="4"/>
        <v>-7.4223177720739598E-3</v>
      </c>
      <c r="M32" s="9">
        <f t="shared" si="5"/>
        <v>7.4223177720739155E-3</v>
      </c>
    </row>
    <row r="33" spans="1:13" ht="30.6">
      <c r="A33" s="2" t="s">
        <v>11</v>
      </c>
      <c r="B33" s="3">
        <v>171656</v>
      </c>
      <c r="C33" s="4">
        <v>36342</v>
      </c>
      <c r="D33">
        <f t="shared" ref="D33" si="33">(1/3*B32+2/3*B33)/2</f>
        <v>85204.833333333328</v>
      </c>
      <c r="E33" s="8">
        <f t="shared" si="1"/>
        <v>170409.66666666666</v>
      </c>
      <c r="F33" s="4">
        <v>36342</v>
      </c>
      <c r="G33">
        <f t="shared" si="2"/>
        <v>56803.222222222219</v>
      </c>
      <c r="H33">
        <f t="shared" si="0"/>
        <v>170409.66666666666</v>
      </c>
      <c r="I33" s="8">
        <f t="shared" si="3"/>
        <v>0</v>
      </c>
      <c r="K33" s="9">
        <f t="shared" si="4"/>
        <v>7.2606453216511107E-3</v>
      </c>
      <c r="M33" s="9">
        <f t="shared" si="5"/>
        <v>7.3676328597606687E-3</v>
      </c>
    </row>
    <row r="34" spans="1:13" ht="30.6">
      <c r="A34" s="2" t="s">
        <v>11</v>
      </c>
      <c r="B34" s="3">
        <v>171656</v>
      </c>
      <c r="C34" s="4">
        <v>36373</v>
      </c>
      <c r="D34">
        <f t="shared" ref="D34" si="34">B34/2</f>
        <v>85828</v>
      </c>
      <c r="E34" s="8">
        <f t="shared" si="1"/>
        <v>171656</v>
      </c>
      <c r="F34" s="4">
        <v>36373</v>
      </c>
      <c r="G34">
        <f t="shared" si="2"/>
        <v>57218.666666666664</v>
      </c>
      <c r="H34">
        <f t="shared" si="0"/>
        <v>171656</v>
      </c>
      <c r="I34" s="8">
        <f t="shared" si="3"/>
        <v>0</v>
      </c>
      <c r="K34" s="9">
        <f t="shared" si="4"/>
        <v>0</v>
      </c>
      <c r="M34" s="9">
        <f t="shared" si="5"/>
        <v>7.3137478507674788E-3</v>
      </c>
    </row>
    <row r="35" spans="1:13" ht="30.6">
      <c r="A35" s="2" t="s">
        <v>11</v>
      </c>
      <c r="B35" s="3">
        <v>171656</v>
      </c>
      <c r="C35" s="4">
        <v>36404</v>
      </c>
      <c r="D35">
        <f t="shared" ref="D35" si="35">(2/3*B35+1/3*B36)/2</f>
        <v>86518.833333333328</v>
      </c>
      <c r="E35" s="8">
        <f t="shared" si="1"/>
        <v>173037.66666666666</v>
      </c>
      <c r="F35" s="4">
        <v>36404</v>
      </c>
      <c r="G35">
        <f t="shared" si="2"/>
        <v>57679.222222222219</v>
      </c>
      <c r="H35">
        <f t="shared" si="0"/>
        <v>173037.66666666666</v>
      </c>
      <c r="I35" s="8">
        <f t="shared" si="3"/>
        <v>0</v>
      </c>
      <c r="K35" s="9">
        <f t="shared" si="4"/>
        <v>-8.0490438240822162E-3</v>
      </c>
      <c r="M35" s="9">
        <f t="shared" si="5"/>
        <v>8.0490438240822595E-3</v>
      </c>
    </row>
    <row r="36" spans="1:13" ht="30.6">
      <c r="A36" s="2" t="s">
        <v>12</v>
      </c>
      <c r="B36" s="3">
        <v>175801</v>
      </c>
      <c r="C36" s="4">
        <v>36434</v>
      </c>
      <c r="D36">
        <f t="shared" ref="D36" si="36">(1/3*B35+2/3*B36)/2</f>
        <v>87209.666666666657</v>
      </c>
      <c r="E36" s="8">
        <f t="shared" si="1"/>
        <v>174419.33333333334</v>
      </c>
      <c r="F36" s="4">
        <v>36434</v>
      </c>
      <c r="G36">
        <f t="shared" si="2"/>
        <v>58139.777777777781</v>
      </c>
      <c r="H36">
        <f t="shared" si="0"/>
        <v>174419.33333333331</v>
      </c>
      <c r="I36" s="8">
        <f t="shared" si="3"/>
        <v>0</v>
      </c>
      <c r="K36" s="9">
        <f t="shared" si="4"/>
        <v>7.8592651160497209E-3</v>
      </c>
      <c r="M36" s="9">
        <f t="shared" si="5"/>
        <v>7.9847740280055753E-3</v>
      </c>
    </row>
    <row r="37" spans="1:13" ht="30.6">
      <c r="A37" s="2" t="s">
        <v>12</v>
      </c>
      <c r="B37" s="3">
        <v>175801</v>
      </c>
      <c r="C37" s="4">
        <v>36465</v>
      </c>
      <c r="D37">
        <f t="shared" ref="D37" si="37">B37/2</f>
        <v>87900.5</v>
      </c>
      <c r="E37" s="8">
        <f t="shared" si="1"/>
        <v>175801</v>
      </c>
      <c r="F37" s="4">
        <v>36465</v>
      </c>
      <c r="G37">
        <f t="shared" si="2"/>
        <v>58600.333333333336</v>
      </c>
      <c r="H37">
        <f t="shared" si="0"/>
        <v>175801</v>
      </c>
      <c r="I37" s="8">
        <f t="shared" si="3"/>
        <v>0</v>
      </c>
      <c r="K37" s="9">
        <f t="shared" si="4"/>
        <v>0</v>
      </c>
      <c r="M37" s="9">
        <f t="shared" si="5"/>
        <v>7.9215224611950373E-3</v>
      </c>
    </row>
    <row r="38" spans="1:13" ht="30.6">
      <c r="A38" s="2" t="s">
        <v>12</v>
      </c>
      <c r="B38" s="3">
        <v>175801</v>
      </c>
      <c r="C38" s="4">
        <v>36495</v>
      </c>
      <c r="D38">
        <f t="shared" ref="D38" si="38">(2/3*B38+1/3*B39)/2</f>
        <v>87080.666666666657</v>
      </c>
      <c r="E38" s="8">
        <f t="shared" si="1"/>
        <v>174161.33333333334</v>
      </c>
      <c r="F38" s="4">
        <v>36495</v>
      </c>
      <c r="G38">
        <f t="shared" si="2"/>
        <v>58053.777777777781</v>
      </c>
      <c r="H38">
        <f t="shared" si="0"/>
        <v>174161.33333333331</v>
      </c>
      <c r="I38" s="8">
        <f t="shared" si="3"/>
        <v>0</v>
      </c>
      <c r="K38" s="9">
        <f t="shared" si="4"/>
        <v>9.3268335599152284E-3</v>
      </c>
      <c r="M38" s="9">
        <f t="shared" si="5"/>
        <v>-9.3268335599152683E-3</v>
      </c>
    </row>
    <row r="39" spans="1:13" ht="30.6">
      <c r="A39" s="2" t="s">
        <v>13</v>
      </c>
      <c r="B39" s="3">
        <v>170882</v>
      </c>
      <c r="C39" s="4">
        <v>36526</v>
      </c>
      <c r="D39">
        <f t="shared" ref="D39" si="39">(1/3*B38+2/3*B39)/2</f>
        <v>86260.833333333328</v>
      </c>
      <c r="E39" s="8">
        <f t="shared" si="1"/>
        <v>172521.66666666666</v>
      </c>
      <c r="F39" s="4">
        <v>36526</v>
      </c>
      <c r="G39">
        <f t="shared" si="2"/>
        <v>57507.222222222219</v>
      </c>
      <c r="H39">
        <f t="shared" si="0"/>
        <v>172521.66666666666</v>
      </c>
      <c r="I39" s="8">
        <f t="shared" si="3"/>
        <v>0</v>
      </c>
      <c r="K39" s="9">
        <f t="shared" si="4"/>
        <v>-9.5953152857916977E-3</v>
      </c>
      <c r="M39" s="9">
        <f t="shared" si="5"/>
        <v>-9.4146423622542656E-3</v>
      </c>
    </row>
    <row r="40" spans="1:13" ht="30.6">
      <c r="A40" s="2" t="s">
        <v>13</v>
      </c>
      <c r="B40" s="3">
        <v>170882</v>
      </c>
      <c r="C40" s="4">
        <v>36557</v>
      </c>
      <c r="D40">
        <f t="shared" ref="D40" si="40">B40/2</f>
        <v>85441</v>
      </c>
      <c r="E40" s="8">
        <f t="shared" si="1"/>
        <v>170882</v>
      </c>
      <c r="F40" s="4">
        <v>36557</v>
      </c>
      <c r="G40">
        <f t="shared" si="2"/>
        <v>56960.666666666664</v>
      </c>
      <c r="H40">
        <f t="shared" si="0"/>
        <v>170882</v>
      </c>
      <c r="I40" s="8">
        <f t="shared" si="3"/>
        <v>0</v>
      </c>
      <c r="K40" s="9">
        <f t="shared" si="4"/>
        <v>0</v>
      </c>
      <c r="M40" s="9">
        <f t="shared" si="5"/>
        <v>-9.5041202554268407E-3</v>
      </c>
    </row>
    <row r="41" spans="1:13" ht="30.6">
      <c r="A41" s="2" t="s">
        <v>13</v>
      </c>
      <c r="B41" s="3">
        <v>170882</v>
      </c>
      <c r="C41" s="4">
        <v>36586</v>
      </c>
      <c r="D41">
        <f t="shared" ref="D41" si="41">(2/3*B41+1/3*B42)/2</f>
        <v>86175.833333333328</v>
      </c>
      <c r="E41" s="8">
        <f t="shared" si="1"/>
        <v>172351.66666666666</v>
      </c>
      <c r="F41" s="4">
        <v>36586</v>
      </c>
      <c r="G41">
        <f t="shared" si="2"/>
        <v>57450.555555555555</v>
      </c>
      <c r="H41">
        <f t="shared" si="0"/>
        <v>172351.66666666666</v>
      </c>
      <c r="I41" s="8">
        <f t="shared" si="3"/>
        <v>0</v>
      </c>
      <c r="K41" s="9">
        <f t="shared" si="4"/>
        <v>-8.6004767422353263E-3</v>
      </c>
      <c r="M41" s="9">
        <f t="shared" si="5"/>
        <v>8.6004767422354113E-3</v>
      </c>
    </row>
    <row r="42" spans="1:13" ht="30.6">
      <c r="A42" s="2" t="s">
        <v>14</v>
      </c>
      <c r="B42" s="3">
        <v>175291</v>
      </c>
      <c r="C42" s="4">
        <v>36617</v>
      </c>
      <c r="D42">
        <f t="shared" ref="D42" si="42">(1/3*B41+2/3*B42)/2</f>
        <v>86910.666666666657</v>
      </c>
      <c r="E42" s="8">
        <f t="shared" si="1"/>
        <v>173821.33333333334</v>
      </c>
      <c r="F42" s="4">
        <v>36617</v>
      </c>
      <c r="G42">
        <f t="shared" si="2"/>
        <v>57940.444444444445</v>
      </c>
      <c r="H42">
        <f t="shared" si="0"/>
        <v>173821.33333333331</v>
      </c>
      <c r="I42" s="8">
        <f t="shared" si="3"/>
        <v>0</v>
      </c>
      <c r="K42" s="9">
        <f t="shared" si="4"/>
        <v>8.3841535884138767E-3</v>
      </c>
      <c r="M42" s="9">
        <f t="shared" si="5"/>
        <v>8.5271392791869613E-3</v>
      </c>
    </row>
    <row r="43" spans="1:13" ht="30.6">
      <c r="A43" s="2" t="s">
        <v>14</v>
      </c>
      <c r="B43" s="3">
        <v>175291</v>
      </c>
      <c r="C43" s="4">
        <v>36647</v>
      </c>
      <c r="D43">
        <f t="shared" ref="D43" si="43">B43/2</f>
        <v>87645.5</v>
      </c>
      <c r="E43" s="8">
        <f t="shared" si="1"/>
        <v>175291</v>
      </c>
      <c r="F43" s="4">
        <v>36647</v>
      </c>
      <c r="G43">
        <f t="shared" si="2"/>
        <v>58430.333333333336</v>
      </c>
      <c r="H43">
        <f t="shared" si="0"/>
        <v>175291</v>
      </c>
      <c r="I43" s="8">
        <f t="shared" si="3"/>
        <v>0</v>
      </c>
      <c r="K43" s="9">
        <f t="shared" si="4"/>
        <v>0</v>
      </c>
      <c r="M43" s="9">
        <f t="shared" si="5"/>
        <v>8.4550419587929651E-3</v>
      </c>
    </row>
    <row r="44" spans="1:13" ht="30.6">
      <c r="A44" s="2" t="s">
        <v>14</v>
      </c>
      <c r="B44" s="3">
        <v>175291</v>
      </c>
      <c r="C44" s="4">
        <v>36678</v>
      </c>
      <c r="D44">
        <f t="shared" ref="D44" si="44">(2/3*B44+1/3*B45)/2</f>
        <v>88901.666666666657</v>
      </c>
      <c r="E44" s="8">
        <f t="shared" si="1"/>
        <v>177803.33333333334</v>
      </c>
      <c r="F44" s="4">
        <v>36678</v>
      </c>
      <c r="G44">
        <f t="shared" si="2"/>
        <v>59267.777777777781</v>
      </c>
      <c r="H44">
        <f t="shared" si="0"/>
        <v>177803.33333333331</v>
      </c>
      <c r="I44" s="8">
        <f t="shared" si="3"/>
        <v>0</v>
      </c>
      <c r="K44" s="9">
        <f t="shared" si="4"/>
        <v>-1.433235781262782E-2</v>
      </c>
      <c r="M44" s="9">
        <f t="shared" si="5"/>
        <v>1.4332357812627776E-2</v>
      </c>
    </row>
    <row r="45" spans="1:13" ht="30.6">
      <c r="A45" s="2" t="s">
        <v>15</v>
      </c>
      <c r="B45" s="3">
        <v>182828</v>
      </c>
      <c r="C45" s="4">
        <v>36708</v>
      </c>
      <c r="D45">
        <f t="shared" ref="D45" si="45">(1/3*B44+2/3*B45)/2</f>
        <v>90157.833333333328</v>
      </c>
      <c r="E45" s="8">
        <f t="shared" si="1"/>
        <v>180315.66666666666</v>
      </c>
      <c r="F45" s="4">
        <v>36708</v>
      </c>
      <c r="G45">
        <f t="shared" si="2"/>
        <v>60105.222222222219</v>
      </c>
      <c r="H45">
        <f t="shared" si="0"/>
        <v>180315.66666666666</v>
      </c>
      <c r="I45" s="8">
        <f t="shared" si="3"/>
        <v>0</v>
      </c>
      <c r="K45" s="9">
        <f t="shared" si="4"/>
        <v>1.3741512970296361E-2</v>
      </c>
      <c r="M45" s="9">
        <f t="shared" si="5"/>
        <v>1.4129843834948617E-2</v>
      </c>
    </row>
    <row r="46" spans="1:13" ht="30.6">
      <c r="A46" s="2" t="s">
        <v>15</v>
      </c>
      <c r="B46" s="3">
        <v>182828</v>
      </c>
      <c r="C46" s="4">
        <v>36739</v>
      </c>
      <c r="D46">
        <f t="shared" ref="D46" si="46">B46/2</f>
        <v>91414</v>
      </c>
      <c r="E46" s="8">
        <f t="shared" si="1"/>
        <v>182828</v>
      </c>
      <c r="F46" s="4">
        <v>36739</v>
      </c>
      <c r="G46">
        <f t="shared" si="2"/>
        <v>60942.666666666664</v>
      </c>
      <c r="H46">
        <f t="shared" si="0"/>
        <v>182828</v>
      </c>
      <c r="I46" s="8">
        <f t="shared" si="3"/>
        <v>0</v>
      </c>
      <c r="K46" s="9">
        <f t="shared" si="4"/>
        <v>0</v>
      </c>
      <c r="M46" s="9">
        <f t="shared" si="5"/>
        <v>1.393297310087681E-2</v>
      </c>
    </row>
    <row r="47" spans="1:13" ht="30.6">
      <c r="A47" s="2" t="s">
        <v>15</v>
      </c>
      <c r="B47" s="3">
        <v>182828</v>
      </c>
      <c r="C47" s="4">
        <v>36770</v>
      </c>
      <c r="D47">
        <f t="shared" ref="D47" si="47">(2/3*B47+1/3*B48)/2</f>
        <v>91707.5</v>
      </c>
      <c r="E47" s="8">
        <f t="shared" si="1"/>
        <v>183415</v>
      </c>
      <c r="F47" s="4">
        <v>36770</v>
      </c>
      <c r="G47">
        <f t="shared" si="2"/>
        <v>61138.333333333336</v>
      </c>
      <c r="H47">
        <f t="shared" si="0"/>
        <v>183415</v>
      </c>
      <c r="I47" s="8">
        <f t="shared" si="3"/>
        <v>0</v>
      </c>
      <c r="K47" s="9">
        <f t="shared" si="4"/>
        <v>-3.2106679502045639E-3</v>
      </c>
      <c r="M47" s="9">
        <f t="shared" si="5"/>
        <v>3.2106679502046436E-3</v>
      </c>
    </row>
    <row r="48" spans="1:13" ht="30.6">
      <c r="A48" s="2" t="s">
        <v>16</v>
      </c>
      <c r="B48" s="3">
        <v>184589</v>
      </c>
      <c r="C48" s="4">
        <v>36800</v>
      </c>
      <c r="D48">
        <f t="shared" ref="D48" si="48">(1/3*B47+2/3*B48)/2</f>
        <v>92001</v>
      </c>
      <c r="E48" s="8">
        <f t="shared" si="1"/>
        <v>184002</v>
      </c>
      <c r="F48" s="4">
        <v>36800</v>
      </c>
      <c r="G48">
        <f t="shared" si="2"/>
        <v>61334</v>
      </c>
      <c r="H48">
        <f t="shared" si="0"/>
        <v>184002</v>
      </c>
      <c r="I48" s="8">
        <f t="shared" si="3"/>
        <v>0</v>
      </c>
      <c r="K48" s="9">
        <f t="shared" si="4"/>
        <v>3.1800378137375467E-3</v>
      </c>
      <c r="M48" s="9">
        <f t="shared" si="5"/>
        <v>3.2003925524084326E-3</v>
      </c>
    </row>
    <row r="49" spans="1:13" ht="30.6">
      <c r="A49" s="2" t="s">
        <v>16</v>
      </c>
      <c r="B49" s="3">
        <v>184589</v>
      </c>
      <c r="C49" s="4">
        <v>36831</v>
      </c>
      <c r="D49">
        <f t="shared" ref="D49" si="49">B49/2</f>
        <v>92294.5</v>
      </c>
      <c r="E49" s="8">
        <f t="shared" si="1"/>
        <v>184589</v>
      </c>
      <c r="F49" s="4">
        <v>36831</v>
      </c>
      <c r="G49">
        <f t="shared" si="2"/>
        <v>61529.666666666664</v>
      </c>
      <c r="H49">
        <f t="shared" si="0"/>
        <v>184589</v>
      </c>
      <c r="I49" s="8">
        <f t="shared" si="3"/>
        <v>0</v>
      </c>
      <c r="K49" s="9">
        <f t="shared" si="4"/>
        <v>0</v>
      </c>
      <c r="M49" s="9">
        <f t="shared" si="5"/>
        <v>3.1901827154052279E-3</v>
      </c>
    </row>
    <row r="50" spans="1:13" ht="30.6">
      <c r="A50" s="2" t="s">
        <v>16</v>
      </c>
      <c r="B50" s="3">
        <v>184589</v>
      </c>
      <c r="C50" s="4">
        <v>36861</v>
      </c>
      <c r="D50">
        <f t="shared" ref="D50" si="50">(2/3*B50+1/3*B51)/2</f>
        <v>90940.333333333328</v>
      </c>
      <c r="E50" s="8">
        <f t="shared" si="1"/>
        <v>181880.66666666666</v>
      </c>
      <c r="F50" s="4">
        <v>36861</v>
      </c>
      <c r="G50">
        <f t="shared" si="2"/>
        <v>60626.888888888883</v>
      </c>
      <c r="H50">
        <f t="shared" si="0"/>
        <v>181880.66666666666</v>
      </c>
      <c r="I50" s="8">
        <f t="shared" si="3"/>
        <v>0</v>
      </c>
      <c r="K50" s="9">
        <f t="shared" si="4"/>
        <v>1.4672235795921442E-2</v>
      </c>
      <c r="M50" s="9">
        <f t="shared" si="5"/>
        <v>-1.4672235795921442E-2</v>
      </c>
    </row>
    <row r="51" spans="1:13" ht="30.6">
      <c r="A51" s="2" t="s">
        <v>17</v>
      </c>
      <c r="B51" s="3">
        <v>176464</v>
      </c>
      <c r="C51" s="4">
        <v>36892</v>
      </c>
      <c r="D51">
        <f t="shared" ref="D51" si="51">(1/3*B50+2/3*B51)/2</f>
        <v>89586.166666666657</v>
      </c>
      <c r="E51" s="8">
        <f t="shared" si="1"/>
        <v>179172.33333333334</v>
      </c>
      <c r="F51" s="4">
        <v>36892</v>
      </c>
      <c r="G51">
        <f t="shared" si="2"/>
        <v>59724.111111111117</v>
      </c>
      <c r="H51">
        <f t="shared" si="0"/>
        <v>179172.33333333331</v>
      </c>
      <c r="I51" s="8">
        <f t="shared" si="3"/>
        <v>0</v>
      </c>
      <c r="K51" s="9">
        <f t="shared" si="4"/>
        <v>-1.5347795206576656E-2</v>
      </c>
      <c r="M51" s="9">
        <f t="shared" si="5"/>
        <v>-1.4890715890638732E-2</v>
      </c>
    </row>
    <row r="52" spans="1:13" ht="30.6">
      <c r="A52" s="2" t="s">
        <v>17</v>
      </c>
      <c r="B52" s="3">
        <v>176464</v>
      </c>
      <c r="C52" s="4">
        <v>36923</v>
      </c>
      <c r="D52">
        <f t="shared" ref="D52" si="52">B52/2</f>
        <v>88232</v>
      </c>
      <c r="E52" s="8">
        <f t="shared" si="1"/>
        <v>176464</v>
      </c>
      <c r="F52" s="4">
        <v>36923</v>
      </c>
      <c r="G52">
        <f t="shared" si="2"/>
        <v>58821.333333333336</v>
      </c>
      <c r="H52">
        <f t="shared" si="0"/>
        <v>176464</v>
      </c>
      <c r="I52" s="8">
        <f t="shared" si="3"/>
        <v>0</v>
      </c>
      <c r="K52" s="9">
        <f t="shared" si="4"/>
        <v>0</v>
      </c>
      <c r="M52" s="9">
        <f t="shared" si="5"/>
        <v>-1.5115800988619947E-2</v>
      </c>
    </row>
    <row r="53" spans="1:13" ht="30.6">
      <c r="A53" s="2" t="s">
        <v>17</v>
      </c>
      <c r="B53" s="3">
        <v>176464</v>
      </c>
      <c r="C53" s="4">
        <v>36951</v>
      </c>
      <c r="D53">
        <f t="shared" ref="D53" si="53">(2/3*B53+1/3*B54)/2</f>
        <v>89367.666666666657</v>
      </c>
      <c r="E53" s="8">
        <f t="shared" si="1"/>
        <v>178735.33333333334</v>
      </c>
      <c r="F53" s="4">
        <v>36951</v>
      </c>
      <c r="G53">
        <f t="shared" si="2"/>
        <v>59578.444444444445</v>
      </c>
      <c r="H53">
        <f t="shared" si="0"/>
        <v>178735.33333333331</v>
      </c>
      <c r="I53" s="8">
        <f t="shared" si="3"/>
        <v>0</v>
      </c>
      <c r="K53" s="9">
        <f t="shared" si="4"/>
        <v>-1.2871369420013958E-2</v>
      </c>
      <c r="M53" s="9">
        <f t="shared" si="5"/>
        <v>1.2871369420013875E-2</v>
      </c>
    </row>
    <row r="54" spans="1:13" ht="30.6">
      <c r="A54" s="2" t="s">
        <v>18</v>
      </c>
      <c r="B54" s="3">
        <v>183278</v>
      </c>
      <c r="C54" s="4">
        <v>36982</v>
      </c>
      <c r="D54">
        <f t="shared" ref="D54" si="54">(1/3*B53+2/3*B54)/2</f>
        <v>90503.333333333328</v>
      </c>
      <c r="E54" s="8">
        <f t="shared" si="1"/>
        <v>181006.66666666666</v>
      </c>
      <c r="F54" s="4">
        <v>36982</v>
      </c>
      <c r="G54">
        <f t="shared" si="2"/>
        <v>60335.555555555555</v>
      </c>
      <c r="H54">
        <f t="shared" si="0"/>
        <v>181006.66666666666</v>
      </c>
      <c r="I54" s="8">
        <f t="shared" si="3"/>
        <v>0</v>
      </c>
      <c r="K54" s="9">
        <f t="shared" si="4"/>
        <v>1.239283129089876E-2</v>
      </c>
      <c r="M54" s="9">
        <f t="shared" si="5"/>
        <v>1.2707802598255121E-2</v>
      </c>
    </row>
    <row r="55" spans="1:13" ht="30.6">
      <c r="A55" s="2" t="s">
        <v>18</v>
      </c>
      <c r="B55" s="3">
        <v>183278</v>
      </c>
      <c r="C55" s="4">
        <v>37012</v>
      </c>
      <c r="D55">
        <f t="shared" ref="D55" si="55">B55/2</f>
        <v>91639</v>
      </c>
      <c r="E55" s="8">
        <f t="shared" si="1"/>
        <v>183278</v>
      </c>
      <c r="F55" s="4">
        <v>37012</v>
      </c>
      <c r="G55">
        <f t="shared" si="2"/>
        <v>61092.666666666664</v>
      </c>
      <c r="H55">
        <f t="shared" si="0"/>
        <v>183278</v>
      </c>
      <c r="I55" s="8">
        <f t="shared" si="3"/>
        <v>0</v>
      </c>
      <c r="K55" s="9">
        <f t="shared" si="4"/>
        <v>0</v>
      </c>
      <c r="M55" s="9">
        <f t="shared" si="5"/>
        <v>1.254834076092959E-2</v>
      </c>
    </row>
    <row r="56" spans="1:13" ht="30.6">
      <c r="A56" s="2" t="s">
        <v>18</v>
      </c>
      <c r="B56" s="3">
        <v>183278</v>
      </c>
      <c r="C56" s="4">
        <v>37043</v>
      </c>
      <c r="D56">
        <f t="shared" ref="D56" si="56">(2/3*B56+1/3*B57)/2</f>
        <v>92577.166666666657</v>
      </c>
      <c r="E56" s="8">
        <f t="shared" si="1"/>
        <v>185154.33333333334</v>
      </c>
      <c r="F56" s="4">
        <v>37043</v>
      </c>
      <c r="G56">
        <f t="shared" si="2"/>
        <v>61718.111111111117</v>
      </c>
      <c r="H56">
        <f t="shared" si="0"/>
        <v>185154.33333333331</v>
      </c>
      <c r="I56" s="8">
        <f t="shared" si="3"/>
        <v>0</v>
      </c>
      <c r="K56" s="9">
        <f t="shared" si="4"/>
        <v>-1.0237635359035688E-2</v>
      </c>
      <c r="M56" s="9">
        <f t="shared" si="5"/>
        <v>1.0237635359035768E-2</v>
      </c>
    </row>
    <row r="57" spans="1:13" ht="30.6">
      <c r="A57" s="2" t="s">
        <v>19</v>
      </c>
      <c r="B57" s="3">
        <v>188907</v>
      </c>
      <c r="C57" s="4">
        <v>37073</v>
      </c>
      <c r="D57">
        <f t="shared" ref="D57" si="57">(1/3*B56+2/3*B57)/2</f>
        <v>93515.333333333328</v>
      </c>
      <c r="E57" s="8">
        <f t="shared" si="1"/>
        <v>187030.66666666666</v>
      </c>
      <c r="F57" s="4">
        <v>37073</v>
      </c>
      <c r="G57">
        <f t="shared" si="2"/>
        <v>62343.555555555555</v>
      </c>
      <c r="H57">
        <f t="shared" si="0"/>
        <v>187030.66666666666</v>
      </c>
      <c r="I57" s="8">
        <f t="shared" si="3"/>
        <v>0</v>
      </c>
      <c r="K57" s="9">
        <f t="shared" si="4"/>
        <v>9.9325770529061549E-3</v>
      </c>
      <c r="M57" s="9">
        <f t="shared" si="5"/>
        <v>1.0133888305791639E-2</v>
      </c>
    </row>
    <row r="58" spans="1:13" ht="30.6">
      <c r="A58" s="2" t="s">
        <v>19</v>
      </c>
      <c r="B58" s="3">
        <v>188907</v>
      </c>
      <c r="C58" s="4">
        <v>37104</v>
      </c>
      <c r="D58">
        <f t="shared" ref="D58" si="58">B58/2</f>
        <v>94453.5</v>
      </c>
      <c r="E58" s="8">
        <f t="shared" si="1"/>
        <v>188907</v>
      </c>
      <c r="F58" s="4">
        <v>37104</v>
      </c>
      <c r="G58">
        <f t="shared" si="2"/>
        <v>62969</v>
      </c>
      <c r="H58">
        <f t="shared" si="0"/>
        <v>188907</v>
      </c>
      <c r="I58" s="8">
        <f t="shared" si="3"/>
        <v>0</v>
      </c>
      <c r="K58" s="9">
        <f t="shared" si="4"/>
        <v>0</v>
      </c>
      <c r="M58" s="9">
        <f t="shared" si="5"/>
        <v>1.003222287967037E-2</v>
      </c>
    </row>
    <row r="59" spans="1:13" ht="30.6">
      <c r="A59" s="2" t="s">
        <v>19</v>
      </c>
      <c r="B59" s="3">
        <v>188907</v>
      </c>
      <c r="C59" s="4">
        <v>37135</v>
      </c>
      <c r="D59">
        <f t="shared" ref="D59" si="59">(2/3*B59+1/3*B60)/2</f>
        <v>94884.333333333328</v>
      </c>
      <c r="E59" s="8">
        <f t="shared" si="1"/>
        <v>189768.66666666666</v>
      </c>
      <c r="F59" s="4">
        <v>37135</v>
      </c>
      <c r="G59">
        <f t="shared" si="2"/>
        <v>63256.222222222219</v>
      </c>
      <c r="H59">
        <f t="shared" si="0"/>
        <v>189768.66666666666</v>
      </c>
      <c r="I59" s="8">
        <f t="shared" si="3"/>
        <v>0</v>
      </c>
      <c r="K59" s="9">
        <f t="shared" si="4"/>
        <v>-4.5613273550829609E-3</v>
      </c>
      <c r="M59" s="9">
        <f t="shared" si="5"/>
        <v>4.5613273550829609E-3</v>
      </c>
    </row>
    <row r="60" spans="1:13" ht="30.6">
      <c r="A60" s="2" t="s">
        <v>20</v>
      </c>
      <c r="B60" s="3">
        <v>191492</v>
      </c>
      <c r="C60" s="4">
        <v>37165</v>
      </c>
      <c r="D60">
        <f t="shared" ref="D60" si="60">(1/3*B59+2/3*B60)/2</f>
        <v>95315.166666666657</v>
      </c>
      <c r="E60" s="8">
        <f t="shared" si="1"/>
        <v>190630.33333333334</v>
      </c>
      <c r="F60" s="4">
        <v>37165</v>
      </c>
      <c r="G60">
        <f t="shared" si="2"/>
        <v>63543.444444444445</v>
      </c>
      <c r="H60">
        <f t="shared" si="0"/>
        <v>190630.33333333331</v>
      </c>
      <c r="I60" s="8">
        <f t="shared" si="3"/>
        <v>0</v>
      </c>
      <c r="K60" s="9">
        <f t="shared" si="4"/>
        <v>4.4997528182203796E-3</v>
      </c>
      <c r="M60" s="9">
        <f t="shared" si="5"/>
        <v>4.5406161185725016E-3</v>
      </c>
    </row>
    <row r="61" spans="1:13" ht="30.6">
      <c r="A61" s="2" t="s">
        <v>20</v>
      </c>
      <c r="B61" s="3">
        <v>191492</v>
      </c>
      <c r="C61" s="4">
        <v>37196</v>
      </c>
      <c r="D61">
        <f t="shared" ref="D61" si="61">B61/2</f>
        <v>95746</v>
      </c>
      <c r="E61" s="8">
        <f t="shared" si="1"/>
        <v>191492</v>
      </c>
      <c r="F61" s="4">
        <v>37196</v>
      </c>
      <c r="G61">
        <f t="shared" si="2"/>
        <v>63830.666666666664</v>
      </c>
      <c r="H61">
        <f t="shared" si="0"/>
        <v>191492</v>
      </c>
      <c r="I61" s="8">
        <f t="shared" si="3"/>
        <v>0</v>
      </c>
      <c r="K61" s="9">
        <f t="shared" si="4"/>
        <v>0</v>
      </c>
      <c r="M61" s="9">
        <f t="shared" si="5"/>
        <v>4.5200921154555165E-3</v>
      </c>
    </row>
    <row r="62" spans="1:13" ht="30.6">
      <c r="A62" s="2" t="s">
        <v>20</v>
      </c>
      <c r="B62" s="3">
        <v>191492</v>
      </c>
      <c r="C62" s="4">
        <v>37226</v>
      </c>
      <c r="D62">
        <f t="shared" ref="D62" si="62">(2/3*B62+1/3*B63)/2</f>
        <v>94293.666666666657</v>
      </c>
      <c r="E62" s="8">
        <f t="shared" si="1"/>
        <v>188587.33333333334</v>
      </c>
      <c r="F62" s="4">
        <v>37226</v>
      </c>
      <c r="G62">
        <f t="shared" si="2"/>
        <v>62862.444444444445</v>
      </c>
      <c r="H62">
        <f t="shared" si="0"/>
        <v>188587.33333333331</v>
      </c>
      <c r="I62" s="8">
        <f t="shared" si="3"/>
        <v>0</v>
      </c>
      <c r="K62" s="9">
        <f t="shared" si="4"/>
        <v>1.5168605825134508E-2</v>
      </c>
      <c r="M62" s="9">
        <f t="shared" si="5"/>
        <v>-1.5168605825134508E-2</v>
      </c>
    </row>
    <row r="63" spans="1:13" ht="30.6">
      <c r="A63" s="2" t="s">
        <v>21</v>
      </c>
      <c r="B63" s="3">
        <v>182778</v>
      </c>
      <c r="C63" s="4">
        <v>37257</v>
      </c>
      <c r="D63">
        <f t="shared" ref="D63" si="63">(1/3*B62+2/3*B63)/2</f>
        <v>92841.333333333328</v>
      </c>
      <c r="E63" s="8">
        <f t="shared" si="1"/>
        <v>185682.66666666666</v>
      </c>
      <c r="F63" s="4">
        <v>37257</v>
      </c>
      <c r="G63">
        <f t="shared" si="2"/>
        <v>61894.222222222219</v>
      </c>
      <c r="H63">
        <f t="shared" si="0"/>
        <v>185682.66666666666</v>
      </c>
      <c r="I63" s="8">
        <f t="shared" si="3"/>
        <v>0</v>
      </c>
      <c r="K63" s="9">
        <f t="shared" si="4"/>
        <v>-1.5891773991764092E-2</v>
      </c>
      <c r="M63" s="9">
        <f t="shared" si="5"/>
        <v>-1.5402236276031328E-2</v>
      </c>
    </row>
    <row r="64" spans="1:13" ht="30.6">
      <c r="A64" s="2" t="s">
        <v>21</v>
      </c>
      <c r="B64" s="3">
        <v>182778</v>
      </c>
      <c r="C64" s="4">
        <v>37288</v>
      </c>
      <c r="D64">
        <f t="shared" ref="D64" si="64">B64/2</f>
        <v>91389</v>
      </c>
      <c r="E64" s="8">
        <f t="shared" si="1"/>
        <v>182778</v>
      </c>
      <c r="F64" s="4">
        <v>37288</v>
      </c>
      <c r="G64">
        <f t="shared" si="2"/>
        <v>60926</v>
      </c>
      <c r="H64">
        <f t="shared" si="0"/>
        <v>182778</v>
      </c>
      <c r="I64" s="8">
        <f t="shared" si="3"/>
        <v>0</v>
      </c>
      <c r="K64" s="9">
        <f t="shared" si="4"/>
        <v>0</v>
      </c>
      <c r="M64" s="9">
        <f t="shared" si="5"/>
        <v>-1.5643176171532745E-2</v>
      </c>
    </row>
    <row r="65" spans="1:13" ht="30.6">
      <c r="A65" s="2" t="s">
        <v>21</v>
      </c>
      <c r="B65" s="3">
        <v>182778</v>
      </c>
      <c r="C65" s="4">
        <v>37316</v>
      </c>
      <c r="D65">
        <f t="shared" ref="D65" si="65">(2/3*B65+1/3*B66)/2</f>
        <v>92385.5</v>
      </c>
      <c r="E65" s="8">
        <f t="shared" si="1"/>
        <v>184771</v>
      </c>
      <c r="F65" s="4">
        <v>37316</v>
      </c>
      <c r="G65">
        <f t="shared" si="2"/>
        <v>61590.333333333336</v>
      </c>
      <c r="H65">
        <f t="shared" si="0"/>
        <v>184771</v>
      </c>
      <c r="I65" s="8">
        <f t="shared" si="3"/>
        <v>0</v>
      </c>
      <c r="K65" s="9">
        <f t="shared" si="4"/>
        <v>-1.0903938110713543E-2</v>
      </c>
      <c r="M65" s="9">
        <f t="shared" si="5"/>
        <v>1.0903938110713583E-2</v>
      </c>
    </row>
    <row r="66" spans="1:13" ht="30.6">
      <c r="A66" s="2" t="s">
        <v>22</v>
      </c>
      <c r="B66" s="3">
        <v>188757</v>
      </c>
      <c r="C66" s="4">
        <v>37347</v>
      </c>
      <c r="D66">
        <f t="shared" ref="D66" si="66">(1/3*B65+2/3*B66)/2</f>
        <v>93382</v>
      </c>
      <c r="E66" s="8">
        <f t="shared" si="1"/>
        <v>186764</v>
      </c>
      <c r="F66" s="4">
        <v>37347</v>
      </c>
      <c r="G66">
        <f t="shared" si="2"/>
        <v>62254.666666666664</v>
      </c>
      <c r="H66">
        <f t="shared" si="0"/>
        <v>186764</v>
      </c>
      <c r="I66" s="8">
        <f t="shared" si="3"/>
        <v>0</v>
      </c>
      <c r="K66" s="9">
        <f t="shared" si="4"/>
        <v>1.0558548822030441E-2</v>
      </c>
      <c r="M66" s="9">
        <f t="shared" si="5"/>
        <v>1.0786324693810096E-2</v>
      </c>
    </row>
    <row r="67" spans="1:13" ht="30.6">
      <c r="A67" s="2" t="s">
        <v>22</v>
      </c>
      <c r="B67" s="3">
        <v>188757</v>
      </c>
      <c r="C67" s="4">
        <v>37377</v>
      </c>
      <c r="D67">
        <f t="shared" ref="D67" si="67">B67/2</f>
        <v>94378.5</v>
      </c>
      <c r="E67" s="8">
        <f t="shared" si="1"/>
        <v>188757</v>
      </c>
      <c r="F67" s="4">
        <v>37377</v>
      </c>
      <c r="G67">
        <f t="shared" si="2"/>
        <v>62919</v>
      </c>
      <c r="H67">
        <f t="shared" si="0"/>
        <v>188757</v>
      </c>
      <c r="I67" s="8">
        <f t="shared" si="3"/>
        <v>0</v>
      </c>
      <c r="K67" s="9">
        <f t="shared" si="4"/>
        <v>0</v>
      </c>
      <c r="M67" s="9">
        <f t="shared" si="5"/>
        <v>1.0671221434537744E-2</v>
      </c>
    </row>
    <row r="68" spans="1:13" ht="30.6">
      <c r="A68" s="2" t="s">
        <v>22</v>
      </c>
      <c r="B68" s="3">
        <v>188757</v>
      </c>
      <c r="C68" s="4">
        <v>37408</v>
      </c>
      <c r="D68">
        <f t="shared" ref="D68" si="68">(2/3*B68+1/3*B69)/2</f>
        <v>95302.333333333328</v>
      </c>
      <c r="E68" s="8">
        <f t="shared" si="1"/>
        <v>190604.66666666666</v>
      </c>
      <c r="F68" s="4">
        <v>37408</v>
      </c>
      <c r="G68">
        <f t="shared" si="2"/>
        <v>63534.888888888883</v>
      </c>
      <c r="H68">
        <f t="shared" ref="H68:H131" si="69">2*D68</f>
        <v>190604.66666666666</v>
      </c>
      <c r="I68" s="8">
        <f t="shared" si="3"/>
        <v>0</v>
      </c>
      <c r="K68" s="9">
        <f t="shared" si="4"/>
        <v>-9.7885994514993191E-3</v>
      </c>
      <c r="M68" s="9">
        <f t="shared" si="5"/>
        <v>9.7885994514992809E-3</v>
      </c>
    </row>
    <row r="69" spans="1:13" ht="30.6">
      <c r="A69" s="2" t="s">
        <v>23</v>
      </c>
      <c r="B69" s="3">
        <v>194300</v>
      </c>
      <c r="C69" s="4">
        <v>37438</v>
      </c>
      <c r="D69">
        <f t="shared" ref="D69" si="70">(1/3*B68+2/3*B69)/2</f>
        <v>96226.166666666657</v>
      </c>
      <c r="E69" s="8">
        <f t="shared" ref="E69:E132" si="71">AVERAGE(B68:B70)</f>
        <v>192452.33333333334</v>
      </c>
      <c r="F69" s="4">
        <v>37438</v>
      </c>
      <c r="G69">
        <f t="shared" ref="G69:G132" si="72">E69/3</f>
        <v>64150.777777777781</v>
      </c>
      <c r="H69">
        <f t="shared" si="69"/>
        <v>192452.33333333331</v>
      </c>
      <c r="I69" s="8">
        <f t="shared" ref="I69:I132" si="73">E69-H69</f>
        <v>0</v>
      </c>
      <c r="K69" s="9">
        <f t="shared" ref="K69:K132" si="74">(B69-E69)/B69</f>
        <v>9.5093498027105355E-3</v>
      </c>
      <c r="M69" s="9">
        <f t="shared" ref="M69:M132" si="75">(G69-G68)/G68</f>
        <v>9.6937115915316525E-3</v>
      </c>
    </row>
    <row r="70" spans="1:13" ht="30.6">
      <c r="A70" s="2" t="s">
        <v>23</v>
      </c>
      <c r="B70" s="3">
        <v>194300</v>
      </c>
      <c r="C70" s="4">
        <v>37469</v>
      </c>
      <c r="D70">
        <f t="shared" ref="D70" si="76">B70/2</f>
        <v>97150</v>
      </c>
      <c r="E70" s="8">
        <f t="shared" si="71"/>
        <v>194300</v>
      </c>
      <c r="F70" s="4">
        <v>37469</v>
      </c>
      <c r="G70">
        <f t="shared" si="72"/>
        <v>64766.666666666664</v>
      </c>
      <c r="H70">
        <f t="shared" si="69"/>
        <v>194300</v>
      </c>
      <c r="I70" s="8">
        <f t="shared" si="73"/>
        <v>0</v>
      </c>
      <c r="K70" s="9">
        <f t="shared" si="74"/>
        <v>0</v>
      </c>
      <c r="M70" s="9">
        <f t="shared" si="75"/>
        <v>9.6006457010133217E-3</v>
      </c>
    </row>
    <row r="71" spans="1:13" ht="30.6">
      <c r="A71" s="2" t="s">
        <v>23</v>
      </c>
      <c r="B71" s="3">
        <v>194300</v>
      </c>
      <c r="C71" s="4">
        <v>37500</v>
      </c>
      <c r="D71">
        <f t="shared" ref="D71" si="77">(2/3*B71+1/3*B72)/2</f>
        <v>98039.5</v>
      </c>
      <c r="E71" s="8">
        <f t="shared" si="71"/>
        <v>196079</v>
      </c>
      <c r="F71" s="4">
        <v>37500</v>
      </c>
      <c r="G71">
        <f t="shared" si="72"/>
        <v>65359.666666666664</v>
      </c>
      <c r="H71">
        <f t="shared" si="69"/>
        <v>196079</v>
      </c>
      <c r="I71" s="8">
        <f t="shared" si="73"/>
        <v>0</v>
      </c>
      <c r="K71" s="9">
        <f t="shared" si="74"/>
        <v>-9.1559444158517758E-3</v>
      </c>
      <c r="M71" s="9">
        <f t="shared" si="75"/>
        <v>9.1559444158517758E-3</v>
      </c>
    </row>
    <row r="72" spans="1:13" ht="30.6">
      <c r="A72" s="2" t="s">
        <v>24</v>
      </c>
      <c r="B72" s="3">
        <v>199637</v>
      </c>
      <c r="C72" s="4">
        <v>37530</v>
      </c>
      <c r="D72">
        <f t="shared" ref="D72" si="78">(1/3*B71+2/3*B72)/2</f>
        <v>98928.999999999985</v>
      </c>
      <c r="E72" s="8">
        <f t="shared" si="71"/>
        <v>197858</v>
      </c>
      <c r="F72" s="4">
        <v>37530</v>
      </c>
      <c r="G72">
        <f t="shared" si="72"/>
        <v>65952.666666666672</v>
      </c>
      <c r="H72">
        <f t="shared" si="69"/>
        <v>197857.99999999997</v>
      </c>
      <c r="I72" s="8">
        <f t="shared" si="73"/>
        <v>0</v>
      </c>
      <c r="K72" s="9">
        <f t="shared" si="74"/>
        <v>8.9111737804114469E-3</v>
      </c>
      <c r="M72" s="9">
        <f t="shared" si="75"/>
        <v>9.0728736886664142E-3</v>
      </c>
    </row>
    <row r="73" spans="1:13" ht="30.6">
      <c r="A73" s="2" t="s">
        <v>24</v>
      </c>
      <c r="B73" s="3">
        <v>199637</v>
      </c>
      <c r="C73" s="4">
        <v>37561</v>
      </c>
      <c r="D73">
        <f t="shared" ref="D73" si="79">B73/2</f>
        <v>99818.5</v>
      </c>
      <c r="E73" s="8">
        <f t="shared" si="71"/>
        <v>199637</v>
      </c>
      <c r="F73" s="4">
        <v>37561</v>
      </c>
      <c r="G73">
        <f t="shared" si="72"/>
        <v>66545.666666666672</v>
      </c>
      <c r="H73">
        <f t="shared" si="69"/>
        <v>199637</v>
      </c>
      <c r="I73" s="8">
        <f t="shared" si="73"/>
        <v>0</v>
      </c>
      <c r="K73" s="9">
        <f t="shared" si="74"/>
        <v>0</v>
      </c>
      <c r="M73" s="9">
        <f t="shared" si="75"/>
        <v>8.9912967886059698E-3</v>
      </c>
    </row>
    <row r="74" spans="1:13" ht="30.6">
      <c r="A74" s="2" t="s">
        <v>24</v>
      </c>
      <c r="B74" s="3">
        <v>199637</v>
      </c>
      <c r="C74" s="4">
        <v>37591</v>
      </c>
      <c r="D74">
        <f t="shared" ref="D74" si="80">(2/3*B74+1/3*B75)/2</f>
        <v>97911.833333333314</v>
      </c>
      <c r="E74" s="8">
        <f t="shared" si="71"/>
        <v>195823.66666666666</v>
      </c>
      <c r="F74" s="4">
        <v>37591</v>
      </c>
      <c r="G74">
        <f t="shared" si="72"/>
        <v>65274.555555555555</v>
      </c>
      <c r="H74">
        <f t="shared" si="69"/>
        <v>195823.66666666663</v>
      </c>
      <c r="I74" s="8">
        <f t="shared" si="73"/>
        <v>0</v>
      </c>
      <c r="K74" s="9">
        <f t="shared" si="74"/>
        <v>1.9101335590763952E-2</v>
      </c>
      <c r="M74" s="9">
        <f t="shared" si="75"/>
        <v>-1.9101335590763987E-2</v>
      </c>
    </row>
    <row r="75" spans="1:13" ht="30.6">
      <c r="A75" s="2" t="s">
        <v>25</v>
      </c>
      <c r="B75" s="3">
        <v>188197</v>
      </c>
      <c r="C75" s="4">
        <v>37622</v>
      </c>
      <c r="D75">
        <f t="shared" ref="D75" si="81">(1/3*B74+2/3*B75)/2</f>
        <v>96005.166666666657</v>
      </c>
      <c r="E75" s="8">
        <f t="shared" si="71"/>
        <v>192010.33333333334</v>
      </c>
      <c r="F75" s="4">
        <v>37622</v>
      </c>
      <c r="G75">
        <f t="shared" si="72"/>
        <v>64003.444444444445</v>
      </c>
      <c r="H75">
        <f t="shared" si="69"/>
        <v>192010.33333333331</v>
      </c>
      <c r="I75" s="8">
        <f t="shared" si="73"/>
        <v>0</v>
      </c>
      <c r="K75" s="9">
        <f t="shared" si="74"/>
        <v>-2.0262455476619409E-2</v>
      </c>
      <c r="M75" s="9">
        <f t="shared" si="75"/>
        <v>-1.9473301660847916E-2</v>
      </c>
    </row>
    <row r="76" spans="1:13" ht="30.6">
      <c r="A76" s="2" t="s">
        <v>25</v>
      </c>
      <c r="B76" s="3">
        <v>188197</v>
      </c>
      <c r="C76" s="4">
        <v>37653</v>
      </c>
      <c r="D76">
        <f t="shared" ref="D76" si="82">B76/2</f>
        <v>94098.5</v>
      </c>
      <c r="E76" s="8">
        <f t="shared" si="71"/>
        <v>188197</v>
      </c>
      <c r="F76" s="4">
        <v>37653</v>
      </c>
      <c r="G76">
        <f t="shared" si="72"/>
        <v>62732.333333333336</v>
      </c>
      <c r="H76">
        <f t="shared" si="69"/>
        <v>188197</v>
      </c>
      <c r="I76" s="8">
        <f t="shared" si="73"/>
        <v>0</v>
      </c>
      <c r="K76" s="9">
        <f t="shared" si="74"/>
        <v>0</v>
      </c>
      <c r="M76" s="9">
        <f t="shared" si="75"/>
        <v>-1.9860042254670297E-2</v>
      </c>
    </row>
    <row r="77" spans="1:13" ht="30.6">
      <c r="A77" s="2" t="s">
        <v>25</v>
      </c>
      <c r="B77" s="3">
        <v>188197</v>
      </c>
      <c r="C77" s="4">
        <v>37681</v>
      </c>
      <c r="D77">
        <f t="shared" ref="D77" si="83">(2/3*B77+1/3*B78)/2</f>
        <v>95702</v>
      </c>
      <c r="E77" s="8">
        <f t="shared" si="71"/>
        <v>191404</v>
      </c>
      <c r="F77" s="4">
        <v>37681</v>
      </c>
      <c r="G77">
        <f t="shared" si="72"/>
        <v>63801.333333333336</v>
      </c>
      <c r="H77">
        <f t="shared" si="69"/>
        <v>191404</v>
      </c>
      <c r="I77" s="8">
        <f t="shared" si="73"/>
        <v>0</v>
      </c>
      <c r="K77" s="9">
        <f t="shared" si="74"/>
        <v>-1.7040654208090457E-2</v>
      </c>
      <c r="M77" s="9">
        <f t="shared" si="75"/>
        <v>1.7040654208090457E-2</v>
      </c>
    </row>
    <row r="78" spans="1:13" ht="30.6">
      <c r="A78" s="2" t="s">
        <v>26</v>
      </c>
      <c r="B78" s="3">
        <v>197818</v>
      </c>
      <c r="C78" s="4">
        <v>37712</v>
      </c>
      <c r="D78">
        <f t="shared" ref="D78" si="84">(1/3*B77+2/3*B78)/2</f>
        <v>97305.5</v>
      </c>
      <c r="E78" s="8">
        <f t="shared" si="71"/>
        <v>194611</v>
      </c>
      <c r="F78" s="4">
        <v>37712</v>
      </c>
      <c r="G78">
        <f t="shared" si="72"/>
        <v>64870.333333333336</v>
      </c>
      <c r="H78">
        <f t="shared" si="69"/>
        <v>194611</v>
      </c>
      <c r="I78" s="8">
        <f t="shared" si="73"/>
        <v>0</v>
      </c>
      <c r="K78" s="9">
        <f t="shared" si="74"/>
        <v>1.6211871518264264E-2</v>
      </c>
      <c r="M78" s="9">
        <f t="shared" si="75"/>
        <v>1.6755135733840461E-2</v>
      </c>
    </row>
    <row r="79" spans="1:13" ht="30.6">
      <c r="A79" s="2" t="s">
        <v>26</v>
      </c>
      <c r="B79" s="3">
        <v>197818</v>
      </c>
      <c r="C79" s="4">
        <v>37742</v>
      </c>
      <c r="D79">
        <f t="shared" ref="D79" si="85">B79/2</f>
        <v>98909</v>
      </c>
      <c r="E79" s="8">
        <f t="shared" si="71"/>
        <v>197818</v>
      </c>
      <c r="F79" s="4">
        <v>37742</v>
      </c>
      <c r="G79">
        <f t="shared" si="72"/>
        <v>65939.333333333328</v>
      </c>
      <c r="H79">
        <f t="shared" si="69"/>
        <v>197818</v>
      </c>
      <c r="I79" s="8">
        <f t="shared" si="73"/>
        <v>0</v>
      </c>
      <c r="K79" s="9">
        <f t="shared" si="74"/>
        <v>0</v>
      </c>
      <c r="M79" s="9">
        <f t="shared" si="75"/>
        <v>1.6479027393107162E-2</v>
      </c>
    </row>
    <row r="80" spans="1:13" ht="30.6">
      <c r="A80" s="2" t="s">
        <v>26</v>
      </c>
      <c r="B80" s="3">
        <v>197818</v>
      </c>
      <c r="C80" s="4">
        <v>37773</v>
      </c>
      <c r="D80">
        <f t="shared" ref="D80" si="86">(2/3*B80+1/3*B81)/2</f>
        <v>100066.66666666666</v>
      </c>
      <c r="E80" s="8">
        <f t="shared" si="71"/>
        <v>200133.33333333334</v>
      </c>
      <c r="F80" s="4">
        <v>37773</v>
      </c>
      <c r="G80">
        <f t="shared" si="72"/>
        <v>66711.111111111109</v>
      </c>
      <c r="H80">
        <f t="shared" si="69"/>
        <v>200133.33333333331</v>
      </c>
      <c r="I80" s="8">
        <f t="shared" si="73"/>
        <v>0</v>
      </c>
      <c r="K80" s="9">
        <f t="shared" si="74"/>
        <v>-1.1704361247881098E-2</v>
      </c>
      <c r="M80" s="9">
        <f t="shared" si="75"/>
        <v>1.1704361247881099E-2</v>
      </c>
    </row>
    <row r="81" spans="1:13" ht="30.6">
      <c r="A81" s="2" t="s">
        <v>27</v>
      </c>
      <c r="B81" s="3">
        <v>204764</v>
      </c>
      <c r="C81" s="4">
        <v>37803</v>
      </c>
      <c r="D81">
        <f t="shared" ref="D81" si="87">(1/3*B80+2/3*B81)/2</f>
        <v>101224.33333333331</v>
      </c>
      <c r="E81" s="8">
        <f t="shared" si="71"/>
        <v>202448.66666666666</v>
      </c>
      <c r="F81" s="4">
        <v>37803</v>
      </c>
      <c r="G81">
        <f t="shared" si="72"/>
        <v>67482.888888888891</v>
      </c>
      <c r="H81">
        <f t="shared" si="69"/>
        <v>202448.66666666663</v>
      </c>
      <c r="I81" s="8">
        <f t="shared" si="73"/>
        <v>0</v>
      </c>
      <c r="K81" s="9">
        <f t="shared" si="74"/>
        <v>1.1307326157592853E-2</v>
      </c>
      <c r="M81" s="9">
        <f t="shared" si="75"/>
        <v>1.1568954030646285E-2</v>
      </c>
    </row>
    <row r="82" spans="1:13" ht="30.6">
      <c r="A82" s="2" t="s">
        <v>27</v>
      </c>
      <c r="B82" s="3">
        <v>204764</v>
      </c>
      <c r="C82" s="4">
        <v>37834</v>
      </c>
      <c r="D82">
        <f t="shared" ref="D82" si="88">B82/2</f>
        <v>102382</v>
      </c>
      <c r="E82" s="8">
        <f t="shared" si="71"/>
        <v>204764</v>
      </c>
      <c r="F82" s="4">
        <v>37834</v>
      </c>
      <c r="G82">
        <f t="shared" si="72"/>
        <v>68254.666666666672</v>
      </c>
      <c r="H82">
        <f t="shared" si="69"/>
        <v>204764</v>
      </c>
      <c r="I82" s="8">
        <f t="shared" si="73"/>
        <v>0</v>
      </c>
      <c r="K82" s="9">
        <f t="shared" si="74"/>
        <v>0</v>
      </c>
      <c r="M82" s="9">
        <f t="shared" si="75"/>
        <v>1.1436644021694435E-2</v>
      </c>
    </row>
    <row r="83" spans="1:13" ht="30.6">
      <c r="A83" s="2" t="s">
        <v>27</v>
      </c>
      <c r="B83" s="3">
        <v>204764</v>
      </c>
      <c r="C83" s="4">
        <v>37865</v>
      </c>
      <c r="D83">
        <f t="shared" ref="D83" si="89">(2/3*B83+1/3*B84)/2</f>
        <v>103151.83333333331</v>
      </c>
      <c r="E83" s="8">
        <f t="shared" si="71"/>
        <v>206303.66666666666</v>
      </c>
      <c r="F83" s="4">
        <v>37865</v>
      </c>
      <c r="G83">
        <f t="shared" si="72"/>
        <v>68767.888888888891</v>
      </c>
      <c r="H83">
        <f t="shared" si="69"/>
        <v>206303.66666666663</v>
      </c>
      <c r="I83" s="8">
        <f t="shared" si="73"/>
        <v>0</v>
      </c>
      <c r="K83" s="9">
        <f t="shared" si="74"/>
        <v>-7.5192253846704353E-3</v>
      </c>
      <c r="M83" s="9">
        <f t="shared" si="75"/>
        <v>7.5192253846704344E-3</v>
      </c>
    </row>
    <row r="84" spans="1:13" ht="30.6">
      <c r="A84" s="2" t="s">
        <v>28</v>
      </c>
      <c r="B84" s="3">
        <v>209383</v>
      </c>
      <c r="C84" s="4">
        <v>37895</v>
      </c>
      <c r="D84">
        <f t="shared" ref="D84" si="90">(1/3*B83+2/3*B84)/2</f>
        <v>103921.66666666666</v>
      </c>
      <c r="E84" s="8">
        <f t="shared" si="71"/>
        <v>207843.33333333334</v>
      </c>
      <c r="F84" s="4">
        <v>37895</v>
      </c>
      <c r="G84">
        <f t="shared" si="72"/>
        <v>69281.111111111109</v>
      </c>
      <c r="H84">
        <f t="shared" si="69"/>
        <v>207843.33333333331</v>
      </c>
      <c r="I84" s="8">
        <f t="shared" si="73"/>
        <v>0</v>
      </c>
      <c r="K84" s="9">
        <f t="shared" si="74"/>
        <v>7.3533508769415713E-3</v>
      </c>
      <c r="M84" s="9">
        <f t="shared" si="75"/>
        <v>7.4631085891185825E-3</v>
      </c>
    </row>
    <row r="85" spans="1:13" ht="30.6">
      <c r="A85" s="2" t="s">
        <v>28</v>
      </c>
      <c r="B85" s="3">
        <v>209383</v>
      </c>
      <c r="C85" s="4">
        <v>37926</v>
      </c>
      <c r="D85">
        <f t="shared" ref="D85" si="91">B85/2</f>
        <v>104691.5</v>
      </c>
      <c r="E85" s="8">
        <f t="shared" si="71"/>
        <v>209383</v>
      </c>
      <c r="F85" s="4">
        <v>37926</v>
      </c>
      <c r="G85">
        <f t="shared" si="72"/>
        <v>69794.333333333328</v>
      </c>
      <c r="H85">
        <f t="shared" si="69"/>
        <v>209383</v>
      </c>
      <c r="I85" s="8">
        <f t="shared" si="73"/>
        <v>0</v>
      </c>
      <c r="K85" s="9">
        <f t="shared" si="74"/>
        <v>0</v>
      </c>
      <c r="M85" s="9">
        <f t="shared" si="75"/>
        <v>7.407823200166746E-3</v>
      </c>
    </row>
    <row r="86" spans="1:13" ht="30.6">
      <c r="A86" s="2" t="s">
        <v>28</v>
      </c>
      <c r="B86" s="3">
        <v>209383</v>
      </c>
      <c r="C86" s="4">
        <v>37956</v>
      </c>
      <c r="D86">
        <f t="shared" ref="D86" si="92">(2/3*B86+1/3*B87)/2</f>
        <v>102935.5</v>
      </c>
      <c r="E86" s="8">
        <f t="shared" si="71"/>
        <v>205871</v>
      </c>
      <c r="F86" s="4">
        <v>37956</v>
      </c>
      <c r="G86">
        <f t="shared" si="72"/>
        <v>68623.666666666672</v>
      </c>
      <c r="H86">
        <f t="shared" si="69"/>
        <v>205871</v>
      </c>
      <c r="I86" s="8">
        <f t="shared" si="73"/>
        <v>0</v>
      </c>
      <c r="K86" s="9">
        <f t="shared" si="74"/>
        <v>1.6773090461021191E-2</v>
      </c>
      <c r="M86" s="9">
        <f t="shared" si="75"/>
        <v>-1.6773090461021052E-2</v>
      </c>
    </row>
    <row r="87" spans="1:13" ht="30.6">
      <c r="A87" s="2" t="s">
        <v>29</v>
      </c>
      <c r="B87" s="3">
        <v>198847</v>
      </c>
      <c r="C87" s="4">
        <v>37987</v>
      </c>
      <c r="D87">
        <f t="shared" ref="D87" si="93">(1/3*B86+2/3*B87)/2</f>
        <v>101179.5</v>
      </c>
      <c r="E87" s="8">
        <f t="shared" si="71"/>
        <v>202359</v>
      </c>
      <c r="F87" s="4">
        <v>37987</v>
      </c>
      <c r="G87">
        <f t="shared" si="72"/>
        <v>67453</v>
      </c>
      <c r="H87">
        <f t="shared" si="69"/>
        <v>202359</v>
      </c>
      <c r="I87" s="8">
        <f t="shared" si="73"/>
        <v>0</v>
      </c>
      <c r="K87" s="9">
        <f t="shared" si="74"/>
        <v>-1.7661820394574722E-2</v>
      </c>
      <c r="M87" s="9">
        <f t="shared" si="75"/>
        <v>-1.7059226408770611E-2</v>
      </c>
    </row>
    <row r="88" spans="1:13" ht="30.6">
      <c r="A88" s="2" t="s">
        <v>29</v>
      </c>
      <c r="B88" s="3">
        <v>198847</v>
      </c>
      <c r="C88" s="4">
        <v>38018</v>
      </c>
      <c r="D88">
        <f t="shared" ref="D88" si="94">B88/2</f>
        <v>99423.5</v>
      </c>
      <c r="E88" s="8">
        <f t="shared" si="71"/>
        <v>198847</v>
      </c>
      <c r="F88" s="4">
        <v>38018</v>
      </c>
      <c r="G88">
        <f t="shared" si="72"/>
        <v>66282.333333333328</v>
      </c>
      <c r="H88">
        <f t="shared" si="69"/>
        <v>198847</v>
      </c>
      <c r="I88" s="8">
        <f t="shared" si="73"/>
        <v>0</v>
      </c>
      <c r="K88" s="9">
        <f t="shared" si="74"/>
        <v>0</v>
      </c>
      <c r="M88" s="9">
        <f t="shared" si="75"/>
        <v>-1.7355294303688071E-2</v>
      </c>
    </row>
    <row r="89" spans="1:13" ht="30.6">
      <c r="A89" s="2" t="s">
        <v>29</v>
      </c>
      <c r="B89" s="3">
        <v>198847</v>
      </c>
      <c r="C89" s="4">
        <v>38047</v>
      </c>
      <c r="D89">
        <f t="shared" ref="D89" si="95">(2/3*B89+1/3*B90)/2</f>
        <v>100708.5</v>
      </c>
      <c r="E89" s="8">
        <f t="shared" si="71"/>
        <v>201417</v>
      </c>
      <c r="F89" s="4">
        <v>38047</v>
      </c>
      <c r="G89">
        <f t="shared" si="72"/>
        <v>67139</v>
      </c>
      <c r="H89">
        <f t="shared" si="69"/>
        <v>201417</v>
      </c>
      <c r="I89" s="8">
        <f t="shared" si="73"/>
        <v>0</v>
      </c>
      <c r="K89" s="9">
        <f t="shared" si="74"/>
        <v>-1.2924509798991185E-2</v>
      </c>
      <c r="M89" s="9">
        <f t="shared" si="75"/>
        <v>1.2924509798991258E-2</v>
      </c>
    </row>
    <row r="90" spans="1:13" ht="30.6">
      <c r="A90" s="2" t="s">
        <v>30</v>
      </c>
      <c r="B90" s="3">
        <v>206557</v>
      </c>
      <c r="C90" s="4">
        <v>38078</v>
      </c>
      <c r="D90">
        <f t="shared" ref="D90" si="96">(1/3*B89+2/3*B90)/2</f>
        <v>101993.5</v>
      </c>
      <c r="E90" s="8">
        <f t="shared" si="71"/>
        <v>203987</v>
      </c>
      <c r="F90" s="4">
        <v>38078</v>
      </c>
      <c r="G90">
        <f t="shared" si="72"/>
        <v>67995.666666666672</v>
      </c>
      <c r="H90">
        <f t="shared" si="69"/>
        <v>203987</v>
      </c>
      <c r="I90" s="8">
        <f t="shared" si="73"/>
        <v>0</v>
      </c>
      <c r="K90" s="9">
        <f t="shared" si="74"/>
        <v>1.2442086203808149E-2</v>
      </c>
      <c r="M90" s="9">
        <f t="shared" si="75"/>
        <v>1.2759598246424158E-2</v>
      </c>
    </row>
    <row r="91" spans="1:13" ht="30.6">
      <c r="A91" s="2" t="s">
        <v>30</v>
      </c>
      <c r="B91" s="3">
        <v>206557</v>
      </c>
      <c r="C91" s="4">
        <v>38108</v>
      </c>
      <c r="D91">
        <f t="shared" ref="D91" si="97">B91/2</f>
        <v>103278.5</v>
      </c>
      <c r="E91" s="8">
        <f t="shared" si="71"/>
        <v>206557</v>
      </c>
      <c r="F91" s="4">
        <v>38108</v>
      </c>
      <c r="G91">
        <f t="shared" si="72"/>
        <v>68852.333333333328</v>
      </c>
      <c r="H91">
        <f t="shared" si="69"/>
        <v>206557</v>
      </c>
      <c r="I91" s="8">
        <f t="shared" si="73"/>
        <v>0</v>
      </c>
      <c r="K91" s="9">
        <f t="shared" si="74"/>
        <v>0</v>
      </c>
      <c r="M91" s="9">
        <f t="shared" si="75"/>
        <v>1.2598842083073778E-2</v>
      </c>
    </row>
    <row r="92" spans="1:13" ht="30.6">
      <c r="A92" s="2" t="s">
        <v>30</v>
      </c>
      <c r="B92" s="3">
        <v>206557</v>
      </c>
      <c r="C92" s="4">
        <v>38139</v>
      </c>
      <c r="D92">
        <f t="shared" ref="D92" si="98">(2/3*B92+1/3*B93)/2</f>
        <v>104410.16666666666</v>
      </c>
      <c r="E92" s="8">
        <f t="shared" si="71"/>
        <v>208820.33333333334</v>
      </c>
      <c r="F92" s="4">
        <v>38139</v>
      </c>
      <c r="G92">
        <f t="shared" si="72"/>
        <v>69606.777777777781</v>
      </c>
      <c r="H92">
        <f t="shared" si="69"/>
        <v>208820.33333333331</v>
      </c>
      <c r="I92" s="8">
        <f t="shared" si="73"/>
        <v>0</v>
      </c>
      <c r="K92" s="9">
        <f t="shared" si="74"/>
        <v>-1.0957427409060661E-2</v>
      </c>
      <c r="M92" s="9">
        <f t="shared" si="75"/>
        <v>1.0957427409060732E-2</v>
      </c>
    </row>
    <row r="93" spans="1:13" ht="30.6">
      <c r="A93" s="2" t="s">
        <v>31</v>
      </c>
      <c r="B93" s="3">
        <v>213347</v>
      </c>
      <c r="C93" s="4">
        <v>38169</v>
      </c>
      <c r="D93">
        <f t="shared" ref="D93" si="99">(1/3*B92+2/3*B93)/2</f>
        <v>105541.83333333331</v>
      </c>
      <c r="E93" s="8">
        <f t="shared" si="71"/>
        <v>211083.66666666666</v>
      </c>
      <c r="F93" s="4">
        <v>38169</v>
      </c>
      <c r="G93">
        <f t="shared" si="72"/>
        <v>70361.222222222219</v>
      </c>
      <c r="H93">
        <f t="shared" si="69"/>
        <v>211083.66666666663</v>
      </c>
      <c r="I93" s="8">
        <f t="shared" si="73"/>
        <v>0</v>
      </c>
      <c r="K93" s="9">
        <f t="shared" si="74"/>
        <v>1.0608695380452235E-2</v>
      </c>
      <c r="M93" s="9">
        <f t="shared" si="75"/>
        <v>1.0838663540108548E-2</v>
      </c>
    </row>
    <row r="94" spans="1:13" ht="30.6">
      <c r="A94" s="2" t="s">
        <v>31</v>
      </c>
      <c r="B94" s="3">
        <v>213347</v>
      </c>
      <c r="C94" s="4">
        <v>38200</v>
      </c>
      <c r="D94">
        <f t="shared" ref="D94" si="100">B94/2</f>
        <v>106673.5</v>
      </c>
      <c r="E94" s="8">
        <f t="shared" si="71"/>
        <v>213347</v>
      </c>
      <c r="F94" s="4">
        <v>38200</v>
      </c>
      <c r="G94">
        <f t="shared" si="72"/>
        <v>71115.666666666672</v>
      </c>
      <c r="H94">
        <f t="shared" si="69"/>
        <v>213347</v>
      </c>
      <c r="I94" s="8">
        <f t="shared" si="73"/>
        <v>0</v>
      </c>
      <c r="K94" s="9">
        <f t="shared" si="74"/>
        <v>0</v>
      </c>
      <c r="M94" s="9">
        <f t="shared" si="75"/>
        <v>1.0722446549630515E-2</v>
      </c>
    </row>
    <row r="95" spans="1:13" ht="30.6">
      <c r="A95" s="2" t="s">
        <v>31</v>
      </c>
      <c r="B95" s="3">
        <v>213347</v>
      </c>
      <c r="C95" s="4">
        <v>38231</v>
      </c>
      <c r="D95">
        <f t="shared" ref="D95" si="101">(2/3*B95+1/3*B96)/2</f>
        <v>107696.83333333331</v>
      </c>
      <c r="E95" s="8">
        <f t="shared" si="71"/>
        <v>215393.66666666666</v>
      </c>
      <c r="F95" s="4">
        <v>38231</v>
      </c>
      <c r="G95">
        <f t="shared" si="72"/>
        <v>71797.888888888891</v>
      </c>
      <c r="H95">
        <f t="shared" si="69"/>
        <v>215393.66666666663</v>
      </c>
      <c r="I95" s="8">
        <f t="shared" si="73"/>
        <v>0</v>
      </c>
      <c r="K95" s="9">
        <f t="shared" si="74"/>
        <v>-9.593135439760845E-3</v>
      </c>
      <c r="M95" s="9">
        <f t="shared" si="75"/>
        <v>9.593135439760845E-3</v>
      </c>
    </row>
    <row r="96" spans="1:13" ht="30.6">
      <c r="A96" s="2" t="s">
        <v>32</v>
      </c>
      <c r="B96" s="3">
        <v>219487</v>
      </c>
      <c r="C96" s="4">
        <v>38261</v>
      </c>
      <c r="D96">
        <f t="shared" ref="D96" si="102">(1/3*B95+2/3*B96)/2</f>
        <v>108720.16666666666</v>
      </c>
      <c r="E96" s="8">
        <f t="shared" si="71"/>
        <v>217440.33333333334</v>
      </c>
      <c r="F96" s="4">
        <v>38261</v>
      </c>
      <c r="G96">
        <f t="shared" si="72"/>
        <v>72480.111111111109</v>
      </c>
      <c r="H96">
        <f t="shared" si="69"/>
        <v>217440.33333333331</v>
      </c>
      <c r="I96" s="8">
        <f t="shared" si="73"/>
        <v>0</v>
      </c>
      <c r="K96" s="9">
        <f t="shared" si="74"/>
        <v>9.3247739805394254E-3</v>
      </c>
      <c r="M96" s="9">
        <f t="shared" si="75"/>
        <v>9.5019816429142458E-3</v>
      </c>
    </row>
    <row r="97" spans="1:13" ht="30.6">
      <c r="A97" s="2" t="s">
        <v>32</v>
      </c>
      <c r="B97" s="3">
        <v>219487</v>
      </c>
      <c r="C97" s="4">
        <v>38292</v>
      </c>
      <c r="D97">
        <f t="shared" ref="D97" si="103">B97/2</f>
        <v>109743.5</v>
      </c>
      <c r="E97" s="8">
        <f t="shared" si="71"/>
        <v>219487</v>
      </c>
      <c r="F97" s="4">
        <v>38292</v>
      </c>
      <c r="G97">
        <f t="shared" si="72"/>
        <v>73162.333333333328</v>
      </c>
      <c r="H97">
        <f t="shared" si="69"/>
        <v>219487</v>
      </c>
      <c r="I97" s="8">
        <f t="shared" si="73"/>
        <v>0</v>
      </c>
      <c r="K97" s="9">
        <f t="shared" si="74"/>
        <v>0</v>
      </c>
      <c r="M97" s="9">
        <f t="shared" si="75"/>
        <v>9.412543824282785E-3</v>
      </c>
    </row>
    <row r="98" spans="1:13" ht="30.6">
      <c r="A98" s="2" t="s">
        <v>32</v>
      </c>
      <c r="B98" s="3">
        <v>219487</v>
      </c>
      <c r="C98" s="4">
        <v>38322</v>
      </c>
      <c r="D98">
        <f t="shared" ref="D98" si="104">(2/3*B98+1/3*B99)/2</f>
        <v>108059.83333333333</v>
      </c>
      <c r="E98" s="8">
        <f t="shared" si="71"/>
        <v>216119.66666666666</v>
      </c>
      <c r="F98" s="4">
        <v>38322</v>
      </c>
      <c r="G98">
        <f t="shared" si="72"/>
        <v>72039.888888888891</v>
      </c>
      <c r="H98">
        <f t="shared" si="69"/>
        <v>216119.66666666666</v>
      </c>
      <c r="I98" s="8">
        <f t="shared" si="73"/>
        <v>0</v>
      </c>
      <c r="K98" s="9">
        <f t="shared" si="74"/>
        <v>1.5341834975799674E-2</v>
      </c>
      <c r="M98" s="9">
        <f t="shared" si="75"/>
        <v>-1.5341834975799542E-2</v>
      </c>
    </row>
    <row r="99" spans="1:13" ht="30.6">
      <c r="A99" s="2" t="s">
        <v>33</v>
      </c>
      <c r="B99" s="3">
        <v>209385</v>
      </c>
      <c r="C99" s="4">
        <v>38353</v>
      </c>
      <c r="D99">
        <f t="shared" ref="D99" si="105">(1/3*B98+2/3*B99)/2</f>
        <v>106376.16666666666</v>
      </c>
      <c r="E99" s="8">
        <f t="shared" si="71"/>
        <v>212752.33333333334</v>
      </c>
      <c r="F99" s="4">
        <v>38353</v>
      </c>
      <c r="G99">
        <f t="shared" si="72"/>
        <v>70917.444444444453</v>
      </c>
      <c r="H99">
        <f t="shared" si="69"/>
        <v>212752.33333333331</v>
      </c>
      <c r="I99" s="8">
        <f t="shared" si="73"/>
        <v>0</v>
      </c>
      <c r="K99" s="9">
        <f t="shared" si="74"/>
        <v>-1.6082017973270975E-2</v>
      </c>
      <c r="M99" s="9">
        <f t="shared" si="75"/>
        <v>-1.5580874176189335E-2</v>
      </c>
    </row>
    <row r="100" spans="1:13" ht="30.6">
      <c r="A100" s="2" t="s">
        <v>33</v>
      </c>
      <c r="B100" s="3">
        <v>209385</v>
      </c>
      <c r="C100" s="4">
        <v>38384</v>
      </c>
      <c r="D100">
        <f t="shared" ref="D100" si="106">B100/2</f>
        <v>104692.5</v>
      </c>
      <c r="E100" s="8">
        <f t="shared" si="71"/>
        <v>209385</v>
      </c>
      <c r="F100" s="4">
        <v>38384</v>
      </c>
      <c r="G100">
        <f t="shared" si="72"/>
        <v>69795</v>
      </c>
      <c r="H100">
        <f t="shared" si="69"/>
        <v>209385</v>
      </c>
      <c r="I100" s="8">
        <f t="shared" si="73"/>
        <v>0</v>
      </c>
      <c r="K100" s="9">
        <f t="shared" si="74"/>
        <v>0</v>
      </c>
      <c r="M100" s="9">
        <f t="shared" si="75"/>
        <v>-1.5827480152979242E-2</v>
      </c>
    </row>
    <row r="101" spans="1:13" ht="30.6">
      <c r="A101" s="2" t="s">
        <v>33</v>
      </c>
      <c r="B101" s="3">
        <v>209385</v>
      </c>
      <c r="C101" s="4">
        <v>38412</v>
      </c>
      <c r="D101">
        <f t="shared" ref="D101" si="107">(2/3*B101+1/3*B102)/2</f>
        <v>105777.5</v>
      </c>
      <c r="E101" s="8">
        <f t="shared" si="71"/>
        <v>211555</v>
      </c>
      <c r="F101" s="4">
        <v>38412</v>
      </c>
      <c r="G101">
        <f t="shared" si="72"/>
        <v>70518.333333333328</v>
      </c>
      <c r="H101">
        <f t="shared" si="69"/>
        <v>211555</v>
      </c>
      <c r="I101" s="8">
        <f t="shared" si="73"/>
        <v>0</v>
      </c>
      <c r="K101" s="9">
        <f t="shared" si="74"/>
        <v>-1.0363684122549371E-2</v>
      </c>
      <c r="M101" s="9">
        <f t="shared" si="75"/>
        <v>1.0363684122549302E-2</v>
      </c>
    </row>
    <row r="102" spans="1:13" ht="30.6">
      <c r="A102" s="2" t="s">
        <v>34</v>
      </c>
      <c r="B102" s="3">
        <v>215895</v>
      </c>
      <c r="C102" s="4">
        <v>38443</v>
      </c>
      <c r="D102">
        <f t="shared" ref="D102" si="108">(1/3*B101+2/3*B102)/2</f>
        <v>106862.5</v>
      </c>
      <c r="E102" s="8">
        <f t="shared" si="71"/>
        <v>213725</v>
      </c>
      <c r="F102" s="4">
        <v>38443</v>
      </c>
      <c r="G102">
        <f t="shared" si="72"/>
        <v>71241.666666666672</v>
      </c>
      <c r="H102">
        <f t="shared" si="69"/>
        <v>213725</v>
      </c>
      <c r="I102" s="8">
        <f t="shared" si="73"/>
        <v>0</v>
      </c>
      <c r="K102" s="9">
        <f t="shared" si="74"/>
        <v>1.0051182287686145E-2</v>
      </c>
      <c r="M102" s="9">
        <f t="shared" si="75"/>
        <v>1.0257379877573346E-2</v>
      </c>
    </row>
    <row r="103" spans="1:13" ht="30.6">
      <c r="A103" s="2" t="s">
        <v>34</v>
      </c>
      <c r="B103" s="3">
        <v>215895</v>
      </c>
      <c r="C103" s="4">
        <v>38473</v>
      </c>
      <c r="D103">
        <f t="shared" ref="D103" si="109">B103/2</f>
        <v>107947.5</v>
      </c>
      <c r="E103" s="8">
        <f t="shared" si="71"/>
        <v>215895</v>
      </c>
      <c r="F103" s="4">
        <v>38473</v>
      </c>
      <c r="G103">
        <f t="shared" si="72"/>
        <v>71965</v>
      </c>
      <c r="H103">
        <f t="shared" si="69"/>
        <v>215895</v>
      </c>
      <c r="I103" s="8">
        <f t="shared" si="73"/>
        <v>0</v>
      </c>
      <c r="K103" s="9">
        <f t="shared" si="74"/>
        <v>0</v>
      </c>
      <c r="M103" s="9">
        <f t="shared" si="75"/>
        <v>1.0153234296408869E-2</v>
      </c>
    </row>
    <row r="104" spans="1:13" ht="30.6">
      <c r="A104" s="2" t="s">
        <v>34</v>
      </c>
      <c r="B104" s="3">
        <v>215895</v>
      </c>
      <c r="C104" s="4">
        <v>38504</v>
      </c>
      <c r="D104">
        <f t="shared" ref="D104" si="110">(2/3*B104+1/3*B105)/2</f>
        <v>109140.83333333333</v>
      </c>
      <c r="E104" s="8">
        <f t="shared" si="71"/>
        <v>218281.66666666666</v>
      </c>
      <c r="F104" s="4">
        <v>38504</v>
      </c>
      <c r="G104">
        <f t="shared" si="72"/>
        <v>72760.555555555547</v>
      </c>
      <c r="H104">
        <f t="shared" si="69"/>
        <v>218281.66666666666</v>
      </c>
      <c r="I104" s="8">
        <f t="shared" si="73"/>
        <v>0</v>
      </c>
      <c r="K104" s="9">
        <f t="shared" si="74"/>
        <v>-1.1054756556041857E-2</v>
      </c>
      <c r="M104" s="9">
        <f t="shared" si="75"/>
        <v>1.1054756556041791E-2</v>
      </c>
    </row>
    <row r="105" spans="1:13" ht="30.6">
      <c r="A105" s="2" t="s">
        <v>35</v>
      </c>
      <c r="B105" s="3">
        <v>223055</v>
      </c>
      <c r="C105" s="4">
        <v>38534</v>
      </c>
      <c r="D105">
        <f t="shared" ref="D105" si="111">(1/3*B104+2/3*B105)/2</f>
        <v>110334.16666666666</v>
      </c>
      <c r="E105" s="8">
        <f t="shared" si="71"/>
        <v>220668.33333333334</v>
      </c>
      <c r="F105" s="4">
        <v>38534</v>
      </c>
      <c r="G105">
        <f t="shared" si="72"/>
        <v>73556.111111111109</v>
      </c>
      <c r="H105">
        <f t="shared" si="69"/>
        <v>220668.33333333331</v>
      </c>
      <c r="I105" s="8">
        <f t="shared" si="73"/>
        <v>0</v>
      </c>
      <c r="K105" s="9">
        <f t="shared" si="74"/>
        <v>1.0699902116817183E-2</v>
      </c>
      <c r="M105" s="9">
        <f t="shared" si="75"/>
        <v>1.0933885117852406E-2</v>
      </c>
    </row>
    <row r="106" spans="1:13" ht="30.6">
      <c r="A106" s="2" t="s">
        <v>35</v>
      </c>
      <c r="B106" s="3">
        <v>223055</v>
      </c>
      <c r="C106" s="4">
        <v>38565</v>
      </c>
      <c r="D106">
        <f t="shared" ref="D106" si="112">B106/2</f>
        <v>111527.5</v>
      </c>
      <c r="E106" s="8">
        <f t="shared" si="71"/>
        <v>223055</v>
      </c>
      <c r="F106" s="4">
        <v>38565</v>
      </c>
      <c r="G106">
        <f t="shared" si="72"/>
        <v>74351.666666666672</v>
      </c>
      <c r="H106">
        <f t="shared" si="69"/>
        <v>223055</v>
      </c>
      <c r="I106" s="8">
        <f t="shared" si="73"/>
        <v>0</v>
      </c>
      <c r="K106" s="9">
        <f t="shared" si="74"/>
        <v>0</v>
      </c>
      <c r="M106" s="9">
        <f t="shared" si="75"/>
        <v>1.0815628280753255E-2</v>
      </c>
    </row>
    <row r="107" spans="1:13" ht="30.6">
      <c r="A107" s="2" t="s">
        <v>35</v>
      </c>
      <c r="B107" s="3">
        <v>223055</v>
      </c>
      <c r="C107" s="4">
        <v>38596</v>
      </c>
      <c r="D107">
        <f t="shared" ref="D107" si="113">(2/3*B107+1/3*B108)/2</f>
        <v>112500.83333333331</v>
      </c>
      <c r="E107" s="8">
        <f t="shared" si="71"/>
        <v>225001.66666666666</v>
      </c>
      <c r="F107" s="4">
        <v>38596</v>
      </c>
      <c r="G107">
        <f t="shared" si="72"/>
        <v>75000.555555555547</v>
      </c>
      <c r="H107">
        <f t="shared" si="69"/>
        <v>225001.66666666663</v>
      </c>
      <c r="I107" s="8">
        <f t="shared" si="73"/>
        <v>0</v>
      </c>
      <c r="K107" s="9">
        <f t="shared" si="74"/>
        <v>-8.7272944639961315E-3</v>
      </c>
      <c r="M107" s="9">
        <f t="shared" si="75"/>
        <v>8.7272944639959996E-3</v>
      </c>
    </row>
    <row r="108" spans="1:13" ht="30.6">
      <c r="A108" s="2" t="s">
        <v>36</v>
      </c>
      <c r="B108" s="3">
        <v>228895</v>
      </c>
      <c r="C108" s="4">
        <v>38626</v>
      </c>
      <c r="D108">
        <f t="shared" ref="D108" si="114">(1/3*B107+2/3*B108)/2</f>
        <v>113474.16666666666</v>
      </c>
      <c r="E108" s="8">
        <f t="shared" si="71"/>
        <v>226948.33333333334</v>
      </c>
      <c r="F108" s="4">
        <v>38626</v>
      </c>
      <c r="G108">
        <f t="shared" si="72"/>
        <v>75649.444444444453</v>
      </c>
      <c r="H108">
        <f t="shared" si="69"/>
        <v>226948.33333333331</v>
      </c>
      <c r="I108" s="8">
        <f t="shared" si="73"/>
        <v>0</v>
      </c>
      <c r="K108" s="9">
        <f t="shared" si="74"/>
        <v>8.5046273036399091E-3</v>
      </c>
      <c r="M108" s="9">
        <f t="shared" si="75"/>
        <v>8.6517877645352938E-3</v>
      </c>
    </row>
    <row r="109" spans="1:13" ht="30.6">
      <c r="A109" s="2" t="s">
        <v>36</v>
      </c>
      <c r="B109" s="3">
        <v>228895</v>
      </c>
      <c r="C109" s="4">
        <v>38657</v>
      </c>
      <c r="D109">
        <f t="shared" ref="D109" si="115">B109/2</f>
        <v>114447.5</v>
      </c>
      <c r="E109" s="8">
        <f t="shared" si="71"/>
        <v>228895</v>
      </c>
      <c r="F109" s="4">
        <v>38657</v>
      </c>
      <c r="G109">
        <f t="shared" si="72"/>
        <v>76298.333333333328</v>
      </c>
      <c r="H109">
        <f t="shared" si="69"/>
        <v>228895</v>
      </c>
      <c r="I109" s="8">
        <f t="shared" si="73"/>
        <v>0</v>
      </c>
      <c r="K109" s="9">
        <f t="shared" si="74"/>
        <v>0</v>
      </c>
      <c r="M109" s="9">
        <f t="shared" si="75"/>
        <v>8.5775763940395874E-3</v>
      </c>
    </row>
    <row r="110" spans="1:13" ht="30.6">
      <c r="A110" s="2" t="s">
        <v>36</v>
      </c>
      <c r="B110" s="3">
        <v>228895</v>
      </c>
      <c r="C110" s="4">
        <v>38687</v>
      </c>
      <c r="D110">
        <f t="shared" ref="D110" si="116">(2/3*B110+1/3*B111)/2</f>
        <v>112571.16666666666</v>
      </c>
      <c r="E110" s="8">
        <f t="shared" si="71"/>
        <v>225142.33333333334</v>
      </c>
      <c r="F110" s="4">
        <v>38687</v>
      </c>
      <c r="G110">
        <f t="shared" si="72"/>
        <v>75047.444444444453</v>
      </c>
      <c r="H110">
        <f t="shared" si="69"/>
        <v>225142.33333333331</v>
      </c>
      <c r="I110" s="8">
        <f t="shared" si="73"/>
        <v>0</v>
      </c>
      <c r="K110" s="9">
        <f t="shared" si="74"/>
        <v>1.639470790828396E-2</v>
      </c>
      <c r="M110" s="9">
        <f t="shared" si="75"/>
        <v>-1.6394707908283835E-2</v>
      </c>
    </row>
    <row r="111" spans="1:13" ht="30.6">
      <c r="A111" s="2" t="s">
        <v>37</v>
      </c>
      <c r="B111" s="3">
        <v>217637</v>
      </c>
      <c r="C111" s="4">
        <v>38718</v>
      </c>
      <c r="D111">
        <f t="shared" ref="D111" si="117">(1/3*B110+2/3*B111)/2</f>
        <v>110694.83333333331</v>
      </c>
      <c r="E111" s="8">
        <f t="shared" si="71"/>
        <v>221389.66666666666</v>
      </c>
      <c r="F111" s="4">
        <v>38718</v>
      </c>
      <c r="G111">
        <f t="shared" si="72"/>
        <v>73796.555555555547</v>
      </c>
      <c r="H111">
        <f t="shared" si="69"/>
        <v>221389.66666666663</v>
      </c>
      <c r="I111" s="8">
        <f t="shared" si="73"/>
        <v>0</v>
      </c>
      <c r="K111" s="9">
        <f t="shared" si="74"/>
        <v>-1.7242778877978732E-2</v>
      </c>
      <c r="M111" s="9">
        <f t="shared" si="75"/>
        <v>-1.6667974481328323E-2</v>
      </c>
    </row>
    <row r="112" spans="1:13" ht="30.6">
      <c r="A112" s="2" t="s">
        <v>37</v>
      </c>
      <c r="B112" s="3">
        <v>217637</v>
      </c>
      <c r="C112" s="4">
        <v>38749</v>
      </c>
      <c r="D112">
        <f t="shared" ref="D112" si="118">B112/2</f>
        <v>108818.5</v>
      </c>
      <c r="E112" s="8">
        <f t="shared" si="71"/>
        <v>217637</v>
      </c>
      <c r="F112" s="4">
        <v>38749</v>
      </c>
      <c r="G112">
        <f t="shared" si="72"/>
        <v>72545.666666666672</v>
      </c>
      <c r="H112">
        <f t="shared" si="69"/>
        <v>217637</v>
      </c>
      <c r="I112" s="8">
        <f t="shared" si="73"/>
        <v>0</v>
      </c>
      <c r="K112" s="9">
        <f t="shared" si="74"/>
        <v>0</v>
      </c>
      <c r="M112" s="9">
        <f t="shared" si="75"/>
        <v>-1.6950505067234219E-2</v>
      </c>
    </row>
    <row r="113" spans="1:13" ht="30.6">
      <c r="A113" s="2" t="s">
        <v>37</v>
      </c>
      <c r="B113" s="3">
        <v>217637</v>
      </c>
      <c r="C113" s="4">
        <v>38777</v>
      </c>
      <c r="D113">
        <f t="shared" ref="D113" si="119">(2/3*B113+1/3*B114)/2</f>
        <v>110268.99999999999</v>
      </c>
      <c r="E113" s="8">
        <f t="shared" si="71"/>
        <v>220538</v>
      </c>
      <c r="F113" s="4">
        <v>38777</v>
      </c>
      <c r="G113">
        <f t="shared" si="72"/>
        <v>73512.666666666672</v>
      </c>
      <c r="H113">
        <f t="shared" si="69"/>
        <v>220537.99999999997</v>
      </c>
      <c r="I113" s="8">
        <f t="shared" si="73"/>
        <v>0</v>
      </c>
      <c r="K113" s="9">
        <f t="shared" si="74"/>
        <v>-1.3329534959588673E-2</v>
      </c>
      <c r="M113" s="9">
        <f t="shared" si="75"/>
        <v>1.3329534959588671E-2</v>
      </c>
    </row>
    <row r="114" spans="1:13" ht="30.6">
      <c r="A114" s="2" t="s">
        <v>38</v>
      </c>
      <c r="B114" s="3">
        <v>226340</v>
      </c>
      <c r="C114" s="4">
        <v>38808</v>
      </c>
      <c r="D114">
        <f t="shared" ref="D114" si="120">(1/3*B113+2/3*B114)/2</f>
        <v>111719.49999999999</v>
      </c>
      <c r="E114" s="8">
        <f t="shared" si="71"/>
        <v>223439</v>
      </c>
      <c r="F114" s="4">
        <v>38808</v>
      </c>
      <c r="G114">
        <f t="shared" si="72"/>
        <v>74479.666666666672</v>
      </c>
      <c r="H114">
        <f t="shared" si="69"/>
        <v>223438.99999999997</v>
      </c>
      <c r="I114" s="8">
        <f t="shared" si="73"/>
        <v>0</v>
      </c>
      <c r="K114" s="9">
        <f t="shared" si="74"/>
        <v>1.2817000971989043E-2</v>
      </c>
      <c r="M114" s="9">
        <f t="shared" si="75"/>
        <v>1.3154195648822425E-2</v>
      </c>
    </row>
    <row r="115" spans="1:13" ht="30.6">
      <c r="A115" s="2" t="s">
        <v>38</v>
      </c>
      <c r="B115" s="3">
        <v>226340</v>
      </c>
      <c r="C115" s="4">
        <v>38838</v>
      </c>
      <c r="D115">
        <f t="shared" ref="D115" si="121">B115/2</f>
        <v>113170</v>
      </c>
      <c r="E115" s="8">
        <f t="shared" si="71"/>
        <v>226340</v>
      </c>
      <c r="F115" s="4">
        <v>38838</v>
      </c>
      <c r="G115">
        <f t="shared" si="72"/>
        <v>75446.666666666672</v>
      </c>
      <c r="H115">
        <f t="shared" si="69"/>
        <v>226340</v>
      </c>
      <c r="I115" s="8">
        <f t="shared" si="73"/>
        <v>0</v>
      </c>
      <c r="K115" s="9">
        <f t="shared" si="74"/>
        <v>0</v>
      </c>
      <c r="M115" s="9">
        <f t="shared" si="75"/>
        <v>1.2983409342147072E-2</v>
      </c>
    </row>
    <row r="116" spans="1:13" ht="30.6">
      <c r="A116" s="2" t="s">
        <v>38</v>
      </c>
      <c r="B116" s="3">
        <v>226340</v>
      </c>
      <c r="C116" s="4">
        <v>38869</v>
      </c>
      <c r="D116">
        <f t="shared" ref="D116" si="122">(2/3*B116+1/3*B117)/2</f>
        <v>114258.49999999999</v>
      </c>
      <c r="E116" s="8">
        <f t="shared" si="71"/>
        <v>228517</v>
      </c>
      <c r="F116" s="4">
        <v>38869</v>
      </c>
      <c r="G116">
        <f t="shared" si="72"/>
        <v>76172.333333333328</v>
      </c>
      <c r="H116">
        <f t="shared" si="69"/>
        <v>228516.99999999997</v>
      </c>
      <c r="I116" s="8">
        <f t="shared" si="73"/>
        <v>0</v>
      </c>
      <c r="K116" s="9">
        <f t="shared" si="74"/>
        <v>-9.618273394009013E-3</v>
      </c>
      <c r="M116" s="9">
        <f t="shared" si="75"/>
        <v>9.6182733940088846E-3</v>
      </c>
    </row>
    <row r="117" spans="1:13" ht="30.6">
      <c r="A117" s="2" t="s">
        <v>39</v>
      </c>
      <c r="B117" s="3">
        <v>232871</v>
      </c>
      <c r="C117" s="4">
        <v>38899</v>
      </c>
      <c r="D117">
        <f t="shared" ref="D117" si="123">(1/3*B116+2/3*B117)/2</f>
        <v>115346.99999999999</v>
      </c>
      <c r="E117" s="8">
        <f t="shared" si="71"/>
        <v>230694</v>
      </c>
      <c r="F117" s="4">
        <v>38899</v>
      </c>
      <c r="G117">
        <f t="shared" si="72"/>
        <v>76898</v>
      </c>
      <c r="H117">
        <f t="shared" si="69"/>
        <v>230693.99999999997</v>
      </c>
      <c r="I117" s="8">
        <f t="shared" si="73"/>
        <v>0</v>
      </c>
      <c r="K117" s="9">
        <f t="shared" si="74"/>
        <v>9.3485234314277001E-3</v>
      </c>
      <c r="M117" s="9">
        <f t="shared" si="75"/>
        <v>9.5266435319911191E-3</v>
      </c>
    </row>
    <row r="118" spans="1:13" ht="30.6">
      <c r="A118" s="2" t="s">
        <v>39</v>
      </c>
      <c r="B118" s="3">
        <v>232871</v>
      </c>
      <c r="C118" s="4">
        <v>38930</v>
      </c>
      <c r="D118">
        <f t="shared" ref="D118" si="124">B118/2</f>
        <v>116435.5</v>
      </c>
      <c r="E118" s="8">
        <f t="shared" si="71"/>
        <v>232871</v>
      </c>
      <c r="F118" s="4">
        <v>38930</v>
      </c>
      <c r="G118">
        <f t="shared" si="72"/>
        <v>77623.666666666672</v>
      </c>
      <c r="H118">
        <f t="shared" si="69"/>
        <v>232871</v>
      </c>
      <c r="I118" s="8">
        <f t="shared" si="73"/>
        <v>0</v>
      </c>
      <c r="K118" s="9">
        <f t="shared" si="74"/>
        <v>0</v>
      </c>
      <c r="M118" s="9">
        <f t="shared" si="75"/>
        <v>9.4367430448993664E-3</v>
      </c>
    </row>
    <row r="119" spans="1:13" ht="30.6">
      <c r="A119" s="2" t="s">
        <v>39</v>
      </c>
      <c r="B119" s="3">
        <v>232871</v>
      </c>
      <c r="C119" s="4">
        <v>38961</v>
      </c>
      <c r="D119">
        <f t="shared" ref="D119" si="125">(2/3*B119+1/3*B120)/2</f>
        <v>117237.66666666666</v>
      </c>
      <c r="E119" s="8">
        <f t="shared" si="71"/>
        <v>234475.33333333334</v>
      </c>
      <c r="F119" s="4">
        <v>38961</v>
      </c>
      <c r="G119">
        <f t="shared" si="72"/>
        <v>78158.444444444453</v>
      </c>
      <c r="H119">
        <f t="shared" si="69"/>
        <v>234475.33333333331</v>
      </c>
      <c r="I119" s="8">
        <f t="shared" si="73"/>
        <v>0</v>
      </c>
      <c r="K119" s="9">
        <f t="shared" si="74"/>
        <v>-6.889365070504026E-3</v>
      </c>
      <c r="M119" s="9">
        <f t="shared" si="75"/>
        <v>6.889365070504026E-3</v>
      </c>
    </row>
    <row r="120" spans="1:13" ht="30.6">
      <c r="A120" s="2" t="s">
        <v>40</v>
      </c>
      <c r="B120" s="3">
        <v>237684</v>
      </c>
      <c r="C120" s="4">
        <v>38991</v>
      </c>
      <c r="D120">
        <f t="shared" ref="D120" si="126">(1/3*B119+2/3*B120)/2</f>
        <v>118039.83333333333</v>
      </c>
      <c r="E120" s="8">
        <f t="shared" si="71"/>
        <v>236079.66666666666</v>
      </c>
      <c r="F120" s="4">
        <v>38991</v>
      </c>
      <c r="G120">
        <f t="shared" si="72"/>
        <v>78693.222222222219</v>
      </c>
      <c r="H120">
        <f t="shared" si="69"/>
        <v>236079.66666666666</v>
      </c>
      <c r="I120" s="8">
        <f t="shared" si="73"/>
        <v>0</v>
      </c>
      <c r="K120" s="9">
        <f t="shared" si="74"/>
        <v>6.7498583553514038E-3</v>
      </c>
      <c r="M120" s="9">
        <f t="shared" si="75"/>
        <v>6.8422264744264468E-3</v>
      </c>
    </row>
    <row r="121" spans="1:13" ht="30.6">
      <c r="A121" s="2" t="s">
        <v>40</v>
      </c>
      <c r="B121" s="3">
        <v>237684</v>
      </c>
      <c r="C121" s="4">
        <v>39022</v>
      </c>
      <c r="D121">
        <f t="shared" ref="D121" si="127">B121/2</f>
        <v>118842</v>
      </c>
      <c r="E121" s="8">
        <f t="shared" si="71"/>
        <v>237684</v>
      </c>
      <c r="F121" s="4">
        <v>39022</v>
      </c>
      <c r="G121">
        <f t="shared" si="72"/>
        <v>79228</v>
      </c>
      <c r="H121">
        <f t="shared" si="69"/>
        <v>237684</v>
      </c>
      <c r="I121" s="8">
        <f t="shared" si="73"/>
        <v>0</v>
      </c>
      <c r="K121" s="9">
        <f t="shared" si="74"/>
        <v>0</v>
      </c>
      <c r="M121" s="9">
        <f t="shared" si="75"/>
        <v>6.7957285605565769E-3</v>
      </c>
    </row>
    <row r="122" spans="1:13" ht="30.6">
      <c r="A122" s="2" t="s">
        <v>40</v>
      </c>
      <c r="B122" s="3">
        <v>237684</v>
      </c>
      <c r="C122" s="4">
        <v>39052</v>
      </c>
      <c r="D122">
        <f t="shared" ref="D122" si="128">(2/3*B122+1/3*B123)/2</f>
        <v>117152.33333333333</v>
      </c>
      <c r="E122" s="8">
        <f t="shared" si="71"/>
        <v>234304.66666666666</v>
      </c>
      <c r="F122" s="4">
        <v>39052</v>
      </c>
      <c r="G122">
        <f t="shared" si="72"/>
        <v>78101.555555555547</v>
      </c>
      <c r="H122">
        <f t="shared" si="69"/>
        <v>234304.66666666666</v>
      </c>
      <c r="I122" s="8">
        <f t="shared" si="73"/>
        <v>0</v>
      </c>
      <c r="K122" s="9">
        <f t="shared" si="74"/>
        <v>1.4217756909734534E-2</v>
      </c>
      <c r="M122" s="9">
        <f t="shared" si="75"/>
        <v>-1.4217756909734595E-2</v>
      </c>
    </row>
    <row r="123" spans="1:13" ht="30.6">
      <c r="A123" s="2" t="s">
        <v>41</v>
      </c>
      <c r="B123" s="3">
        <v>227546</v>
      </c>
      <c r="C123" s="4">
        <v>39083</v>
      </c>
      <c r="D123">
        <f t="shared" ref="D123" si="129">(1/3*B122+2/3*B123)/2</f>
        <v>115462.66666666666</v>
      </c>
      <c r="E123" s="8">
        <f t="shared" si="71"/>
        <v>230925.33333333334</v>
      </c>
      <c r="F123" s="4">
        <v>39083</v>
      </c>
      <c r="G123">
        <f t="shared" si="72"/>
        <v>76975.111111111109</v>
      </c>
      <c r="H123">
        <f t="shared" si="69"/>
        <v>230925.33333333331</v>
      </c>
      <c r="I123" s="8">
        <f t="shared" si="73"/>
        <v>0</v>
      </c>
      <c r="K123" s="9">
        <f t="shared" si="74"/>
        <v>-1.4851209572277004E-2</v>
      </c>
      <c r="M123" s="9">
        <f t="shared" si="75"/>
        <v>-1.4422817016021793E-2</v>
      </c>
    </row>
    <row r="124" spans="1:13" ht="30.6">
      <c r="A124" s="2" t="s">
        <v>41</v>
      </c>
      <c r="B124" s="3">
        <v>227546</v>
      </c>
      <c r="C124" s="4">
        <v>39114</v>
      </c>
      <c r="D124">
        <f t="shared" ref="D124" si="130">B124/2</f>
        <v>113773</v>
      </c>
      <c r="E124" s="8">
        <f t="shared" si="71"/>
        <v>227546</v>
      </c>
      <c r="F124" s="4">
        <v>39114</v>
      </c>
      <c r="G124">
        <f t="shared" si="72"/>
        <v>75848.666666666672</v>
      </c>
      <c r="H124">
        <f t="shared" si="69"/>
        <v>227546</v>
      </c>
      <c r="I124" s="8">
        <f t="shared" si="73"/>
        <v>0</v>
      </c>
      <c r="K124" s="9">
        <f t="shared" si="74"/>
        <v>0</v>
      </c>
      <c r="M124" s="9">
        <f t="shared" si="75"/>
        <v>-1.4633878771781848E-2</v>
      </c>
    </row>
    <row r="125" spans="1:13" ht="30.6">
      <c r="A125" s="2" t="s">
        <v>41</v>
      </c>
      <c r="B125" s="3">
        <v>227546</v>
      </c>
      <c r="C125" s="4">
        <v>39142</v>
      </c>
      <c r="D125">
        <f t="shared" ref="D125" si="131">(2/3*B125+1/3*B126)/2</f>
        <v>115143.33333333331</v>
      </c>
      <c r="E125" s="8">
        <f t="shared" si="71"/>
        <v>230286.66666666666</v>
      </c>
      <c r="F125" s="4">
        <v>39142</v>
      </c>
      <c r="G125">
        <f t="shared" si="72"/>
        <v>76762.222222222219</v>
      </c>
      <c r="H125">
        <f t="shared" si="69"/>
        <v>230286.66666666663</v>
      </c>
      <c r="I125" s="8">
        <f t="shared" si="73"/>
        <v>0</v>
      </c>
      <c r="K125" s="9">
        <f t="shared" si="74"/>
        <v>-1.2044451085348268E-2</v>
      </c>
      <c r="M125" s="9">
        <f t="shared" si="75"/>
        <v>1.2044451085348204E-2</v>
      </c>
    </row>
    <row r="126" spans="1:13" ht="30.6">
      <c r="A126" s="2" t="s">
        <v>42</v>
      </c>
      <c r="B126" s="3">
        <v>235768</v>
      </c>
      <c r="C126" s="4">
        <v>39173</v>
      </c>
      <c r="D126">
        <f t="shared" ref="D126" si="132">(1/3*B125+2/3*B126)/2</f>
        <v>116513.66666666666</v>
      </c>
      <c r="E126" s="8">
        <f t="shared" si="71"/>
        <v>233027.33333333334</v>
      </c>
      <c r="F126" s="4">
        <v>39173</v>
      </c>
      <c r="G126">
        <f t="shared" si="72"/>
        <v>77675.777777777781</v>
      </c>
      <c r="H126">
        <f t="shared" si="69"/>
        <v>233027.33333333331</v>
      </c>
      <c r="I126" s="8">
        <f t="shared" si="73"/>
        <v>0</v>
      </c>
      <c r="K126" s="9">
        <f t="shared" si="74"/>
        <v>1.1624421747932955E-2</v>
      </c>
      <c r="M126" s="9">
        <f t="shared" si="75"/>
        <v>1.190110876299114E-2</v>
      </c>
    </row>
    <row r="127" spans="1:13" ht="30.6">
      <c r="A127" s="2" t="s">
        <v>42</v>
      </c>
      <c r="B127" s="3">
        <v>235768</v>
      </c>
      <c r="C127" s="4">
        <v>39203</v>
      </c>
      <c r="D127">
        <f t="shared" ref="D127" si="133">B127/2</f>
        <v>117884</v>
      </c>
      <c r="E127" s="8">
        <f t="shared" si="71"/>
        <v>235768</v>
      </c>
      <c r="F127" s="4">
        <v>39203</v>
      </c>
      <c r="G127">
        <f t="shared" si="72"/>
        <v>78589.333333333328</v>
      </c>
      <c r="H127">
        <f t="shared" si="69"/>
        <v>235768</v>
      </c>
      <c r="I127" s="8">
        <f t="shared" si="73"/>
        <v>0</v>
      </c>
      <c r="K127" s="9">
        <f t="shared" si="74"/>
        <v>0</v>
      </c>
      <c r="M127" s="9">
        <f t="shared" si="75"/>
        <v>1.1761138178353794E-2</v>
      </c>
    </row>
    <row r="128" spans="1:13" ht="30.6">
      <c r="A128" s="2" t="s">
        <v>42</v>
      </c>
      <c r="B128" s="3">
        <v>235768</v>
      </c>
      <c r="C128" s="4">
        <v>39234</v>
      </c>
      <c r="D128">
        <f t="shared" ref="D128" si="134">(2/3*B128+1/3*B129)/2</f>
        <v>119315.16666666666</v>
      </c>
      <c r="E128" s="8">
        <f t="shared" si="71"/>
        <v>238630.33333333334</v>
      </c>
      <c r="F128" s="4">
        <v>39234</v>
      </c>
      <c r="G128">
        <f t="shared" si="72"/>
        <v>79543.444444444453</v>
      </c>
      <c r="H128">
        <f t="shared" si="69"/>
        <v>238630.33333333331</v>
      </c>
      <c r="I128" s="8">
        <f t="shared" si="73"/>
        <v>0</v>
      </c>
      <c r="K128" s="9">
        <f t="shared" si="74"/>
        <v>-1.214046576860873E-2</v>
      </c>
      <c r="M128" s="9">
        <f t="shared" si="75"/>
        <v>1.2140465768608855E-2</v>
      </c>
    </row>
    <row r="129" spans="1:13" ht="30.6">
      <c r="A129" s="2" t="s">
        <v>43</v>
      </c>
      <c r="B129" s="3">
        <v>244355</v>
      </c>
      <c r="C129" s="4">
        <v>39264</v>
      </c>
      <c r="D129">
        <f t="shared" ref="D129" si="135">(1/3*B128+2/3*B129)/2</f>
        <v>120746.33333333331</v>
      </c>
      <c r="E129" s="8">
        <f t="shared" si="71"/>
        <v>241492.66666666666</v>
      </c>
      <c r="F129" s="4">
        <v>39264</v>
      </c>
      <c r="G129">
        <f t="shared" si="72"/>
        <v>80497.555555555547</v>
      </c>
      <c r="H129">
        <f t="shared" si="69"/>
        <v>241492.66666666663</v>
      </c>
      <c r="I129" s="8">
        <f t="shared" si="73"/>
        <v>0</v>
      </c>
      <c r="K129" s="9">
        <f t="shared" si="74"/>
        <v>1.1713831652036353E-2</v>
      </c>
      <c r="M129" s="9">
        <f t="shared" si="75"/>
        <v>1.1994842790312847E-2</v>
      </c>
    </row>
    <row r="130" spans="1:13" ht="30.6">
      <c r="A130" s="2" t="s">
        <v>43</v>
      </c>
      <c r="B130" s="3">
        <v>244355</v>
      </c>
      <c r="C130" s="4">
        <v>39295</v>
      </c>
      <c r="D130">
        <f t="shared" ref="D130" si="136">B130/2</f>
        <v>122177.5</v>
      </c>
      <c r="E130" s="8">
        <f t="shared" si="71"/>
        <v>244355</v>
      </c>
      <c r="F130" s="4">
        <v>39295</v>
      </c>
      <c r="G130">
        <f t="shared" si="72"/>
        <v>81451.666666666672</v>
      </c>
      <c r="H130">
        <f t="shared" si="69"/>
        <v>244355</v>
      </c>
      <c r="I130" s="8">
        <f t="shared" si="73"/>
        <v>0</v>
      </c>
      <c r="K130" s="9">
        <f t="shared" si="74"/>
        <v>0</v>
      </c>
      <c r="M130" s="9">
        <f t="shared" si="75"/>
        <v>1.185267185477008E-2</v>
      </c>
    </row>
    <row r="131" spans="1:13" ht="30.6">
      <c r="A131" s="2" t="s">
        <v>43</v>
      </c>
      <c r="B131" s="3">
        <v>244355</v>
      </c>
      <c r="C131" s="4">
        <v>39326</v>
      </c>
      <c r="D131">
        <f t="shared" ref="D131" si="137">(2/3*B131+1/3*B132)/2</f>
        <v>123338.66666666666</v>
      </c>
      <c r="E131" s="8">
        <f t="shared" si="71"/>
        <v>246677.33333333334</v>
      </c>
      <c r="F131" s="4">
        <v>39326</v>
      </c>
      <c r="G131">
        <f t="shared" si="72"/>
        <v>82225.777777777781</v>
      </c>
      <c r="H131">
        <f t="shared" si="69"/>
        <v>246677.33333333331</v>
      </c>
      <c r="I131" s="8">
        <f t="shared" si="73"/>
        <v>0</v>
      </c>
      <c r="K131" s="9">
        <f t="shared" si="74"/>
        <v>-9.5039321206169015E-3</v>
      </c>
      <c r="M131" s="9">
        <f t="shared" si="75"/>
        <v>9.5039321206168408E-3</v>
      </c>
    </row>
    <row r="132" spans="1:13" ht="30.6">
      <c r="A132" s="2" t="s">
        <v>44</v>
      </c>
      <c r="B132" s="3">
        <v>251322</v>
      </c>
      <c r="C132" s="4">
        <v>39356</v>
      </c>
      <c r="D132">
        <f t="shared" ref="D132" si="138">(1/3*B131+2/3*B132)/2</f>
        <v>124499.83333333333</v>
      </c>
      <c r="E132" s="8">
        <f t="shared" si="71"/>
        <v>248999.66666666666</v>
      </c>
      <c r="F132" s="4">
        <v>39356</v>
      </c>
      <c r="G132">
        <f t="shared" si="72"/>
        <v>82999.888888888891</v>
      </c>
      <c r="H132">
        <f t="shared" ref="H132:H195" si="139">2*D132</f>
        <v>248999.66666666666</v>
      </c>
      <c r="I132" s="8">
        <f t="shared" si="73"/>
        <v>0</v>
      </c>
      <c r="K132" s="9">
        <f t="shared" si="74"/>
        <v>9.2404697294042829E-3</v>
      </c>
      <c r="M132" s="9">
        <f t="shared" si="75"/>
        <v>9.4144577531782205E-3</v>
      </c>
    </row>
    <row r="133" spans="1:13" ht="30.6">
      <c r="A133" s="2" t="s">
        <v>44</v>
      </c>
      <c r="B133" s="3">
        <v>251322</v>
      </c>
      <c r="C133" s="4">
        <v>39387</v>
      </c>
      <c r="D133">
        <f t="shared" ref="D133" si="140">B133/2</f>
        <v>125661</v>
      </c>
      <c r="E133" s="8">
        <f t="shared" ref="E133:E196" si="141">AVERAGE(B132:B134)</f>
        <v>251322</v>
      </c>
      <c r="F133" s="4">
        <v>39387</v>
      </c>
      <c r="G133">
        <f t="shared" ref="G133:G196" si="142">E133/3</f>
        <v>83774</v>
      </c>
      <c r="H133">
        <f t="shared" si="139"/>
        <v>251322</v>
      </c>
      <c r="I133" s="8">
        <f t="shared" ref="I133:I196" si="143">E133-H133</f>
        <v>0</v>
      </c>
      <c r="K133" s="9">
        <f t="shared" ref="K133:K196" si="144">(B133-E133)/B133</f>
        <v>0</v>
      </c>
      <c r="M133" s="9">
        <f t="shared" ref="M133:M196" si="145">(G133-G132)/G132</f>
        <v>9.3266523783833519E-3</v>
      </c>
    </row>
    <row r="134" spans="1:13" ht="30.6">
      <c r="A134" s="2" t="s">
        <v>44</v>
      </c>
      <c r="B134" s="3">
        <v>251322</v>
      </c>
      <c r="C134" s="4">
        <v>39417</v>
      </c>
      <c r="D134">
        <f t="shared" ref="D134" si="146">(2/3*B134+1/3*B135)/2</f>
        <v>124021.33333333333</v>
      </c>
      <c r="E134" s="8">
        <f t="shared" si="141"/>
        <v>248042.66666666666</v>
      </c>
      <c r="F134" s="4">
        <v>39417</v>
      </c>
      <c r="G134">
        <f t="shared" si="142"/>
        <v>82680.888888888891</v>
      </c>
      <c r="H134">
        <f t="shared" si="139"/>
        <v>248042.66666666666</v>
      </c>
      <c r="I134" s="8">
        <f t="shared" si="143"/>
        <v>0</v>
      </c>
      <c r="K134" s="9">
        <f t="shared" si="144"/>
        <v>1.3048333744492496E-2</v>
      </c>
      <c r="M134" s="9">
        <f t="shared" si="145"/>
        <v>-1.3048333744492439E-2</v>
      </c>
    </row>
    <row r="135" spans="1:13" ht="30.6">
      <c r="A135" s="2" t="s">
        <v>45</v>
      </c>
      <c r="B135" s="3">
        <v>241484</v>
      </c>
      <c r="C135" s="4">
        <v>39448</v>
      </c>
      <c r="D135">
        <f t="shared" ref="D135" si="147">(1/3*B134+2/3*B135)/2</f>
        <v>122381.66666666666</v>
      </c>
      <c r="E135" s="8">
        <f t="shared" si="141"/>
        <v>244763.33333333334</v>
      </c>
      <c r="F135" s="4">
        <v>39448</v>
      </c>
      <c r="G135">
        <f t="shared" si="142"/>
        <v>81587.777777777781</v>
      </c>
      <c r="H135">
        <f t="shared" si="139"/>
        <v>244763.33333333331</v>
      </c>
      <c r="I135" s="8">
        <f t="shared" si="143"/>
        <v>0</v>
      </c>
      <c r="K135" s="9">
        <f t="shared" si="144"/>
        <v>-1.3579919718628741E-2</v>
      </c>
      <c r="M135" s="9">
        <f t="shared" si="145"/>
        <v>-1.3220843725810593E-2</v>
      </c>
    </row>
    <row r="136" spans="1:13" ht="30.6">
      <c r="A136" s="2" t="s">
        <v>45</v>
      </c>
      <c r="B136" s="3">
        <v>241484</v>
      </c>
      <c r="C136" s="4">
        <v>39479</v>
      </c>
      <c r="D136">
        <f t="shared" ref="D136" si="148">B136/2</f>
        <v>120742</v>
      </c>
      <c r="E136" s="8">
        <f t="shared" si="141"/>
        <v>241484</v>
      </c>
      <c r="F136" s="4">
        <v>39479</v>
      </c>
      <c r="G136">
        <f t="shared" si="142"/>
        <v>80494.666666666672</v>
      </c>
      <c r="H136">
        <f t="shared" si="139"/>
        <v>241484</v>
      </c>
      <c r="I136" s="8">
        <f t="shared" si="143"/>
        <v>0</v>
      </c>
      <c r="K136" s="9">
        <f t="shared" si="144"/>
        <v>0</v>
      </c>
      <c r="M136" s="9">
        <f t="shared" si="145"/>
        <v>-1.3397976276403035E-2</v>
      </c>
    </row>
    <row r="137" spans="1:13" ht="30.6">
      <c r="A137" s="2" t="s">
        <v>45</v>
      </c>
      <c r="B137" s="3">
        <v>241484</v>
      </c>
      <c r="C137" s="4">
        <v>39508</v>
      </c>
      <c r="D137">
        <f t="shared" ref="D137" si="149">(2/3*B137+1/3*B138)/2</f>
        <v>121625.49999999999</v>
      </c>
      <c r="E137" s="8">
        <f t="shared" si="141"/>
        <v>243251</v>
      </c>
      <c r="F137" s="4">
        <v>39508</v>
      </c>
      <c r="G137">
        <f t="shared" si="142"/>
        <v>81083.666666666672</v>
      </c>
      <c r="H137">
        <f t="shared" si="139"/>
        <v>243250.99999999997</v>
      </c>
      <c r="I137" s="8">
        <f t="shared" si="143"/>
        <v>0</v>
      </c>
      <c r="K137" s="9">
        <f t="shared" si="144"/>
        <v>-7.3172549734143878E-3</v>
      </c>
      <c r="M137" s="9">
        <f t="shared" si="145"/>
        <v>7.3172549734143869E-3</v>
      </c>
    </row>
    <row r="138" spans="1:13" ht="30.6">
      <c r="A138" s="2" t="s">
        <v>46</v>
      </c>
      <c r="B138" s="3">
        <v>246785</v>
      </c>
      <c r="C138" s="4">
        <v>39539</v>
      </c>
      <c r="D138">
        <f t="shared" ref="D138" si="150">(1/3*B137+2/3*B138)/2</f>
        <v>122508.99999999999</v>
      </c>
      <c r="E138" s="8">
        <f t="shared" si="141"/>
        <v>245018</v>
      </c>
      <c r="F138" s="4">
        <v>39539</v>
      </c>
      <c r="G138">
        <f t="shared" si="142"/>
        <v>81672.666666666672</v>
      </c>
      <c r="H138">
        <f t="shared" si="139"/>
        <v>245017.99999999997</v>
      </c>
      <c r="I138" s="8">
        <f t="shared" si="143"/>
        <v>0</v>
      </c>
      <c r="K138" s="9">
        <f t="shared" si="144"/>
        <v>7.1600786109366453E-3</v>
      </c>
      <c r="M138" s="9">
        <f t="shared" si="145"/>
        <v>7.2641016892016881E-3</v>
      </c>
    </row>
    <row r="139" spans="1:13" ht="30.6">
      <c r="A139" s="2" t="s">
        <v>46</v>
      </c>
      <c r="B139" s="3">
        <v>246785</v>
      </c>
      <c r="C139" s="4">
        <v>39569</v>
      </c>
      <c r="D139">
        <f t="shared" ref="D139" si="151">B139/2</f>
        <v>123392.5</v>
      </c>
      <c r="E139" s="8">
        <f t="shared" si="141"/>
        <v>246785</v>
      </c>
      <c r="F139" s="4">
        <v>39569</v>
      </c>
      <c r="G139">
        <f t="shared" si="142"/>
        <v>82261.666666666672</v>
      </c>
      <c r="H139">
        <f t="shared" si="139"/>
        <v>246785</v>
      </c>
      <c r="I139" s="8">
        <f t="shared" si="143"/>
        <v>0</v>
      </c>
      <c r="K139" s="9">
        <f t="shared" si="144"/>
        <v>0</v>
      </c>
      <c r="M139" s="9">
        <f t="shared" si="145"/>
        <v>7.2117150576692319E-3</v>
      </c>
    </row>
    <row r="140" spans="1:13" ht="30.6">
      <c r="A140" s="2" t="s">
        <v>46</v>
      </c>
      <c r="B140" s="3">
        <v>246785</v>
      </c>
      <c r="C140" s="4">
        <v>39600</v>
      </c>
      <c r="D140">
        <f t="shared" ref="D140" si="152">(2/3*B140+1/3*B141)/2</f>
        <v>123997.83333333331</v>
      </c>
      <c r="E140" s="8">
        <f t="shared" si="141"/>
        <v>247995.66666666666</v>
      </c>
      <c r="F140" s="4">
        <v>39600</v>
      </c>
      <c r="G140">
        <f t="shared" si="142"/>
        <v>82665.222222222219</v>
      </c>
      <c r="H140">
        <f t="shared" si="139"/>
        <v>247995.66666666663</v>
      </c>
      <c r="I140" s="8">
        <f t="shared" si="143"/>
        <v>0</v>
      </c>
      <c r="K140" s="9">
        <f t="shared" si="144"/>
        <v>-4.9057546717452723E-3</v>
      </c>
      <c r="M140" s="9">
        <f t="shared" si="145"/>
        <v>4.9057546717452124E-3</v>
      </c>
    </row>
    <row r="141" spans="1:13" ht="30.6">
      <c r="A141" s="2" t="s">
        <v>47</v>
      </c>
      <c r="B141" s="3">
        <v>250417</v>
      </c>
      <c r="C141" s="4">
        <v>39630</v>
      </c>
      <c r="D141">
        <f t="shared" ref="D141" si="153">(1/3*B140+2/3*B141)/2</f>
        <v>124603.16666666666</v>
      </c>
      <c r="E141" s="8">
        <f t="shared" si="141"/>
        <v>249206.33333333334</v>
      </c>
      <c r="F141" s="4">
        <v>39630</v>
      </c>
      <c r="G141">
        <f t="shared" si="142"/>
        <v>83068.777777777781</v>
      </c>
      <c r="H141">
        <f t="shared" si="139"/>
        <v>249206.33333333331</v>
      </c>
      <c r="I141" s="8">
        <f t="shared" si="143"/>
        <v>0</v>
      </c>
      <c r="K141" s="9">
        <f t="shared" si="144"/>
        <v>4.8346025496138721E-3</v>
      </c>
      <c r="M141" s="9">
        <f t="shared" si="145"/>
        <v>4.881805730476552E-3</v>
      </c>
    </row>
    <row r="142" spans="1:13" ht="30.6">
      <c r="A142" s="2" t="s">
        <v>47</v>
      </c>
      <c r="B142" s="3">
        <v>250417</v>
      </c>
      <c r="C142" s="4">
        <v>39661</v>
      </c>
      <c r="D142">
        <f t="shared" ref="D142" si="154">B142/2</f>
        <v>125208.5</v>
      </c>
      <c r="E142" s="8">
        <f t="shared" si="141"/>
        <v>250417</v>
      </c>
      <c r="F142" s="4">
        <v>39661</v>
      </c>
      <c r="G142">
        <f t="shared" si="142"/>
        <v>83472.333333333328</v>
      </c>
      <c r="H142">
        <f t="shared" si="139"/>
        <v>250417</v>
      </c>
      <c r="I142" s="8">
        <f t="shared" si="143"/>
        <v>0</v>
      </c>
      <c r="K142" s="9">
        <f t="shared" si="144"/>
        <v>0</v>
      </c>
      <c r="M142" s="9">
        <f t="shared" si="145"/>
        <v>4.8580894814068756E-3</v>
      </c>
    </row>
    <row r="143" spans="1:13" ht="30.6">
      <c r="A143" s="2" t="s">
        <v>47</v>
      </c>
      <c r="B143" s="3">
        <v>250417</v>
      </c>
      <c r="C143" s="4">
        <v>39692</v>
      </c>
      <c r="D143">
        <f t="shared" ref="D143" si="155">(2/3*B143+1/3*B144)/2</f>
        <v>125276.16666666666</v>
      </c>
      <c r="E143" s="8">
        <f t="shared" si="141"/>
        <v>250552.33333333334</v>
      </c>
      <c r="F143" s="4">
        <v>39692</v>
      </c>
      <c r="G143">
        <f t="shared" si="142"/>
        <v>83517.444444444453</v>
      </c>
      <c r="H143">
        <f t="shared" si="139"/>
        <v>250552.33333333331</v>
      </c>
      <c r="I143" s="8">
        <f t="shared" si="143"/>
        <v>0</v>
      </c>
      <c r="K143" s="9">
        <f t="shared" si="144"/>
        <v>-5.4043189293595496E-4</v>
      </c>
      <c r="M143" s="9">
        <f t="shared" si="145"/>
        <v>5.4043189293607118E-4</v>
      </c>
    </row>
    <row r="144" spans="1:13" ht="30.6">
      <c r="A144" s="2" t="s">
        <v>48</v>
      </c>
      <c r="B144" s="3">
        <v>250823</v>
      </c>
      <c r="C144" s="4">
        <v>39722</v>
      </c>
      <c r="D144">
        <f t="shared" ref="D144" si="156">(1/3*B143+2/3*B144)/2</f>
        <v>125343.83333333331</v>
      </c>
      <c r="E144" s="8">
        <f t="shared" si="141"/>
        <v>250687.66666666666</v>
      </c>
      <c r="F144" s="4">
        <v>39722</v>
      </c>
      <c r="G144">
        <f t="shared" si="142"/>
        <v>83562.555555555547</v>
      </c>
      <c r="H144">
        <f t="shared" si="139"/>
        <v>250687.66666666663</v>
      </c>
      <c r="I144" s="8">
        <f t="shared" si="143"/>
        <v>0</v>
      </c>
      <c r="K144" s="9">
        <f t="shared" si="144"/>
        <v>5.3955711132289716E-4</v>
      </c>
      <c r="M144" s="9">
        <f t="shared" si="145"/>
        <v>5.4013998406168568E-4</v>
      </c>
    </row>
    <row r="145" spans="1:13" ht="30.6">
      <c r="A145" s="2" t="s">
        <v>48</v>
      </c>
      <c r="B145" s="3">
        <v>250823</v>
      </c>
      <c r="C145" s="4">
        <v>39753</v>
      </c>
      <c r="D145">
        <f t="shared" ref="D145" si="157">B145/2</f>
        <v>125411.5</v>
      </c>
      <c r="E145" s="8">
        <f t="shared" si="141"/>
        <v>250823</v>
      </c>
      <c r="F145" s="4">
        <v>39753</v>
      </c>
      <c r="G145">
        <f t="shared" si="142"/>
        <v>83607.666666666672</v>
      </c>
      <c r="H145">
        <f t="shared" si="139"/>
        <v>250823</v>
      </c>
      <c r="I145" s="8">
        <f t="shared" si="143"/>
        <v>0</v>
      </c>
      <c r="K145" s="9">
        <f t="shared" si="144"/>
        <v>0</v>
      </c>
      <c r="M145" s="9">
        <f t="shared" si="145"/>
        <v>5.3984839036106877E-4</v>
      </c>
    </row>
    <row r="146" spans="1:13" ht="30.6">
      <c r="A146" s="2" t="s">
        <v>48</v>
      </c>
      <c r="B146" s="3">
        <v>250823</v>
      </c>
      <c r="C146" s="4">
        <v>39783</v>
      </c>
      <c r="D146">
        <f t="shared" ref="D146" si="158">(2/3*B146+1/3*B147)/2</f>
        <v>122879.33333333331</v>
      </c>
      <c r="E146" s="8">
        <f t="shared" si="141"/>
        <v>245758.66666666666</v>
      </c>
      <c r="F146" s="4">
        <v>39783</v>
      </c>
      <c r="G146">
        <f t="shared" si="142"/>
        <v>81919.555555555547</v>
      </c>
      <c r="H146">
        <f t="shared" si="139"/>
        <v>245758.66666666663</v>
      </c>
      <c r="I146" s="8">
        <f t="shared" si="143"/>
        <v>0</v>
      </c>
      <c r="K146" s="9">
        <f t="shared" si="144"/>
        <v>2.0190865005734495E-2</v>
      </c>
      <c r="M146" s="9">
        <f t="shared" si="145"/>
        <v>-2.019086500573461E-2</v>
      </c>
    </row>
    <row r="147" spans="1:13" ht="30.6">
      <c r="A147" s="2" t="s">
        <v>49</v>
      </c>
      <c r="B147" s="3">
        <v>235630</v>
      </c>
      <c r="C147" s="4">
        <v>39814</v>
      </c>
      <c r="D147">
        <f t="shared" ref="D147" si="159">(1/3*B146+2/3*B147)/2</f>
        <v>120347.16666666666</v>
      </c>
      <c r="E147" s="8">
        <f t="shared" si="141"/>
        <v>240694.33333333334</v>
      </c>
      <c r="F147" s="4">
        <v>39814</v>
      </c>
      <c r="G147">
        <f t="shared" si="142"/>
        <v>80231.444444444453</v>
      </c>
      <c r="H147">
        <f t="shared" si="139"/>
        <v>240694.33333333331</v>
      </c>
      <c r="I147" s="8">
        <f t="shared" si="143"/>
        <v>0</v>
      </c>
      <c r="K147" s="9">
        <f t="shared" si="144"/>
        <v>-2.1492735786331721E-2</v>
      </c>
      <c r="M147" s="9">
        <f t="shared" si="145"/>
        <v>-2.0606936886593156E-2</v>
      </c>
    </row>
    <row r="148" spans="1:13" ht="30.6">
      <c r="A148" s="2" t="s">
        <v>49</v>
      </c>
      <c r="B148" s="3">
        <v>235630</v>
      </c>
      <c r="C148" s="4">
        <v>39845</v>
      </c>
      <c r="D148">
        <f t="shared" ref="D148" si="160">B148/2</f>
        <v>117815</v>
      </c>
      <c r="E148" s="8">
        <f t="shared" si="141"/>
        <v>235630</v>
      </c>
      <c r="F148" s="4">
        <v>39845</v>
      </c>
      <c r="G148">
        <f t="shared" si="142"/>
        <v>78543.333333333328</v>
      </c>
      <c r="H148">
        <f t="shared" si="139"/>
        <v>235630</v>
      </c>
      <c r="I148" s="8">
        <f t="shared" si="143"/>
        <v>0</v>
      </c>
      <c r="K148" s="9">
        <f t="shared" si="144"/>
        <v>0</v>
      </c>
      <c r="M148" s="9">
        <f t="shared" si="145"/>
        <v>-2.1040517502835705E-2</v>
      </c>
    </row>
    <row r="149" spans="1:13" ht="30.6">
      <c r="A149" s="2" t="s">
        <v>49</v>
      </c>
      <c r="B149" s="3">
        <v>235630</v>
      </c>
      <c r="C149" s="4">
        <v>39873</v>
      </c>
      <c r="D149">
        <f t="shared" ref="D149" si="161">(2/3*B149+1/3*B150)/2</f>
        <v>118000.5</v>
      </c>
      <c r="E149" s="8">
        <f t="shared" si="141"/>
        <v>236001</v>
      </c>
      <c r="F149" s="4">
        <v>39873</v>
      </c>
      <c r="G149">
        <f t="shared" si="142"/>
        <v>78667</v>
      </c>
      <c r="H149">
        <f t="shared" si="139"/>
        <v>236001</v>
      </c>
      <c r="I149" s="8">
        <f t="shared" si="143"/>
        <v>0</v>
      </c>
      <c r="K149" s="9">
        <f t="shared" si="144"/>
        <v>-1.5745023978271017E-3</v>
      </c>
      <c r="M149" s="9">
        <f t="shared" si="145"/>
        <v>1.5745023978271638E-3</v>
      </c>
    </row>
    <row r="150" spans="1:13" ht="30.6">
      <c r="A150" s="2" t="s">
        <v>50</v>
      </c>
      <c r="B150" s="3">
        <v>236743</v>
      </c>
      <c r="C150" s="4">
        <v>39904</v>
      </c>
      <c r="D150">
        <f t="shared" ref="D150" si="162">(1/3*B149+2/3*B150)/2</f>
        <v>118186</v>
      </c>
      <c r="E150" s="8">
        <f t="shared" si="141"/>
        <v>236372</v>
      </c>
      <c r="F150" s="4">
        <v>39904</v>
      </c>
      <c r="G150">
        <f t="shared" si="142"/>
        <v>78790.666666666672</v>
      </c>
      <c r="H150">
        <f t="shared" si="139"/>
        <v>236372</v>
      </c>
      <c r="I150" s="8">
        <f t="shared" si="143"/>
        <v>0</v>
      </c>
      <c r="K150" s="9">
        <f t="shared" si="144"/>
        <v>1.5671001888123409E-3</v>
      </c>
      <c r="M150" s="9">
        <f t="shared" si="145"/>
        <v>1.5720272371727855E-3</v>
      </c>
    </row>
    <row r="151" spans="1:13" ht="30.6">
      <c r="A151" s="2" t="s">
        <v>50</v>
      </c>
      <c r="B151" s="3">
        <v>236743</v>
      </c>
      <c r="C151" s="4">
        <v>39934</v>
      </c>
      <c r="D151">
        <f t="shared" ref="D151" si="163">B151/2</f>
        <v>118371.5</v>
      </c>
      <c r="E151" s="8">
        <f t="shared" si="141"/>
        <v>236743</v>
      </c>
      <c r="F151" s="4">
        <v>39934</v>
      </c>
      <c r="G151">
        <f t="shared" si="142"/>
        <v>78914.333333333328</v>
      </c>
      <c r="H151">
        <f t="shared" si="139"/>
        <v>236743</v>
      </c>
      <c r="I151" s="8">
        <f t="shared" si="143"/>
        <v>0</v>
      </c>
      <c r="K151" s="9">
        <f t="shared" si="144"/>
        <v>0</v>
      </c>
      <c r="M151" s="9">
        <f t="shared" si="145"/>
        <v>1.5695598463437753E-3</v>
      </c>
    </row>
    <row r="152" spans="1:13" ht="30.6">
      <c r="A152" s="2" t="s">
        <v>50</v>
      </c>
      <c r="B152" s="3">
        <v>236743</v>
      </c>
      <c r="C152" s="4">
        <v>39965</v>
      </c>
      <c r="D152">
        <f t="shared" ref="D152" si="164">(2/3*B152+1/3*B153)/2</f>
        <v>119368.16666666666</v>
      </c>
      <c r="E152" s="8">
        <f t="shared" si="141"/>
        <v>238736.33333333334</v>
      </c>
      <c r="F152" s="4">
        <v>39965</v>
      </c>
      <c r="G152">
        <f t="shared" si="142"/>
        <v>79578.777777777781</v>
      </c>
      <c r="H152">
        <f t="shared" si="139"/>
        <v>238736.33333333331</v>
      </c>
      <c r="I152" s="8">
        <f t="shared" si="143"/>
        <v>0</v>
      </c>
      <c r="K152" s="9">
        <f t="shared" si="144"/>
        <v>-8.4198195229989604E-3</v>
      </c>
      <c r="M152" s="9">
        <f t="shared" si="145"/>
        <v>8.4198195229990228E-3</v>
      </c>
    </row>
    <row r="153" spans="1:13" ht="30.6">
      <c r="A153" s="2" t="s">
        <v>51</v>
      </c>
      <c r="B153" s="3">
        <v>242723</v>
      </c>
      <c r="C153" s="4">
        <v>39995</v>
      </c>
      <c r="D153">
        <f t="shared" ref="D153" si="165">(1/3*B152+2/3*B153)/2</f>
        <v>120364.83333333331</v>
      </c>
      <c r="E153" s="8">
        <f t="shared" si="141"/>
        <v>240729.66666666666</v>
      </c>
      <c r="F153" s="4">
        <v>39995</v>
      </c>
      <c r="G153">
        <f t="shared" si="142"/>
        <v>80243.222222222219</v>
      </c>
      <c r="H153">
        <f t="shared" si="139"/>
        <v>240729.66666666663</v>
      </c>
      <c r="I153" s="8">
        <f t="shared" si="143"/>
        <v>0</v>
      </c>
      <c r="K153" s="9">
        <f t="shared" si="144"/>
        <v>8.2123792690982859E-3</v>
      </c>
      <c r="M153" s="9">
        <f t="shared" si="145"/>
        <v>8.3495180875972543E-3</v>
      </c>
    </row>
    <row r="154" spans="1:13" ht="30.6">
      <c r="A154" s="2" t="s">
        <v>51</v>
      </c>
      <c r="B154" s="3">
        <v>242723</v>
      </c>
      <c r="C154" s="4">
        <v>40026</v>
      </c>
      <c r="D154">
        <f t="shared" ref="D154" si="166">B154/2</f>
        <v>121361.5</v>
      </c>
      <c r="E154" s="8">
        <f t="shared" si="141"/>
        <v>242723</v>
      </c>
      <c r="F154" s="4">
        <v>40026</v>
      </c>
      <c r="G154">
        <f t="shared" si="142"/>
        <v>80907.666666666672</v>
      </c>
      <c r="H154">
        <f t="shared" si="139"/>
        <v>242723</v>
      </c>
      <c r="I154" s="8">
        <f t="shared" si="143"/>
        <v>0</v>
      </c>
      <c r="K154" s="9">
        <f t="shared" si="144"/>
        <v>0</v>
      </c>
      <c r="M154" s="9">
        <f t="shared" si="145"/>
        <v>8.2803808975213875E-3</v>
      </c>
    </row>
    <row r="155" spans="1:13" ht="30.6">
      <c r="A155" s="2" t="s">
        <v>51</v>
      </c>
      <c r="B155" s="3">
        <v>242723</v>
      </c>
      <c r="C155" s="4">
        <v>40057</v>
      </c>
      <c r="D155">
        <f t="shared" ref="D155" si="167">(2/3*B155+1/3*B156)/2</f>
        <v>122433.16666666666</v>
      </c>
      <c r="E155" s="8">
        <f t="shared" si="141"/>
        <v>244866.33333333334</v>
      </c>
      <c r="F155" s="4">
        <v>40057</v>
      </c>
      <c r="G155">
        <f t="shared" si="142"/>
        <v>81622.111111111109</v>
      </c>
      <c r="H155">
        <f t="shared" si="139"/>
        <v>244866.33333333331</v>
      </c>
      <c r="I155" s="8">
        <f t="shared" si="143"/>
        <v>0</v>
      </c>
      <c r="K155" s="9">
        <f t="shared" si="144"/>
        <v>-8.8303676756357787E-3</v>
      </c>
      <c r="M155" s="9">
        <f t="shared" si="145"/>
        <v>8.8303676756356572E-3</v>
      </c>
    </row>
    <row r="156" spans="1:13" ht="30.6">
      <c r="A156" s="2" t="s">
        <v>52</v>
      </c>
      <c r="B156" s="3">
        <v>249153</v>
      </c>
      <c r="C156" s="4">
        <v>40087</v>
      </c>
      <c r="D156">
        <f t="shared" ref="D156" si="168">(1/3*B155+2/3*B156)/2</f>
        <v>123504.83333333333</v>
      </c>
      <c r="E156" s="8">
        <f t="shared" si="141"/>
        <v>247009.66666666666</v>
      </c>
      <c r="F156" s="4">
        <v>40087</v>
      </c>
      <c r="G156">
        <f t="shared" si="142"/>
        <v>82336.555555555547</v>
      </c>
      <c r="H156">
        <f t="shared" si="139"/>
        <v>247009.66666666666</v>
      </c>
      <c r="I156" s="8">
        <f t="shared" si="143"/>
        <v>0</v>
      </c>
      <c r="K156" s="9">
        <f t="shared" si="144"/>
        <v>8.6024785305950282E-3</v>
      </c>
      <c r="M156" s="9">
        <f t="shared" si="145"/>
        <v>8.7530748067992763E-3</v>
      </c>
    </row>
    <row r="157" spans="1:13" ht="30.6">
      <c r="A157" s="2" t="s">
        <v>52</v>
      </c>
      <c r="B157" s="3">
        <v>249153</v>
      </c>
      <c r="C157" s="4">
        <v>40118</v>
      </c>
      <c r="D157">
        <f t="shared" ref="D157" si="169">B157/2</f>
        <v>124576.5</v>
      </c>
      <c r="E157" s="8">
        <f t="shared" si="141"/>
        <v>249153</v>
      </c>
      <c r="F157" s="4">
        <v>40118</v>
      </c>
      <c r="G157">
        <f t="shared" si="142"/>
        <v>83051</v>
      </c>
      <c r="H157">
        <f t="shared" si="139"/>
        <v>249153</v>
      </c>
      <c r="I157" s="8">
        <f t="shared" si="143"/>
        <v>0</v>
      </c>
      <c r="K157" s="9">
        <f t="shared" si="144"/>
        <v>0</v>
      </c>
      <c r="M157" s="9">
        <f t="shared" si="145"/>
        <v>8.6771232974688899E-3</v>
      </c>
    </row>
    <row r="158" spans="1:13" ht="30.6">
      <c r="A158" s="2" t="s">
        <v>52</v>
      </c>
      <c r="B158" s="3">
        <v>249153</v>
      </c>
      <c r="C158" s="4">
        <v>40148</v>
      </c>
      <c r="D158">
        <f t="shared" ref="D158" si="170">(2/3*B158+1/3*B159)/2</f>
        <v>122387</v>
      </c>
      <c r="E158" s="8">
        <f t="shared" si="141"/>
        <v>244774</v>
      </c>
      <c r="F158" s="4">
        <v>40148</v>
      </c>
      <c r="G158">
        <f t="shared" si="142"/>
        <v>81591.333333333328</v>
      </c>
      <c r="H158">
        <f t="shared" si="139"/>
        <v>244774</v>
      </c>
      <c r="I158" s="8">
        <f t="shared" si="143"/>
        <v>0</v>
      </c>
      <c r="K158" s="9">
        <f t="shared" si="144"/>
        <v>1.7575545949677508E-2</v>
      </c>
      <c r="M158" s="9">
        <f t="shared" si="145"/>
        <v>-1.7575545949677567E-2</v>
      </c>
    </row>
    <row r="159" spans="1:13" ht="30.6">
      <c r="A159" s="2" t="s">
        <v>53</v>
      </c>
      <c r="B159" s="3">
        <v>236016</v>
      </c>
      <c r="C159" s="4">
        <v>40179</v>
      </c>
      <c r="D159">
        <f t="shared" ref="D159" si="171">(1/3*B158+2/3*B159)/2</f>
        <v>120197.5</v>
      </c>
      <c r="E159" s="8">
        <f t="shared" si="141"/>
        <v>240395</v>
      </c>
      <c r="F159" s="4">
        <v>40179</v>
      </c>
      <c r="G159">
        <f t="shared" si="142"/>
        <v>80131.666666666672</v>
      </c>
      <c r="H159">
        <f t="shared" si="139"/>
        <v>240395</v>
      </c>
      <c r="I159" s="8">
        <f t="shared" si="143"/>
        <v>0</v>
      </c>
      <c r="K159" s="9">
        <f t="shared" si="144"/>
        <v>-1.8553826859195988E-2</v>
      </c>
      <c r="M159" s="9">
        <f t="shared" si="145"/>
        <v>-1.7889971974147462E-2</v>
      </c>
    </row>
    <row r="160" spans="1:13" ht="30.6">
      <c r="A160" s="2" t="s">
        <v>53</v>
      </c>
      <c r="B160" s="3">
        <v>236016</v>
      </c>
      <c r="C160" s="4">
        <v>40210</v>
      </c>
      <c r="D160">
        <f t="shared" ref="D160" si="172">B160/2</f>
        <v>118008</v>
      </c>
      <c r="E160" s="8">
        <f t="shared" si="141"/>
        <v>236016</v>
      </c>
      <c r="F160" s="4">
        <v>40210</v>
      </c>
      <c r="G160">
        <f t="shared" si="142"/>
        <v>78672</v>
      </c>
      <c r="H160">
        <f t="shared" si="139"/>
        <v>236016</v>
      </c>
      <c r="I160" s="8">
        <f t="shared" si="143"/>
        <v>0</v>
      </c>
      <c r="K160" s="9">
        <f t="shared" si="144"/>
        <v>0</v>
      </c>
      <c r="M160" s="9">
        <f t="shared" si="145"/>
        <v>-1.8215853075147212E-2</v>
      </c>
    </row>
    <row r="161" spans="1:13" ht="30.6">
      <c r="A161" s="2" t="s">
        <v>53</v>
      </c>
      <c r="B161" s="3">
        <v>236016</v>
      </c>
      <c r="C161" s="4">
        <v>40238</v>
      </c>
      <c r="D161">
        <f t="shared" ref="D161" si="173">(2/3*B161+1/3*B162)/2</f>
        <v>119573.16666666666</v>
      </c>
      <c r="E161" s="8">
        <f t="shared" si="141"/>
        <v>239146.33333333334</v>
      </c>
      <c r="F161" s="4">
        <v>40238</v>
      </c>
      <c r="G161">
        <f t="shared" si="142"/>
        <v>79715.444444444453</v>
      </c>
      <c r="H161">
        <f t="shared" si="139"/>
        <v>239146.33333333331</v>
      </c>
      <c r="I161" s="8">
        <f t="shared" si="143"/>
        <v>0</v>
      </c>
      <c r="K161" s="9">
        <f t="shared" si="144"/>
        <v>-1.3263225092084194E-2</v>
      </c>
      <c r="M161" s="9">
        <f t="shared" si="145"/>
        <v>1.3263225092084255E-2</v>
      </c>
    </row>
    <row r="162" spans="1:13" ht="30.6">
      <c r="A162" s="2" t="s">
        <v>54</v>
      </c>
      <c r="B162" s="3">
        <v>245407</v>
      </c>
      <c r="C162" s="4">
        <v>40269</v>
      </c>
      <c r="D162">
        <f t="shared" ref="D162" si="174">(1/3*B161+2/3*B162)/2</f>
        <v>121138.33333333333</v>
      </c>
      <c r="E162" s="8">
        <f t="shared" si="141"/>
        <v>242276.66666666666</v>
      </c>
      <c r="F162" s="4">
        <v>40269</v>
      </c>
      <c r="G162">
        <f t="shared" si="142"/>
        <v>80758.888888888891</v>
      </c>
      <c r="H162">
        <f t="shared" si="139"/>
        <v>242276.66666666666</v>
      </c>
      <c r="I162" s="8">
        <f t="shared" si="143"/>
        <v>0</v>
      </c>
      <c r="K162" s="9">
        <f t="shared" si="144"/>
        <v>1.2755680699137933E-2</v>
      </c>
      <c r="M162" s="9">
        <f t="shared" si="145"/>
        <v>1.3089614587442195E-2</v>
      </c>
    </row>
    <row r="163" spans="1:13" ht="30.6">
      <c r="A163" s="2" t="s">
        <v>54</v>
      </c>
      <c r="B163" s="3">
        <v>245407</v>
      </c>
      <c r="C163" s="4">
        <v>40299</v>
      </c>
      <c r="D163">
        <f t="shared" ref="D163" si="175">B163/2</f>
        <v>122703.5</v>
      </c>
      <c r="E163" s="8">
        <f t="shared" si="141"/>
        <v>245407</v>
      </c>
      <c r="F163" s="4">
        <v>40299</v>
      </c>
      <c r="G163">
        <f t="shared" si="142"/>
        <v>81802.333333333328</v>
      </c>
      <c r="H163">
        <f t="shared" si="139"/>
        <v>245407</v>
      </c>
      <c r="I163" s="8">
        <f t="shared" si="143"/>
        <v>0</v>
      </c>
      <c r="K163" s="9">
        <f t="shared" si="144"/>
        <v>0</v>
      </c>
      <c r="M163" s="9">
        <f t="shared" si="145"/>
        <v>1.2920490348499569E-2</v>
      </c>
    </row>
    <row r="164" spans="1:13" ht="30.6">
      <c r="A164" s="2" t="s">
        <v>54</v>
      </c>
      <c r="B164" s="3">
        <v>245407</v>
      </c>
      <c r="C164" s="4">
        <v>40330</v>
      </c>
      <c r="D164">
        <f t="shared" ref="D164" si="176">(2/3*B164+1/3*B165)/2</f>
        <v>123746.33333333333</v>
      </c>
      <c r="E164" s="8">
        <f t="shared" si="141"/>
        <v>247492.66666666666</v>
      </c>
      <c r="F164" s="4">
        <v>40330</v>
      </c>
      <c r="G164">
        <f t="shared" si="142"/>
        <v>82497.555555555547</v>
      </c>
      <c r="H164">
        <f t="shared" si="139"/>
        <v>247492.66666666666</v>
      </c>
      <c r="I164" s="8">
        <f t="shared" si="143"/>
        <v>0</v>
      </c>
      <c r="K164" s="9">
        <f t="shared" si="144"/>
        <v>-8.4988067441705284E-3</v>
      </c>
      <c r="M164" s="9">
        <f t="shared" si="145"/>
        <v>8.4988067441705301E-3</v>
      </c>
    </row>
    <row r="165" spans="1:13" ht="30.6">
      <c r="A165" s="2" t="s">
        <v>55</v>
      </c>
      <c r="B165" s="3">
        <v>251664</v>
      </c>
      <c r="C165" s="4">
        <v>40360</v>
      </c>
      <c r="D165">
        <f t="shared" ref="D165" si="177">(1/3*B164+2/3*B165)/2</f>
        <v>124789.16666666666</v>
      </c>
      <c r="E165" s="8">
        <f t="shared" si="141"/>
        <v>249578.33333333334</v>
      </c>
      <c r="F165" s="4">
        <v>40360</v>
      </c>
      <c r="G165">
        <f t="shared" si="142"/>
        <v>83192.777777777781</v>
      </c>
      <c r="H165">
        <f t="shared" si="139"/>
        <v>249578.33333333331</v>
      </c>
      <c r="I165" s="8">
        <f t="shared" si="143"/>
        <v>0</v>
      </c>
      <c r="K165" s="9">
        <f t="shared" si="144"/>
        <v>8.2875050331658751E-3</v>
      </c>
      <c r="M165" s="9">
        <f t="shared" si="145"/>
        <v>8.4271857213279074E-3</v>
      </c>
    </row>
    <row r="166" spans="1:13" ht="30.6">
      <c r="A166" s="2" t="s">
        <v>55</v>
      </c>
      <c r="B166" s="3">
        <v>251664</v>
      </c>
      <c r="C166" s="4">
        <v>40391</v>
      </c>
      <c r="D166">
        <f t="shared" ref="D166" si="178">B166/2</f>
        <v>125832</v>
      </c>
      <c r="E166" s="8">
        <f t="shared" si="141"/>
        <v>251664</v>
      </c>
      <c r="F166" s="4">
        <v>40391</v>
      </c>
      <c r="G166">
        <f t="shared" si="142"/>
        <v>83888</v>
      </c>
      <c r="H166">
        <f t="shared" si="139"/>
        <v>251664</v>
      </c>
      <c r="I166" s="8">
        <f t="shared" si="143"/>
        <v>0</v>
      </c>
      <c r="K166" s="9">
        <f t="shared" si="144"/>
        <v>0</v>
      </c>
      <c r="M166" s="9">
        <f t="shared" si="145"/>
        <v>8.3567617381316087E-3</v>
      </c>
    </row>
    <row r="167" spans="1:13" ht="30.6">
      <c r="A167" s="2" t="s">
        <v>55</v>
      </c>
      <c r="B167" s="3">
        <v>251664</v>
      </c>
      <c r="C167" s="4">
        <v>40422</v>
      </c>
      <c r="D167">
        <f t="shared" ref="D167" si="179">(2/3*B167+1/3*B168)/2</f>
        <v>126996.33333333333</v>
      </c>
      <c r="E167" s="8">
        <f t="shared" si="141"/>
        <v>253992.66666666666</v>
      </c>
      <c r="F167" s="4">
        <v>40422</v>
      </c>
      <c r="G167">
        <f t="shared" si="142"/>
        <v>84664.222222222219</v>
      </c>
      <c r="H167">
        <f t="shared" si="139"/>
        <v>253992.66666666666</v>
      </c>
      <c r="I167" s="8">
        <f t="shared" si="143"/>
        <v>0</v>
      </c>
      <c r="K167" s="9">
        <f t="shared" si="144"/>
        <v>-9.2530781783117851E-3</v>
      </c>
      <c r="M167" s="9">
        <f t="shared" si="145"/>
        <v>9.2530781783117851E-3</v>
      </c>
    </row>
    <row r="168" spans="1:13" ht="30.6">
      <c r="A168" s="2" t="s">
        <v>56</v>
      </c>
      <c r="B168" s="3">
        <v>258650</v>
      </c>
      <c r="C168" s="4">
        <v>40452</v>
      </c>
      <c r="D168">
        <f t="shared" ref="D168" si="180">(1/3*B167+2/3*B168)/2</f>
        <v>128160.66666666666</v>
      </c>
      <c r="E168" s="8">
        <f t="shared" si="141"/>
        <v>256321.33333333334</v>
      </c>
      <c r="F168" s="4">
        <v>40452</v>
      </c>
      <c r="G168">
        <f t="shared" si="142"/>
        <v>85440.444444444453</v>
      </c>
      <c r="H168">
        <f t="shared" si="139"/>
        <v>256321.33333333331</v>
      </c>
      <c r="I168" s="8">
        <f t="shared" si="143"/>
        <v>0</v>
      </c>
      <c r="K168" s="9">
        <f t="shared" si="144"/>
        <v>9.003157419936814E-3</v>
      </c>
      <c r="M168" s="9">
        <f t="shared" si="145"/>
        <v>9.168243702574224E-3</v>
      </c>
    </row>
    <row r="169" spans="1:13" ht="30.6">
      <c r="A169" s="2" t="s">
        <v>56</v>
      </c>
      <c r="B169" s="3">
        <v>258650</v>
      </c>
      <c r="C169" s="4">
        <v>40483</v>
      </c>
      <c r="D169">
        <f t="shared" ref="D169" si="181">B169/2</f>
        <v>129325</v>
      </c>
      <c r="E169" s="8">
        <f t="shared" si="141"/>
        <v>258650</v>
      </c>
      <c r="F169" s="4">
        <v>40483</v>
      </c>
      <c r="G169">
        <f t="shared" si="142"/>
        <v>86216.666666666672</v>
      </c>
      <c r="H169">
        <f t="shared" si="139"/>
        <v>258650</v>
      </c>
      <c r="I169" s="8">
        <f t="shared" si="143"/>
        <v>0</v>
      </c>
      <c r="K169" s="9">
        <f t="shared" si="144"/>
        <v>0</v>
      </c>
      <c r="M169" s="9">
        <f t="shared" si="145"/>
        <v>9.0849506608891573E-3</v>
      </c>
    </row>
    <row r="170" spans="1:13" ht="30.6">
      <c r="A170" s="2" t="s">
        <v>56</v>
      </c>
      <c r="B170" s="3">
        <v>258650</v>
      </c>
      <c r="C170" s="4">
        <v>40513</v>
      </c>
      <c r="D170">
        <f t="shared" ref="D170" si="182">(2/3*B170+1/3*B171)/2</f>
        <v>127593.66666666666</v>
      </c>
      <c r="E170" s="8">
        <f t="shared" si="141"/>
        <v>255187.33333333334</v>
      </c>
      <c r="F170" s="4">
        <v>40513</v>
      </c>
      <c r="G170">
        <f t="shared" si="142"/>
        <v>85062.444444444453</v>
      </c>
      <c r="H170">
        <f t="shared" si="139"/>
        <v>255187.33333333331</v>
      </c>
      <c r="I170" s="8">
        <f t="shared" si="143"/>
        <v>0</v>
      </c>
      <c r="K170" s="9">
        <f t="shared" si="144"/>
        <v>1.3387460532250752E-2</v>
      </c>
      <c r="M170" s="9">
        <f t="shared" si="145"/>
        <v>-1.3387460532250751E-2</v>
      </c>
    </row>
    <row r="171" spans="1:13" ht="30.6">
      <c r="A171" s="2" t="s">
        <v>57</v>
      </c>
      <c r="B171" s="3">
        <v>248262</v>
      </c>
      <c r="C171" s="4">
        <v>40544</v>
      </c>
      <c r="D171">
        <f t="shared" ref="D171" si="183">(1/3*B170+2/3*B171)/2</f>
        <v>125862.33333333333</v>
      </c>
      <c r="E171" s="8">
        <f t="shared" si="141"/>
        <v>251724.66666666666</v>
      </c>
      <c r="F171" s="4">
        <v>40544</v>
      </c>
      <c r="G171">
        <f t="shared" si="142"/>
        <v>83908.222222222219</v>
      </c>
      <c r="H171">
        <f t="shared" si="139"/>
        <v>251724.66666666666</v>
      </c>
      <c r="I171" s="8">
        <f t="shared" si="143"/>
        <v>0</v>
      </c>
      <c r="K171" s="9">
        <f t="shared" si="144"/>
        <v>-1.394763059456001E-2</v>
      </c>
      <c r="M171" s="9">
        <f t="shared" si="145"/>
        <v>-1.3569116544447217E-2</v>
      </c>
    </row>
    <row r="172" spans="1:13" ht="30.6">
      <c r="A172" s="2" t="s">
        <v>57</v>
      </c>
      <c r="B172" s="3">
        <v>248262</v>
      </c>
      <c r="C172" s="4">
        <v>40575</v>
      </c>
      <c r="D172">
        <f t="shared" ref="D172" si="184">B172/2</f>
        <v>124131</v>
      </c>
      <c r="E172" s="8">
        <f t="shared" si="141"/>
        <v>248262</v>
      </c>
      <c r="F172" s="4">
        <v>40575</v>
      </c>
      <c r="G172">
        <f t="shared" si="142"/>
        <v>82754</v>
      </c>
      <c r="H172">
        <f t="shared" si="139"/>
        <v>248262</v>
      </c>
      <c r="I172" s="8">
        <f t="shared" si="143"/>
        <v>0</v>
      </c>
      <c r="K172" s="9">
        <f t="shared" si="144"/>
        <v>0</v>
      </c>
      <c r="M172" s="9">
        <f t="shared" si="145"/>
        <v>-1.3755770193359372E-2</v>
      </c>
    </row>
    <row r="173" spans="1:13" ht="30.6">
      <c r="A173" s="2" t="s">
        <v>57</v>
      </c>
      <c r="B173" s="3">
        <v>248262</v>
      </c>
      <c r="C173" s="4">
        <v>40603</v>
      </c>
      <c r="D173">
        <f t="shared" ref="D173" si="185">(2/3*B173+1/3*B174)/2</f>
        <v>124830.83333333333</v>
      </c>
      <c r="E173" s="8">
        <f t="shared" si="141"/>
        <v>249661.66666666666</v>
      </c>
      <c r="F173" s="4">
        <v>40603</v>
      </c>
      <c r="G173">
        <f t="shared" si="142"/>
        <v>83220.555555555547</v>
      </c>
      <c r="H173">
        <f t="shared" si="139"/>
        <v>249661.66666666666</v>
      </c>
      <c r="I173" s="8">
        <f t="shared" si="143"/>
        <v>0</v>
      </c>
      <c r="K173" s="9">
        <f t="shared" si="144"/>
        <v>-5.6378610768730497E-3</v>
      </c>
      <c r="M173" s="9">
        <f t="shared" si="145"/>
        <v>5.6378610768729907E-3</v>
      </c>
    </row>
    <row r="174" spans="1:13" ht="30.6">
      <c r="A174" s="2" t="s">
        <v>58</v>
      </c>
      <c r="B174" s="3">
        <v>252461</v>
      </c>
      <c r="C174" s="4">
        <v>40634</v>
      </c>
      <c r="D174">
        <f t="shared" ref="D174" si="186">(1/3*B173+2/3*B174)/2</f>
        <v>125530.66666666666</v>
      </c>
      <c r="E174" s="8">
        <f t="shared" si="141"/>
        <v>251061.33333333334</v>
      </c>
      <c r="F174" s="4">
        <v>40634</v>
      </c>
      <c r="G174">
        <f t="shared" si="142"/>
        <v>83687.111111111109</v>
      </c>
      <c r="H174">
        <f t="shared" si="139"/>
        <v>251061.33333333331</v>
      </c>
      <c r="I174" s="8">
        <f t="shared" si="143"/>
        <v>0</v>
      </c>
      <c r="K174" s="9">
        <f t="shared" si="144"/>
        <v>5.5440906384220017E-3</v>
      </c>
      <c r="M174" s="9">
        <f t="shared" si="145"/>
        <v>5.6062537968050875E-3</v>
      </c>
    </row>
    <row r="175" spans="1:13" ht="30.6">
      <c r="A175" s="2" t="s">
        <v>58</v>
      </c>
      <c r="B175" s="3">
        <v>252461</v>
      </c>
      <c r="C175" s="4">
        <v>40664</v>
      </c>
      <c r="D175">
        <f t="shared" ref="D175" si="187">B175/2</f>
        <v>126230.5</v>
      </c>
      <c r="E175" s="8">
        <f t="shared" si="141"/>
        <v>252461</v>
      </c>
      <c r="F175" s="4">
        <v>40664</v>
      </c>
      <c r="G175">
        <f t="shared" si="142"/>
        <v>84153.666666666672</v>
      </c>
      <c r="H175">
        <f t="shared" si="139"/>
        <v>252461</v>
      </c>
      <c r="I175" s="8">
        <f t="shared" si="143"/>
        <v>0</v>
      </c>
      <c r="K175" s="9">
        <f t="shared" si="144"/>
        <v>0</v>
      </c>
      <c r="M175" s="9">
        <f t="shared" si="145"/>
        <v>5.5749989378426233E-3</v>
      </c>
    </row>
    <row r="176" spans="1:13" ht="30.6">
      <c r="A176" s="2" t="s">
        <v>58</v>
      </c>
      <c r="B176" s="3">
        <v>252461</v>
      </c>
      <c r="C176" s="4">
        <v>40695</v>
      </c>
      <c r="D176">
        <f t="shared" ref="D176" si="188">(2/3*B176+1/3*B177)/2</f>
        <v>127274.49999999999</v>
      </c>
      <c r="E176" s="8">
        <f t="shared" si="141"/>
        <v>254549</v>
      </c>
      <c r="F176" s="4">
        <v>40695</v>
      </c>
      <c r="G176">
        <f t="shared" si="142"/>
        <v>84849.666666666672</v>
      </c>
      <c r="H176">
        <f t="shared" si="139"/>
        <v>254548.99999999997</v>
      </c>
      <c r="I176" s="8">
        <f t="shared" si="143"/>
        <v>0</v>
      </c>
      <c r="K176" s="9">
        <f t="shared" si="144"/>
        <v>-8.2705843674864641E-3</v>
      </c>
      <c r="M176" s="9">
        <f t="shared" si="145"/>
        <v>8.2705843674864624E-3</v>
      </c>
    </row>
    <row r="177" spans="1:13" ht="30.6">
      <c r="A177" s="2" t="s">
        <v>59</v>
      </c>
      <c r="B177" s="3">
        <v>258725</v>
      </c>
      <c r="C177" s="4">
        <v>40725</v>
      </c>
      <c r="D177">
        <f t="shared" ref="D177" si="189">(1/3*B176+2/3*B177)/2</f>
        <v>128318.49999999999</v>
      </c>
      <c r="E177" s="8">
        <f t="shared" si="141"/>
        <v>256637</v>
      </c>
      <c r="F177" s="4">
        <v>40725</v>
      </c>
      <c r="G177">
        <f t="shared" si="142"/>
        <v>85545.666666666672</v>
      </c>
      <c r="H177">
        <f t="shared" si="139"/>
        <v>256636.99999999997</v>
      </c>
      <c r="I177" s="8">
        <f t="shared" si="143"/>
        <v>0</v>
      </c>
      <c r="K177" s="9">
        <f t="shared" si="144"/>
        <v>8.0703449608657846E-3</v>
      </c>
      <c r="M177" s="9">
        <f t="shared" si="145"/>
        <v>8.2027428903668834E-3</v>
      </c>
    </row>
    <row r="178" spans="1:13" ht="30.6">
      <c r="A178" s="2" t="s">
        <v>59</v>
      </c>
      <c r="B178" s="3">
        <v>258725</v>
      </c>
      <c r="C178" s="4">
        <v>40756</v>
      </c>
      <c r="D178">
        <f t="shared" ref="D178" si="190">B178/2</f>
        <v>129362.5</v>
      </c>
      <c r="E178" s="8">
        <f t="shared" si="141"/>
        <v>258725</v>
      </c>
      <c r="F178" s="4">
        <v>40756</v>
      </c>
      <c r="G178">
        <f t="shared" si="142"/>
        <v>86241.666666666672</v>
      </c>
      <c r="H178">
        <f t="shared" si="139"/>
        <v>258725</v>
      </c>
      <c r="I178" s="8">
        <f t="shared" si="143"/>
        <v>0</v>
      </c>
      <c r="K178" s="9">
        <f t="shared" si="144"/>
        <v>0</v>
      </c>
      <c r="M178" s="9">
        <f t="shared" si="145"/>
        <v>8.1360053304862512E-3</v>
      </c>
    </row>
    <row r="179" spans="1:13" ht="30.6">
      <c r="A179" s="2" t="s">
        <v>59</v>
      </c>
      <c r="B179" s="3">
        <v>258725</v>
      </c>
      <c r="C179" s="4">
        <v>40787</v>
      </c>
      <c r="D179">
        <f t="shared" ref="D179" si="191">(2/3*B179+1/3*B180)/2</f>
        <v>131002.16666666666</v>
      </c>
      <c r="E179" s="8">
        <f t="shared" si="141"/>
        <v>262004.33333333334</v>
      </c>
      <c r="F179" s="4">
        <v>40787</v>
      </c>
      <c r="G179">
        <f t="shared" si="142"/>
        <v>87334.777777777781</v>
      </c>
      <c r="H179">
        <f t="shared" si="139"/>
        <v>262004.33333333331</v>
      </c>
      <c r="I179" s="8">
        <f t="shared" si="143"/>
        <v>0</v>
      </c>
      <c r="K179" s="9">
        <f t="shared" si="144"/>
        <v>-1.2674976648307442E-2</v>
      </c>
      <c r="M179" s="9">
        <f t="shared" si="145"/>
        <v>1.2674976648307386E-2</v>
      </c>
    </row>
    <row r="180" spans="1:13" ht="30.6">
      <c r="A180" s="2" t="s">
        <v>60</v>
      </c>
      <c r="B180" s="3">
        <v>268563</v>
      </c>
      <c r="C180" s="4">
        <v>40817</v>
      </c>
      <c r="D180">
        <f t="shared" ref="D180" si="192">(1/3*B179+2/3*B180)/2</f>
        <v>132641.83333333331</v>
      </c>
      <c r="E180" s="8">
        <f t="shared" si="141"/>
        <v>265283.66666666669</v>
      </c>
      <c r="F180" s="4">
        <v>40817</v>
      </c>
      <c r="G180">
        <f t="shared" si="142"/>
        <v>88427.888888888891</v>
      </c>
      <c r="H180">
        <f t="shared" si="139"/>
        <v>265283.66666666663</v>
      </c>
      <c r="I180" s="8">
        <f t="shared" si="143"/>
        <v>0</v>
      </c>
      <c r="K180" s="9">
        <f t="shared" si="144"/>
        <v>1.2210666895042556E-2</v>
      </c>
      <c r="M180" s="9">
        <f t="shared" si="145"/>
        <v>1.2516332427071798E-2</v>
      </c>
    </row>
    <row r="181" spans="1:13" ht="30.6">
      <c r="A181" s="2" t="s">
        <v>60</v>
      </c>
      <c r="B181" s="3">
        <v>268563</v>
      </c>
      <c r="C181" s="4">
        <v>40848</v>
      </c>
      <c r="D181">
        <f t="shared" ref="D181" si="193">B181/2</f>
        <v>134281.5</v>
      </c>
      <c r="E181" s="8">
        <f t="shared" si="141"/>
        <v>268563</v>
      </c>
      <c r="F181" s="4">
        <v>40848</v>
      </c>
      <c r="G181">
        <f t="shared" si="142"/>
        <v>89521</v>
      </c>
      <c r="H181">
        <f t="shared" si="139"/>
        <v>268563</v>
      </c>
      <c r="I181" s="8">
        <f t="shared" si="143"/>
        <v>0</v>
      </c>
      <c r="K181" s="9">
        <f t="shared" si="144"/>
        <v>0</v>
      </c>
      <c r="M181" s="9">
        <f t="shared" si="145"/>
        <v>1.236161040194708E-2</v>
      </c>
    </row>
    <row r="182" spans="1:13" ht="30.6">
      <c r="A182" s="2" t="s">
        <v>60</v>
      </c>
      <c r="B182" s="3">
        <v>268563</v>
      </c>
      <c r="C182" s="4">
        <v>40878</v>
      </c>
      <c r="D182">
        <f t="shared" ref="D182" si="194">(2/3*B182+1/3*B183)/2</f>
        <v>132077.66666666666</v>
      </c>
      <c r="E182" s="8">
        <f t="shared" si="141"/>
        <v>264155.33333333331</v>
      </c>
      <c r="F182" s="4">
        <v>40878</v>
      </c>
      <c r="G182">
        <f t="shared" si="142"/>
        <v>88051.777777777766</v>
      </c>
      <c r="H182">
        <f t="shared" si="139"/>
        <v>264155.33333333331</v>
      </c>
      <c r="I182" s="8">
        <f t="shared" si="143"/>
        <v>0</v>
      </c>
      <c r="K182" s="9">
        <f t="shared" si="144"/>
        <v>1.6412039881393514E-2</v>
      </c>
      <c r="M182" s="9">
        <f t="shared" si="145"/>
        <v>-1.6412039881393569E-2</v>
      </c>
    </row>
    <row r="183" spans="1:13" ht="30.6">
      <c r="A183" s="2" t="s">
        <v>61</v>
      </c>
      <c r="B183" s="3">
        <v>255340</v>
      </c>
      <c r="C183" s="4">
        <v>40909</v>
      </c>
      <c r="D183">
        <f t="shared" ref="D183" si="195">(1/3*B182+2/3*B183)/2</f>
        <v>129873.83333333333</v>
      </c>
      <c r="E183" s="8">
        <f t="shared" si="141"/>
        <v>259747.66666666666</v>
      </c>
      <c r="F183" s="4">
        <v>40909</v>
      </c>
      <c r="G183">
        <f t="shared" si="142"/>
        <v>86582.555555555547</v>
      </c>
      <c r="H183">
        <f t="shared" si="139"/>
        <v>259747.66666666666</v>
      </c>
      <c r="I183" s="8">
        <f t="shared" si="143"/>
        <v>0</v>
      </c>
      <c r="K183" s="9">
        <f t="shared" si="144"/>
        <v>-1.7261951385081291E-2</v>
      </c>
      <c r="M183" s="9">
        <f t="shared" si="145"/>
        <v>-1.6685889363076741E-2</v>
      </c>
    </row>
    <row r="184" spans="1:13" ht="30.6">
      <c r="A184" s="2" t="s">
        <v>61</v>
      </c>
      <c r="B184" s="3">
        <v>255340</v>
      </c>
      <c r="C184" s="4">
        <v>40940</v>
      </c>
      <c r="D184">
        <f t="shared" ref="D184" si="196">B184/2</f>
        <v>127670</v>
      </c>
      <c r="E184" s="8">
        <f t="shared" si="141"/>
        <v>255340</v>
      </c>
      <c r="F184" s="4">
        <v>40940</v>
      </c>
      <c r="G184">
        <f t="shared" si="142"/>
        <v>85113.333333333328</v>
      </c>
      <c r="H184">
        <f t="shared" si="139"/>
        <v>255340</v>
      </c>
      <c r="I184" s="8">
        <f t="shared" si="143"/>
        <v>0</v>
      </c>
      <c r="K184" s="9">
        <f t="shared" si="144"/>
        <v>0</v>
      </c>
      <c r="M184" s="9">
        <f t="shared" si="145"/>
        <v>-1.6969032766415575E-2</v>
      </c>
    </row>
    <row r="185" spans="1:13" ht="30.6">
      <c r="A185" s="2" t="s">
        <v>61</v>
      </c>
      <c r="B185" s="3">
        <v>255340</v>
      </c>
      <c r="C185" s="4">
        <v>40969</v>
      </c>
      <c r="D185">
        <f t="shared" ref="D185" si="197">(2/3*B185+1/3*B186)/2</f>
        <v>128860.83333333333</v>
      </c>
      <c r="E185" s="8">
        <f t="shared" si="141"/>
        <v>257721.66666666666</v>
      </c>
      <c r="F185" s="4">
        <v>40969</v>
      </c>
      <c r="G185">
        <f t="shared" si="142"/>
        <v>85907.222222222219</v>
      </c>
      <c r="H185">
        <f t="shared" si="139"/>
        <v>257721.66666666666</v>
      </c>
      <c r="I185" s="8">
        <f t="shared" si="143"/>
        <v>0</v>
      </c>
      <c r="K185" s="9">
        <f t="shared" si="144"/>
        <v>-9.3274327041069048E-3</v>
      </c>
      <c r="M185" s="9">
        <f t="shared" si="145"/>
        <v>9.3274327041069621E-3</v>
      </c>
    </row>
    <row r="186" spans="1:13" ht="30.6">
      <c r="A186" s="2" t="s">
        <v>62</v>
      </c>
      <c r="B186" s="3">
        <v>262485</v>
      </c>
      <c r="C186" s="4">
        <v>41000</v>
      </c>
      <c r="D186">
        <f t="shared" ref="D186" si="198">(1/3*B185+2/3*B186)/2</f>
        <v>130051.66666666666</v>
      </c>
      <c r="E186" s="8">
        <f t="shared" si="141"/>
        <v>260103.33333333334</v>
      </c>
      <c r="F186" s="4">
        <v>41000</v>
      </c>
      <c r="G186">
        <f t="shared" si="142"/>
        <v>86701.111111111109</v>
      </c>
      <c r="H186">
        <f t="shared" si="139"/>
        <v>260103.33333333331</v>
      </c>
      <c r="I186" s="8">
        <f t="shared" si="143"/>
        <v>0</v>
      </c>
      <c r="K186" s="9">
        <f t="shared" si="144"/>
        <v>9.0735343606935907E-3</v>
      </c>
      <c r="M186" s="9">
        <f t="shared" si="145"/>
        <v>9.2412357000123055E-3</v>
      </c>
    </row>
    <row r="187" spans="1:13" ht="30.6">
      <c r="A187" s="2" t="s">
        <v>62</v>
      </c>
      <c r="B187" s="3">
        <v>262485</v>
      </c>
      <c r="C187" s="4">
        <v>41030</v>
      </c>
      <c r="D187">
        <f t="shared" ref="D187" si="199">B187/2</f>
        <v>131242.5</v>
      </c>
      <c r="E187" s="8">
        <f t="shared" si="141"/>
        <v>262485</v>
      </c>
      <c r="F187" s="4">
        <v>41030</v>
      </c>
      <c r="G187">
        <f t="shared" si="142"/>
        <v>87495</v>
      </c>
      <c r="H187">
        <f t="shared" si="139"/>
        <v>262485</v>
      </c>
      <c r="I187" s="8">
        <f t="shared" si="143"/>
        <v>0</v>
      </c>
      <c r="K187" s="9">
        <f t="shared" si="144"/>
        <v>0</v>
      </c>
      <c r="M187" s="9">
        <f t="shared" si="145"/>
        <v>9.156617241865431E-3</v>
      </c>
    </row>
    <row r="188" spans="1:13" ht="30.6">
      <c r="A188" s="2" t="s">
        <v>62</v>
      </c>
      <c r="B188" s="3">
        <v>262485</v>
      </c>
      <c r="C188" s="4">
        <v>41061</v>
      </c>
      <c r="D188">
        <f t="shared" ref="D188" si="200">(2/3*B188+1/3*B189)/2</f>
        <v>132403</v>
      </c>
      <c r="E188" s="8">
        <f t="shared" si="141"/>
        <v>264806</v>
      </c>
      <c r="F188" s="4">
        <v>41061</v>
      </c>
      <c r="G188">
        <f t="shared" si="142"/>
        <v>88268.666666666672</v>
      </c>
      <c r="H188">
        <f t="shared" si="139"/>
        <v>264806</v>
      </c>
      <c r="I188" s="8">
        <f t="shared" si="143"/>
        <v>0</v>
      </c>
      <c r="K188" s="9">
        <f t="shared" si="144"/>
        <v>-8.842410042478618E-3</v>
      </c>
      <c r="M188" s="9">
        <f t="shared" si="145"/>
        <v>8.8424100424786736E-3</v>
      </c>
    </row>
    <row r="189" spans="1:13" ht="30.6">
      <c r="A189" s="2" t="s">
        <v>63</v>
      </c>
      <c r="B189" s="3">
        <v>269448</v>
      </c>
      <c r="C189" s="4">
        <v>41091</v>
      </c>
      <c r="D189">
        <f t="shared" ref="D189" si="201">(1/3*B188+2/3*B189)/2</f>
        <v>133563.5</v>
      </c>
      <c r="E189" s="8">
        <f t="shared" si="141"/>
        <v>267127</v>
      </c>
      <c r="F189" s="4">
        <v>41091</v>
      </c>
      <c r="G189">
        <f t="shared" si="142"/>
        <v>89042.333333333328</v>
      </c>
      <c r="H189">
        <f t="shared" si="139"/>
        <v>267127</v>
      </c>
      <c r="I189" s="8">
        <f t="shared" si="143"/>
        <v>0</v>
      </c>
      <c r="K189" s="9">
        <f t="shared" si="144"/>
        <v>8.6139069505062199E-3</v>
      </c>
      <c r="M189" s="9">
        <f t="shared" si="145"/>
        <v>8.7649071395662134E-3</v>
      </c>
    </row>
    <row r="190" spans="1:13" ht="30.6">
      <c r="A190" s="2" t="s">
        <v>63</v>
      </c>
      <c r="B190" s="3">
        <v>269448</v>
      </c>
      <c r="C190" s="4">
        <v>41122</v>
      </c>
      <c r="D190">
        <f t="shared" ref="D190" si="202">B190/2</f>
        <v>134724</v>
      </c>
      <c r="E190" s="8">
        <f t="shared" si="141"/>
        <v>269448</v>
      </c>
      <c r="F190" s="4">
        <v>41122</v>
      </c>
      <c r="G190">
        <f t="shared" si="142"/>
        <v>89816</v>
      </c>
      <c r="H190">
        <f t="shared" si="139"/>
        <v>269448</v>
      </c>
      <c r="I190" s="8">
        <f t="shared" si="143"/>
        <v>0</v>
      </c>
      <c r="K190" s="9">
        <f t="shared" si="144"/>
        <v>0</v>
      </c>
      <c r="M190" s="9">
        <f t="shared" si="145"/>
        <v>8.6887510435111944E-3</v>
      </c>
    </row>
    <row r="191" spans="1:13" ht="30.6">
      <c r="A191" s="2" t="s">
        <v>63</v>
      </c>
      <c r="B191" s="3">
        <v>269448</v>
      </c>
      <c r="C191" s="4">
        <v>41153</v>
      </c>
      <c r="D191">
        <f t="shared" ref="D191" si="203">(2/3*B191+1/3*B192)/2</f>
        <v>136226</v>
      </c>
      <c r="E191" s="8">
        <f t="shared" si="141"/>
        <v>272452</v>
      </c>
      <c r="F191" s="4">
        <v>41153</v>
      </c>
      <c r="G191">
        <f t="shared" si="142"/>
        <v>90817.333333333328</v>
      </c>
      <c r="H191">
        <f t="shared" si="139"/>
        <v>272452</v>
      </c>
      <c r="I191" s="8">
        <f t="shared" si="143"/>
        <v>0</v>
      </c>
      <c r="K191" s="9">
        <f t="shared" si="144"/>
        <v>-1.114871886226656E-2</v>
      </c>
      <c r="M191" s="9">
        <f t="shared" si="145"/>
        <v>1.1148718862266507E-2</v>
      </c>
    </row>
    <row r="192" spans="1:13" ht="30.6">
      <c r="A192" s="2" t="s">
        <v>64</v>
      </c>
      <c r="B192" s="3">
        <v>278460</v>
      </c>
      <c r="C192" s="4">
        <v>41183</v>
      </c>
      <c r="D192">
        <f t="shared" ref="D192" si="204">(1/3*B191+2/3*B192)/2</f>
        <v>137728</v>
      </c>
      <c r="E192" s="8">
        <f t="shared" si="141"/>
        <v>275456</v>
      </c>
      <c r="F192" s="4">
        <v>41183</v>
      </c>
      <c r="G192">
        <f t="shared" si="142"/>
        <v>91818.666666666672</v>
      </c>
      <c r="H192">
        <f t="shared" si="139"/>
        <v>275456</v>
      </c>
      <c r="I192" s="8">
        <f t="shared" si="143"/>
        <v>0</v>
      </c>
      <c r="K192" s="9">
        <f t="shared" si="144"/>
        <v>1.0787904905551964E-2</v>
      </c>
      <c r="M192" s="9">
        <f t="shared" si="145"/>
        <v>1.1025795369459681E-2</v>
      </c>
    </row>
    <row r="193" spans="1:13" ht="30.6">
      <c r="A193" s="2" t="s">
        <v>64</v>
      </c>
      <c r="B193" s="3">
        <v>278460</v>
      </c>
      <c r="C193" s="4">
        <v>41214</v>
      </c>
      <c r="D193">
        <f t="shared" ref="D193" si="205">B193/2</f>
        <v>139230</v>
      </c>
      <c r="E193" s="8">
        <f t="shared" si="141"/>
        <v>278460</v>
      </c>
      <c r="F193" s="4">
        <v>41214</v>
      </c>
      <c r="G193">
        <f t="shared" si="142"/>
        <v>92820</v>
      </c>
      <c r="H193">
        <f t="shared" si="139"/>
        <v>278460</v>
      </c>
      <c r="I193" s="8">
        <f t="shared" si="143"/>
        <v>0</v>
      </c>
      <c r="K193" s="9">
        <f t="shared" si="144"/>
        <v>0</v>
      </c>
      <c r="M193" s="9">
        <f t="shared" si="145"/>
        <v>1.0905552973977642E-2</v>
      </c>
    </row>
    <row r="194" spans="1:13" ht="30.6">
      <c r="A194" s="2" t="s">
        <v>64</v>
      </c>
      <c r="B194" s="3">
        <v>278460</v>
      </c>
      <c r="C194" s="4">
        <v>41244</v>
      </c>
      <c r="D194">
        <f t="shared" ref="D194" si="206">(2/3*B194+1/3*B195)/2</f>
        <v>137519.5</v>
      </c>
      <c r="E194" s="8">
        <f t="shared" si="141"/>
        <v>275039</v>
      </c>
      <c r="F194" s="4">
        <v>41244</v>
      </c>
      <c r="G194">
        <f t="shared" si="142"/>
        <v>91679.666666666672</v>
      </c>
      <c r="H194">
        <f t="shared" si="139"/>
        <v>275039</v>
      </c>
      <c r="I194" s="8">
        <f t="shared" si="143"/>
        <v>0</v>
      </c>
      <c r="K194" s="9">
        <f t="shared" si="144"/>
        <v>1.2285426991309344E-2</v>
      </c>
      <c r="M194" s="9">
        <f t="shared" si="145"/>
        <v>-1.2285426991309292E-2</v>
      </c>
    </row>
    <row r="195" spans="1:13" ht="30.6">
      <c r="A195" s="2" t="s">
        <v>65</v>
      </c>
      <c r="B195" s="3">
        <v>268197</v>
      </c>
      <c r="C195" s="4">
        <v>41275</v>
      </c>
      <c r="D195">
        <f t="shared" ref="D195" si="207">(1/3*B194+2/3*B195)/2</f>
        <v>135809</v>
      </c>
      <c r="E195" s="8">
        <f t="shared" si="141"/>
        <v>271618</v>
      </c>
      <c r="F195" s="4">
        <v>41275</v>
      </c>
      <c r="G195">
        <f t="shared" si="142"/>
        <v>90539.333333333328</v>
      </c>
      <c r="H195">
        <f t="shared" si="139"/>
        <v>271618</v>
      </c>
      <c r="I195" s="8">
        <f t="shared" si="143"/>
        <v>0</v>
      </c>
      <c r="K195" s="9">
        <f t="shared" si="144"/>
        <v>-1.2755549092644586E-2</v>
      </c>
      <c r="M195" s="9">
        <f t="shared" si="145"/>
        <v>-1.2438236031981024E-2</v>
      </c>
    </row>
    <row r="196" spans="1:13" ht="30.6">
      <c r="A196" s="2" t="s">
        <v>65</v>
      </c>
      <c r="B196" s="3">
        <v>268197</v>
      </c>
      <c r="C196" s="4">
        <v>41306</v>
      </c>
      <c r="D196">
        <f t="shared" ref="D196" si="208">B196/2</f>
        <v>134098.5</v>
      </c>
      <c r="E196" s="8">
        <f t="shared" si="141"/>
        <v>268197</v>
      </c>
      <c r="F196" s="4">
        <v>41306</v>
      </c>
      <c r="G196">
        <f t="shared" si="142"/>
        <v>89399</v>
      </c>
      <c r="H196">
        <f t="shared" ref="H196:H259" si="209">2*D196</f>
        <v>268197</v>
      </c>
      <c r="I196" s="8">
        <f t="shared" si="143"/>
        <v>0</v>
      </c>
      <c r="K196" s="9">
        <f t="shared" si="144"/>
        <v>0</v>
      </c>
      <c r="M196" s="9">
        <f t="shared" si="145"/>
        <v>-1.2594894300083152E-2</v>
      </c>
    </row>
    <row r="197" spans="1:13" ht="30.6">
      <c r="A197" s="2" t="s">
        <v>65</v>
      </c>
      <c r="B197" s="3">
        <v>268197</v>
      </c>
      <c r="C197" s="4">
        <v>41334</v>
      </c>
      <c r="D197">
        <f t="shared" ref="D197" si="210">(2/3*B197+1/3*B198)/2</f>
        <v>134973.5</v>
      </c>
      <c r="E197" s="8">
        <f t="shared" ref="E197:E260" si="211">AVERAGE(B196:B198)</f>
        <v>269947</v>
      </c>
      <c r="F197" s="4">
        <v>41334</v>
      </c>
      <c r="G197">
        <f t="shared" ref="G197:G260" si="212">E197/3</f>
        <v>89982.333333333328</v>
      </c>
      <c r="H197">
        <f t="shared" si="209"/>
        <v>269947</v>
      </c>
      <c r="I197" s="8">
        <f t="shared" ref="I197:I260" si="213">E197-H197</f>
        <v>0</v>
      </c>
      <c r="K197" s="9">
        <f t="shared" ref="K197:K260" si="214">(B197-E197)/B197</f>
        <v>-6.5250543443811822E-3</v>
      </c>
      <c r="M197" s="9">
        <f t="shared" ref="M197:M260" si="215">(G197-G196)/G196</f>
        <v>6.5250543443811284E-3</v>
      </c>
    </row>
    <row r="198" spans="1:13" ht="30.6">
      <c r="A198" s="2" t="s">
        <v>66</v>
      </c>
      <c r="B198" s="3">
        <v>273447</v>
      </c>
      <c r="C198" s="4">
        <v>41365</v>
      </c>
      <c r="D198">
        <f t="shared" ref="D198" si="216">(1/3*B197+2/3*B198)/2</f>
        <v>135848.5</v>
      </c>
      <c r="E198" s="8">
        <f t="shared" si="211"/>
        <v>271697</v>
      </c>
      <c r="F198" s="4">
        <v>41365</v>
      </c>
      <c r="G198">
        <f t="shared" si="212"/>
        <v>90565.666666666672</v>
      </c>
      <c r="H198">
        <f t="shared" si="209"/>
        <v>271697</v>
      </c>
      <c r="I198" s="8">
        <f t="shared" si="213"/>
        <v>0</v>
      </c>
      <c r="K198" s="9">
        <f t="shared" si="214"/>
        <v>6.3997776534392408E-3</v>
      </c>
      <c r="M198" s="9">
        <f t="shared" si="215"/>
        <v>6.4827540220859254E-3</v>
      </c>
    </row>
    <row r="199" spans="1:13" ht="30.6">
      <c r="A199" s="2" t="s">
        <v>66</v>
      </c>
      <c r="B199" s="3">
        <v>273447</v>
      </c>
      <c r="C199" s="4">
        <v>41395</v>
      </c>
      <c r="D199">
        <f t="shared" ref="D199" si="217">B199/2</f>
        <v>136723.5</v>
      </c>
      <c r="E199" s="8">
        <f t="shared" si="211"/>
        <v>273447</v>
      </c>
      <c r="F199" s="4">
        <v>41395</v>
      </c>
      <c r="G199">
        <f t="shared" si="212"/>
        <v>91149</v>
      </c>
      <c r="H199">
        <f t="shared" si="209"/>
        <v>273447</v>
      </c>
      <c r="I199" s="8">
        <f t="shared" si="213"/>
        <v>0</v>
      </c>
      <c r="K199" s="9">
        <f t="shared" si="214"/>
        <v>0</v>
      </c>
      <c r="M199" s="9">
        <f t="shared" si="215"/>
        <v>6.4409986124248165E-3</v>
      </c>
    </row>
    <row r="200" spans="1:13" ht="30.6">
      <c r="A200" s="2" t="s">
        <v>66</v>
      </c>
      <c r="B200" s="3">
        <v>273447</v>
      </c>
      <c r="C200" s="4">
        <v>41426</v>
      </c>
      <c r="D200">
        <f t="shared" ref="D200" si="218">(2/3*B200+1/3*B201)/2</f>
        <v>138599.83333333331</v>
      </c>
      <c r="E200" s="8">
        <f t="shared" si="211"/>
        <v>277199.66666666669</v>
      </c>
      <c r="F200" s="4">
        <v>41426</v>
      </c>
      <c r="G200">
        <f t="shared" si="212"/>
        <v>92399.888888888891</v>
      </c>
      <c r="H200">
        <f t="shared" si="209"/>
        <v>277199.66666666663</v>
      </c>
      <c r="I200" s="8">
        <f t="shared" si="213"/>
        <v>0</v>
      </c>
      <c r="K200" s="9">
        <f t="shared" si="214"/>
        <v>-1.3723561299508446E-2</v>
      </c>
      <c r="M200" s="9">
        <f t="shared" si="215"/>
        <v>1.3723561299508392E-2</v>
      </c>
    </row>
    <row r="201" spans="1:13" ht="30.6">
      <c r="A201" s="2" t="s">
        <v>67</v>
      </c>
      <c r="B201" s="3">
        <v>284705</v>
      </c>
      <c r="C201" s="4">
        <v>41456</v>
      </c>
      <c r="D201">
        <f t="shared" ref="D201" si="219">(1/3*B200+2/3*B201)/2</f>
        <v>140476.16666666666</v>
      </c>
      <c r="E201" s="8">
        <f t="shared" si="211"/>
        <v>280952.33333333331</v>
      </c>
      <c r="F201" s="4">
        <v>41456</v>
      </c>
      <c r="G201">
        <f t="shared" si="212"/>
        <v>93650.777777777766</v>
      </c>
      <c r="H201">
        <f t="shared" si="209"/>
        <v>280952.33333333331</v>
      </c>
      <c r="I201" s="8">
        <f t="shared" si="213"/>
        <v>0</v>
      </c>
      <c r="K201" s="9">
        <f t="shared" si="214"/>
        <v>1.3180894844371143E-2</v>
      </c>
      <c r="M201" s="9">
        <f t="shared" si="215"/>
        <v>1.3537774816948895E-2</v>
      </c>
    </row>
    <row r="202" spans="1:13" ht="30.6">
      <c r="A202" s="2" t="s">
        <v>67</v>
      </c>
      <c r="B202" s="3">
        <v>284705</v>
      </c>
      <c r="C202" s="4">
        <v>41487</v>
      </c>
      <c r="D202">
        <f t="shared" ref="D202" si="220">B202/2</f>
        <v>142352.5</v>
      </c>
      <c r="E202" s="8">
        <f t="shared" si="211"/>
        <v>284705</v>
      </c>
      <c r="F202" s="4">
        <v>41487</v>
      </c>
      <c r="G202">
        <f t="shared" si="212"/>
        <v>94901.666666666672</v>
      </c>
      <c r="H202">
        <f t="shared" si="209"/>
        <v>284705</v>
      </c>
      <c r="I202" s="8">
        <f t="shared" si="213"/>
        <v>0</v>
      </c>
      <c r="K202" s="9">
        <f t="shared" si="214"/>
        <v>0</v>
      </c>
      <c r="M202" s="9">
        <f t="shared" si="215"/>
        <v>1.3356951416432618E-2</v>
      </c>
    </row>
    <row r="203" spans="1:13" ht="30.6">
      <c r="A203" s="2" t="s">
        <v>67</v>
      </c>
      <c r="B203" s="3">
        <v>284705</v>
      </c>
      <c r="C203" s="4">
        <v>41518</v>
      </c>
      <c r="D203">
        <f t="shared" ref="D203" si="221">(2/3*B203+1/3*B204)/2</f>
        <v>143395</v>
      </c>
      <c r="E203" s="8">
        <f t="shared" si="211"/>
        <v>286790</v>
      </c>
      <c r="F203" s="4">
        <v>41518</v>
      </c>
      <c r="G203">
        <f t="shared" si="212"/>
        <v>95596.666666666672</v>
      </c>
      <c r="H203">
        <f t="shared" si="209"/>
        <v>286790</v>
      </c>
      <c r="I203" s="8">
        <f t="shared" si="213"/>
        <v>0</v>
      </c>
      <c r="K203" s="9">
        <f t="shared" si="214"/>
        <v>-7.3233698038320371E-3</v>
      </c>
      <c r="M203" s="9">
        <f t="shared" si="215"/>
        <v>7.3233698038320362E-3</v>
      </c>
    </row>
    <row r="204" spans="1:13" ht="30.6">
      <c r="A204" s="2" t="s">
        <v>68</v>
      </c>
      <c r="B204" s="3">
        <v>290960</v>
      </c>
      <c r="C204" s="4">
        <v>41548</v>
      </c>
      <c r="D204">
        <f t="shared" ref="D204" si="222">(1/3*B203+2/3*B204)/2</f>
        <v>144437.5</v>
      </c>
      <c r="E204" s="8">
        <f t="shared" si="211"/>
        <v>288875</v>
      </c>
      <c r="F204" s="4">
        <v>41548</v>
      </c>
      <c r="G204">
        <f t="shared" si="212"/>
        <v>96291.666666666672</v>
      </c>
      <c r="H204">
        <f t="shared" si="209"/>
        <v>288875</v>
      </c>
      <c r="I204" s="8">
        <f t="shared" si="213"/>
        <v>0</v>
      </c>
      <c r="K204" s="9">
        <f t="shared" si="214"/>
        <v>7.1659334616442126E-3</v>
      </c>
      <c r="M204" s="9">
        <f t="shared" si="215"/>
        <v>7.2701279681997273E-3</v>
      </c>
    </row>
    <row r="205" spans="1:13" ht="30.6">
      <c r="A205" s="2" t="s">
        <v>68</v>
      </c>
      <c r="B205" s="3">
        <v>290960</v>
      </c>
      <c r="C205" s="4">
        <v>41579</v>
      </c>
      <c r="D205">
        <f t="shared" ref="D205" si="223">B205/2</f>
        <v>145480</v>
      </c>
      <c r="E205" s="8">
        <f t="shared" si="211"/>
        <v>290960</v>
      </c>
      <c r="F205" s="4">
        <v>41579</v>
      </c>
      <c r="G205">
        <f t="shared" si="212"/>
        <v>96986.666666666672</v>
      </c>
      <c r="H205">
        <f t="shared" si="209"/>
        <v>290960</v>
      </c>
      <c r="I205" s="8">
        <f t="shared" si="213"/>
        <v>0</v>
      </c>
      <c r="K205" s="9">
        <f t="shared" si="214"/>
        <v>0</v>
      </c>
      <c r="M205" s="9">
        <f t="shared" si="215"/>
        <v>7.2176546949372566E-3</v>
      </c>
    </row>
    <row r="206" spans="1:13" ht="30.6">
      <c r="A206" s="2" t="s">
        <v>68</v>
      </c>
      <c r="B206" s="3">
        <v>290960</v>
      </c>
      <c r="C206" s="4">
        <v>41609</v>
      </c>
      <c r="D206">
        <f t="shared" ref="D206" si="224">(2/3*B206+1/3*B207)/2</f>
        <v>143249.66666666666</v>
      </c>
      <c r="E206" s="8">
        <f t="shared" si="211"/>
        <v>286499.33333333331</v>
      </c>
      <c r="F206" s="4">
        <v>41609</v>
      </c>
      <c r="G206">
        <f t="shared" si="212"/>
        <v>95499.777777777766</v>
      </c>
      <c r="H206">
        <f t="shared" si="209"/>
        <v>286499.33333333331</v>
      </c>
      <c r="I206" s="8">
        <f t="shared" si="213"/>
        <v>0</v>
      </c>
      <c r="K206" s="9">
        <f t="shared" si="214"/>
        <v>1.5330858766382616E-2</v>
      </c>
      <c r="M206" s="9">
        <f t="shared" si="215"/>
        <v>-1.5330858766382715E-2</v>
      </c>
    </row>
    <row r="207" spans="1:13" ht="30.6">
      <c r="A207" s="2" t="s">
        <v>69</v>
      </c>
      <c r="B207" s="3">
        <v>277578</v>
      </c>
      <c r="C207" s="4">
        <v>41640</v>
      </c>
      <c r="D207">
        <f t="shared" ref="D207" si="225">(1/3*B206+2/3*B207)/2</f>
        <v>141019.33333333331</v>
      </c>
      <c r="E207" s="8">
        <f t="shared" si="211"/>
        <v>282038.66666666669</v>
      </c>
      <c r="F207" s="4">
        <v>41640</v>
      </c>
      <c r="G207">
        <f t="shared" si="212"/>
        <v>94012.888888888891</v>
      </c>
      <c r="H207">
        <f t="shared" si="209"/>
        <v>282038.66666666663</v>
      </c>
      <c r="I207" s="8">
        <f t="shared" si="213"/>
        <v>0</v>
      </c>
      <c r="K207" s="9">
        <f t="shared" si="214"/>
        <v>-1.6069957513443738E-2</v>
      </c>
      <c r="M207" s="9">
        <f t="shared" si="215"/>
        <v>-1.5569553390467325E-2</v>
      </c>
    </row>
    <row r="208" spans="1:13" ht="30.6">
      <c r="A208" s="2" t="s">
        <v>69</v>
      </c>
      <c r="B208" s="3">
        <v>277578</v>
      </c>
      <c r="C208" s="4">
        <v>41671</v>
      </c>
      <c r="D208">
        <f t="shared" ref="D208" si="226">B208/2</f>
        <v>138789</v>
      </c>
      <c r="E208" s="8">
        <f t="shared" si="211"/>
        <v>277578</v>
      </c>
      <c r="F208" s="4">
        <v>41671</v>
      </c>
      <c r="G208">
        <f t="shared" si="212"/>
        <v>92526</v>
      </c>
      <c r="H208">
        <f t="shared" si="209"/>
        <v>277578</v>
      </c>
      <c r="I208" s="8">
        <f t="shared" si="213"/>
        <v>0</v>
      </c>
      <c r="K208" s="9">
        <f t="shared" si="214"/>
        <v>0</v>
      </c>
      <c r="M208" s="9">
        <f t="shared" si="215"/>
        <v>-1.5815798306615187E-2</v>
      </c>
    </row>
    <row r="209" spans="1:13" ht="30.6">
      <c r="A209" s="2" t="s">
        <v>69</v>
      </c>
      <c r="B209" s="3">
        <v>277578</v>
      </c>
      <c r="C209" s="4">
        <v>41699</v>
      </c>
      <c r="D209">
        <f t="shared" ref="D209" si="227">(2/3*B209+1/3*B210)/2</f>
        <v>140239.83333333331</v>
      </c>
      <c r="E209" s="8">
        <f t="shared" si="211"/>
        <v>280479.66666666669</v>
      </c>
      <c r="F209" s="4">
        <v>41699</v>
      </c>
      <c r="G209">
        <f t="shared" si="212"/>
        <v>93493.222222222234</v>
      </c>
      <c r="H209">
        <f t="shared" si="209"/>
        <v>280479.66666666663</v>
      </c>
      <c r="I209" s="8">
        <f t="shared" si="213"/>
        <v>0</v>
      </c>
      <c r="K209" s="9">
        <f t="shared" si="214"/>
        <v>-1.0453518170268126E-2</v>
      </c>
      <c r="M209" s="9">
        <f t="shared" si="215"/>
        <v>1.045351817026818E-2</v>
      </c>
    </row>
    <row r="210" spans="1:13" ht="30.6">
      <c r="A210" s="2" t="s">
        <v>70</v>
      </c>
      <c r="B210" s="3">
        <v>286283</v>
      </c>
      <c r="C210" s="4">
        <v>41730</v>
      </c>
      <c r="D210">
        <f t="shared" ref="D210" si="228">(1/3*B209+2/3*B210)/2</f>
        <v>141690.66666666666</v>
      </c>
      <c r="E210" s="8">
        <f t="shared" si="211"/>
        <v>283381.33333333331</v>
      </c>
      <c r="F210" s="4">
        <v>41730</v>
      </c>
      <c r="G210">
        <f t="shared" si="212"/>
        <v>94460.444444444438</v>
      </c>
      <c r="H210">
        <f t="shared" si="209"/>
        <v>283381.33333333331</v>
      </c>
      <c r="I210" s="8">
        <f t="shared" si="213"/>
        <v>0</v>
      </c>
      <c r="K210" s="9">
        <f t="shared" si="214"/>
        <v>1.0135658305476351E-2</v>
      </c>
      <c r="M210" s="9">
        <f t="shared" si="215"/>
        <v>1.0345372629507117E-2</v>
      </c>
    </row>
    <row r="211" spans="1:13" ht="30.6">
      <c r="A211" s="2" t="s">
        <v>70</v>
      </c>
      <c r="B211" s="3">
        <v>286283</v>
      </c>
      <c r="C211" s="4">
        <v>41760</v>
      </c>
      <c r="D211">
        <f t="shared" ref="D211" si="229">B211/2</f>
        <v>143141.5</v>
      </c>
      <c r="E211" s="8">
        <f t="shared" si="211"/>
        <v>286283</v>
      </c>
      <c r="F211" s="4">
        <v>41760</v>
      </c>
      <c r="G211">
        <f t="shared" si="212"/>
        <v>95427.666666666672</v>
      </c>
      <c r="H211">
        <f t="shared" si="209"/>
        <v>286283</v>
      </c>
      <c r="I211" s="8">
        <f t="shared" si="213"/>
        <v>0</v>
      </c>
      <c r="K211" s="9">
        <f t="shared" si="214"/>
        <v>0</v>
      </c>
      <c r="M211" s="9">
        <f t="shared" si="215"/>
        <v>1.0239441788685331E-2</v>
      </c>
    </row>
    <row r="212" spans="1:13" ht="30.6">
      <c r="A212" s="2" t="s">
        <v>70</v>
      </c>
      <c r="B212" s="3">
        <v>286283</v>
      </c>
      <c r="C212" s="4">
        <v>41791</v>
      </c>
      <c r="D212">
        <f t="shared" ref="D212" si="230">(2/3*B212+1/3*B213)/2</f>
        <v>144670.66666666666</v>
      </c>
      <c r="E212" s="8">
        <f t="shared" si="211"/>
        <v>289341.33333333331</v>
      </c>
      <c r="F212" s="4">
        <v>41791</v>
      </c>
      <c r="G212">
        <f t="shared" si="212"/>
        <v>96447.111111111109</v>
      </c>
      <c r="H212">
        <f t="shared" si="209"/>
        <v>289341.33333333331</v>
      </c>
      <c r="I212" s="8">
        <f t="shared" si="213"/>
        <v>0</v>
      </c>
      <c r="K212" s="9">
        <f t="shared" si="214"/>
        <v>-1.0682902349539839E-2</v>
      </c>
      <c r="M212" s="9">
        <f t="shared" si="215"/>
        <v>1.0682902349539839E-2</v>
      </c>
    </row>
    <row r="213" spans="1:13" ht="30.6">
      <c r="A213" s="2" t="s">
        <v>71</v>
      </c>
      <c r="B213" s="3">
        <v>295458</v>
      </c>
      <c r="C213" s="4">
        <v>41821</v>
      </c>
      <c r="D213">
        <f t="shared" ref="D213" si="231">(1/3*B212+2/3*B213)/2</f>
        <v>146199.83333333331</v>
      </c>
      <c r="E213" s="8">
        <f t="shared" si="211"/>
        <v>292399.66666666669</v>
      </c>
      <c r="F213" s="4">
        <v>41821</v>
      </c>
      <c r="G213">
        <f t="shared" si="212"/>
        <v>97466.555555555562</v>
      </c>
      <c r="H213">
        <f t="shared" si="209"/>
        <v>292399.66666666663</v>
      </c>
      <c r="I213" s="8">
        <f t="shared" si="213"/>
        <v>0</v>
      </c>
      <c r="K213" s="9">
        <f t="shared" si="214"/>
        <v>1.035116102232234E-2</v>
      </c>
      <c r="M213" s="9">
        <f t="shared" si="215"/>
        <v>1.0569984240067179E-2</v>
      </c>
    </row>
    <row r="214" spans="1:13" ht="30.6">
      <c r="A214" s="2" t="s">
        <v>71</v>
      </c>
      <c r="B214" s="3">
        <v>295458</v>
      </c>
      <c r="C214" s="4">
        <v>41852</v>
      </c>
      <c r="D214">
        <f t="shared" ref="D214" si="232">B214/2</f>
        <v>147729</v>
      </c>
      <c r="E214" s="8">
        <f t="shared" si="211"/>
        <v>295458</v>
      </c>
      <c r="F214" s="4">
        <v>41852</v>
      </c>
      <c r="G214">
        <f t="shared" si="212"/>
        <v>98486</v>
      </c>
      <c r="H214">
        <f t="shared" si="209"/>
        <v>295458</v>
      </c>
      <c r="I214" s="8">
        <f t="shared" si="213"/>
        <v>0</v>
      </c>
      <c r="K214" s="9">
        <f t="shared" si="214"/>
        <v>0</v>
      </c>
      <c r="M214" s="9">
        <f t="shared" si="215"/>
        <v>1.0459428248322149E-2</v>
      </c>
    </row>
    <row r="215" spans="1:13" ht="30.6">
      <c r="A215" s="2" t="s">
        <v>71</v>
      </c>
      <c r="B215" s="3">
        <v>295458</v>
      </c>
      <c r="C215" s="4">
        <v>41883</v>
      </c>
      <c r="D215">
        <f t="shared" ref="D215" si="233">(2/3*B215+1/3*B216)/2</f>
        <v>149222.83333333331</v>
      </c>
      <c r="E215" s="8">
        <f t="shared" si="211"/>
        <v>298445.66666666669</v>
      </c>
      <c r="F215" s="4">
        <v>41883</v>
      </c>
      <c r="G215">
        <f t="shared" si="212"/>
        <v>99481.888888888891</v>
      </c>
      <c r="H215">
        <f t="shared" si="209"/>
        <v>298445.66666666663</v>
      </c>
      <c r="I215" s="8">
        <f t="shared" si="213"/>
        <v>0</v>
      </c>
      <c r="K215" s="9">
        <f t="shared" si="214"/>
        <v>-1.0111984331670444E-2</v>
      </c>
      <c r="M215" s="9">
        <f t="shared" si="215"/>
        <v>1.0111984331670395E-2</v>
      </c>
    </row>
    <row r="216" spans="1:13" ht="30.6">
      <c r="A216" s="2" t="s">
        <v>72</v>
      </c>
      <c r="B216" s="3">
        <v>304421</v>
      </c>
      <c r="C216" s="4">
        <v>41913</v>
      </c>
      <c r="D216">
        <f t="shared" ref="D216" si="234">(1/3*B215+2/3*B216)/2</f>
        <v>150716.66666666666</v>
      </c>
      <c r="E216" s="8">
        <f t="shared" si="211"/>
        <v>301433.33333333331</v>
      </c>
      <c r="F216" s="4">
        <v>41913</v>
      </c>
      <c r="G216">
        <f t="shared" si="212"/>
        <v>100477.77777777777</v>
      </c>
      <c r="H216">
        <f t="shared" si="209"/>
        <v>301433.33333333331</v>
      </c>
      <c r="I216" s="8">
        <f t="shared" si="213"/>
        <v>0</v>
      </c>
      <c r="K216" s="9">
        <f t="shared" si="214"/>
        <v>9.8142594192473127E-3</v>
      </c>
      <c r="M216" s="9">
        <f t="shared" si="215"/>
        <v>1.0010755726614541E-2</v>
      </c>
    </row>
    <row r="217" spans="1:13" ht="30.6">
      <c r="A217" s="2" t="s">
        <v>72</v>
      </c>
      <c r="B217" s="3">
        <v>304421</v>
      </c>
      <c r="C217" s="4">
        <v>41944</v>
      </c>
      <c r="D217">
        <f t="shared" ref="D217" si="235">B217/2</f>
        <v>152210.5</v>
      </c>
      <c r="E217" s="8">
        <f t="shared" si="211"/>
        <v>304421</v>
      </c>
      <c r="F217" s="4">
        <v>41944</v>
      </c>
      <c r="G217">
        <f t="shared" si="212"/>
        <v>101473.66666666667</v>
      </c>
      <c r="H217">
        <f t="shared" si="209"/>
        <v>304421</v>
      </c>
      <c r="I217" s="8">
        <f t="shared" si="213"/>
        <v>0</v>
      </c>
      <c r="K217" s="9">
        <f t="shared" si="214"/>
        <v>0</v>
      </c>
      <c r="M217" s="9">
        <f t="shared" si="215"/>
        <v>9.9115337830367658E-3</v>
      </c>
    </row>
    <row r="218" spans="1:13" ht="30.6">
      <c r="A218" s="2" t="s">
        <v>72</v>
      </c>
      <c r="B218" s="3">
        <v>304421</v>
      </c>
      <c r="C218" s="4">
        <v>41974</v>
      </c>
      <c r="D218">
        <f t="shared" ref="D218" si="236">(2/3*B218+1/3*B219)/2</f>
        <v>149571.5</v>
      </c>
      <c r="E218" s="8">
        <f t="shared" si="211"/>
        <v>299143</v>
      </c>
      <c r="F218" s="4">
        <v>41974</v>
      </c>
      <c r="G218">
        <f t="shared" si="212"/>
        <v>99714.333333333328</v>
      </c>
      <c r="H218">
        <f t="shared" si="209"/>
        <v>299143</v>
      </c>
      <c r="I218" s="8">
        <f t="shared" si="213"/>
        <v>0</v>
      </c>
      <c r="K218" s="9">
        <f t="shared" si="214"/>
        <v>1.7337831489943202E-2</v>
      </c>
      <c r="M218" s="9">
        <f t="shared" si="215"/>
        <v>-1.7337831489943299E-2</v>
      </c>
    </row>
    <row r="219" spans="1:13" ht="30.6">
      <c r="A219" s="2" t="s">
        <v>73</v>
      </c>
      <c r="B219" s="3">
        <v>288587</v>
      </c>
      <c r="C219" s="4">
        <v>42005</v>
      </c>
      <c r="D219">
        <f t="shared" ref="D219" si="237">(1/3*B218+2/3*B219)/2</f>
        <v>146932.5</v>
      </c>
      <c r="E219" s="8">
        <f t="shared" si="211"/>
        <v>293865</v>
      </c>
      <c r="F219" s="4">
        <v>42005</v>
      </c>
      <c r="G219">
        <f t="shared" si="212"/>
        <v>97955</v>
      </c>
      <c r="H219">
        <f t="shared" si="209"/>
        <v>293865</v>
      </c>
      <c r="I219" s="8">
        <f t="shared" si="213"/>
        <v>0</v>
      </c>
      <c r="K219" s="9">
        <f t="shared" si="214"/>
        <v>-1.8289112122167665E-2</v>
      </c>
      <c r="M219" s="9">
        <f t="shared" si="215"/>
        <v>-1.7643735604710744E-2</v>
      </c>
    </row>
    <row r="220" spans="1:13" ht="30.6">
      <c r="A220" s="2" t="s">
        <v>73</v>
      </c>
      <c r="B220" s="3">
        <v>288587</v>
      </c>
      <c r="C220" s="4">
        <v>42036</v>
      </c>
      <c r="D220">
        <f t="shared" ref="D220" si="238">B220/2</f>
        <v>144293.5</v>
      </c>
      <c r="E220" s="8">
        <f t="shared" si="211"/>
        <v>288587</v>
      </c>
      <c r="F220" s="4">
        <v>42036</v>
      </c>
      <c r="G220">
        <f t="shared" si="212"/>
        <v>96195.666666666672</v>
      </c>
      <c r="H220">
        <f t="shared" si="209"/>
        <v>288587</v>
      </c>
      <c r="I220" s="8">
        <f t="shared" si="213"/>
        <v>0</v>
      </c>
      <c r="K220" s="9">
        <f t="shared" si="214"/>
        <v>0</v>
      </c>
      <c r="M220" s="9">
        <f t="shared" si="215"/>
        <v>-1.7960628179606232E-2</v>
      </c>
    </row>
    <row r="221" spans="1:13" ht="30.6">
      <c r="A221" s="2" t="s">
        <v>73</v>
      </c>
      <c r="B221" s="3">
        <v>288587</v>
      </c>
      <c r="C221" s="4">
        <v>42064</v>
      </c>
      <c r="D221">
        <f t="shared" ref="D221" si="239">(2/3*B221+1/3*B222)/2</f>
        <v>145429.66666666666</v>
      </c>
      <c r="E221" s="8">
        <f t="shared" si="211"/>
        <v>290859.33333333331</v>
      </c>
      <c r="F221" s="4">
        <v>42064</v>
      </c>
      <c r="G221">
        <f t="shared" si="212"/>
        <v>96953.111111111109</v>
      </c>
      <c r="H221">
        <f t="shared" si="209"/>
        <v>290859.33333333331</v>
      </c>
      <c r="I221" s="8">
        <f t="shared" si="213"/>
        <v>0</v>
      </c>
      <c r="K221" s="9">
        <f t="shared" si="214"/>
        <v>-7.8739975582175006E-3</v>
      </c>
      <c r="M221" s="9">
        <f t="shared" si="215"/>
        <v>7.8739975582175006E-3</v>
      </c>
    </row>
    <row r="222" spans="1:13" ht="30.6">
      <c r="A222" s="2" t="s">
        <v>74</v>
      </c>
      <c r="B222" s="3">
        <v>295404</v>
      </c>
      <c r="C222" s="4">
        <v>42095</v>
      </c>
      <c r="D222">
        <f t="shared" ref="D222" si="240">(1/3*B221+2/3*B222)/2</f>
        <v>146565.83333333331</v>
      </c>
      <c r="E222" s="8">
        <f t="shared" si="211"/>
        <v>293131.66666666669</v>
      </c>
      <c r="F222" s="4">
        <v>42095</v>
      </c>
      <c r="G222">
        <f t="shared" si="212"/>
        <v>97710.555555555562</v>
      </c>
      <c r="H222">
        <f t="shared" si="209"/>
        <v>293131.66666666663</v>
      </c>
      <c r="I222" s="8">
        <f t="shared" si="213"/>
        <v>0</v>
      </c>
      <c r="K222" s="9">
        <f t="shared" si="214"/>
        <v>7.692290332335764E-3</v>
      </c>
      <c r="M222" s="9">
        <f t="shared" si="215"/>
        <v>7.812482093291457E-3</v>
      </c>
    </row>
    <row r="223" spans="1:13" ht="30.6">
      <c r="A223" s="2" t="s">
        <v>74</v>
      </c>
      <c r="B223" s="3">
        <v>295404</v>
      </c>
      <c r="C223" s="4">
        <v>42125</v>
      </c>
      <c r="D223">
        <f t="shared" ref="D223" si="241">B223/2</f>
        <v>147702</v>
      </c>
      <c r="E223" s="8">
        <f t="shared" si="211"/>
        <v>295404</v>
      </c>
      <c r="F223" s="4">
        <v>42125</v>
      </c>
      <c r="G223">
        <f t="shared" si="212"/>
        <v>98468</v>
      </c>
      <c r="H223">
        <f t="shared" si="209"/>
        <v>295404</v>
      </c>
      <c r="I223" s="8">
        <f t="shared" si="213"/>
        <v>0</v>
      </c>
      <c r="K223" s="9">
        <f t="shared" si="214"/>
        <v>0</v>
      </c>
      <c r="M223" s="9">
        <f t="shared" si="215"/>
        <v>7.751920354334447E-3</v>
      </c>
    </row>
    <row r="224" spans="1:13" ht="30.6">
      <c r="A224" s="2" t="s">
        <v>74</v>
      </c>
      <c r="B224" s="3">
        <v>295404</v>
      </c>
      <c r="C224" s="4">
        <v>42156</v>
      </c>
      <c r="D224">
        <f t="shared" ref="D224" si="242">(2/3*B224+1/3*B225)/2</f>
        <v>149235.5</v>
      </c>
      <c r="E224" s="8">
        <f t="shared" si="211"/>
        <v>298471</v>
      </c>
      <c r="F224" s="4">
        <v>42156</v>
      </c>
      <c r="G224">
        <f t="shared" si="212"/>
        <v>99490.333333333328</v>
      </c>
      <c r="H224">
        <f t="shared" si="209"/>
        <v>298471</v>
      </c>
      <c r="I224" s="8">
        <f t="shared" si="213"/>
        <v>0</v>
      </c>
      <c r="K224" s="9">
        <f t="shared" si="214"/>
        <v>-1.038239157221974E-2</v>
      </c>
      <c r="M224" s="9">
        <f t="shared" si="215"/>
        <v>1.0382391572219691E-2</v>
      </c>
    </row>
    <row r="225" spans="1:13" ht="30.6">
      <c r="A225" s="2" t="s">
        <v>75</v>
      </c>
      <c r="B225" s="3">
        <v>304605</v>
      </c>
      <c r="C225" s="4">
        <v>42186</v>
      </c>
      <c r="D225">
        <f t="shared" ref="D225" si="243">(1/3*B224+2/3*B225)/2</f>
        <v>150769</v>
      </c>
      <c r="E225" s="8">
        <f t="shared" si="211"/>
        <v>301538</v>
      </c>
      <c r="F225" s="4">
        <v>42186</v>
      </c>
      <c r="G225">
        <f t="shared" si="212"/>
        <v>100512.66666666667</v>
      </c>
      <c r="H225">
        <f t="shared" si="209"/>
        <v>301538</v>
      </c>
      <c r="I225" s="8">
        <f t="shared" si="213"/>
        <v>0</v>
      </c>
      <c r="K225" s="9">
        <f t="shared" si="214"/>
        <v>1.0068777597216068E-2</v>
      </c>
      <c r="M225" s="9">
        <f t="shared" si="215"/>
        <v>1.0275705177387516E-2</v>
      </c>
    </row>
    <row r="226" spans="1:13" ht="30.6">
      <c r="A226" s="2" t="s">
        <v>75</v>
      </c>
      <c r="B226" s="3">
        <v>304605</v>
      </c>
      <c r="C226" s="4">
        <v>42217</v>
      </c>
      <c r="D226">
        <f t="shared" ref="D226" si="244">B226/2</f>
        <v>152302.5</v>
      </c>
      <c r="E226" s="8">
        <f t="shared" si="211"/>
        <v>304605</v>
      </c>
      <c r="F226" s="4">
        <v>42217</v>
      </c>
      <c r="G226">
        <f t="shared" si="212"/>
        <v>101535</v>
      </c>
      <c r="H226">
        <f t="shared" si="209"/>
        <v>304605</v>
      </c>
      <c r="I226" s="8">
        <f t="shared" si="213"/>
        <v>0</v>
      </c>
      <c r="K226" s="9">
        <f t="shared" si="214"/>
        <v>0</v>
      </c>
      <c r="M226" s="9">
        <f t="shared" si="215"/>
        <v>1.0171189037534192E-2</v>
      </c>
    </row>
    <row r="227" spans="1:13" ht="30.6">
      <c r="A227" s="2" t="s">
        <v>75</v>
      </c>
      <c r="B227" s="3">
        <v>304605</v>
      </c>
      <c r="C227" s="4">
        <v>42248</v>
      </c>
      <c r="D227">
        <f t="shared" ref="D227" si="245">(2/3*B227+1/3*B228)/2</f>
        <v>153536.66666666666</v>
      </c>
      <c r="E227" s="8">
        <f t="shared" si="211"/>
        <v>307073.33333333331</v>
      </c>
      <c r="F227" s="4">
        <v>42248</v>
      </c>
      <c r="G227">
        <f t="shared" si="212"/>
        <v>102357.77777777777</v>
      </c>
      <c r="H227">
        <f t="shared" si="209"/>
        <v>307073.33333333331</v>
      </c>
      <c r="I227" s="8">
        <f t="shared" si="213"/>
        <v>0</v>
      </c>
      <c r="K227" s="9">
        <f t="shared" si="214"/>
        <v>-8.1033907300711219E-3</v>
      </c>
      <c r="M227" s="9">
        <f t="shared" si="215"/>
        <v>8.1033907300710733E-3</v>
      </c>
    </row>
    <row r="228" spans="1:13" ht="30.6">
      <c r="A228" s="2" t="s">
        <v>76</v>
      </c>
      <c r="B228" s="3">
        <v>312010</v>
      </c>
      <c r="C228" s="4">
        <v>42278</v>
      </c>
      <c r="D228">
        <f t="shared" ref="D228" si="246">(1/3*B227+2/3*B228)/2</f>
        <v>154770.83333333331</v>
      </c>
      <c r="E228" s="8">
        <f t="shared" si="211"/>
        <v>309541.66666666669</v>
      </c>
      <c r="F228" s="4">
        <v>42278</v>
      </c>
      <c r="G228">
        <f t="shared" si="212"/>
        <v>103180.55555555556</v>
      </c>
      <c r="H228">
        <f t="shared" si="209"/>
        <v>309541.66666666663</v>
      </c>
      <c r="I228" s="8">
        <f t="shared" si="213"/>
        <v>0</v>
      </c>
      <c r="K228" s="9">
        <f t="shared" si="214"/>
        <v>7.9110712263495211E-3</v>
      </c>
      <c r="M228" s="9">
        <f t="shared" si="215"/>
        <v>8.0382536201994755E-3</v>
      </c>
    </row>
    <row r="229" spans="1:13" ht="30.6">
      <c r="A229" s="2" t="s">
        <v>76</v>
      </c>
      <c r="B229" s="3">
        <v>312010</v>
      </c>
      <c r="C229" s="4">
        <v>42309</v>
      </c>
      <c r="D229">
        <f t="shared" ref="D229" si="247">B229/2</f>
        <v>156005</v>
      </c>
      <c r="E229" s="8">
        <f t="shared" si="211"/>
        <v>312010</v>
      </c>
      <c r="F229" s="4">
        <v>42309</v>
      </c>
      <c r="G229">
        <f t="shared" si="212"/>
        <v>104003.33333333333</v>
      </c>
      <c r="H229">
        <f t="shared" si="209"/>
        <v>312010</v>
      </c>
      <c r="I229" s="8">
        <f t="shared" si="213"/>
        <v>0</v>
      </c>
      <c r="K229" s="9">
        <f t="shared" si="214"/>
        <v>0</v>
      </c>
      <c r="M229" s="9">
        <f t="shared" si="215"/>
        <v>7.9741553371919741E-3</v>
      </c>
    </row>
    <row r="230" spans="1:13" ht="30.6">
      <c r="A230" s="2" t="s">
        <v>76</v>
      </c>
      <c r="B230" s="3">
        <v>312010</v>
      </c>
      <c r="C230" s="4">
        <v>42339</v>
      </c>
      <c r="D230">
        <f t="shared" ref="D230" si="248">(2/3*B230+1/3*B231)/2</f>
        <v>154132.5</v>
      </c>
      <c r="E230" s="8">
        <f t="shared" si="211"/>
        <v>308265</v>
      </c>
      <c r="F230" s="4">
        <v>42339</v>
      </c>
      <c r="G230">
        <f t="shared" si="212"/>
        <v>102755</v>
      </c>
      <c r="H230">
        <f t="shared" si="209"/>
        <v>308265</v>
      </c>
      <c r="I230" s="8">
        <f t="shared" si="213"/>
        <v>0</v>
      </c>
      <c r="K230" s="9">
        <f t="shared" si="214"/>
        <v>1.2002820422422358E-2</v>
      </c>
      <c r="M230" s="9">
        <f t="shared" si="215"/>
        <v>-1.2002820422422312E-2</v>
      </c>
    </row>
    <row r="231" spans="1:13" ht="30.6">
      <c r="A231" s="2" t="s">
        <v>77</v>
      </c>
      <c r="B231" s="3">
        <v>300775</v>
      </c>
      <c r="C231" s="4">
        <v>42370</v>
      </c>
      <c r="D231">
        <f t="shared" ref="D231" si="249">(1/3*B230+2/3*B231)/2</f>
        <v>152260</v>
      </c>
      <c r="E231" s="8">
        <f t="shared" si="211"/>
        <v>304520</v>
      </c>
      <c r="F231" s="4">
        <v>42370</v>
      </c>
      <c r="G231">
        <f t="shared" si="212"/>
        <v>101506.66666666667</v>
      </c>
      <c r="H231">
        <f t="shared" si="209"/>
        <v>304520</v>
      </c>
      <c r="I231" s="8">
        <f t="shared" si="213"/>
        <v>0</v>
      </c>
      <c r="K231" s="9">
        <f t="shared" si="214"/>
        <v>-1.2451167816474108E-2</v>
      </c>
      <c r="M231" s="9">
        <f t="shared" si="215"/>
        <v>-1.2148638346876827E-2</v>
      </c>
    </row>
    <row r="232" spans="1:13" ht="30.6">
      <c r="A232" s="2" t="s">
        <v>77</v>
      </c>
      <c r="B232" s="3">
        <v>300775</v>
      </c>
      <c r="C232" s="4">
        <v>42401</v>
      </c>
      <c r="D232">
        <f t="shared" ref="D232" si="250">B232/2</f>
        <v>150387.5</v>
      </c>
      <c r="E232" s="8">
        <f t="shared" si="211"/>
        <v>300775</v>
      </c>
      <c r="F232" s="4">
        <v>42401</v>
      </c>
      <c r="G232">
        <f t="shared" si="212"/>
        <v>100258.33333333333</v>
      </c>
      <c r="H232">
        <f t="shared" si="209"/>
        <v>300775</v>
      </c>
      <c r="I232" s="8">
        <f t="shared" si="213"/>
        <v>0</v>
      </c>
      <c r="K232" s="9">
        <f t="shared" si="214"/>
        <v>0</v>
      </c>
      <c r="M232" s="9">
        <f t="shared" si="215"/>
        <v>-1.2298042821489653E-2</v>
      </c>
    </row>
    <row r="233" spans="1:13" ht="30.6">
      <c r="A233" s="2" t="s">
        <v>77</v>
      </c>
      <c r="B233" s="3">
        <v>300775</v>
      </c>
      <c r="C233" s="4">
        <v>42430</v>
      </c>
      <c r="D233">
        <f t="shared" ref="D233" si="251">(2/3*B233+1/3*B234)/2</f>
        <v>151722.66666666666</v>
      </c>
      <c r="E233" s="8">
        <f t="shared" si="211"/>
        <v>303445.33333333331</v>
      </c>
      <c r="F233" s="4">
        <v>42430</v>
      </c>
      <c r="G233">
        <f t="shared" si="212"/>
        <v>101148.44444444444</v>
      </c>
      <c r="H233">
        <f t="shared" si="209"/>
        <v>303445.33333333331</v>
      </c>
      <c r="I233" s="8">
        <f t="shared" si="213"/>
        <v>0</v>
      </c>
      <c r="K233" s="9">
        <f t="shared" si="214"/>
        <v>-8.8781758235668314E-3</v>
      </c>
      <c r="M233" s="9">
        <f t="shared" si="215"/>
        <v>8.8781758235668817E-3</v>
      </c>
    </row>
    <row r="234" spans="1:13" ht="30.6">
      <c r="A234" s="2" t="s">
        <v>78</v>
      </c>
      <c r="B234" s="3">
        <v>308786</v>
      </c>
      <c r="C234" s="4">
        <v>42461</v>
      </c>
      <c r="D234">
        <f t="shared" ref="D234" si="252">(1/3*B233+2/3*B234)/2</f>
        <v>153057.83333333331</v>
      </c>
      <c r="E234" s="8">
        <f t="shared" si="211"/>
        <v>306115.66666666669</v>
      </c>
      <c r="F234" s="4">
        <v>42461</v>
      </c>
      <c r="G234">
        <f t="shared" si="212"/>
        <v>102038.55555555556</v>
      </c>
      <c r="H234">
        <f t="shared" si="209"/>
        <v>306115.66666666663</v>
      </c>
      <c r="I234" s="8">
        <f t="shared" si="213"/>
        <v>0</v>
      </c>
      <c r="K234" s="9">
        <f t="shared" si="214"/>
        <v>8.6478445698098816E-3</v>
      </c>
      <c r="M234" s="9">
        <f t="shared" si="215"/>
        <v>8.8000474550057519E-3</v>
      </c>
    </row>
    <row r="235" spans="1:13" ht="30.6">
      <c r="A235" s="2" t="s">
        <v>78</v>
      </c>
      <c r="B235" s="3">
        <v>308786</v>
      </c>
      <c r="C235" s="4">
        <v>42491</v>
      </c>
      <c r="D235">
        <f t="shared" ref="D235" si="253">B235/2</f>
        <v>154393</v>
      </c>
      <c r="E235" s="8">
        <f t="shared" si="211"/>
        <v>308786</v>
      </c>
      <c r="F235" s="4">
        <v>42491</v>
      </c>
      <c r="G235">
        <f t="shared" si="212"/>
        <v>102928.66666666667</v>
      </c>
      <c r="H235">
        <f t="shared" si="209"/>
        <v>308786</v>
      </c>
      <c r="I235" s="8">
        <f t="shared" si="213"/>
        <v>0</v>
      </c>
      <c r="K235" s="9">
        <f t="shared" si="214"/>
        <v>0</v>
      </c>
      <c r="M235" s="9">
        <f t="shared" si="215"/>
        <v>8.7232821580513521E-3</v>
      </c>
    </row>
    <row r="236" spans="1:13" ht="30.6">
      <c r="A236" s="2" t="s">
        <v>78</v>
      </c>
      <c r="B236" s="3">
        <v>308786</v>
      </c>
      <c r="C236" s="4">
        <v>42522</v>
      </c>
      <c r="D236">
        <f t="shared" ref="D236" si="254">(2/3*B236+1/3*B237)/2</f>
        <v>156598.16666666666</v>
      </c>
      <c r="E236" s="8">
        <f t="shared" si="211"/>
        <v>313196.33333333331</v>
      </c>
      <c r="F236" s="4">
        <v>42522</v>
      </c>
      <c r="G236">
        <f t="shared" si="212"/>
        <v>104398.77777777777</v>
      </c>
      <c r="H236">
        <f t="shared" si="209"/>
        <v>313196.33333333331</v>
      </c>
      <c r="I236" s="8">
        <f t="shared" si="213"/>
        <v>0</v>
      </c>
      <c r="K236" s="9">
        <f t="shared" si="214"/>
        <v>-1.428281506717699E-2</v>
      </c>
      <c r="M236" s="9">
        <f t="shared" si="215"/>
        <v>1.4282815067176895E-2</v>
      </c>
    </row>
    <row r="237" spans="1:13" ht="30.6">
      <c r="A237" s="2" t="s">
        <v>79</v>
      </c>
      <c r="B237" s="3">
        <v>322017</v>
      </c>
      <c r="C237" s="4">
        <v>42552</v>
      </c>
      <c r="D237">
        <f t="shared" ref="D237" si="255">(1/3*B236+2/3*B237)/2</f>
        <v>158803.33333333331</v>
      </c>
      <c r="E237" s="8">
        <f t="shared" si="211"/>
        <v>317606.66666666669</v>
      </c>
      <c r="F237" s="4">
        <v>42552</v>
      </c>
      <c r="G237">
        <f t="shared" si="212"/>
        <v>105868.88888888889</v>
      </c>
      <c r="H237">
        <f t="shared" si="209"/>
        <v>317606.66666666663</v>
      </c>
      <c r="I237" s="8">
        <f t="shared" si="213"/>
        <v>0</v>
      </c>
      <c r="K237" s="9">
        <f t="shared" si="214"/>
        <v>1.3695964291740231E-2</v>
      </c>
      <c r="M237" s="9">
        <f t="shared" si="215"/>
        <v>1.4081688908661252E-2</v>
      </c>
    </row>
    <row r="238" spans="1:13" ht="30.6">
      <c r="A238" s="2" t="s">
        <v>79</v>
      </c>
      <c r="B238" s="3">
        <v>322017</v>
      </c>
      <c r="C238" s="4">
        <v>42583</v>
      </c>
      <c r="D238">
        <f t="shared" ref="D238" si="256">B238/2</f>
        <v>161008.5</v>
      </c>
      <c r="E238" s="8">
        <f t="shared" si="211"/>
        <v>322017</v>
      </c>
      <c r="F238" s="4">
        <v>42583</v>
      </c>
      <c r="G238">
        <f t="shared" si="212"/>
        <v>107339</v>
      </c>
      <c r="H238">
        <f t="shared" si="209"/>
        <v>322017</v>
      </c>
      <c r="I238" s="8">
        <f t="shared" si="213"/>
        <v>0</v>
      </c>
      <c r="K238" s="9">
        <f t="shared" si="214"/>
        <v>0</v>
      </c>
      <c r="M238" s="9">
        <f t="shared" si="215"/>
        <v>1.3886148485548146E-2</v>
      </c>
    </row>
    <row r="239" spans="1:13" ht="30.6">
      <c r="A239" s="2" t="s">
        <v>79</v>
      </c>
      <c r="B239" s="3">
        <v>322017</v>
      </c>
      <c r="C239" s="4">
        <v>42614</v>
      </c>
      <c r="D239">
        <f t="shared" ref="D239" si="257">(2/3*B239+1/3*B240)/2</f>
        <v>162466.16666666666</v>
      </c>
      <c r="E239" s="8">
        <f t="shared" si="211"/>
        <v>324932.33333333331</v>
      </c>
      <c r="F239" s="4">
        <v>42614</v>
      </c>
      <c r="G239">
        <f t="shared" si="212"/>
        <v>108310.77777777777</v>
      </c>
      <c r="H239">
        <f t="shared" si="209"/>
        <v>324932.33333333331</v>
      </c>
      <c r="I239" s="8">
        <f t="shared" si="213"/>
        <v>0</v>
      </c>
      <c r="K239" s="9">
        <f t="shared" si="214"/>
        <v>-9.0533522557297089E-3</v>
      </c>
      <c r="M239" s="9">
        <f t="shared" si="215"/>
        <v>9.0533522557296638E-3</v>
      </c>
    </row>
    <row r="240" spans="1:13" ht="30.6">
      <c r="A240" s="2" t="s">
        <v>80</v>
      </c>
      <c r="B240" s="3">
        <v>330763</v>
      </c>
      <c r="C240" s="4">
        <v>42644</v>
      </c>
      <c r="D240">
        <f t="shared" ref="D240" si="258">(1/3*B239+2/3*B240)/2</f>
        <v>163923.83333333331</v>
      </c>
      <c r="E240" s="8">
        <f t="shared" si="211"/>
        <v>327847.66666666669</v>
      </c>
      <c r="F240" s="4">
        <v>42644</v>
      </c>
      <c r="G240">
        <f t="shared" si="212"/>
        <v>109282.55555555556</v>
      </c>
      <c r="H240">
        <f t="shared" si="209"/>
        <v>327847.66666666663</v>
      </c>
      <c r="I240" s="8">
        <f t="shared" si="213"/>
        <v>0</v>
      </c>
      <c r="K240" s="9">
        <f t="shared" si="214"/>
        <v>8.8139644801060388E-3</v>
      </c>
      <c r="M240" s="9">
        <f t="shared" si="215"/>
        <v>8.972124452578497E-3</v>
      </c>
    </row>
    <row r="241" spans="1:13" ht="30.6">
      <c r="A241" s="2" t="s">
        <v>80</v>
      </c>
      <c r="B241" s="3">
        <v>330763</v>
      </c>
      <c r="C241" s="4">
        <v>42675</v>
      </c>
      <c r="D241">
        <f t="shared" ref="D241" si="259">B241/2</f>
        <v>165381.5</v>
      </c>
      <c r="E241" s="8">
        <f t="shared" si="211"/>
        <v>330763</v>
      </c>
      <c r="F241" s="4">
        <v>42675</v>
      </c>
      <c r="G241">
        <f t="shared" si="212"/>
        <v>110254.33333333333</v>
      </c>
      <c r="H241">
        <f t="shared" si="209"/>
        <v>330763</v>
      </c>
      <c r="I241" s="8">
        <f t="shared" si="213"/>
        <v>0</v>
      </c>
      <c r="K241" s="9">
        <f t="shared" si="214"/>
        <v>0</v>
      </c>
      <c r="M241" s="9">
        <f t="shared" si="215"/>
        <v>8.8923412601176546E-3</v>
      </c>
    </row>
    <row r="242" spans="1:13" ht="30.6">
      <c r="A242" s="2" t="s">
        <v>80</v>
      </c>
      <c r="B242" s="3">
        <v>330763</v>
      </c>
      <c r="C242" s="4">
        <v>42705</v>
      </c>
      <c r="D242">
        <f t="shared" ref="D242" si="260">(2/3*B242+1/3*B243)/2</f>
        <v>162508.83333333331</v>
      </c>
      <c r="E242" s="8">
        <f t="shared" si="211"/>
        <v>325017.66666666669</v>
      </c>
      <c r="F242" s="4">
        <v>42705</v>
      </c>
      <c r="G242">
        <f t="shared" si="212"/>
        <v>108339.22222222223</v>
      </c>
      <c r="H242">
        <f t="shared" si="209"/>
        <v>325017.66666666663</v>
      </c>
      <c r="I242" s="8">
        <f t="shared" si="213"/>
        <v>0</v>
      </c>
      <c r="K242" s="9">
        <f t="shared" si="214"/>
        <v>1.736993960428861E-2</v>
      </c>
      <c r="M242" s="9">
        <f t="shared" si="215"/>
        <v>-1.7369939604288523E-2</v>
      </c>
    </row>
    <row r="243" spans="1:13" ht="30.6">
      <c r="A243" s="2" t="s">
        <v>81</v>
      </c>
      <c r="B243" s="3">
        <v>313527</v>
      </c>
      <c r="C243" s="4">
        <v>42736</v>
      </c>
      <c r="D243">
        <f t="shared" ref="D243" si="261">(1/3*B242+2/3*B243)/2</f>
        <v>159636.16666666666</v>
      </c>
      <c r="E243" s="8">
        <f t="shared" si="211"/>
        <v>319272.33333333331</v>
      </c>
      <c r="F243" s="4">
        <v>42736</v>
      </c>
      <c r="G243">
        <f t="shared" si="212"/>
        <v>106424.11111111111</v>
      </c>
      <c r="H243">
        <f t="shared" si="209"/>
        <v>319272.33333333331</v>
      </c>
      <c r="I243" s="8">
        <f t="shared" si="213"/>
        <v>0</v>
      </c>
      <c r="K243" s="9">
        <f t="shared" si="214"/>
        <v>-1.8324843899674714E-2</v>
      </c>
      <c r="M243" s="9">
        <f t="shared" si="215"/>
        <v>-1.7676987815021455E-2</v>
      </c>
    </row>
    <row r="244" spans="1:13" ht="30.6">
      <c r="A244" s="2" t="s">
        <v>81</v>
      </c>
      <c r="B244" s="3">
        <v>313527</v>
      </c>
      <c r="C244" s="4">
        <v>42767</v>
      </c>
      <c r="D244">
        <f t="shared" ref="D244" si="262">B244/2</f>
        <v>156763.5</v>
      </c>
      <c r="E244" s="8">
        <f t="shared" si="211"/>
        <v>313527</v>
      </c>
      <c r="F244" s="4">
        <v>42767</v>
      </c>
      <c r="G244">
        <f t="shared" si="212"/>
        <v>104509</v>
      </c>
      <c r="H244">
        <f t="shared" si="209"/>
        <v>313527</v>
      </c>
      <c r="I244" s="8">
        <f t="shared" si="213"/>
        <v>0</v>
      </c>
      <c r="K244" s="9">
        <f t="shared" si="214"/>
        <v>0</v>
      </c>
      <c r="M244" s="9">
        <f t="shared" si="215"/>
        <v>-1.7995086744127517E-2</v>
      </c>
    </row>
    <row r="245" spans="1:13" ht="30.6">
      <c r="A245" s="2" t="s">
        <v>81</v>
      </c>
      <c r="B245" s="3">
        <v>313527</v>
      </c>
      <c r="C245" s="4">
        <v>42795</v>
      </c>
      <c r="D245">
        <f t="shared" ref="D245" si="263">(2/3*B245+1/3*B246)/2</f>
        <v>158120.5</v>
      </c>
      <c r="E245" s="8">
        <f t="shared" si="211"/>
        <v>316241</v>
      </c>
      <c r="F245" s="4">
        <v>42795</v>
      </c>
      <c r="G245">
        <f t="shared" si="212"/>
        <v>105413.66666666667</v>
      </c>
      <c r="H245">
        <f t="shared" si="209"/>
        <v>316241</v>
      </c>
      <c r="I245" s="8">
        <f t="shared" si="213"/>
        <v>0</v>
      </c>
      <c r="K245" s="9">
        <f t="shared" si="214"/>
        <v>-8.6563517655576707E-3</v>
      </c>
      <c r="M245" s="9">
        <f t="shared" si="215"/>
        <v>8.6563517655577175E-3</v>
      </c>
    </row>
    <row r="246" spans="1:13" ht="30.6">
      <c r="A246" s="2" t="s">
        <v>82</v>
      </c>
      <c r="B246" s="3">
        <v>321669</v>
      </c>
      <c r="C246" s="4">
        <v>42826</v>
      </c>
      <c r="D246">
        <f t="shared" ref="D246" si="264">(1/3*B245+2/3*B246)/2</f>
        <v>159477.5</v>
      </c>
      <c r="E246" s="8">
        <f t="shared" si="211"/>
        <v>318955</v>
      </c>
      <c r="F246" s="4">
        <v>42826</v>
      </c>
      <c r="G246">
        <f t="shared" si="212"/>
        <v>106318.33333333333</v>
      </c>
      <c r="H246">
        <f t="shared" si="209"/>
        <v>318955</v>
      </c>
      <c r="I246" s="8">
        <f t="shared" si="213"/>
        <v>0</v>
      </c>
      <c r="K246" s="9">
        <f t="shared" si="214"/>
        <v>8.4372444966720455E-3</v>
      </c>
      <c r="M246" s="9">
        <f t="shared" si="215"/>
        <v>8.5820624144243504E-3</v>
      </c>
    </row>
    <row r="247" spans="1:13" ht="30.6">
      <c r="A247" s="2" t="s">
        <v>82</v>
      </c>
      <c r="B247" s="3">
        <v>321669</v>
      </c>
      <c r="C247" s="4">
        <v>42856</v>
      </c>
      <c r="D247">
        <f t="shared" ref="D247" si="265">B247/2</f>
        <v>160834.5</v>
      </c>
      <c r="E247" s="8">
        <f t="shared" si="211"/>
        <v>321669</v>
      </c>
      <c r="F247" s="4">
        <v>42856</v>
      </c>
      <c r="G247">
        <f t="shared" si="212"/>
        <v>107223</v>
      </c>
      <c r="H247">
        <f t="shared" si="209"/>
        <v>321669</v>
      </c>
      <c r="I247" s="8">
        <f t="shared" si="213"/>
        <v>0</v>
      </c>
      <c r="K247" s="9">
        <f t="shared" si="214"/>
        <v>0</v>
      </c>
      <c r="M247" s="9">
        <f t="shared" si="215"/>
        <v>8.5090373250145471E-3</v>
      </c>
    </row>
    <row r="248" spans="1:13" ht="30.6">
      <c r="A248" s="2" t="s">
        <v>82</v>
      </c>
      <c r="B248" s="3">
        <v>321669</v>
      </c>
      <c r="C248" s="4">
        <v>42887</v>
      </c>
      <c r="D248">
        <f t="shared" ref="D248" si="266">(2/3*B248+1/3*B249)/2</f>
        <v>162227</v>
      </c>
      <c r="E248" s="8">
        <f t="shared" si="211"/>
        <v>324454</v>
      </c>
      <c r="F248" s="4">
        <v>42887</v>
      </c>
      <c r="G248">
        <f t="shared" si="212"/>
        <v>108151.33333333333</v>
      </c>
      <c r="H248">
        <f t="shared" si="209"/>
        <v>324454</v>
      </c>
      <c r="I248" s="8">
        <f t="shared" si="213"/>
        <v>0</v>
      </c>
      <c r="K248" s="9">
        <f t="shared" si="214"/>
        <v>-8.6579682841678874E-3</v>
      </c>
      <c r="M248" s="9">
        <f t="shared" si="215"/>
        <v>8.6579682841678423E-3</v>
      </c>
    </row>
    <row r="249" spans="1:13" ht="30.6">
      <c r="A249" s="2" t="s">
        <v>83</v>
      </c>
      <c r="B249" s="3">
        <v>330024</v>
      </c>
      <c r="C249" s="4">
        <v>42917</v>
      </c>
      <c r="D249">
        <f t="shared" ref="D249" si="267">(1/3*B248+2/3*B249)/2</f>
        <v>163619.5</v>
      </c>
      <c r="E249" s="8">
        <f t="shared" si="211"/>
        <v>327239</v>
      </c>
      <c r="F249" s="4">
        <v>42917</v>
      </c>
      <c r="G249">
        <f t="shared" si="212"/>
        <v>109079.66666666667</v>
      </c>
      <c r="H249">
        <f t="shared" si="209"/>
        <v>327239</v>
      </c>
      <c r="I249" s="8">
        <f t="shared" si="213"/>
        <v>0</v>
      </c>
      <c r="K249" s="9">
        <f t="shared" si="214"/>
        <v>8.4387802099241266E-3</v>
      </c>
      <c r="M249" s="9">
        <f t="shared" si="215"/>
        <v>8.5836513034206058E-3</v>
      </c>
    </row>
    <row r="250" spans="1:13" ht="30.6">
      <c r="A250" s="2" t="s">
        <v>83</v>
      </c>
      <c r="B250" s="3">
        <v>330024</v>
      </c>
      <c r="C250" s="4">
        <v>42948</v>
      </c>
      <c r="D250">
        <f t="shared" ref="D250" si="268">B250/2</f>
        <v>165012</v>
      </c>
      <c r="E250" s="8">
        <f t="shared" si="211"/>
        <v>330024</v>
      </c>
      <c r="F250" s="4">
        <v>42948</v>
      </c>
      <c r="G250">
        <f t="shared" si="212"/>
        <v>110008</v>
      </c>
      <c r="H250">
        <f t="shared" si="209"/>
        <v>330024</v>
      </c>
      <c r="I250" s="8">
        <f t="shared" si="213"/>
        <v>0</v>
      </c>
      <c r="K250" s="9">
        <f t="shared" si="214"/>
        <v>0</v>
      </c>
      <c r="M250" s="9">
        <f t="shared" si="215"/>
        <v>8.510599286759785E-3</v>
      </c>
    </row>
    <row r="251" spans="1:13" ht="30.6">
      <c r="A251" s="2" t="s">
        <v>83</v>
      </c>
      <c r="B251" s="3">
        <v>330024</v>
      </c>
      <c r="C251" s="4">
        <v>42979</v>
      </c>
      <c r="D251">
        <f t="shared" ref="D251" si="269">(2/3*B251+1/3*B252)/2</f>
        <v>166672</v>
      </c>
      <c r="E251" s="8">
        <f t="shared" si="211"/>
        <v>333344</v>
      </c>
      <c r="F251" s="4">
        <v>42979</v>
      </c>
      <c r="G251">
        <f t="shared" si="212"/>
        <v>111114.66666666667</v>
      </c>
      <c r="H251">
        <f t="shared" si="209"/>
        <v>333344</v>
      </c>
      <c r="I251" s="8">
        <f t="shared" si="213"/>
        <v>0</v>
      </c>
      <c r="K251" s="9">
        <f t="shared" si="214"/>
        <v>-1.0059874433374543E-2</v>
      </c>
      <c r="M251" s="9">
        <f t="shared" si="215"/>
        <v>1.0059874433374586E-2</v>
      </c>
    </row>
    <row r="252" spans="1:13" ht="30.6">
      <c r="A252" s="2" t="s">
        <v>84</v>
      </c>
      <c r="B252" s="3">
        <v>339984</v>
      </c>
      <c r="C252" s="4">
        <v>43009</v>
      </c>
      <c r="D252">
        <f t="shared" ref="D252" si="270">(1/3*B251+2/3*B252)/2</f>
        <v>168332</v>
      </c>
      <c r="E252" s="8">
        <f t="shared" si="211"/>
        <v>336664</v>
      </c>
      <c r="F252" s="4">
        <v>43009</v>
      </c>
      <c r="G252">
        <f t="shared" si="212"/>
        <v>112221.33333333333</v>
      </c>
      <c r="H252">
        <f t="shared" si="209"/>
        <v>336664</v>
      </c>
      <c r="I252" s="8">
        <f t="shared" si="213"/>
        <v>0</v>
      </c>
      <c r="K252" s="9">
        <f t="shared" si="214"/>
        <v>9.7651654195491551E-3</v>
      </c>
      <c r="M252" s="9">
        <f t="shared" si="215"/>
        <v>9.9596812901986253E-3</v>
      </c>
    </row>
    <row r="253" spans="1:13" ht="30.6">
      <c r="A253" s="2" t="s">
        <v>84</v>
      </c>
      <c r="B253" s="3">
        <v>339984</v>
      </c>
      <c r="C253" s="4">
        <v>43040</v>
      </c>
      <c r="D253">
        <f t="shared" ref="D253" si="271">B253/2</f>
        <v>169992</v>
      </c>
      <c r="E253" s="8">
        <f t="shared" si="211"/>
        <v>339984</v>
      </c>
      <c r="F253" s="4">
        <v>43040</v>
      </c>
      <c r="G253">
        <f t="shared" si="212"/>
        <v>113328</v>
      </c>
      <c r="H253">
        <f t="shared" si="209"/>
        <v>339984</v>
      </c>
      <c r="I253" s="8">
        <f t="shared" si="213"/>
        <v>0</v>
      </c>
      <c r="K253" s="9">
        <f t="shared" si="214"/>
        <v>0</v>
      </c>
      <c r="M253" s="9">
        <f t="shared" si="215"/>
        <v>9.8614642492218189E-3</v>
      </c>
    </row>
    <row r="254" spans="1:13" ht="30.6">
      <c r="A254" s="2" t="s">
        <v>84</v>
      </c>
      <c r="B254" s="3">
        <v>339984</v>
      </c>
      <c r="C254" s="4">
        <v>43070</v>
      </c>
      <c r="D254">
        <f t="shared" ref="D254" si="272">(2/3*B254+1/3*B255)/2</f>
        <v>167502.16666666666</v>
      </c>
      <c r="E254" s="8">
        <f t="shared" si="211"/>
        <v>335004.33333333331</v>
      </c>
      <c r="F254" s="4">
        <v>43070</v>
      </c>
      <c r="G254">
        <f t="shared" si="212"/>
        <v>111668.11111111111</v>
      </c>
      <c r="H254">
        <f t="shared" si="209"/>
        <v>335004.33333333331</v>
      </c>
      <c r="I254" s="8">
        <f t="shared" si="213"/>
        <v>0</v>
      </c>
      <c r="K254" s="9">
        <f t="shared" si="214"/>
        <v>1.4646767691028654E-2</v>
      </c>
      <c r="M254" s="9">
        <f t="shared" si="215"/>
        <v>-1.4646767691028611E-2</v>
      </c>
    </row>
    <row r="255" spans="1:13" ht="30.6">
      <c r="A255" s="2" t="s">
        <v>85</v>
      </c>
      <c r="B255" s="3">
        <v>325045</v>
      </c>
      <c r="C255" s="4">
        <v>43101</v>
      </c>
      <c r="D255">
        <f t="shared" ref="D255" si="273">(1/3*B254+2/3*B255)/2</f>
        <v>165012.33333333331</v>
      </c>
      <c r="E255" s="8">
        <f t="shared" si="211"/>
        <v>330024.66666666669</v>
      </c>
      <c r="F255" s="4">
        <v>43101</v>
      </c>
      <c r="G255">
        <f t="shared" si="212"/>
        <v>110008.22222222223</v>
      </c>
      <c r="H255">
        <f t="shared" si="209"/>
        <v>330024.66666666663</v>
      </c>
      <c r="I255" s="8">
        <f t="shared" si="213"/>
        <v>0</v>
      </c>
      <c r="K255" s="9">
        <f t="shared" si="214"/>
        <v>-1.5319930060965978E-2</v>
      </c>
      <c r="M255" s="9">
        <f t="shared" si="215"/>
        <v>-1.4864484340003446E-2</v>
      </c>
    </row>
    <row r="256" spans="1:13" ht="30.6">
      <c r="A256" s="2" t="s">
        <v>85</v>
      </c>
      <c r="B256" s="3">
        <v>325045</v>
      </c>
      <c r="C256" s="4">
        <v>43132</v>
      </c>
      <c r="D256">
        <f t="shared" ref="D256" si="274">B256/2</f>
        <v>162522.5</v>
      </c>
      <c r="E256" s="8">
        <f t="shared" si="211"/>
        <v>325045</v>
      </c>
      <c r="F256" s="4">
        <v>43132</v>
      </c>
      <c r="G256">
        <f t="shared" si="212"/>
        <v>108348.33333333333</v>
      </c>
      <c r="H256">
        <f t="shared" si="209"/>
        <v>325045</v>
      </c>
      <c r="I256" s="8">
        <f t="shared" si="213"/>
        <v>0</v>
      </c>
      <c r="K256" s="9">
        <f t="shared" si="214"/>
        <v>0</v>
      </c>
      <c r="M256" s="9">
        <f t="shared" si="215"/>
        <v>-1.5088771142359202E-2</v>
      </c>
    </row>
    <row r="257" spans="1:13" ht="30.6">
      <c r="A257" s="2" t="s">
        <v>85</v>
      </c>
      <c r="B257" s="3">
        <v>325045</v>
      </c>
      <c r="C257" s="4">
        <v>43160</v>
      </c>
      <c r="D257">
        <f t="shared" ref="D257" si="275">(2/3*B257+1/3*B258)/2</f>
        <v>163975.5</v>
      </c>
      <c r="E257" s="8">
        <f t="shared" si="211"/>
        <v>327951</v>
      </c>
      <c r="F257" s="4">
        <v>43160</v>
      </c>
      <c r="G257">
        <f t="shared" si="212"/>
        <v>109317</v>
      </c>
      <c r="H257">
        <f t="shared" si="209"/>
        <v>327951</v>
      </c>
      <c r="I257" s="8">
        <f t="shared" si="213"/>
        <v>0</v>
      </c>
      <c r="K257" s="9">
        <f t="shared" si="214"/>
        <v>-8.9403005737667095E-3</v>
      </c>
      <c r="M257" s="9">
        <f t="shared" si="215"/>
        <v>8.9403005737667546E-3</v>
      </c>
    </row>
    <row r="258" spans="1:13" ht="30.6">
      <c r="A258" s="2" t="s">
        <v>86</v>
      </c>
      <c r="B258" s="3">
        <v>333763</v>
      </c>
      <c r="C258" s="4">
        <v>43191</v>
      </c>
      <c r="D258">
        <f t="shared" ref="D258" si="276">(1/3*B257+2/3*B258)/2</f>
        <v>165428.5</v>
      </c>
      <c r="E258" s="8">
        <f t="shared" si="211"/>
        <v>330857</v>
      </c>
      <c r="F258" s="4">
        <v>43191</v>
      </c>
      <c r="G258">
        <f t="shared" si="212"/>
        <v>110285.66666666667</v>
      </c>
      <c r="H258">
        <f t="shared" si="209"/>
        <v>330857</v>
      </c>
      <c r="I258" s="8">
        <f t="shared" si="213"/>
        <v>0</v>
      </c>
      <c r="K258" s="9">
        <f t="shared" si="214"/>
        <v>8.706776964492768E-3</v>
      </c>
      <c r="M258" s="9">
        <f t="shared" si="215"/>
        <v>8.8610798564420137E-3</v>
      </c>
    </row>
    <row r="259" spans="1:13" ht="30.6">
      <c r="A259" s="2" t="s">
        <v>86</v>
      </c>
      <c r="B259" s="3">
        <v>333763</v>
      </c>
      <c r="C259" s="4">
        <v>43221</v>
      </c>
      <c r="D259">
        <f t="shared" ref="D259" si="277">B259/2</f>
        <v>166881.5</v>
      </c>
      <c r="E259" s="8">
        <f t="shared" si="211"/>
        <v>333763</v>
      </c>
      <c r="F259" s="4">
        <v>43221</v>
      </c>
      <c r="G259">
        <f t="shared" si="212"/>
        <v>111254.33333333333</v>
      </c>
      <c r="H259">
        <f t="shared" si="209"/>
        <v>333763</v>
      </c>
      <c r="I259" s="8">
        <f t="shared" si="213"/>
        <v>0</v>
      </c>
      <c r="K259" s="9">
        <f t="shared" si="214"/>
        <v>0</v>
      </c>
      <c r="M259" s="9">
        <f t="shared" si="215"/>
        <v>8.7832507699700194E-3</v>
      </c>
    </row>
    <row r="260" spans="1:13" ht="30.6">
      <c r="A260" s="2" t="s">
        <v>86</v>
      </c>
      <c r="B260" s="3">
        <v>333763</v>
      </c>
      <c r="C260" s="4">
        <v>43252</v>
      </c>
      <c r="D260">
        <f t="shared" ref="D260" si="278">(2/3*B260+1/3*B261)/2</f>
        <v>168747.16666666666</v>
      </c>
      <c r="E260" s="8">
        <f t="shared" si="211"/>
        <v>337494.33333333331</v>
      </c>
      <c r="F260" s="4">
        <v>43252</v>
      </c>
      <c r="G260">
        <f t="shared" si="212"/>
        <v>112498.11111111111</v>
      </c>
      <c r="H260">
        <f t="shared" ref="H260:H299" si="279">2*D260</f>
        <v>337494.33333333331</v>
      </c>
      <c r="I260" s="8">
        <f t="shared" si="213"/>
        <v>0</v>
      </c>
      <c r="K260" s="9">
        <f t="shared" si="214"/>
        <v>-1.1179589509122683E-2</v>
      </c>
      <c r="M260" s="9">
        <f t="shared" si="215"/>
        <v>1.117958950912277E-2</v>
      </c>
    </row>
    <row r="261" spans="1:13" ht="30.6">
      <c r="A261" s="2" t="s">
        <v>87</v>
      </c>
      <c r="B261" s="3">
        <v>344957</v>
      </c>
      <c r="C261" s="4">
        <v>43282</v>
      </c>
      <c r="D261">
        <f t="shared" ref="D261" si="280">(1/3*B260+2/3*B261)/2</f>
        <v>170612.83333333331</v>
      </c>
      <c r="E261" s="8">
        <f t="shared" ref="E261:E299" si="281">AVERAGE(B260:B262)</f>
        <v>341225.66666666669</v>
      </c>
      <c r="F261" s="4">
        <v>43282</v>
      </c>
      <c r="G261">
        <f t="shared" ref="G261:G299" si="282">E261/3</f>
        <v>113741.88888888889</v>
      </c>
      <c r="H261">
        <f t="shared" si="279"/>
        <v>341225.66666666663</v>
      </c>
      <c r="I261" s="8">
        <f t="shared" ref="I261:I299" si="283">E261-H261</f>
        <v>0</v>
      </c>
      <c r="K261" s="9">
        <f t="shared" ref="K261:K299" si="284">(B261-E261)/B261</f>
        <v>1.0816807118954866E-2</v>
      </c>
      <c r="M261" s="9">
        <f t="shared" ref="M261:M299" si="285">(G261-G260)/G260</f>
        <v>1.1055988100540976E-2</v>
      </c>
    </row>
    <row r="262" spans="1:13" ht="30.6">
      <c r="A262" s="2" t="s">
        <v>87</v>
      </c>
      <c r="B262" s="3">
        <v>344957</v>
      </c>
      <c r="C262" s="4">
        <v>43313</v>
      </c>
      <c r="D262">
        <f t="shared" ref="D262" si="286">B262/2</f>
        <v>172478.5</v>
      </c>
      <c r="E262" s="8">
        <f t="shared" si="281"/>
        <v>344957</v>
      </c>
      <c r="F262" s="4">
        <v>43313</v>
      </c>
      <c r="G262">
        <f t="shared" si="282"/>
        <v>114985.66666666667</v>
      </c>
      <c r="H262">
        <f t="shared" si="279"/>
        <v>344957</v>
      </c>
      <c r="I262" s="8">
        <f t="shared" si="283"/>
        <v>0</v>
      </c>
      <c r="K262" s="9">
        <f t="shared" si="284"/>
        <v>0</v>
      </c>
      <c r="M262" s="9">
        <f t="shared" si="285"/>
        <v>1.0935089876982709E-2</v>
      </c>
    </row>
    <row r="263" spans="1:13" ht="30.6">
      <c r="A263" s="2" t="s">
        <v>87</v>
      </c>
      <c r="B263" s="3">
        <v>344957</v>
      </c>
      <c r="C263" s="4">
        <v>43344</v>
      </c>
      <c r="D263">
        <f t="shared" ref="D263" si="287">(2/3*B263+1/3*B264)/2</f>
        <v>174313.5</v>
      </c>
      <c r="E263" s="8">
        <f t="shared" si="281"/>
        <v>348627</v>
      </c>
      <c r="F263" s="4">
        <v>43344</v>
      </c>
      <c r="G263">
        <f t="shared" si="282"/>
        <v>116209</v>
      </c>
      <c r="H263">
        <f t="shared" si="279"/>
        <v>348627</v>
      </c>
      <c r="I263" s="8">
        <f t="shared" si="283"/>
        <v>0</v>
      </c>
      <c r="K263" s="9">
        <f t="shared" si="284"/>
        <v>-1.0639007180605118E-2</v>
      </c>
      <c r="M263" s="9">
        <f t="shared" si="285"/>
        <v>1.0639007180605077E-2</v>
      </c>
    </row>
    <row r="264" spans="1:13" ht="30.6">
      <c r="A264" s="2" t="s">
        <v>88</v>
      </c>
      <c r="B264" s="3">
        <v>355967</v>
      </c>
      <c r="C264" s="4">
        <v>43374</v>
      </c>
      <c r="D264">
        <f t="shared" ref="D264" si="288">(1/3*B263+2/3*B264)/2</f>
        <v>176148.5</v>
      </c>
      <c r="E264" s="8">
        <f t="shared" si="281"/>
        <v>352297</v>
      </c>
      <c r="F264" s="4">
        <v>43374</v>
      </c>
      <c r="G264">
        <f t="shared" si="282"/>
        <v>117432.33333333333</v>
      </c>
      <c r="H264">
        <f t="shared" si="279"/>
        <v>352297</v>
      </c>
      <c r="I264" s="8">
        <f t="shared" si="283"/>
        <v>0</v>
      </c>
      <c r="K264" s="9">
        <f t="shared" si="284"/>
        <v>1.0309944461143869E-2</v>
      </c>
      <c r="M264" s="9">
        <f t="shared" si="285"/>
        <v>1.052701024303908E-2</v>
      </c>
    </row>
    <row r="265" spans="1:13" ht="30.6">
      <c r="A265" s="2" t="s">
        <v>88</v>
      </c>
      <c r="B265" s="3">
        <v>355967</v>
      </c>
      <c r="C265" s="4">
        <v>43405</v>
      </c>
      <c r="D265">
        <f t="shared" ref="D265" si="289">B265/2</f>
        <v>177983.5</v>
      </c>
      <c r="E265" s="8">
        <f t="shared" si="281"/>
        <v>355967</v>
      </c>
      <c r="F265" s="4">
        <v>43405</v>
      </c>
      <c r="G265">
        <f t="shared" si="282"/>
        <v>118655.66666666667</v>
      </c>
      <c r="H265">
        <f t="shared" si="279"/>
        <v>355967</v>
      </c>
      <c r="I265" s="8">
        <f t="shared" si="283"/>
        <v>0</v>
      </c>
      <c r="K265" s="9">
        <f t="shared" si="284"/>
        <v>0</v>
      </c>
      <c r="M265" s="9">
        <f t="shared" si="285"/>
        <v>1.0417346727335257E-2</v>
      </c>
    </row>
    <row r="266" spans="1:13" ht="30.6">
      <c r="A266" s="2" t="s">
        <v>88</v>
      </c>
      <c r="B266" s="3">
        <v>355967</v>
      </c>
      <c r="C266" s="4">
        <v>43435</v>
      </c>
      <c r="D266">
        <f t="shared" ref="D266" si="290">(2/3*B266+1/3*B267)/2</f>
        <v>174438.5</v>
      </c>
      <c r="E266" s="8">
        <f t="shared" si="281"/>
        <v>348877</v>
      </c>
      <c r="F266" s="4">
        <v>43435</v>
      </c>
      <c r="G266">
        <f t="shared" si="282"/>
        <v>116292.33333333333</v>
      </c>
      <c r="H266">
        <f t="shared" si="279"/>
        <v>348877</v>
      </c>
      <c r="I266" s="8">
        <f t="shared" si="283"/>
        <v>0</v>
      </c>
      <c r="K266" s="9">
        <f t="shared" si="284"/>
        <v>1.991757662929429E-2</v>
      </c>
      <c r="M266" s="9">
        <f t="shared" si="285"/>
        <v>-1.9917576629294369E-2</v>
      </c>
    </row>
    <row r="267" spans="1:13" ht="30.6">
      <c r="A267" s="2" t="s">
        <v>89</v>
      </c>
      <c r="B267" s="3">
        <v>334697</v>
      </c>
      <c r="C267" s="4">
        <v>43466</v>
      </c>
      <c r="D267">
        <f t="shared" ref="D267" si="291">(1/3*B266+2/3*B267)/2</f>
        <v>170893.5</v>
      </c>
      <c r="E267" s="8">
        <f t="shared" si="281"/>
        <v>341787</v>
      </c>
      <c r="F267" s="4">
        <v>43466</v>
      </c>
      <c r="G267">
        <f t="shared" si="282"/>
        <v>113929</v>
      </c>
      <c r="H267">
        <f t="shared" si="279"/>
        <v>341787</v>
      </c>
      <c r="I267" s="8">
        <f t="shared" si="283"/>
        <v>0</v>
      </c>
      <c r="K267" s="9">
        <f t="shared" si="284"/>
        <v>-2.118333896031336E-2</v>
      </c>
      <c r="M267" s="9">
        <f t="shared" si="285"/>
        <v>-2.0322348564107081E-2</v>
      </c>
    </row>
    <row r="268" spans="1:13" ht="30.6">
      <c r="A268" s="2" t="s">
        <v>89</v>
      </c>
      <c r="B268" s="3">
        <v>334697</v>
      </c>
      <c r="C268" s="4">
        <v>43497</v>
      </c>
      <c r="D268">
        <f t="shared" ref="D268" si="292">B268/2</f>
        <v>167348.5</v>
      </c>
      <c r="E268" s="8">
        <f t="shared" si="281"/>
        <v>334697</v>
      </c>
      <c r="F268" s="4">
        <v>43497</v>
      </c>
      <c r="G268">
        <f t="shared" si="282"/>
        <v>111565.66666666667</v>
      </c>
      <c r="H268">
        <f t="shared" si="279"/>
        <v>334697</v>
      </c>
      <c r="I268" s="8">
        <f t="shared" si="283"/>
        <v>0</v>
      </c>
      <c r="K268" s="9">
        <f t="shared" si="284"/>
        <v>0</v>
      </c>
      <c r="M268" s="9">
        <f t="shared" si="285"/>
        <v>-2.0743913607012512E-2</v>
      </c>
    </row>
    <row r="269" spans="1:13" ht="30.6">
      <c r="A269" s="2" t="s">
        <v>89</v>
      </c>
      <c r="B269" s="3">
        <v>334697</v>
      </c>
      <c r="C269" s="4">
        <v>43525</v>
      </c>
      <c r="D269">
        <f t="shared" ref="D269" si="293">(2/3*B269+1/3*B270)/2</f>
        <v>169317.83333333331</v>
      </c>
      <c r="E269" s="8">
        <f t="shared" si="281"/>
        <v>338635.66666666669</v>
      </c>
      <c r="F269" s="4">
        <v>43525</v>
      </c>
      <c r="G269">
        <f t="shared" si="282"/>
        <v>112878.55555555556</v>
      </c>
      <c r="H269">
        <f t="shared" si="279"/>
        <v>338635.66666666663</v>
      </c>
      <c r="I269" s="8">
        <f t="shared" si="283"/>
        <v>0</v>
      </c>
      <c r="K269" s="9">
        <f t="shared" si="284"/>
        <v>-1.1767857694173196E-2</v>
      </c>
      <c r="M269" s="9">
        <f t="shared" si="285"/>
        <v>1.1767857694173151E-2</v>
      </c>
    </row>
    <row r="270" spans="1:13" ht="30.6">
      <c r="A270" s="2" t="s">
        <v>90</v>
      </c>
      <c r="B270" s="3">
        <v>346513</v>
      </c>
      <c r="C270" s="4">
        <v>43556</v>
      </c>
      <c r="D270">
        <f t="shared" ref="D270" si="294">(1/3*B269+2/3*B270)/2</f>
        <v>171287.16666666666</v>
      </c>
      <c r="E270" s="8">
        <f t="shared" si="281"/>
        <v>342574.33333333331</v>
      </c>
      <c r="F270" s="4">
        <v>43556</v>
      </c>
      <c r="G270">
        <f t="shared" si="282"/>
        <v>114191.44444444444</v>
      </c>
      <c r="H270">
        <f t="shared" si="279"/>
        <v>342574.33333333331</v>
      </c>
      <c r="I270" s="8">
        <f t="shared" si="283"/>
        <v>0</v>
      </c>
      <c r="K270" s="9">
        <f t="shared" si="284"/>
        <v>1.1366576915344262E-2</v>
      </c>
      <c r="M270" s="9">
        <f t="shared" si="285"/>
        <v>1.1630985907174459E-2</v>
      </c>
    </row>
    <row r="271" spans="1:13" ht="30.6">
      <c r="A271" s="2" t="s">
        <v>90</v>
      </c>
      <c r="B271" s="3">
        <v>346513</v>
      </c>
      <c r="C271" s="4">
        <v>43586</v>
      </c>
      <c r="D271">
        <f t="shared" ref="D271" si="295">B271/2</f>
        <v>173256.5</v>
      </c>
      <c r="E271" s="8">
        <f t="shared" si="281"/>
        <v>346513</v>
      </c>
      <c r="F271" s="4">
        <v>43586</v>
      </c>
      <c r="G271">
        <f t="shared" si="282"/>
        <v>115504.33333333333</v>
      </c>
      <c r="H271">
        <f t="shared" si="279"/>
        <v>346513</v>
      </c>
      <c r="I271" s="8">
        <f t="shared" si="283"/>
        <v>0</v>
      </c>
      <c r="K271" s="9">
        <f t="shared" si="284"/>
        <v>0</v>
      </c>
      <c r="M271" s="9">
        <f t="shared" si="285"/>
        <v>1.1497261421608757E-2</v>
      </c>
    </row>
    <row r="272" spans="1:13" ht="30.6">
      <c r="A272" s="2" t="s">
        <v>90</v>
      </c>
      <c r="B272" s="3">
        <v>346513</v>
      </c>
      <c r="C272" s="4">
        <v>43617</v>
      </c>
      <c r="D272">
        <f t="shared" ref="D272" si="296">(2/3*B272+1/3*B273)/2</f>
        <v>174638.5</v>
      </c>
      <c r="E272" s="8">
        <f t="shared" si="281"/>
        <v>349277</v>
      </c>
      <c r="F272" s="4">
        <v>43617</v>
      </c>
      <c r="G272">
        <f t="shared" si="282"/>
        <v>116425.66666666667</v>
      </c>
      <c r="H272">
        <f t="shared" si="279"/>
        <v>349277</v>
      </c>
      <c r="I272" s="8">
        <f t="shared" si="283"/>
        <v>0</v>
      </c>
      <c r="K272" s="9">
        <f t="shared" si="284"/>
        <v>-7.9766127100570541E-3</v>
      </c>
      <c r="M272" s="9">
        <f t="shared" si="285"/>
        <v>7.9766127100571391E-3</v>
      </c>
    </row>
    <row r="273" spans="1:13" ht="30.6">
      <c r="A273" s="2" t="s">
        <v>91</v>
      </c>
      <c r="B273" s="3">
        <v>354805</v>
      </c>
      <c r="C273" s="4">
        <v>43647</v>
      </c>
      <c r="D273">
        <f t="shared" ref="D273" si="297">(1/3*B272+2/3*B273)/2</f>
        <v>176020.5</v>
      </c>
      <c r="E273" s="8">
        <f t="shared" si="281"/>
        <v>352041</v>
      </c>
      <c r="F273" s="4">
        <v>43647</v>
      </c>
      <c r="G273">
        <f t="shared" si="282"/>
        <v>117347</v>
      </c>
      <c r="H273">
        <f t="shared" si="279"/>
        <v>352041</v>
      </c>
      <c r="I273" s="8">
        <f t="shared" si="283"/>
        <v>0</v>
      </c>
      <c r="K273" s="9">
        <f t="shared" si="284"/>
        <v>7.7901946139428699E-3</v>
      </c>
      <c r="M273" s="9">
        <f t="shared" si="285"/>
        <v>7.9134898662092997E-3</v>
      </c>
    </row>
    <row r="274" spans="1:13" ht="30.6">
      <c r="A274" s="2" t="s">
        <v>91</v>
      </c>
      <c r="B274" s="3">
        <v>354805</v>
      </c>
      <c r="C274" s="4">
        <v>43678</v>
      </c>
      <c r="D274">
        <f t="shared" ref="D274" si="298">B274/2</f>
        <v>177402.5</v>
      </c>
      <c r="E274" s="8">
        <f t="shared" si="281"/>
        <v>354805</v>
      </c>
      <c r="F274" s="4">
        <v>43678</v>
      </c>
      <c r="G274">
        <f t="shared" si="282"/>
        <v>118268.33333333333</v>
      </c>
      <c r="H274">
        <f t="shared" si="279"/>
        <v>354805</v>
      </c>
      <c r="I274" s="8">
        <f t="shared" si="283"/>
        <v>0</v>
      </c>
      <c r="K274" s="9">
        <f t="shared" si="284"/>
        <v>0</v>
      </c>
      <c r="M274" s="9">
        <f t="shared" si="285"/>
        <v>7.8513582224797266E-3</v>
      </c>
    </row>
    <row r="275" spans="1:13" ht="30.6">
      <c r="A275" s="2" t="s">
        <v>91</v>
      </c>
      <c r="B275" s="3">
        <v>354805</v>
      </c>
      <c r="C275" s="4">
        <v>43709</v>
      </c>
      <c r="D275">
        <f t="shared" ref="D275" si="299">(2/3*B275+1/3*B276)/2</f>
        <v>178008.66666666666</v>
      </c>
      <c r="E275" s="8">
        <f t="shared" si="281"/>
        <v>356017.33333333331</v>
      </c>
      <c r="F275" s="4">
        <v>43709</v>
      </c>
      <c r="G275">
        <f t="shared" si="282"/>
        <v>118672.44444444444</v>
      </c>
      <c r="H275">
        <f t="shared" si="279"/>
        <v>356017.33333333331</v>
      </c>
      <c r="I275" s="8">
        <f t="shared" si="283"/>
        <v>0</v>
      </c>
      <c r="K275" s="9">
        <f t="shared" si="284"/>
        <v>-3.4169003631101982E-3</v>
      </c>
      <c r="M275" s="9">
        <f t="shared" si="285"/>
        <v>3.4169003631102394E-3</v>
      </c>
    </row>
    <row r="276" spans="1:13" ht="30.6">
      <c r="A276" s="2" t="s">
        <v>92</v>
      </c>
      <c r="B276" s="3">
        <v>358442</v>
      </c>
      <c r="C276" s="4">
        <v>43739</v>
      </c>
      <c r="D276">
        <f t="shared" ref="D276" si="300">(1/3*B275+2/3*B276)/2</f>
        <v>178614.83333333331</v>
      </c>
      <c r="E276" s="8">
        <f t="shared" si="281"/>
        <v>357229.66666666669</v>
      </c>
      <c r="F276" s="4">
        <v>43739</v>
      </c>
      <c r="G276">
        <f t="shared" si="282"/>
        <v>119076.55555555556</v>
      </c>
      <c r="H276">
        <f t="shared" si="279"/>
        <v>357229.66666666663</v>
      </c>
      <c r="I276" s="8">
        <f t="shared" si="283"/>
        <v>0</v>
      </c>
      <c r="K276" s="9">
        <f t="shared" si="284"/>
        <v>3.3822301330014726E-3</v>
      </c>
      <c r="M276" s="9">
        <f t="shared" si="285"/>
        <v>3.4052649121953955E-3</v>
      </c>
    </row>
    <row r="277" spans="1:13" ht="30.6">
      <c r="A277" s="2" t="s">
        <v>92</v>
      </c>
      <c r="B277" s="3">
        <v>358442</v>
      </c>
      <c r="C277" s="4">
        <v>43770</v>
      </c>
      <c r="D277">
        <f t="shared" ref="D277" si="301">B277/2</f>
        <v>179221</v>
      </c>
      <c r="E277" s="8">
        <f t="shared" si="281"/>
        <v>358442</v>
      </c>
      <c r="F277" s="4">
        <v>43770</v>
      </c>
      <c r="G277">
        <f t="shared" si="282"/>
        <v>119480.66666666667</v>
      </c>
      <c r="H277">
        <f t="shared" si="279"/>
        <v>358442</v>
      </c>
      <c r="I277" s="8">
        <f t="shared" si="283"/>
        <v>0</v>
      </c>
      <c r="K277" s="9">
        <f t="shared" si="284"/>
        <v>0</v>
      </c>
      <c r="M277" s="9">
        <f t="shared" si="285"/>
        <v>3.3937084359361579E-3</v>
      </c>
    </row>
    <row r="278" spans="1:13" ht="30.6">
      <c r="A278" s="2" t="s">
        <v>92</v>
      </c>
      <c r="B278" s="3">
        <v>358442</v>
      </c>
      <c r="C278" s="4">
        <v>43800</v>
      </c>
      <c r="D278">
        <f t="shared" ref="D278" si="302">(2/3*B278+1/3*B279)/2</f>
        <v>174564.33333333331</v>
      </c>
      <c r="E278" s="8">
        <f t="shared" si="281"/>
        <v>349128.66666666669</v>
      </c>
      <c r="F278" s="4">
        <v>43800</v>
      </c>
      <c r="G278">
        <f t="shared" si="282"/>
        <v>116376.22222222223</v>
      </c>
      <c r="H278">
        <f t="shared" si="279"/>
        <v>349128.66666666663</v>
      </c>
      <c r="I278" s="8">
        <f t="shared" si="283"/>
        <v>0</v>
      </c>
      <c r="K278" s="9">
        <f t="shared" si="284"/>
        <v>2.5982818233726276E-2</v>
      </c>
      <c r="M278" s="9">
        <f t="shared" si="285"/>
        <v>-2.5982818233726276E-2</v>
      </c>
    </row>
    <row r="279" spans="1:13" ht="30.6">
      <c r="A279" s="2" t="s">
        <v>93</v>
      </c>
      <c r="B279" s="3">
        <v>330502</v>
      </c>
      <c r="C279" s="4">
        <v>43831</v>
      </c>
      <c r="D279">
        <f t="shared" ref="D279" si="303">(1/3*B278+2/3*B279)/2</f>
        <v>169907.66666666666</v>
      </c>
      <c r="E279" s="8">
        <f t="shared" si="281"/>
        <v>339815.33333333331</v>
      </c>
      <c r="F279" s="4">
        <v>43831</v>
      </c>
      <c r="G279">
        <f t="shared" si="282"/>
        <v>113271.77777777777</v>
      </c>
      <c r="H279">
        <f t="shared" si="279"/>
        <v>339815.33333333331</v>
      </c>
      <c r="I279" s="8">
        <f t="shared" si="283"/>
        <v>0</v>
      </c>
      <c r="K279" s="9">
        <f t="shared" si="284"/>
        <v>-2.8179355445151055E-2</v>
      </c>
      <c r="M279" s="9">
        <f t="shared" si="285"/>
        <v>-2.6675934182813405E-2</v>
      </c>
    </row>
    <row r="280" spans="1:13" ht="30.6">
      <c r="A280" s="2" t="s">
        <v>93</v>
      </c>
      <c r="B280" s="3">
        <v>330502</v>
      </c>
      <c r="C280" s="4">
        <v>43862</v>
      </c>
      <c r="D280">
        <f t="shared" ref="D280" si="304">B280/2</f>
        <v>165251</v>
      </c>
      <c r="E280" s="8">
        <f t="shared" si="281"/>
        <v>330502</v>
      </c>
      <c r="F280" s="4">
        <v>43862</v>
      </c>
      <c r="G280">
        <f t="shared" si="282"/>
        <v>110167.33333333333</v>
      </c>
      <c r="H280">
        <f t="shared" si="279"/>
        <v>330502</v>
      </c>
      <c r="I280" s="8">
        <f t="shared" si="283"/>
        <v>0</v>
      </c>
      <c r="K280" s="9">
        <f t="shared" si="284"/>
        <v>0</v>
      </c>
      <c r="M280" s="9">
        <f t="shared" si="285"/>
        <v>-2.7407042648654213E-2</v>
      </c>
    </row>
    <row r="281" spans="1:13" ht="30.6">
      <c r="A281" s="2" t="s">
        <v>93</v>
      </c>
      <c r="B281" s="3">
        <v>330502</v>
      </c>
      <c r="C281" s="4">
        <v>43891</v>
      </c>
      <c r="D281">
        <f t="shared" ref="D281" si="305">(2/3*B281+1/3*B282)/2</f>
        <v>154827</v>
      </c>
      <c r="E281" s="8">
        <f t="shared" si="281"/>
        <v>309654</v>
      </c>
      <c r="F281" s="4">
        <v>43891</v>
      </c>
      <c r="G281">
        <f t="shared" si="282"/>
        <v>103218</v>
      </c>
      <c r="H281">
        <f t="shared" si="279"/>
        <v>309654</v>
      </c>
      <c r="I281" s="8">
        <f t="shared" si="283"/>
        <v>0</v>
      </c>
      <c r="K281" s="9">
        <f t="shared" si="284"/>
        <v>6.3079799819668256E-2</v>
      </c>
      <c r="M281" s="9">
        <f t="shared" si="285"/>
        <v>-6.3079799819668214E-2</v>
      </c>
    </row>
    <row r="282" spans="1:13" ht="30.6">
      <c r="A282" s="2" t="s">
        <v>94</v>
      </c>
      <c r="B282" s="3">
        <v>267958</v>
      </c>
      <c r="C282" s="4">
        <v>43922</v>
      </c>
      <c r="D282">
        <f t="shared" ref="D282" si="306">(1/3*B281+2/3*B282)/2</f>
        <v>144403</v>
      </c>
      <c r="E282" s="8">
        <f t="shared" si="281"/>
        <v>288806</v>
      </c>
      <c r="F282" s="4">
        <v>43922</v>
      </c>
      <c r="G282">
        <f t="shared" si="282"/>
        <v>96268.666666666672</v>
      </c>
      <c r="H282">
        <f t="shared" si="279"/>
        <v>288806</v>
      </c>
      <c r="I282" s="8">
        <f t="shared" si="283"/>
        <v>0</v>
      </c>
      <c r="K282" s="9">
        <f t="shared" si="284"/>
        <v>-7.7803237820852522E-2</v>
      </c>
      <c r="M282" s="9">
        <f t="shared" si="285"/>
        <v>-6.732675825275948E-2</v>
      </c>
    </row>
    <row r="283" spans="1:13" ht="30.6">
      <c r="A283" s="2" t="s">
        <v>94</v>
      </c>
      <c r="B283" s="3">
        <v>267958</v>
      </c>
      <c r="C283" s="4">
        <v>43952</v>
      </c>
      <c r="D283">
        <f t="shared" ref="D283" si="307">B283/2</f>
        <v>133979</v>
      </c>
      <c r="E283" s="8">
        <f t="shared" si="281"/>
        <v>267958</v>
      </c>
      <c r="F283" s="4">
        <v>43952</v>
      </c>
      <c r="G283">
        <f t="shared" si="282"/>
        <v>89319.333333333328</v>
      </c>
      <c r="H283">
        <f t="shared" si="279"/>
        <v>267958</v>
      </c>
      <c r="I283" s="8">
        <f t="shared" si="283"/>
        <v>0</v>
      </c>
      <c r="K283" s="9">
        <f t="shared" si="284"/>
        <v>0</v>
      </c>
      <c r="M283" s="9">
        <f t="shared" si="285"/>
        <v>-7.2186865923838245E-2</v>
      </c>
    </row>
    <row r="284" spans="1:13" ht="30.6">
      <c r="A284" s="2" t="s">
        <v>94</v>
      </c>
      <c r="B284" s="3">
        <v>267958</v>
      </c>
      <c r="C284" s="4">
        <v>43983</v>
      </c>
      <c r="D284">
        <f t="shared" ref="D284" si="308">(2/3*B284+1/3*B285)/2</f>
        <v>143513.5</v>
      </c>
      <c r="E284" s="8">
        <f t="shared" si="281"/>
        <v>287027</v>
      </c>
      <c r="F284" s="4">
        <v>43983</v>
      </c>
      <c r="G284">
        <f t="shared" si="282"/>
        <v>95675.666666666672</v>
      </c>
      <c r="H284">
        <f t="shared" si="279"/>
        <v>287027</v>
      </c>
      <c r="I284" s="8">
        <f t="shared" si="283"/>
        <v>0</v>
      </c>
      <c r="K284" s="9">
        <f t="shared" si="284"/>
        <v>-7.1164137663365157E-2</v>
      </c>
      <c r="M284" s="9">
        <f t="shared" si="285"/>
        <v>7.1164137663365268E-2</v>
      </c>
    </row>
    <row r="285" spans="1:13" ht="30.6">
      <c r="A285" s="2" t="s">
        <v>95</v>
      </c>
      <c r="B285" s="3">
        <v>325165</v>
      </c>
      <c r="C285" s="4">
        <v>44013</v>
      </c>
      <c r="D285">
        <f t="shared" ref="D285" si="309">(1/3*B284+2/3*B285)/2</f>
        <v>153048</v>
      </c>
      <c r="E285" s="8">
        <f t="shared" si="281"/>
        <v>306096</v>
      </c>
      <c r="F285" s="4">
        <v>44013</v>
      </c>
      <c r="G285">
        <f t="shared" si="282"/>
        <v>102032</v>
      </c>
      <c r="H285">
        <f t="shared" si="279"/>
        <v>306096</v>
      </c>
      <c r="I285" s="8">
        <f t="shared" si="283"/>
        <v>0</v>
      </c>
      <c r="K285" s="9">
        <f t="shared" si="284"/>
        <v>5.8644073009087694E-2</v>
      </c>
      <c r="M285" s="9">
        <f t="shared" si="285"/>
        <v>6.6436258609817139E-2</v>
      </c>
    </row>
    <row r="286" spans="1:13" ht="30.6">
      <c r="A286" s="2" t="s">
        <v>95</v>
      </c>
      <c r="B286" s="3">
        <v>325165</v>
      </c>
      <c r="C286" s="4">
        <v>44044</v>
      </c>
      <c r="D286">
        <f t="shared" ref="D286" si="310">B286/2</f>
        <v>162582.5</v>
      </c>
      <c r="E286" s="8">
        <f t="shared" si="281"/>
        <v>325165</v>
      </c>
      <c r="F286" s="4">
        <v>44044</v>
      </c>
      <c r="G286">
        <f t="shared" si="282"/>
        <v>108388.33333333333</v>
      </c>
      <c r="H286">
        <f t="shared" si="279"/>
        <v>325165</v>
      </c>
      <c r="I286" s="8">
        <f t="shared" si="283"/>
        <v>0</v>
      </c>
      <c r="K286" s="9">
        <f t="shared" si="284"/>
        <v>0</v>
      </c>
      <c r="M286" s="9">
        <f t="shared" si="285"/>
        <v>6.2297449166274582E-2</v>
      </c>
    </row>
    <row r="287" spans="1:13" ht="30.6">
      <c r="A287" s="2" t="s">
        <v>95</v>
      </c>
      <c r="B287" s="3">
        <v>325165</v>
      </c>
      <c r="C287" s="4">
        <v>44075</v>
      </c>
      <c r="D287">
        <f t="shared" ref="D287" si="311">(2/3*B287+1/3*B288)/2</f>
        <v>164030</v>
      </c>
      <c r="E287" s="8">
        <f t="shared" si="281"/>
        <v>328060</v>
      </c>
      <c r="F287" s="4">
        <v>44075</v>
      </c>
      <c r="G287">
        <f t="shared" si="282"/>
        <v>109353.33333333333</v>
      </c>
      <c r="H287">
        <f t="shared" si="279"/>
        <v>328060</v>
      </c>
      <c r="I287" s="8">
        <f t="shared" si="283"/>
        <v>0</v>
      </c>
      <c r="K287" s="9">
        <f t="shared" si="284"/>
        <v>-8.9031722356342161E-3</v>
      </c>
      <c r="M287" s="9">
        <f t="shared" si="285"/>
        <v>8.9031722356342161E-3</v>
      </c>
    </row>
    <row r="288" spans="1:13" ht="30.6">
      <c r="A288" s="2" t="s">
        <v>96</v>
      </c>
      <c r="B288" s="3">
        <v>333850</v>
      </c>
      <c r="C288" s="4">
        <v>44105</v>
      </c>
      <c r="D288">
        <f t="shared" ref="D288" si="312">(1/3*B287+2/3*B288)/2</f>
        <v>165477.5</v>
      </c>
      <c r="E288" s="8">
        <f t="shared" si="281"/>
        <v>330955</v>
      </c>
      <c r="F288" s="4">
        <v>44105</v>
      </c>
      <c r="G288">
        <f t="shared" si="282"/>
        <v>110318.33333333333</v>
      </c>
      <c r="H288">
        <f t="shared" si="279"/>
        <v>330955</v>
      </c>
      <c r="I288" s="8">
        <f t="shared" si="283"/>
        <v>0</v>
      </c>
      <c r="K288" s="9">
        <f t="shared" si="284"/>
        <v>8.671559083420698E-3</v>
      </c>
      <c r="M288" s="9">
        <f t="shared" si="285"/>
        <v>8.8246052551362551E-3</v>
      </c>
    </row>
    <row r="289" spans="1:13" ht="30.6">
      <c r="A289" s="2" t="s">
        <v>96</v>
      </c>
      <c r="B289" s="3">
        <v>333850</v>
      </c>
      <c r="C289" s="4">
        <v>44136</v>
      </c>
      <c r="D289">
        <f t="shared" ref="D289" si="313">B289/2</f>
        <v>166925</v>
      </c>
      <c r="E289" s="8">
        <f t="shared" si="281"/>
        <v>333850</v>
      </c>
      <c r="F289" s="4">
        <v>44136</v>
      </c>
      <c r="G289">
        <f t="shared" si="282"/>
        <v>111283.33333333333</v>
      </c>
      <c r="H289">
        <f t="shared" si="279"/>
        <v>333850</v>
      </c>
      <c r="I289" s="8">
        <f t="shared" si="283"/>
        <v>0</v>
      </c>
      <c r="K289" s="9">
        <f t="shared" si="284"/>
        <v>0</v>
      </c>
      <c r="M289" s="9">
        <f t="shared" si="285"/>
        <v>8.7474127902584953E-3</v>
      </c>
    </row>
    <row r="290" spans="1:13" ht="30.6">
      <c r="A290" s="2" t="s">
        <v>96</v>
      </c>
      <c r="B290" s="3">
        <v>333850</v>
      </c>
      <c r="C290" s="4">
        <v>44166</v>
      </c>
      <c r="D290">
        <f t="shared" ref="D290" si="314">(2/3*B290+1/3*B291)/2</f>
        <v>162044.33333333331</v>
      </c>
      <c r="E290" s="8">
        <f t="shared" si="281"/>
        <v>324088.66666666669</v>
      </c>
      <c r="F290" s="4">
        <v>44166</v>
      </c>
      <c r="G290">
        <f t="shared" si="282"/>
        <v>108029.55555555556</v>
      </c>
      <c r="H290">
        <f t="shared" si="279"/>
        <v>324088.66666666663</v>
      </c>
      <c r="I290" s="8">
        <f t="shared" si="283"/>
        <v>0</v>
      </c>
      <c r="K290" s="9">
        <f t="shared" si="284"/>
        <v>2.9238680045928753E-2</v>
      </c>
      <c r="M290" s="9">
        <f t="shared" si="285"/>
        <v>-2.9238680045928708E-2</v>
      </c>
    </row>
    <row r="291" spans="1:13" ht="30.6">
      <c r="A291" s="2" t="s">
        <v>97</v>
      </c>
      <c r="B291" s="3">
        <v>304566</v>
      </c>
      <c r="C291" s="4">
        <v>44197</v>
      </c>
      <c r="D291">
        <f t="shared" ref="D291" si="315">(1/3*B290+2/3*B291)/2</f>
        <v>157163.66666666666</v>
      </c>
      <c r="E291" s="8">
        <f t="shared" si="281"/>
        <v>314327.33333333331</v>
      </c>
      <c r="F291" s="4">
        <v>44197</v>
      </c>
      <c r="G291">
        <f t="shared" si="282"/>
        <v>104775.77777777777</v>
      </c>
      <c r="H291">
        <f t="shared" si="279"/>
        <v>314327.33333333331</v>
      </c>
      <c r="I291" s="8">
        <f t="shared" si="283"/>
        <v>0</v>
      </c>
      <c r="K291" s="9">
        <f t="shared" si="284"/>
        <v>-3.204997712592119E-2</v>
      </c>
      <c r="M291" s="9">
        <f t="shared" si="285"/>
        <v>-3.0119329483906832E-2</v>
      </c>
    </row>
    <row r="292" spans="1:13" ht="30.6">
      <c r="A292" s="2" t="s">
        <v>97</v>
      </c>
      <c r="B292" s="3">
        <v>304566</v>
      </c>
      <c r="C292" s="4">
        <v>44228</v>
      </c>
      <c r="D292">
        <f t="shared" ref="D292" si="316">B292/2</f>
        <v>152283</v>
      </c>
      <c r="E292" s="8">
        <f t="shared" si="281"/>
        <v>304566</v>
      </c>
      <c r="F292" s="4">
        <v>44228</v>
      </c>
      <c r="G292">
        <f t="shared" si="282"/>
        <v>101522</v>
      </c>
      <c r="H292">
        <f t="shared" si="279"/>
        <v>304566</v>
      </c>
      <c r="I292" s="8">
        <f t="shared" si="283"/>
        <v>0</v>
      </c>
      <c r="K292" s="9">
        <f t="shared" si="284"/>
        <v>0</v>
      </c>
      <c r="M292" s="9">
        <f t="shared" si="285"/>
        <v>-3.1054675486912688E-2</v>
      </c>
    </row>
    <row r="293" spans="1:13" ht="30.6">
      <c r="A293" s="2" t="s">
        <v>97</v>
      </c>
      <c r="B293" s="3">
        <v>304566</v>
      </c>
      <c r="C293" s="4">
        <v>44256</v>
      </c>
      <c r="D293">
        <f t="shared" ref="D293" si="317">(2/3*B293+1/3*B294)/2</f>
        <v>157644.16666666666</v>
      </c>
      <c r="E293" s="8">
        <f t="shared" si="281"/>
        <v>315288.33333333331</v>
      </c>
      <c r="F293" s="4">
        <v>44256</v>
      </c>
      <c r="G293">
        <f t="shared" si="282"/>
        <v>105096.11111111111</v>
      </c>
      <c r="H293">
        <f t="shared" si="279"/>
        <v>315288.33333333331</v>
      </c>
      <c r="I293" s="8">
        <f t="shared" si="283"/>
        <v>0</v>
      </c>
      <c r="K293" s="9">
        <f t="shared" si="284"/>
        <v>-3.5205286648323564E-2</v>
      </c>
      <c r="M293" s="9">
        <f t="shared" si="285"/>
        <v>3.5205286648323612E-2</v>
      </c>
    </row>
    <row r="294" spans="1:13" ht="30.6">
      <c r="A294" s="2" t="s">
        <v>98</v>
      </c>
      <c r="B294" s="3">
        <v>336733</v>
      </c>
      <c r="C294" s="4">
        <v>44287</v>
      </c>
      <c r="D294">
        <f t="shared" ref="D294" si="318">(1/3*B293+2/3*B294)/2</f>
        <v>163005.33333333331</v>
      </c>
      <c r="E294" s="8">
        <f t="shared" si="281"/>
        <v>326010.66666666669</v>
      </c>
      <c r="F294" s="4">
        <v>44287</v>
      </c>
      <c r="G294">
        <f t="shared" si="282"/>
        <v>108670.22222222223</v>
      </c>
      <c r="H294">
        <f t="shared" si="279"/>
        <v>326010.66666666663</v>
      </c>
      <c r="I294" s="8">
        <f t="shared" si="283"/>
        <v>0</v>
      </c>
      <c r="K294" s="9">
        <f t="shared" si="284"/>
        <v>3.1842240984202068E-2</v>
      </c>
      <c r="M294" s="9">
        <f t="shared" si="285"/>
        <v>3.4008024400945289E-2</v>
      </c>
    </row>
    <row r="295" spans="1:13" ht="30.6">
      <c r="A295" s="2" t="s">
        <v>98</v>
      </c>
      <c r="B295" s="3">
        <v>336733</v>
      </c>
      <c r="C295" s="4">
        <v>44317</v>
      </c>
      <c r="D295">
        <f t="shared" ref="D295" si="319">B295/2</f>
        <v>168366.5</v>
      </c>
      <c r="E295" s="8">
        <f t="shared" si="281"/>
        <v>336733</v>
      </c>
      <c r="F295" s="4">
        <v>44317</v>
      </c>
      <c r="G295">
        <f t="shared" si="282"/>
        <v>112244.33333333333</v>
      </c>
      <c r="H295">
        <f t="shared" si="279"/>
        <v>336733</v>
      </c>
      <c r="I295" s="8">
        <f t="shared" si="283"/>
        <v>0</v>
      </c>
      <c r="K295" s="9">
        <f t="shared" si="284"/>
        <v>0</v>
      </c>
      <c r="M295" s="9">
        <f t="shared" si="285"/>
        <v>3.2889516907422096E-2</v>
      </c>
    </row>
    <row r="296" spans="1:13" ht="30.6">
      <c r="A296" s="2" t="s">
        <v>98</v>
      </c>
      <c r="B296" s="3">
        <v>336733</v>
      </c>
      <c r="C296" s="4">
        <v>44348</v>
      </c>
      <c r="D296">
        <f t="shared" ref="D296" si="320">(2/3*B296+1/3*B297)/2</f>
        <v>171469.66666666666</v>
      </c>
      <c r="E296" s="8">
        <f t="shared" si="281"/>
        <v>342939.33333333331</v>
      </c>
      <c r="F296" s="4">
        <v>44348</v>
      </c>
      <c r="G296">
        <f t="shared" si="282"/>
        <v>114313.11111111111</v>
      </c>
      <c r="H296">
        <f t="shared" si="279"/>
        <v>342939.33333333331</v>
      </c>
      <c r="I296" s="8">
        <f t="shared" si="283"/>
        <v>0</v>
      </c>
      <c r="K296" s="9">
        <f t="shared" si="284"/>
        <v>-1.8431022006555088E-2</v>
      </c>
      <c r="M296" s="9">
        <f t="shared" si="285"/>
        <v>1.8431022006555175E-2</v>
      </c>
    </row>
    <row r="297" spans="1:13" ht="30.6">
      <c r="A297" s="2" t="s">
        <v>99</v>
      </c>
      <c r="B297" s="3">
        <v>355352</v>
      </c>
      <c r="C297" s="4">
        <v>44378</v>
      </c>
      <c r="D297">
        <f t="shared" ref="D297" si="321">(1/3*B296+2/3*B297)/2</f>
        <v>174572.83333333331</v>
      </c>
      <c r="E297" s="8">
        <f t="shared" si="281"/>
        <v>349145.66666666669</v>
      </c>
      <c r="F297" s="4">
        <v>44378</v>
      </c>
      <c r="G297">
        <f t="shared" si="282"/>
        <v>116381.88888888889</v>
      </c>
      <c r="H297">
        <f t="shared" si="279"/>
        <v>349145.66666666663</v>
      </c>
      <c r="I297" s="8">
        <f t="shared" si="283"/>
        <v>0</v>
      </c>
      <c r="K297" s="9">
        <f t="shared" si="284"/>
        <v>1.7465311390771163E-2</v>
      </c>
      <c r="M297" s="9">
        <f t="shared" si="285"/>
        <v>1.8097467190504084E-2</v>
      </c>
    </row>
    <row r="298" spans="1:13" ht="30.6">
      <c r="A298" s="2" t="s">
        <v>99</v>
      </c>
      <c r="B298" s="3">
        <v>355352</v>
      </c>
      <c r="C298" s="4">
        <v>44409</v>
      </c>
      <c r="D298">
        <f t="shared" ref="D298" si="322">B298/2</f>
        <v>177676</v>
      </c>
      <c r="E298" s="8">
        <f t="shared" si="281"/>
        <v>355352</v>
      </c>
      <c r="F298" s="4">
        <v>44409</v>
      </c>
      <c r="G298">
        <f t="shared" si="282"/>
        <v>118450.66666666667</v>
      </c>
      <c r="H298">
        <f t="shared" si="279"/>
        <v>355352</v>
      </c>
      <c r="I298" s="8">
        <f t="shared" si="283"/>
        <v>0</v>
      </c>
      <c r="K298" s="9">
        <f t="shared" si="284"/>
        <v>0</v>
      </c>
      <c r="M298" s="9">
        <f t="shared" si="285"/>
        <v>1.7775770762346592E-2</v>
      </c>
    </row>
    <row r="299" spans="1:13" ht="30.6">
      <c r="A299" s="2" t="s">
        <v>99</v>
      </c>
      <c r="B299" s="3">
        <v>355352</v>
      </c>
      <c r="C299" s="4">
        <v>44440</v>
      </c>
      <c r="D299">
        <f t="shared" ref="D299" si="323">(2/3*B299+1/3*B300)/2</f>
        <v>118450.66666666666</v>
      </c>
      <c r="E299" s="8">
        <f t="shared" si="281"/>
        <v>355352</v>
      </c>
      <c r="F299" s="4">
        <v>44440</v>
      </c>
      <c r="G299">
        <f t="shared" si="282"/>
        <v>118450.66666666667</v>
      </c>
      <c r="H299">
        <f t="shared" si="279"/>
        <v>236901.33333333331</v>
      </c>
      <c r="I299" s="8">
        <f t="shared" si="283"/>
        <v>118450.66666666669</v>
      </c>
      <c r="K299" s="9">
        <f t="shared" si="284"/>
        <v>0</v>
      </c>
      <c r="M299" s="9">
        <f t="shared" si="285"/>
        <v>0</v>
      </c>
    </row>
  </sheetData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expenditure</vt:lpstr>
      <vt:lpstr>Difference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yiyi li</dc:creator>
  <cp:lastModifiedBy>Huw Dixon</cp:lastModifiedBy>
  <dcterms:created xsi:type="dcterms:W3CDTF">2022-02-26T12:49:00Z</dcterms:created>
  <dcterms:modified xsi:type="dcterms:W3CDTF">2022-03-01T12:12:30Z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C5A5B1366C4240DE9F648B34B6748D08</vt:lpwstr>
  </property>
  <property fmtid="{D5CDD505-2E9C-101B-9397-08002B2CF9AE}" pid="3" name="KSOProductBuildVer">
    <vt:lpwstr>2052-11.1.0.11365</vt:lpwstr>
  </property>
</Properties>
</file>