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大三（下）\多媒体技术\lab\"/>
    </mc:Choice>
  </mc:AlternateContent>
  <xr:revisionPtr revIDLastSave="0" documentId="13_ncr:1_{0524A973-ECBF-43D2-BC45-42B44C65A65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6" i="1" l="1"/>
  <c r="E56" i="1"/>
  <c r="J56" i="1" s="1"/>
  <c r="F56" i="1"/>
  <c r="G56" i="1"/>
  <c r="H56" i="1"/>
  <c r="I56" i="1"/>
  <c r="C56" i="1"/>
  <c r="J44" i="1"/>
  <c r="D55" i="1"/>
  <c r="E55" i="1"/>
  <c r="F55" i="1"/>
  <c r="G55" i="1"/>
  <c r="H55" i="1"/>
  <c r="I55" i="1"/>
  <c r="C55" i="1"/>
  <c r="D53" i="1"/>
  <c r="D54" i="1" s="1"/>
  <c r="E53" i="1"/>
  <c r="E54" i="1" s="1"/>
  <c r="F53" i="1"/>
  <c r="F54" i="1" s="1"/>
  <c r="G53" i="1"/>
  <c r="G54" i="1" s="1"/>
  <c r="H53" i="1"/>
  <c r="H54" i="1" s="1"/>
  <c r="I53" i="1"/>
  <c r="I54" i="1" s="1"/>
  <c r="C53" i="1"/>
  <c r="C54" i="1" s="1"/>
  <c r="D51" i="1"/>
  <c r="D52" i="1" s="1"/>
  <c r="E51" i="1"/>
  <c r="E52" i="1" s="1"/>
  <c r="F51" i="1"/>
  <c r="F52" i="1" s="1"/>
  <c r="G51" i="1"/>
  <c r="G52" i="1" s="1"/>
  <c r="H51" i="1"/>
  <c r="H52" i="1" s="1"/>
  <c r="I51" i="1"/>
  <c r="I52" i="1" s="1"/>
  <c r="C51" i="1"/>
  <c r="C52" i="1" s="1"/>
  <c r="D49" i="1"/>
  <c r="D50" i="1" s="1"/>
  <c r="E49" i="1"/>
  <c r="E50" i="1" s="1"/>
  <c r="F49" i="1"/>
  <c r="F50" i="1" s="1"/>
  <c r="G49" i="1"/>
  <c r="G50" i="1" s="1"/>
  <c r="H49" i="1"/>
  <c r="H50" i="1" s="1"/>
  <c r="I49" i="1"/>
  <c r="I50" i="1" s="1"/>
  <c r="C49" i="1"/>
  <c r="C50" i="1" s="1"/>
  <c r="D47" i="1"/>
  <c r="D48" i="1" s="1"/>
  <c r="E47" i="1"/>
  <c r="E48" i="1" s="1"/>
  <c r="F47" i="1"/>
  <c r="F48" i="1" s="1"/>
  <c r="G47" i="1"/>
  <c r="G48" i="1" s="1"/>
  <c r="H47" i="1"/>
  <c r="H48" i="1" s="1"/>
  <c r="I47" i="1"/>
  <c r="I48" i="1" s="1"/>
  <c r="C47" i="1"/>
  <c r="C48" i="1" s="1"/>
  <c r="J29" i="1"/>
  <c r="J31" i="1"/>
  <c r="J33" i="1"/>
  <c r="J35" i="1"/>
  <c r="J28" i="1"/>
  <c r="D45" i="1"/>
  <c r="D46" i="1" s="1"/>
  <c r="E45" i="1"/>
  <c r="E46" i="1" s="1"/>
  <c r="F45" i="1"/>
  <c r="F46" i="1" s="1"/>
  <c r="G45" i="1"/>
  <c r="G46" i="1" s="1"/>
  <c r="H45" i="1"/>
  <c r="H46" i="1" s="1"/>
  <c r="I45" i="1"/>
  <c r="I46" i="1" s="1"/>
  <c r="C45" i="1"/>
  <c r="C46" i="1" s="1"/>
  <c r="D23" i="1"/>
  <c r="D24" i="1" s="1"/>
  <c r="E23" i="1"/>
  <c r="E24" i="1" s="1"/>
  <c r="F23" i="1"/>
  <c r="F24" i="1" s="1"/>
  <c r="G23" i="1"/>
  <c r="G24" i="1" s="1"/>
  <c r="I23" i="1"/>
  <c r="I24" i="1" s="1"/>
  <c r="J23" i="1"/>
  <c r="J24" i="1" s="1"/>
  <c r="K23" i="1"/>
  <c r="K24" i="1" s="1"/>
  <c r="L23" i="1"/>
  <c r="L24" i="1" s="1"/>
  <c r="M23" i="1"/>
  <c r="M24" i="1" s="1"/>
  <c r="D21" i="1"/>
  <c r="D22" i="1" s="1"/>
  <c r="E21" i="1"/>
  <c r="E22" i="1" s="1"/>
  <c r="F21" i="1"/>
  <c r="F22" i="1" s="1"/>
  <c r="G21" i="1"/>
  <c r="G22" i="1" s="1"/>
  <c r="I21" i="1"/>
  <c r="I22" i="1" s="1"/>
  <c r="J21" i="1"/>
  <c r="J22" i="1" s="1"/>
  <c r="K21" i="1"/>
  <c r="K22" i="1" s="1"/>
  <c r="L21" i="1"/>
  <c r="L22" i="1" s="1"/>
  <c r="M21" i="1"/>
  <c r="M22" i="1" s="1"/>
  <c r="D19" i="1"/>
  <c r="D20" i="1" s="1"/>
  <c r="E19" i="1"/>
  <c r="E20" i="1" s="1"/>
  <c r="F19" i="1"/>
  <c r="F20" i="1" s="1"/>
  <c r="G19" i="1"/>
  <c r="G20" i="1" s="1"/>
  <c r="I19" i="1"/>
  <c r="I20" i="1" s="1"/>
  <c r="J19" i="1"/>
  <c r="J20" i="1" s="1"/>
  <c r="K19" i="1"/>
  <c r="K20" i="1" s="1"/>
  <c r="L19" i="1"/>
  <c r="L20" i="1" s="1"/>
  <c r="M19" i="1"/>
  <c r="M20" i="1" s="1"/>
  <c r="D17" i="1"/>
  <c r="D18" i="1" s="1"/>
  <c r="E17" i="1"/>
  <c r="E18" i="1" s="1"/>
  <c r="F17" i="1"/>
  <c r="F18" i="1" s="1"/>
  <c r="G17" i="1"/>
  <c r="G18" i="1" s="1"/>
  <c r="I17" i="1"/>
  <c r="I18" i="1" s="1"/>
  <c r="J17" i="1"/>
  <c r="J18" i="1" s="1"/>
  <c r="K17" i="1"/>
  <c r="K18" i="1" s="1"/>
  <c r="L17" i="1"/>
  <c r="L18" i="1" s="1"/>
  <c r="M17" i="1"/>
  <c r="M18" i="1" s="1"/>
  <c r="C17" i="1"/>
  <c r="C18" i="1" s="1"/>
  <c r="C19" i="1"/>
  <c r="C20" i="1" s="1"/>
  <c r="C21" i="1"/>
  <c r="C22" i="1" s="1"/>
  <c r="C23" i="1"/>
  <c r="C24" i="1" s="1"/>
  <c r="J55" i="1" l="1"/>
  <c r="J54" i="1"/>
  <c r="J52" i="1"/>
  <c r="J53" i="1"/>
  <c r="J45" i="1"/>
  <c r="J46" i="1" s="1"/>
  <c r="J49" i="1"/>
  <c r="J50" i="1" s="1"/>
  <c r="J51" i="1"/>
  <c r="J47" i="1"/>
  <c r="J48" i="1" s="1"/>
</calcChain>
</file>

<file path=xl/sharedStrings.xml><?xml version="1.0" encoding="utf-8"?>
<sst xmlns="http://schemas.openxmlformats.org/spreadsheetml/2006/main" count="141" uniqueCount="111">
  <si>
    <t>传统的自适应的LZW算法</t>
    <phoneticPr fontId="1" type="noConversion"/>
  </si>
  <si>
    <t>LZW1_12</t>
    <phoneticPr fontId="1" type="noConversion"/>
  </si>
  <si>
    <t>LZW1_14</t>
    <phoneticPr fontId="1" type="noConversion"/>
  </si>
  <si>
    <t>LZW1_16</t>
    <phoneticPr fontId="1" type="noConversion"/>
  </si>
  <si>
    <t>LZW1_19</t>
    <phoneticPr fontId="1" type="noConversion"/>
  </si>
  <si>
    <t>学生时代</t>
    <phoneticPr fontId="1" type="noConversion"/>
  </si>
  <si>
    <t>飘</t>
    <phoneticPr fontId="1" type="noConversion"/>
  </si>
  <si>
    <t>3034\7226</t>
    <phoneticPr fontId="1" type="noConversion"/>
  </si>
  <si>
    <t>2889\7312</t>
    <phoneticPr fontId="1" type="noConversion"/>
  </si>
  <si>
    <t>3381\7307</t>
    <phoneticPr fontId="1" type="noConversion"/>
  </si>
  <si>
    <t>7486\15034</t>
    <phoneticPr fontId="1" type="noConversion"/>
  </si>
  <si>
    <t>4411\9778</t>
    <phoneticPr fontId="1" type="noConversion"/>
  </si>
  <si>
    <t>4057\9774</t>
    <phoneticPr fontId="1" type="noConversion"/>
  </si>
  <si>
    <t>4116\9784</t>
    <phoneticPr fontId="1" type="noConversion"/>
  </si>
  <si>
    <t>1885\4797</t>
    <phoneticPr fontId="1" type="noConversion"/>
  </si>
  <si>
    <t>14466\39639</t>
    <phoneticPr fontId="1" type="noConversion"/>
  </si>
  <si>
    <t>15677\39210</t>
    <phoneticPr fontId="1" type="noConversion"/>
  </si>
  <si>
    <t>所罗门王的宝藏</t>
    <phoneticPr fontId="1" type="noConversion"/>
  </si>
  <si>
    <t>暮光之城</t>
    <phoneticPr fontId="1" type="noConversion"/>
  </si>
  <si>
    <t>做最好的自己</t>
    <phoneticPr fontId="1" type="noConversion"/>
  </si>
  <si>
    <t>管理长歌行</t>
  </si>
  <si>
    <t>论语</t>
    <phoneticPr fontId="1" type="noConversion"/>
  </si>
  <si>
    <t>亮剑</t>
  </si>
  <si>
    <t>平凡的世界</t>
  </si>
  <si>
    <t>16920\39472</t>
    <phoneticPr fontId="1" type="noConversion"/>
  </si>
  <si>
    <t>19125\39470</t>
    <phoneticPr fontId="1" type="noConversion"/>
  </si>
  <si>
    <t>3791\7766</t>
    <phoneticPr fontId="1" type="noConversion"/>
  </si>
  <si>
    <t>3292\7680</t>
    <phoneticPr fontId="1" type="noConversion"/>
  </si>
  <si>
    <t>3091\7813</t>
    <phoneticPr fontId="1" type="noConversion"/>
  </si>
  <si>
    <t>3091\7641</t>
    <phoneticPr fontId="1" type="noConversion"/>
  </si>
  <si>
    <t>2153\3293</t>
    <phoneticPr fontId="1" type="noConversion"/>
  </si>
  <si>
    <t>2173\3326</t>
    <phoneticPr fontId="1" type="noConversion"/>
  </si>
  <si>
    <t>2314\3351</t>
    <phoneticPr fontId="1" type="noConversion"/>
  </si>
  <si>
    <t>2543\3351</t>
    <phoneticPr fontId="1" type="noConversion"/>
  </si>
  <si>
    <t>870\1362</t>
    <phoneticPr fontId="1" type="noConversion"/>
  </si>
  <si>
    <t>806\1312</t>
    <phoneticPr fontId="1" type="noConversion"/>
  </si>
  <si>
    <t>805\1312</t>
    <phoneticPr fontId="1" type="noConversion"/>
  </si>
  <si>
    <t>789\1320</t>
    <phoneticPr fontId="1" type="noConversion"/>
  </si>
  <si>
    <t>11829\19062</t>
    <phoneticPr fontId="1" type="noConversion"/>
  </si>
  <si>
    <t>12204\18957</t>
    <phoneticPr fontId="1" type="noConversion"/>
  </si>
  <si>
    <t>13225\19196</t>
    <phoneticPr fontId="1" type="noConversion"/>
  </si>
  <si>
    <t>14607\18938</t>
    <phoneticPr fontId="1" type="noConversion"/>
  </si>
  <si>
    <t>3567\4715</t>
    <phoneticPr fontId="1" type="noConversion"/>
  </si>
  <si>
    <t>3126\4664</t>
    <phoneticPr fontId="1" type="noConversion"/>
  </si>
  <si>
    <t>2945\4692</t>
    <phoneticPr fontId="1" type="noConversion"/>
  </si>
  <si>
    <t>2925\4654</t>
    <phoneticPr fontId="1" type="noConversion"/>
  </si>
  <si>
    <t>21475\26947</t>
    <phoneticPr fontId="1" type="noConversion"/>
  </si>
  <si>
    <t>17205\26677</t>
    <phoneticPr fontId="1" type="noConversion"/>
  </si>
  <si>
    <t>18887\26978</t>
    <phoneticPr fontId="1" type="noConversion"/>
  </si>
  <si>
    <t>21958\26856</t>
    <phoneticPr fontId="1" type="noConversion"/>
  </si>
  <si>
    <t>43673\68447</t>
    <phoneticPr fontId="1" type="noConversion"/>
  </si>
  <si>
    <t>压缩时间\解压时间 ms</t>
    <phoneticPr fontId="1" type="noConversion"/>
  </si>
  <si>
    <t>34292\67969</t>
    <phoneticPr fontId="1" type="noConversion"/>
  </si>
  <si>
    <t>压缩后大小/原大小</t>
    <phoneticPr fontId="1" type="noConversion"/>
  </si>
  <si>
    <t>压缩比</t>
    <phoneticPr fontId="1" type="noConversion"/>
  </si>
  <si>
    <t>31790\67594</t>
    <phoneticPr fontId="1" type="noConversion"/>
  </si>
  <si>
    <t>24313\67912</t>
    <phoneticPr fontId="1" type="noConversion"/>
  </si>
  <si>
    <t>英文小说</t>
    <phoneticPr fontId="1" type="noConversion"/>
  </si>
  <si>
    <t>中文小说</t>
    <phoneticPr fontId="1" type="noConversion"/>
  </si>
  <si>
    <t>小说名称</t>
    <phoneticPr fontId="1" type="noConversion"/>
  </si>
  <si>
    <t>小说原大小（字节）</t>
    <phoneticPr fontId="1" type="noConversion"/>
  </si>
  <si>
    <t>爱玛</t>
    <phoneticPr fontId="1" type="noConversion"/>
  </si>
  <si>
    <t>LZW_CH2</t>
    <phoneticPr fontId="1" type="noConversion"/>
  </si>
  <si>
    <t>LZW_CH3</t>
  </si>
  <si>
    <t>LZW_CH4</t>
  </si>
  <si>
    <t>LZW_CH5</t>
  </si>
  <si>
    <t>围城</t>
    <phoneticPr fontId="1" type="noConversion"/>
  </si>
  <si>
    <t>6297\11067</t>
    <phoneticPr fontId="1" type="noConversion"/>
  </si>
  <si>
    <t>8343\13210</t>
    <phoneticPr fontId="1" type="noConversion"/>
  </si>
  <si>
    <t>6242\14730</t>
    <phoneticPr fontId="1" type="noConversion"/>
  </si>
  <si>
    <t>7037\17751</t>
    <phoneticPr fontId="1" type="noConversion"/>
  </si>
  <si>
    <t>巴黎圣母院</t>
    <phoneticPr fontId="1" type="noConversion"/>
  </si>
  <si>
    <t>11228\16739</t>
    <phoneticPr fontId="1" type="noConversion"/>
  </si>
  <si>
    <t>亮剑</t>
    <phoneticPr fontId="1" type="noConversion"/>
  </si>
  <si>
    <t>三国演义</t>
    <phoneticPr fontId="1" type="noConversion"/>
  </si>
  <si>
    <t>安徒生童话</t>
    <phoneticPr fontId="1" type="noConversion"/>
  </si>
  <si>
    <t>12804\23626</t>
    <phoneticPr fontId="1" type="noConversion"/>
  </si>
  <si>
    <t>8648\26615</t>
    <phoneticPr fontId="1" type="noConversion"/>
  </si>
  <si>
    <t>7897\15234</t>
    <phoneticPr fontId="1" type="noConversion"/>
  </si>
  <si>
    <t>2365\3881</t>
    <phoneticPr fontId="1" type="noConversion"/>
  </si>
  <si>
    <t>2190\5110</t>
    <phoneticPr fontId="1" type="noConversion"/>
  </si>
  <si>
    <t>2200\3578</t>
    <phoneticPr fontId="1" type="noConversion"/>
  </si>
  <si>
    <t>2309\3914</t>
    <phoneticPr fontId="1" type="noConversion"/>
  </si>
  <si>
    <t>管理长歌行</t>
    <phoneticPr fontId="1" type="noConversion"/>
  </si>
  <si>
    <t>3700\5885</t>
    <phoneticPr fontId="1" type="noConversion"/>
  </si>
  <si>
    <t>2865\10036</t>
    <phoneticPr fontId="1" type="noConversion"/>
  </si>
  <si>
    <t>3356\6891</t>
    <phoneticPr fontId="1" type="noConversion"/>
  </si>
  <si>
    <t>3268\6270</t>
    <phoneticPr fontId="1" type="noConversion"/>
  </si>
  <si>
    <t>10479\19011</t>
    <phoneticPr fontId="1" type="noConversion"/>
  </si>
  <si>
    <t>10596\18931</t>
    <phoneticPr fontId="1" type="noConversion"/>
  </si>
  <si>
    <t>10460\19032</t>
    <phoneticPr fontId="1" type="noConversion"/>
  </si>
  <si>
    <t>10304\19347</t>
    <phoneticPr fontId="1" type="noConversion"/>
  </si>
  <si>
    <t>23083\31658</t>
    <phoneticPr fontId="1" type="noConversion"/>
  </si>
  <si>
    <t>14887\29456</t>
    <phoneticPr fontId="1" type="noConversion"/>
  </si>
  <si>
    <t>14156\29205</t>
    <phoneticPr fontId="1" type="noConversion"/>
  </si>
  <si>
    <t>13895\29124</t>
    <phoneticPr fontId="1" type="noConversion"/>
  </si>
  <si>
    <t>11259\19983</t>
    <phoneticPr fontId="1" type="noConversion"/>
  </si>
  <si>
    <t>11649\20137</t>
    <phoneticPr fontId="1" type="noConversion"/>
  </si>
  <si>
    <t>11274\19901</t>
    <phoneticPr fontId="1" type="noConversion"/>
  </si>
  <si>
    <t>10902\19873</t>
    <phoneticPr fontId="1" type="noConversion"/>
  </si>
  <si>
    <t>平均</t>
    <phoneticPr fontId="1" type="noConversion"/>
  </si>
  <si>
    <t>LZW_CH6</t>
    <phoneticPr fontId="1" type="noConversion"/>
  </si>
  <si>
    <t>16320\30908</t>
    <phoneticPr fontId="1" type="noConversion"/>
  </si>
  <si>
    <t>20946\45396</t>
    <phoneticPr fontId="1" type="noConversion"/>
  </si>
  <si>
    <t>9961\19028</t>
    <phoneticPr fontId="1" type="noConversion"/>
  </si>
  <si>
    <t>7151\13194</t>
    <phoneticPr fontId="1" type="noConversion"/>
  </si>
  <si>
    <t>6165\11118</t>
    <phoneticPr fontId="1" type="noConversion"/>
  </si>
  <si>
    <t>2519\4694</t>
    <phoneticPr fontId="1" type="noConversion"/>
  </si>
  <si>
    <t>1858\3267</t>
    <phoneticPr fontId="1" type="noConversion"/>
  </si>
  <si>
    <t>ZIP</t>
    <phoneticPr fontId="1" type="noConversion"/>
  </si>
  <si>
    <t>WinRAR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</si>
</sst>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8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LZW</a:t>
            </a:r>
            <a:r>
              <a:rPr lang="zh-CN" altLang="en-US"/>
              <a:t>原始算法对中英文小说压缩比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207534928716348"/>
          <c:y val="6.4084826642343884E-2"/>
          <c:w val="0.85532555067018456"/>
          <c:h val="0.73924605574063373"/>
        </c:manualLayout>
      </c:layout>
      <c:lineChart>
        <c:grouping val="standard"/>
        <c:varyColors val="0"/>
        <c:ser>
          <c:idx val="0"/>
          <c:order val="0"/>
          <c:tx>
            <c:v>LZW1_12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(Sheet1!$C$15:$G$15,Sheet1!$I$15:$M$15)</c:f>
              <c:strCache>
                <c:ptCount val="10"/>
                <c:pt idx="0">
                  <c:v>爱玛</c:v>
                </c:pt>
                <c:pt idx="1">
                  <c:v>学生时代</c:v>
                </c:pt>
                <c:pt idx="2">
                  <c:v>飘</c:v>
                </c:pt>
                <c:pt idx="3">
                  <c:v>所罗门王的宝藏</c:v>
                </c:pt>
                <c:pt idx="4">
                  <c:v>暮光之城</c:v>
                </c:pt>
                <c:pt idx="5">
                  <c:v>做最好的自己</c:v>
                </c:pt>
                <c:pt idx="6">
                  <c:v>管理长歌行</c:v>
                </c:pt>
                <c:pt idx="7">
                  <c:v>论语</c:v>
                </c:pt>
                <c:pt idx="8">
                  <c:v>亮剑</c:v>
                </c:pt>
                <c:pt idx="9">
                  <c:v>平凡的世界</c:v>
                </c:pt>
              </c:strCache>
            </c:strRef>
          </c:cat>
          <c:val>
            <c:numRef>
              <c:f>(Sheet1!$C$18:$G$18,Sheet1!$I$18:$M$18)</c:f>
              <c:numCache>
                <c:formatCode>0.00_ </c:formatCode>
                <c:ptCount val="10"/>
                <c:pt idx="0">
                  <c:v>2.1982814079588273</c:v>
                </c:pt>
                <c:pt idx="1">
                  <c:v>2.0445356479298966</c:v>
                </c:pt>
                <c:pt idx="2">
                  <c:v>2.0930875819525965</c:v>
                </c:pt>
                <c:pt idx="3">
                  <c:v>2.0831773093056332</c:v>
                </c:pt>
                <c:pt idx="4">
                  <c:v>1.8400011719379459</c:v>
                </c:pt>
                <c:pt idx="5">
                  <c:v>1.3452893301516959</c:v>
                </c:pt>
                <c:pt idx="6">
                  <c:v>1.3593600478468901</c:v>
                </c:pt>
                <c:pt idx="7">
                  <c:v>1.6566721044045678</c:v>
                </c:pt>
                <c:pt idx="8">
                  <c:v>1.3232415201937628</c:v>
                </c:pt>
                <c:pt idx="9">
                  <c:v>1.2584374713176534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E0-415B-B5B3-82D09E7A55AB}"/>
            </c:ext>
          </c:extLst>
        </c:ser>
        <c:ser>
          <c:idx val="1"/>
          <c:order val="1"/>
          <c:tx>
            <c:v>LZW1_14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(Sheet1!$C$15:$G$15,Sheet1!$I$15:$M$15)</c:f>
              <c:strCache>
                <c:ptCount val="10"/>
                <c:pt idx="0">
                  <c:v>爱玛</c:v>
                </c:pt>
                <c:pt idx="1">
                  <c:v>学生时代</c:v>
                </c:pt>
                <c:pt idx="2">
                  <c:v>飘</c:v>
                </c:pt>
                <c:pt idx="3">
                  <c:v>所罗门王的宝藏</c:v>
                </c:pt>
                <c:pt idx="4">
                  <c:v>暮光之城</c:v>
                </c:pt>
                <c:pt idx="5">
                  <c:v>做最好的自己</c:v>
                </c:pt>
                <c:pt idx="6">
                  <c:v>管理长歌行</c:v>
                </c:pt>
                <c:pt idx="7">
                  <c:v>论语</c:v>
                </c:pt>
                <c:pt idx="8">
                  <c:v>亮剑</c:v>
                </c:pt>
                <c:pt idx="9">
                  <c:v>平凡的世界</c:v>
                </c:pt>
              </c:strCache>
            </c:strRef>
          </c:cat>
          <c:val>
            <c:numRef>
              <c:f>(Sheet1!$C$20:$G$20,Sheet1!$I$20:$M$20)</c:f>
              <c:numCache>
                <c:formatCode>0.00_ </c:formatCode>
                <c:ptCount val="10"/>
                <c:pt idx="0">
                  <c:v>2.5153047364500725</c:v>
                </c:pt>
                <c:pt idx="1">
                  <c:v>2.2702215858573029</c:v>
                </c:pt>
                <c:pt idx="2">
                  <c:v>2.3871063314378458</c:v>
                </c:pt>
                <c:pt idx="3">
                  <c:v>2.3662598986743828</c:v>
                </c:pt>
                <c:pt idx="4">
                  <c:v>1.98656914045761</c:v>
                </c:pt>
                <c:pt idx="5">
                  <c:v>1.531655548817465</c:v>
                </c:pt>
                <c:pt idx="6">
                  <c:v>1.5410589122714831</c:v>
                </c:pt>
                <c:pt idx="7">
                  <c:v>1.7705906967013041</c:v>
                </c:pt>
                <c:pt idx="8">
                  <c:v>1.4709366834890296</c:v>
                </c:pt>
                <c:pt idx="9">
                  <c:v>1.4760167463569192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E0-415B-B5B3-82D09E7A55AB}"/>
            </c:ext>
          </c:extLst>
        </c:ser>
        <c:ser>
          <c:idx val="2"/>
          <c:order val="2"/>
          <c:tx>
            <c:v>LZW1_16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(Sheet1!$C$15:$G$15,Sheet1!$I$15:$M$15)</c:f>
              <c:strCache>
                <c:ptCount val="10"/>
                <c:pt idx="0">
                  <c:v>爱玛</c:v>
                </c:pt>
                <c:pt idx="1">
                  <c:v>学生时代</c:v>
                </c:pt>
                <c:pt idx="2">
                  <c:v>飘</c:v>
                </c:pt>
                <c:pt idx="3">
                  <c:v>所罗门王的宝藏</c:v>
                </c:pt>
                <c:pt idx="4">
                  <c:v>暮光之城</c:v>
                </c:pt>
                <c:pt idx="5">
                  <c:v>做最好的自己</c:v>
                </c:pt>
                <c:pt idx="6">
                  <c:v>管理长歌行</c:v>
                </c:pt>
                <c:pt idx="7">
                  <c:v>论语</c:v>
                </c:pt>
                <c:pt idx="8">
                  <c:v>亮剑</c:v>
                </c:pt>
                <c:pt idx="9">
                  <c:v>平凡的世界</c:v>
                </c:pt>
              </c:strCache>
            </c:strRef>
          </c:cat>
          <c:val>
            <c:numRef>
              <c:f>(Sheet1!$C$22:$G$22,Sheet1!$I$22:$M$22)</c:f>
              <c:numCache>
                <c:formatCode>0.00_ </c:formatCode>
                <c:ptCount val="10"/>
                <c:pt idx="0">
                  <c:v>2.6234473681805301</c:v>
                </c:pt>
                <c:pt idx="1">
                  <c:v>2.4815156066591779</c:v>
                </c:pt>
                <c:pt idx="2">
                  <c:v>2.6364509627532784</c:v>
                </c:pt>
                <c:pt idx="3">
                  <c:v>2.583469616713459</c:v>
                </c:pt>
                <c:pt idx="4">
                  <c:v>2.1250892871777003</c:v>
                </c:pt>
                <c:pt idx="5">
                  <c:v>1.5886704155187381</c:v>
                </c:pt>
                <c:pt idx="6">
                  <c:v>1.679068435973442</c:v>
                </c:pt>
                <c:pt idx="7">
                  <c:v>1.7638252049465055</c:v>
                </c:pt>
                <c:pt idx="8">
                  <c:v>1.6165757930047311</c:v>
                </c:pt>
                <c:pt idx="9">
                  <c:v>1.6288505352517089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E0-415B-B5B3-82D09E7A55AB}"/>
            </c:ext>
          </c:extLst>
        </c:ser>
        <c:ser>
          <c:idx val="3"/>
          <c:order val="3"/>
          <c:tx>
            <c:v>LZW1_19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(Sheet1!$C$15:$G$15,Sheet1!$I$15:$M$15)</c:f>
              <c:strCache>
                <c:ptCount val="10"/>
                <c:pt idx="0">
                  <c:v>爱玛</c:v>
                </c:pt>
                <c:pt idx="1">
                  <c:v>学生时代</c:v>
                </c:pt>
                <c:pt idx="2">
                  <c:v>飘</c:v>
                </c:pt>
                <c:pt idx="3">
                  <c:v>所罗门王的宝藏</c:v>
                </c:pt>
                <c:pt idx="4">
                  <c:v>暮光之城</c:v>
                </c:pt>
                <c:pt idx="5">
                  <c:v>做最好的自己</c:v>
                </c:pt>
                <c:pt idx="6">
                  <c:v>管理长歌行</c:v>
                </c:pt>
                <c:pt idx="7">
                  <c:v>论语</c:v>
                </c:pt>
                <c:pt idx="8">
                  <c:v>亮剑</c:v>
                </c:pt>
                <c:pt idx="9">
                  <c:v>平凡的世界</c:v>
                </c:pt>
              </c:strCache>
            </c:strRef>
          </c:cat>
          <c:val>
            <c:numRef>
              <c:f>(Sheet1!$C$24:$G$24,Sheet1!$I$24:$M$24)</c:f>
              <c:numCache>
                <c:formatCode>0.00_ </c:formatCode>
                <c:ptCount val="10"/>
                <c:pt idx="0">
                  <c:v>2.6234473681805301</c:v>
                </c:pt>
                <c:pt idx="1">
                  <c:v>2.4958277618862241</c:v>
                </c:pt>
                <c:pt idx="2">
                  <c:v>2.8020444420342563</c:v>
                </c:pt>
                <c:pt idx="3">
                  <c:v>2.5661244539063714</c:v>
                </c:pt>
                <c:pt idx="4">
                  <c:v>2.8470960078031977</c:v>
                </c:pt>
                <c:pt idx="5">
                  <c:v>1.6089105757347977</c:v>
                </c:pt>
                <c:pt idx="6">
                  <c:v>1.679068435973442</c:v>
                </c:pt>
                <c:pt idx="7">
                  <c:v>1.7638252049465055</c:v>
                </c:pt>
                <c:pt idx="8">
                  <c:v>1.6814612092185925</c:v>
                </c:pt>
                <c:pt idx="9">
                  <c:v>1.7474531676632219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E0-415B-B5B3-82D09E7A5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051776"/>
        <c:axId val="1360062176"/>
      </c:lineChart>
      <c:catAx>
        <c:axId val="136005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0062176"/>
        <c:crosses val="autoZero"/>
        <c:auto val="1"/>
        <c:lblAlgn val="ctr"/>
        <c:lblOffset val="100"/>
        <c:noMultiLvlLbl val="0"/>
      </c:catAx>
      <c:valAx>
        <c:axId val="13600621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压缩比</a:t>
                </a:r>
              </a:p>
            </c:rich>
          </c:tx>
          <c:layout>
            <c:manualLayout>
              <c:xMode val="edge"/>
              <c:yMode val="edge"/>
              <c:x val="3.230526189937203E-2"/>
              <c:y val="0.80939920974593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_ 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0051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Sheet1!$B$43:$I$43</c:f>
              <c:strCache>
                <c:ptCount val="8"/>
                <c:pt idx="1">
                  <c:v>做最好的自己</c:v>
                </c:pt>
                <c:pt idx="2">
                  <c:v>管理长歌行</c:v>
                </c:pt>
                <c:pt idx="3">
                  <c:v>围城</c:v>
                </c:pt>
                <c:pt idx="4">
                  <c:v>巴黎圣母院</c:v>
                </c:pt>
                <c:pt idx="5">
                  <c:v>亮剑</c:v>
                </c:pt>
                <c:pt idx="6">
                  <c:v>安徒生童话</c:v>
                </c:pt>
                <c:pt idx="7">
                  <c:v>三国演义</c:v>
                </c:pt>
              </c:strCache>
            </c:strRef>
          </c:cat>
          <c:val>
            <c:numRef>
              <c:f>Sheet1!$B$46:$I$46</c:f>
              <c:numCache>
                <c:formatCode>0.00_ </c:formatCode>
                <c:ptCount val="8"/>
                <c:pt idx="1">
                  <c:v>1.8798005358737722</c:v>
                </c:pt>
                <c:pt idx="2">
                  <c:v>1.9623985494733205</c:v>
                </c:pt>
                <c:pt idx="3">
                  <c:v>1.8455745892736493</c:v>
                </c:pt>
                <c:pt idx="4">
                  <c:v>1.900325292614818</c:v>
                </c:pt>
                <c:pt idx="5">
                  <c:v>1.9291263427190011</c:v>
                </c:pt>
                <c:pt idx="6">
                  <c:v>2.1795472325625096</c:v>
                </c:pt>
                <c:pt idx="7">
                  <c:v>1.9038899132648042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14-4C31-8E84-D5DD007F11A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Sheet1!$B$43:$I$43</c:f>
              <c:strCache>
                <c:ptCount val="8"/>
                <c:pt idx="1">
                  <c:v>做最好的自己</c:v>
                </c:pt>
                <c:pt idx="2">
                  <c:v>管理长歌行</c:v>
                </c:pt>
                <c:pt idx="3">
                  <c:v>围城</c:v>
                </c:pt>
                <c:pt idx="4">
                  <c:v>巴黎圣母院</c:v>
                </c:pt>
                <c:pt idx="5">
                  <c:v>亮剑</c:v>
                </c:pt>
                <c:pt idx="6">
                  <c:v>安徒生童话</c:v>
                </c:pt>
                <c:pt idx="7">
                  <c:v>三国演义</c:v>
                </c:pt>
              </c:strCache>
            </c:strRef>
          </c:cat>
          <c:val>
            <c:numRef>
              <c:f>Sheet1!$B$48:$I$48</c:f>
              <c:numCache>
                <c:formatCode>0.00_ </c:formatCode>
                <c:ptCount val="8"/>
                <c:pt idx="1">
                  <c:v>1.8760306023917404</c:v>
                </c:pt>
                <c:pt idx="2">
                  <c:v>1.939374546695678</c:v>
                </c:pt>
                <c:pt idx="3">
                  <c:v>1.8104272758542579</c:v>
                </c:pt>
                <c:pt idx="4">
                  <c:v>1.8668082048363741</c:v>
                </c:pt>
                <c:pt idx="5">
                  <c:v>1.8994938873610501</c:v>
                </c:pt>
                <c:pt idx="6">
                  <c:v>2.1437227303694897</c:v>
                </c:pt>
                <c:pt idx="7">
                  <c:v>1.8498726479965959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14-4C31-8E84-D5DD007F11A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Sheet1!$B$43:$I$43</c:f>
              <c:strCache>
                <c:ptCount val="8"/>
                <c:pt idx="1">
                  <c:v>做最好的自己</c:v>
                </c:pt>
                <c:pt idx="2">
                  <c:v>管理长歌行</c:v>
                </c:pt>
                <c:pt idx="3">
                  <c:v>围城</c:v>
                </c:pt>
                <c:pt idx="4">
                  <c:v>巴黎圣母院</c:v>
                </c:pt>
                <c:pt idx="5">
                  <c:v>亮剑</c:v>
                </c:pt>
                <c:pt idx="6">
                  <c:v>安徒生童话</c:v>
                </c:pt>
                <c:pt idx="7">
                  <c:v>三国演义</c:v>
                </c:pt>
              </c:strCache>
            </c:strRef>
          </c:cat>
          <c:val>
            <c:numRef>
              <c:f>Sheet1!$B$50:$I$50</c:f>
              <c:numCache>
                <c:formatCode>0.00_ </c:formatCode>
                <c:ptCount val="8"/>
                <c:pt idx="1">
                  <c:v>1.9072250581448031</c:v>
                </c:pt>
                <c:pt idx="2">
                  <c:v>1.9795758393938074</c:v>
                </c:pt>
                <c:pt idx="3">
                  <c:v>1.8479214923980014</c:v>
                </c:pt>
                <c:pt idx="4">
                  <c:v>1.9021617924738696</c:v>
                </c:pt>
                <c:pt idx="5">
                  <c:v>1.9324019675711259</c:v>
                </c:pt>
                <c:pt idx="6">
                  <c:v>2.1804416496806129</c:v>
                </c:pt>
                <c:pt idx="7">
                  <c:v>1.8981220011105677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14-4C31-8E84-D5DD007F11A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Sheet1!$B$43:$I$43</c:f>
              <c:strCache>
                <c:ptCount val="8"/>
                <c:pt idx="1">
                  <c:v>做最好的自己</c:v>
                </c:pt>
                <c:pt idx="2">
                  <c:v>管理长歌行</c:v>
                </c:pt>
                <c:pt idx="3">
                  <c:v>围城</c:v>
                </c:pt>
                <c:pt idx="4">
                  <c:v>巴黎圣母院</c:v>
                </c:pt>
                <c:pt idx="5">
                  <c:v>亮剑</c:v>
                </c:pt>
                <c:pt idx="6">
                  <c:v>安徒生童话</c:v>
                </c:pt>
                <c:pt idx="7">
                  <c:v>三国演义</c:v>
                </c:pt>
              </c:strCache>
            </c:strRef>
          </c:cat>
          <c:val>
            <c:numRef>
              <c:f>Sheet1!$B$52:$I$52</c:f>
              <c:numCache>
                <c:formatCode>0.00_ </c:formatCode>
                <c:ptCount val="8"/>
                <c:pt idx="1">
                  <c:v>1.9120185319767444</c:v>
                </c:pt>
                <c:pt idx="2">
                  <c:v>1.9835060543252971</c:v>
                </c:pt>
                <c:pt idx="3">
                  <c:v>1.8494656370788731</c:v>
                </c:pt>
                <c:pt idx="4">
                  <c:v>1.9035839827403425</c:v>
                </c:pt>
                <c:pt idx="5">
                  <c:v>1.9339276610763259</c:v>
                </c:pt>
                <c:pt idx="6">
                  <c:v>2.1808167734340342</c:v>
                </c:pt>
                <c:pt idx="7">
                  <c:v>1.8989421305528649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14-4C31-8E84-D5DD007F1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386160"/>
        <c:axId val="575386576"/>
      </c:lineChart>
      <c:catAx>
        <c:axId val="57538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5386576"/>
        <c:crosses val="autoZero"/>
        <c:auto val="1"/>
        <c:lblAlgn val="ctr"/>
        <c:lblOffset val="100"/>
        <c:noMultiLvlLbl val="0"/>
      </c:catAx>
      <c:valAx>
        <c:axId val="575386576"/>
        <c:scaling>
          <c:orientation val="minMax"/>
          <c:max val="2.2000000000000002"/>
          <c:min val="1.75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538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E2415B-4A87-48ED-9CB4-C4CF3F0F93E1}">
  <sheetPr/>
  <sheetViews>
    <sheetView zoomScale="84" workbookViewId="0" zoomToFit="1"/>
  </sheetViews>
  <pageMargins left="0.7" right="0.7" top="0.75" bottom="0.75" header="0.3" footer="0.3"/>
  <pageSetup paperSize="9" orientation="landscape" r:id="rId1"/>
  <drawing r:id="rId2"/>
  <webPublishItems count="1">
    <webPublishItem id="13595" divId="data_13595" sourceType="chart" destinationFile="D:\大三（下）\多媒体技术\lab\pic\data.htm"/>
  </webPublishItems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4D83600-7D76-BCD5-8BCC-AB77084145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694766</xdr:colOff>
      <xdr:row>32</xdr:row>
      <xdr:rowOff>17928</xdr:rowOff>
    </xdr:from>
    <xdr:to>
      <xdr:col>17</xdr:col>
      <xdr:colOff>394449</xdr:colOff>
      <xdr:row>54</xdr:row>
      <xdr:rowOff>17929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1F7EDA4-832D-980D-FEEE-7C5912851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5" zoomScale="85" zoomScaleNormal="85" workbookViewId="0">
      <selection activeCell="K54" sqref="K54"/>
    </sheetView>
  </sheetViews>
  <sheetFormatPr defaultRowHeight="13.8" x14ac:dyDescent="0.25"/>
  <cols>
    <col min="1" max="1" width="27.33203125" style="1" customWidth="1"/>
    <col min="2" max="2" width="24.109375" style="1" customWidth="1"/>
    <col min="3" max="13" width="16.77734375" style="1" customWidth="1"/>
    <col min="14" max="16384" width="8.88671875" style="1"/>
  </cols>
  <sheetData>
    <row r="1" spans="1:13" x14ac:dyDescent="0.25">
      <c r="A1" s="1" t="s">
        <v>0</v>
      </c>
    </row>
    <row r="2" spans="1:13" x14ac:dyDescent="0.25">
      <c r="C2" s="1" t="s">
        <v>61</v>
      </c>
      <c r="D2" s="1" t="s">
        <v>5</v>
      </c>
      <c r="E2" s="1" t="s">
        <v>6</v>
      </c>
      <c r="F2" s="1" t="s">
        <v>17</v>
      </c>
      <c r="G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25">
      <c r="C3" s="2">
        <v>287034</v>
      </c>
      <c r="D3" s="2">
        <v>589824</v>
      </c>
      <c r="E3" s="2">
        <v>2376837</v>
      </c>
      <c r="F3" s="1">
        <v>462857</v>
      </c>
      <c r="G3" s="1">
        <v>4019328</v>
      </c>
      <c r="I3" s="1">
        <v>126285</v>
      </c>
      <c r="J3" s="1">
        <v>181828</v>
      </c>
      <c r="K3" s="1">
        <v>50777</v>
      </c>
      <c r="L3" s="1">
        <v>739737</v>
      </c>
      <c r="M3" s="1">
        <v>1617890</v>
      </c>
    </row>
    <row r="4" spans="1:13" x14ac:dyDescent="0.25">
      <c r="B4" s="1" t="s">
        <v>1</v>
      </c>
      <c r="C4" s="2">
        <v>130572</v>
      </c>
      <c r="D4" s="2">
        <v>288488</v>
      </c>
      <c r="E4" s="2">
        <v>1135565</v>
      </c>
      <c r="F4" s="1">
        <v>222188</v>
      </c>
      <c r="G4" s="1">
        <v>2184416</v>
      </c>
      <c r="I4" s="1">
        <v>93872</v>
      </c>
      <c r="J4" s="1">
        <v>133760</v>
      </c>
      <c r="K4" s="1">
        <v>30650</v>
      </c>
      <c r="L4" s="1">
        <v>559034</v>
      </c>
      <c r="M4" s="1">
        <v>1285634</v>
      </c>
    </row>
    <row r="5" spans="1:13" x14ac:dyDescent="0.25">
      <c r="B5" s="1" t="s">
        <v>51</v>
      </c>
      <c r="C5" s="2" t="s">
        <v>9</v>
      </c>
      <c r="D5" s="2" t="s">
        <v>10</v>
      </c>
      <c r="E5" s="2" t="s">
        <v>25</v>
      </c>
      <c r="F5" s="1" t="s">
        <v>26</v>
      </c>
      <c r="G5" s="1" t="s">
        <v>50</v>
      </c>
      <c r="I5" s="1" t="s">
        <v>33</v>
      </c>
      <c r="J5" s="1" t="s">
        <v>42</v>
      </c>
      <c r="K5" s="1" t="s">
        <v>34</v>
      </c>
      <c r="L5" s="1" t="s">
        <v>41</v>
      </c>
      <c r="M5" s="1" t="s">
        <v>49</v>
      </c>
    </row>
    <row r="6" spans="1:13" x14ac:dyDescent="0.25">
      <c r="B6" s="1" t="s">
        <v>2</v>
      </c>
      <c r="C6" s="2">
        <v>114115</v>
      </c>
      <c r="D6" s="2">
        <v>259809</v>
      </c>
      <c r="E6" s="2">
        <v>995698</v>
      </c>
      <c r="F6" s="1">
        <v>195607</v>
      </c>
      <c r="G6" s="1">
        <v>2023251</v>
      </c>
      <c r="I6" s="1">
        <v>82450</v>
      </c>
      <c r="J6" s="1">
        <v>117989</v>
      </c>
      <c r="K6" s="1">
        <v>28678</v>
      </c>
      <c r="L6" s="1">
        <v>502902</v>
      </c>
      <c r="M6" s="1">
        <v>1096119</v>
      </c>
    </row>
    <row r="7" spans="1:13" x14ac:dyDescent="0.25">
      <c r="C7" s="2" t="s">
        <v>7</v>
      </c>
      <c r="D7" s="2" t="s">
        <v>11</v>
      </c>
      <c r="E7" s="2" t="s">
        <v>24</v>
      </c>
      <c r="F7" s="1" t="s">
        <v>27</v>
      </c>
      <c r="G7" s="1" t="s">
        <v>52</v>
      </c>
      <c r="I7" s="1" t="s">
        <v>32</v>
      </c>
      <c r="J7" s="1" t="s">
        <v>43</v>
      </c>
      <c r="K7" s="1" t="s">
        <v>35</v>
      </c>
      <c r="L7" s="1" t="s">
        <v>40</v>
      </c>
      <c r="M7" s="1" t="s">
        <v>48</v>
      </c>
    </row>
    <row r="8" spans="1:13" x14ac:dyDescent="0.25">
      <c r="B8" s="1" t="s">
        <v>3</v>
      </c>
      <c r="C8" s="2">
        <v>109411</v>
      </c>
      <c r="D8" s="2">
        <v>237687</v>
      </c>
      <c r="E8" s="2">
        <v>901529</v>
      </c>
      <c r="F8" s="1">
        <v>179161</v>
      </c>
      <c r="G8" s="1">
        <v>1891369</v>
      </c>
      <c r="I8" s="1">
        <v>79491</v>
      </c>
      <c r="J8" s="1">
        <v>108291</v>
      </c>
      <c r="K8" s="1">
        <v>28788</v>
      </c>
      <c r="L8" s="1">
        <v>457595</v>
      </c>
      <c r="M8" s="1">
        <v>993271</v>
      </c>
    </row>
    <row r="9" spans="1:13" x14ac:dyDescent="0.25">
      <c r="C9" s="2" t="s">
        <v>8</v>
      </c>
      <c r="D9" s="2" t="s">
        <v>12</v>
      </c>
      <c r="E9" s="2" t="s">
        <v>16</v>
      </c>
      <c r="F9" s="1" t="s">
        <v>28</v>
      </c>
      <c r="G9" s="1" t="s">
        <v>55</v>
      </c>
      <c r="I9" s="1" t="s">
        <v>31</v>
      </c>
      <c r="J9" s="1" t="s">
        <v>44</v>
      </c>
      <c r="K9" s="1" t="s">
        <v>36</v>
      </c>
      <c r="L9" s="1" t="s">
        <v>39</v>
      </c>
      <c r="M9" s="1" t="s">
        <v>47</v>
      </c>
    </row>
    <row r="10" spans="1:13" x14ac:dyDescent="0.25">
      <c r="B10" s="1" t="s">
        <v>4</v>
      </c>
      <c r="C10" s="2">
        <v>109411</v>
      </c>
      <c r="D10" s="2">
        <v>236324</v>
      </c>
      <c r="E10" s="2">
        <v>848251</v>
      </c>
      <c r="F10" s="1">
        <v>180372</v>
      </c>
      <c r="G10" s="1">
        <v>1411729</v>
      </c>
      <c r="I10" s="1">
        <v>78491</v>
      </c>
      <c r="J10" s="1">
        <v>108291</v>
      </c>
      <c r="K10" s="1">
        <v>28788</v>
      </c>
      <c r="L10" s="1">
        <v>439937</v>
      </c>
      <c r="M10" s="1">
        <v>925856</v>
      </c>
    </row>
    <row r="11" spans="1:13" x14ac:dyDescent="0.25">
      <c r="C11" s="1" t="s">
        <v>14</v>
      </c>
      <c r="D11" s="1" t="s">
        <v>13</v>
      </c>
      <c r="E11" s="1" t="s">
        <v>15</v>
      </c>
      <c r="F11" s="1" t="s">
        <v>29</v>
      </c>
      <c r="G11" s="1" t="s">
        <v>56</v>
      </c>
      <c r="I11" s="1" t="s">
        <v>30</v>
      </c>
      <c r="J11" s="1" t="s">
        <v>45</v>
      </c>
      <c r="K11" s="1" t="s">
        <v>37</v>
      </c>
      <c r="L11" s="1" t="s">
        <v>38</v>
      </c>
      <c r="M11" s="1" t="s">
        <v>46</v>
      </c>
    </row>
    <row r="14" spans="1:13" x14ac:dyDescent="0.25">
      <c r="C14" s="6" t="s">
        <v>57</v>
      </c>
      <c r="D14" s="6"/>
      <c r="E14" s="6"/>
      <c r="F14" s="6"/>
      <c r="G14" s="6"/>
      <c r="I14" s="6" t="s">
        <v>58</v>
      </c>
      <c r="J14" s="6"/>
      <c r="K14" s="6"/>
      <c r="L14" s="6"/>
      <c r="M14" s="6"/>
    </row>
    <row r="15" spans="1:13" x14ac:dyDescent="0.25">
      <c r="B15" s="1" t="s">
        <v>59</v>
      </c>
      <c r="C15" s="1" t="s">
        <v>61</v>
      </c>
      <c r="D15" s="1" t="s">
        <v>5</v>
      </c>
      <c r="E15" s="1" t="s">
        <v>6</v>
      </c>
      <c r="F15" s="1" t="s">
        <v>17</v>
      </c>
      <c r="G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  <c r="M15" s="1" t="s">
        <v>23</v>
      </c>
    </row>
    <row r="16" spans="1:13" x14ac:dyDescent="0.25">
      <c r="B16" s="1" t="s">
        <v>60</v>
      </c>
      <c r="C16" s="2">
        <v>287034</v>
      </c>
      <c r="D16" s="2">
        <v>589824</v>
      </c>
      <c r="E16" s="2">
        <v>2376837</v>
      </c>
      <c r="F16" s="1">
        <v>462857</v>
      </c>
      <c r="G16" s="1">
        <v>4019328</v>
      </c>
      <c r="I16" s="1">
        <v>126285</v>
      </c>
      <c r="J16" s="1">
        <v>181828</v>
      </c>
      <c r="K16" s="1">
        <v>50777</v>
      </c>
      <c r="L16" s="1">
        <v>739737</v>
      </c>
      <c r="M16" s="1">
        <v>1617890</v>
      </c>
    </row>
    <row r="17" spans="1:13" x14ac:dyDescent="0.25">
      <c r="A17" s="1" t="s">
        <v>53</v>
      </c>
      <c r="B17" s="1" t="s">
        <v>1</v>
      </c>
      <c r="C17" s="4">
        <f>C4/C$3</f>
        <v>0.45490081314408748</v>
      </c>
      <c r="D17" s="4">
        <f>D4/D$3</f>
        <v>0.4891086154513889</v>
      </c>
      <c r="E17" s="4">
        <f>E4/E$3</f>
        <v>0.47776309439814341</v>
      </c>
      <c r="F17" s="4">
        <f>F4/F$3</f>
        <v>0.48003595062837984</v>
      </c>
      <c r="G17" s="4">
        <f>G4/G$3</f>
        <v>0.54347791471609186</v>
      </c>
      <c r="H17" s="4"/>
      <c r="I17" s="4">
        <f>I4/I$3</f>
        <v>0.74333452112285703</v>
      </c>
      <c r="J17" s="4">
        <f>J4/J$3</f>
        <v>0.735640275425127</v>
      </c>
      <c r="K17" s="4">
        <f>K4/K$3</f>
        <v>0.60361974909900151</v>
      </c>
      <c r="L17" s="4">
        <f>L4/L$3</f>
        <v>0.7557199383023967</v>
      </c>
      <c r="M17" s="4">
        <f>M4/M$3</f>
        <v>0.79463622372349174</v>
      </c>
    </row>
    <row r="18" spans="1:13" x14ac:dyDescent="0.25">
      <c r="A18" s="1" t="s">
        <v>54</v>
      </c>
      <c r="C18" s="3">
        <f>1/C17</f>
        <v>2.1982814079588273</v>
      </c>
      <c r="D18" s="3">
        <f t="shared" ref="D18:G18" si="0">1/D17</f>
        <v>2.0445356479298966</v>
      </c>
      <c r="E18" s="3">
        <f t="shared" si="0"/>
        <v>2.0930875819525965</v>
      </c>
      <c r="F18" s="3">
        <f t="shared" si="0"/>
        <v>2.0831773093056332</v>
      </c>
      <c r="G18" s="3">
        <f t="shared" si="0"/>
        <v>1.8400011719379459</v>
      </c>
      <c r="H18" s="3"/>
      <c r="I18" s="3">
        <f t="shared" ref="I18" si="1">1/I17</f>
        <v>1.3452893301516959</v>
      </c>
      <c r="J18" s="3">
        <f t="shared" ref="J18" si="2">1/J17</f>
        <v>1.3593600478468901</v>
      </c>
      <c r="K18" s="3">
        <f t="shared" ref="K18" si="3">1/K17</f>
        <v>1.6566721044045678</v>
      </c>
      <c r="L18" s="3">
        <f t="shared" ref="L18:M18" si="4">1/L17</f>
        <v>1.3232415201937628</v>
      </c>
      <c r="M18" s="3">
        <f t="shared" si="4"/>
        <v>1.2584374713176534</v>
      </c>
    </row>
    <row r="19" spans="1:13" x14ac:dyDescent="0.25">
      <c r="B19" s="1" t="s">
        <v>2</v>
      </c>
      <c r="C19" s="4">
        <f>C6/C$3</f>
        <v>0.3975661419901475</v>
      </c>
      <c r="D19" s="4">
        <f>D6/D$3</f>
        <v>0.44048563639322919</v>
      </c>
      <c r="E19" s="4">
        <f>E6/E$3</f>
        <v>0.41891724169558114</v>
      </c>
      <c r="F19" s="4">
        <f>F6/F$3</f>
        <v>0.42260784648390326</v>
      </c>
      <c r="G19" s="4">
        <f>G6/G$3</f>
        <v>0.50338041583070603</v>
      </c>
      <c r="H19" s="4"/>
      <c r="I19" s="4">
        <f>I6/I$3</f>
        <v>0.65288830819178845</v>
      </c>
      <c r="J19" s="4">
        <f>J6/J$3</f>
        <v>0.64890445915920536</v>
      </c>
      <c r="K19" s="4">
        <f>K6/K$3</f>
        <v>0.56478326801504619</v>
      </c>
      <c r="L19" s="4">
        <f>L6/L$3</f>
        <v>0.67983891572275013</v>
      </c>
      <c r="M19" s="4">
        <f>M6/M$3</f>
        <v>0.67749908831873618</v>
      </c>
    </row>
    <row r="20" spans="1:13" x14ac:dyDescent="0.25">
      <c r="C20" s="3">
        <f>1/C19</f>
        <v>2.5153047364500725</v>
      </c>
      <c r="D20" s="3">
        <f t="shared" ref="D20:M20" si="5">1/D19</f>
        <v>2.2702215858573029</v>
      </c>
      <c r="E20" s="3">
        <f t="shared" si="5"/>
        <v>2.3871063314378458</v>
      </c>
      <c r="F20" s="3">
        <f t="shared" si="5"/>
        <v>2.3662598986743828</v>
      </c>
      <c r="G20" s="3">
        <f t="shared" si="5"/>
        <v>1.98656914045761</v>
      </c>
      <c r="H20" s="3"/>
      <c r="I20" s="3">
        <f t="shared" si="5"/>
        <v>1.531655548817465</v>
      </c>
      <c r="J20" s="3">
        <f t="shared" si="5"/>
        <v>1.5410589122714831</v>
      </c>
      <c r="K20" s="3">
        <f t="shared" si="5"/>
        <v>1.7705906967013041</v>
      </c>
      <c r="L20" s="3">
        <f t="shared" si="5"/>
        <v>1.4709366834890296</v>
      </c>
      <c r="M20" s="3">
        <f t="shared" si="5"/>
        <v>1.4760167463569192</v>
      </c>
    </row>
    <row r="21" spans="1:13" x14ac:dyDescent="0.25">
      <c r="B21" s="1" t="s">
        <v>3</v>
      </c>
      <c r="C21" s="4">
        <f>C8/C$3</f>
        <v>0.38117783955907664</v>
      </c>
      <c r="D21" s="4">
        <f>D8/D$3</f>
        <v>0.40297953287760419</v>
      </c>
      <c r="E21" s="4">
        <f>E8/E$3</f>
        <v>0.37929778104262091</v>
      </c>
      <c r="F21" s="4">
        <f>F8/F$3</f>
        <v>0.38707635403591173</v>
      </c>
      <c r="G21" s="4">
        <f>G8/G$3</f>
        <v>0.4705684631858858</v>
      </c>
      <c r="H21" s="4"/>
      <c r="I21" s="4">
        <f>I8/I$3</f>
        <v>0.62945718018767072</v>
      </c>
      <c r="J21" s="4">
        <f>J8/J$3</f>
        <v>0.59556833930967723</v>
      </c>
      <c r="K21" s="4">
        <f>K8/K$3</f>
        <v>0.56694960316678811</v>
      </c>
      <c r="L21" s="4">
        <f>L8/L$3</f>
        <v>0.61859147237464129</v>
      </c>
      <c r="M21" s="4">
        <f>M8/M$3</f>
        <v>0.61392987162291623</v>
      </c>
    </row>
    <row r="22" spans="1:13" x14ac:dyDescent="0.25">
      <c r="C22" s="3">
        <f>1/C21</f>
        <v>2.6234473681805301</v>
      </c>
      <c r="D22" s="3">
        <f t="shared" ref="D22:M22" si="6">1/D21</f>
        <v>2.4815156066591779</v>
      </c>
      <c r="E22" s="3">
        <f t="shared" si="6"/>
        <v>2.6364509627532784</v>
      </c>
      <c r="F22" s="3">
        <f t="shared" si="6"/>
        <v>2.583469616713459</v>
      </c>
      <c r="G22" s="3">
        <f t="shared" si="6"/>
        <v>2.1250892871777003</v>
      </c>
      <c r="H22" s="3"/>
      <c r="I22" s="3">
        <f t="shared" si="6"/>
        <v>1.5886704155187381</v>
      </c>
      <c r="J22" s="3">
        <f t="shared" si="6"/>
        <v>1.679068435973442</v>
      </c>
      <c r="K22" s="3">
        <f t="shared" si="6"/>
        <v>1.7638252049465055</v>
      </c>
      <c r="L22" s="3">
        <f t="shared" si="6"/>
        <v>1.6165757930047311</v>
      </c>
      <c r="M22" s="3">
        <f t="shared" si="6"/>
        <v>1.6288505352517089</v>
      </c>
    </row>
    <row r="23" spans="1:13" x14ac:dyDescent="0.25">
      <c r="B23" s="1" t="s">
        <v>4</v>
      </c>
      <c r="C23" s="4">
        <f>C10/C$3</f>
        <v>0.38117783955907664</v>
      </c>
      <c r="D23" s="4">
        <f>D10/D$3</f>
        <v>0.4006686740451389</v>
      </c>
      <c r="E23" s="4">
        <f>E10/E$3</f>
        <v>0.35688227674005413</v>
      </c>
      <c r="F23" s="4">
        <f>F10/F$3</f>
        <v>0.38969271286812124</v>
      </c>
      <c r="G23" s="4">
        <f>G10/G$3</f>
        <v>0.35123508208337312</v>
      </c>
      <c r="H23" s="4"/>
      <c r="I23" s="4">
        <f>I10/I$3</f>
        <v>0.62153858336302803</v>
      </c>
      <c r="J23" s="4">
        <f>J10/J$3</f>
        <v>0.59556833930967723</v>
      </c>
      <c r="K23" s="4">
        <f>K10/K$3</f>
        <v>0.56694960316678811</v>
      </c>
      <c r="L23" s="4">
        <f>L10/L$3</f>
        <v>0.59472082645588908</v>
      </c>
      <c r="M23" s="4">
        <f>M10/M$3</f>
        <v>0.57226140219668831</v>
      </c>
    </row>
    <row r="24" spans="1:13" x14ac:dyDescent="0.25">
      <c r="C24" s="3">
        <f>1/C23</f>
        <v>2.6234473681805301</v>
      </c>
      <c r="D24" s="3">
        <f t="shared" ref="D24:M24" si="7">1/D23</f>
        <v>2.4958277618862241</v>
      </c>
      <c r="E24" s="3">
        <f t="shared" si="7"/>
        <v>2.8020444420342563</v>
      </c>
      <c r="F24" s="3">
        <f t="shared" si="7"/>
        <v>2.5661244539063714</v>
      </c>
      <c r="G24" s="3">
        <f t="shared" si="7"/>
        <v>2.8470960078031977</v>
      </c>
      <c r="H24" s="3"/>
      <c r="I24" s="3">
        <f t="shared" si="7"/>
        <v>1.6089105757347977</v>
      </c>
      <c r="J24" s="3">
        <f t="shared" si="7"/>
        <v>1.679068435973442</v>
      </c>
      <c r="K24" s="3">
        <f t="shared" si="7"/>
        <v>1.7638252049465055</v>
      </c>
      <c r="L24" s="3">
        <f t="shared" si="7"/>
        <v>1.6814612092185925</v>
      </c>
      <c r="M24" s="3">
        <f t="shared" si="7"/>
        <v>1.7474531676632219</v>
      </c>
    </row>
    <row r="27" spans="1:13" x14ac:dyDescent="0.25">
      <c r="C27" s="1" t="s">
        <v>19</v>
      </c>
      <c r="D27" s="1" t="s">
        <v>83</v>
      </c>
      <c r="E27" s="1" t="s">
        <v>66</v>
      </c>
      <c r="F27" s="1" t="s">
        <v>71</v>
      </c>
      <c r="G27" s="1" t="s">
        <v>73</v>
      </c>
      <c r="H27" s="1" t="s">
        <v>75</v>
      </c>
      <c r="I27" s="1" t="s">
        <v>74</v>
      </c>
      <c r="J27" s="1" t="s">
        <v>100</v>
      </c>
    </row>
    <row r="28" spans="1:13" x14ac:dyDescent="0.25">
      <c r="C28" s="1">
        <v>126285</v>
      </c>
      <c r="D28" s="1">
        <v>181828</v>
      </c>
      <c r="E28" s="1">
        <v>431595</v>
      </c>
      <c r="F28" s="1">
        <v>511750</v>
      </c>
      <c r="G28" s="5">
        <v>739737</v>
      </c>
      <c r="H28" s="1">
        <v>1774668</v>
      </c>
      <c r="I28" s="1">
        <v>1199820</v>
      </c>
      <c r="J28" s="7">
        <f>(C28+D28+E28+F28+G28+H28+I28)/7</f>
        <v>709383.28571428568</v>
      </c>
    </row>
    <row r="29" spans="1:13" x14ac:dyDescent="0.25">
      <c r="B29" s="1" t="s">
        <v>62</v>
      </c>
      <c r="C29" s="1">
        <v>67180</v>
      </c>
      <c r="D29" s="1">
        <v>92656</v>
      </c>
      <c r="E29" s="1">
        <v>233854</v>
      </c>
      <c r="F29" s="1">
        <v>269296</v>
      </c>
      <c r="G29" s="1">
        <v>383457</v>
      </c>
      <c r="H29" s="1">
        <v>814237</v>
      </c>
      <c r="I29" s="1">
        <v>630194</v>
      </c>
      <c r="J29" s="7">
        <f t="shared" ref="J29:J56" si="8">(C29+D29+E29+F29+G29+H29+I29)/7</f>
        <v>355839.14285714284</v>
      </c>
    </row>
    <row r="30" spans="1:13" x14ac:dyDescent="0.25">
      <c r="C30" s="1" t="s">
        <v>79</v>
      </c>
      <c r="D30" s="1" t="s">
        <v>84</v>
      </c>
      <c r="E30" s="1" t="s">
        <v>67</v>
      </c>
      <c r="F30" s="1" t="s">
        <v>72</v>
      </c>
      <c r="G30" s="1" t="s">
        <v>88</v>
      </c>
      <c r="H30" s="1" t="s">
        <v>92</v>
      </c>
      <c r="I30" s="1" t="s">
        <v>96</v>
      </c>
      <c r="J30" s="7"/>
    </row>
    <row r="31" spans="1:13" x14ac:dyDescent="0.25">
      <c r="B31" s="1" t="s">
        <v>63</v>
      </c>
      <c r="C31" s="1">
        <v>67315</v>
      </c>
      <c r="D31" s="1">
        <v>93756</v>
      </c>
      <c r="E31" s="1">
        <v>238394</v>
      </c>
      <c r="F31" s="1">
        <v>274131</v>
      </c>
      <c r="G31" s="1">
        <v>389439</v>
      </c>
      <c r="H31" s="1">
        <v>827844</v>
      </c>
      <c r="I31" s="1">
        <v>648596</v>
      </c>
      <c r="J31" s="7">
        <f t="shared" si="8"/>
        <v>362782.14285714284</v>
      </c>
    </row>
    <row r="32" spans="1:13" x14ac:dyDescent="0.25">
      <c r="C32" s="1" t="s">
        <v>80</v>
      </c>
      <c r="D32" s="1" t="s">
        <v>85</v>
      </c>
      <c r="E32" s="1" t="s">
        <v>68</v>
      </c>
      <c r="F32" s="1" t="s">
        <v>76</v>
      </c>
      <c r="G32" s="1" t="s">
        <v>89</v>
      </c>
      <c r="H32" s="1" t="s">
        <v>93</v>
      </c>
      <c r="I32" s="1" t="s">
        <v>97</v>
      </c>
      <c r="J32" s="7"/>
    </row>
    <row r="33" spans="2:10" x14ac:dyDescent="0.25">
      <c r="B33" s="1" t="s">
        <v>64</v>
      </c>
      <c r="C33" s="1">
        <v>66214</v>
      </c>
      <c r="D33" s="1">
        <v>91852</v>
      </c>
      <c r="E33" s="1">
        <v>233557</v>
      </c>
      <c r="F33" s="1">
        <v>269036</v>
      </c>
      <c r="G33" s="1">
        <v>382807</v>
      </c>
      <c r="H33" s="1">
        <v>813903</v>
      </c>
      <c r="I33" s="1">
        <v>632109</v>
      </c>
      <c r="J33" s="7">
        <f t="shared" si="8"/>
        <v>355639.71428571426</v>
      </c>
    </row>
    <row r="34" spans="2:10" x14ac:dyDescent="0.25">
      <c r="C34" s="1" t="s">
        <v>81</v>
      </c>
      <c r="D34" s="1" t="s">
        <v>86</v>
      </c>
      <c r="E34" s="1" t="s">
        <v>69</v>
      </c>
      <c r="F34" s="1" t="s">
        <v>77</v>
      </c>
      <c r="G34" s="1" t="s">
        <v>90</v>
      </c>
      <c r="H34" s="1" t="s">
        <v>94</v>
      </c>
      <c r="I34" s="1" t="s">
        <v>98</v>
      </c>
      <c r="J34" s="7"/>
    </row>
    <row r="35" spans="2:10" x14ac:dyDescent="0.25">
      <c r="B35" s="1" t="s">
        <v>65</v>
      </c>
      <c r="C35" s="1">
        <v>66048</v>
      </c>
      <c r="D35" s="1">
        <v>91670</v>
      </c>
      <c r="E35" s="1">
        <v>233362</v>
      </c>
      <c r="F35" s="1">
        <v>268835</v>
      </c>
      <c r="G35" s="1">
        <v>382505</v>
      </c>
      <c r="H35" s="1">
        <v>813763</v>
      </c>
      <c r="I35" s="1">
        <v>631836</v>
      </c>
      <c r="J35" s="7">
        <f t="shared" si="8"/>
        <v>355431.28571428574</v>
      </c>
    </row>
    <row r="36" spans="2:10" x14ac:dyDescent="0.25">
      <c r="C36" s="1" t="s">
        <v>82</v>
      </c>
      <c r="D36" s="1" t="s">
        <v>87</v>
      </c>
      <c r="E36" s="1" t="s">
        <v>70</v>
      </c>
      <c r="F36" s="1" t="s">
        <v>78</v>
      </c>
      <c r="G36" s="1" t="s">
        <v>91</v>
      </c>
      <c r="H36" s="1" t="s">
        <v>95</v>
      </c>
      <c r="I36" s="1" t="s">
        <v>99</v>
      </c>
      <c r="J36" s="7"/>
    </row>
    <row r="37" spans="2:10" s="5" customFormat="1" x14ac:dyDescent="0.25">
      <c r="B37" s="5" t="s">
        <v>101</v>
      </c>
      <c r="C37" s="5">
        <v>65276</v>
      </c>
      <c r="D37" s="5">
        <v>89887</v>
      </c>
      <c r="E37" s="5">
        <v>225064</v>
      </c>
      <c r="F37" s="5">
        <v>259839</v>
      </c>
      <c r="G37" s="5">
        <v>368652</v>
      </c>
      <c r="H37" s="5">
        <v>791001</v>
      </c>
      <c r="I37" s="5">
        <v>609882</v>
      </c>
      <c r="J37" s="7"/>
    </row>
    <row r="38" spans="2:10" s="5" customFormat="1" x14ac:dyDescent="0.25">
      <c r="C38" s="5" t="s">
        <v>108</v>
      </c>
      <c r="D38" s="5" t="s">
        <v>107</v>
      </c>
      <c r="E38" s="5" t="s">
        <v>106</v>
      </c>
      <c r="F38" s="5" t="s">
        <v>105</v>
      </c>
      <c r="G38" s="5" t="s">
        <v>104</v>
      </c>
      <c r="H38" s="5" t="s">
        <v>103</v>
      </c>
      <c r="I38" s="5" t="s">
        <v>102</v>
      </c>
      <c r="J38" s="7"/>
    </row>
    <row r="39" spans="2:10" x14ac:dyDescent="0.25">
      <c r="B39" s="1" t="s">
        <v>109</v>
      </c>
      <c r="C39" s="1">
        <v>64734</v>
      </c>
      <c r="D39" s="1">
        <v>90749</v>
      </c>
      <c r="E39" s="1">
        <v>240284</v>
      </c>
      <c r="F39" s="1">
        <v>279612</v>
      </c>
      <c r="G39" s="1">
        <v>403039</v>
      </c>
      <c r="H39" s="1">
        <v>891550</v>
      </c>
      <c r="I39" s="1">
        <v>654841</v>
      </c>
      <c r="J39" s="7"/>
    </row>
    <row r="40" spans="2:10" s="5" customFormat="1" x14ac:dyDescent="0.25">
      <c r="B40" s="5" t="s">
        <v>110</v>
      </c>
      <c r="C40" s="5">
        <v>63911</v>
      </c>
      <c r="D40" s="5">
        <v>88403</v>
      </c>
      <c r="E40" s="5">
        <v>23505</v>
      </c>
      <c r="F40" s="5">
        <v>262091</v>
      </c>
      <c r="G40" s="5">
        <v>370477</v>
      </c>
      <c r="H40" s="5">
        <v>800586</v>
      </c>
      <c r="I40" s="5">
        <v>599512</v>
      </c>
      <c r="J40" s="7"/>
    </row>
    <row r="41" spans="2:10" s="5" customFormat="1" x14ac:dyDescent="0.25">
      <c r="J41" s="7"/>
    </row>
    <row r="42" spans="2:10" s="5" customFormat="1" x14ac:dyDescent="0.25">
      <c r="J42" s="7"/>
    </row>
    <row r="43" spans="2:10" x14ac:dyDescent="0.25">
      <c r="C43" s="5" t="s">
        <v>19</v>
      </c>
      <c r="D43" s="5" t="s">
        <v>83</v>
      </c>
      <c r="E43" s="5" t="s">
        <v>66</v>
      </c>
      <c r="F43" s="5" t="s">
        <v>71</v>
      </c>
      <c r="G43" s="5" t="s">
        <v>73</v>
      </c>
      <c r="H43" s="5" t="s">
        <v>75</v>
      </c>
      <c r="I43" s="5" t="s">
        <v>74</v>
      </c>
      <c r="J43" s="5" t="s">
        <v>100</v>
      </c>
    </row>
    <row r="44" spans="2:10" s="5" customFormat="1" x14ac:dyDescent="0.25">
      <c r="C44" s="5">
        <v>126285</v>
      </c>
      <c r="D44" s="5">
        <v>181828</v>
      </c>
      <c r="E44" s="5">
        <v>431595</v>
      </c>
      <c r="F44" s="5">
        <v>511750</v>
      </c>
      <c r="G44" s="5">
        <v>739737</v>
      </c>
      <c r="H44" s="5">
        <v>1774668</v>
      </c>
      <c r="I44" s="5">
        <v>1199820</v>
      </c>
      <c r="J44" s="7">
        <f>(C44+D44+E44+F44+G44+H44+I44)/7</f>
        <v>709383.28571428568</v>
      </c>
    </row>
    <row r="45" spans="2:10" x14ac:dyDescent="0.25">
      <c r="B45" s="5" t="s">
        <v>62</v>
      </c>
      <c r="C45" s="4">
        <f>C29/C28</f>
        <v>0.53197133467949476</v>
      </c>
      <c r="D45" s="4">
        <f>D29/D28</f>
        <v>0.50958048265393674</v>
      </c>
      <c r="E45" s="4">
        <f>E29/E28</f>
        <v>0.54183667558706661</v>
      </c>
      <c r="F45" s="4">
        <f>F29/F28</f>
        <v>0.5262256961406937</v>
      </c>
      <c r="G45" s="4">
        <f>G29/G28</f>
        <v>0.51836936640995379</v>
      </c>
      <c r="H45" s="4">
        <f>H29/H28</f>
        <v>0.45881088744486292</v>
      </c>
      <c r="I45" s="4">
        <f>I29/I28</f>
        <v>0.52524045273457687</v>
      </c>
      <c r="J45" s="4">
        <f t="shared" si="8"/>
        <v>0.51600498509294079</v>
      </c>
    </row>
    <row r="46" spans="2:10" x14ac:dyDescent="0.25">
      <c r="B46" s="5"/>
      <c r="C46" s="3">
        <f>1/C45</f>
        <v>1.8798005358737722</v>
      </c>
      <c r="D46" s="3">
        <f t="shared" ref="D46:J46" si="9">1/D45</f>
        <v>1.9623985494733205</v>
      </c>
      <c r="E46" s="3">
        <f t="shared" si="9"/>
        <v>1.8455745892736493</v>
      </c>
      <c r="F46" s="3">
        <f t="shared" si="9"/>
        <v>1.900325292614818</v>
      </c>
      <c r="G46" s="3">
        <f t="shared" si="9"/>
        <v>1.9291263427190011</v>
      </c>
      <c r="H46" s="3">
        <f t="shared" si="9"/>
        <v>2.1795472325625096</v>
      </c>
      <c r="I46" s="3">
        <f t="shared" si="9"/>
        <v>1.9038899132648042</v>
      </c>
      <c r="J46" s="3">
        <f t="shared" si="9"/>
        <v>1.9379657733730691</v>
      </c>
    </row>
    <row r="47" spans="2:10" x14ac:dyDescent="0.25">
      <c r="B47" s="5" t="s">
        <v>63</v>
      </c>
      <c r="C47" s="4">
        <f>C31/C28</f>
        <v>0.53304034525082156</v>
      </c>
      <c r="D47" s="4">
        <f>D31/D28</f>
        <v>0.51563015597157758</v>
      </c>
      <c r="E47" s="4">
        <f>E31/E28</f>
        <v>0.55235579652220257</v>
      </c>
      <c r="F47" s="4">
        <f>F31/F28</f>
        <v>0.53567366878358569</v>
      </c>
      <c r="G47" s="4">
        <f>G31/G28</f>
        <v>0.52645602423564053</v>
      </c>
      <c r="H47" s="4">
        <f>H31/H28</f>
        <v>0.46647823705617053</v>
      </c>
      <c r="I47" s="4">
        <f>I31/I28</f>
        <v>0.54057775332966607</v>
      </c>
      <c r="J47" s="4">
        <f t="shared" si="8"/>
        <v>0.52431599730709499</v>
      </c>
    </row>
    <row r="48" spans="2:10" x14ac:dyDescent="0.25">
      <c r="B48" s="5"/>
      <c r="C48" s="3">
        <f>1/C47</f>
        <v>1.8760306023917404</v>
      </c>
      <c r="D48" s="3">
        <f t="shared" ref="D48:J48" si="10">1/D47</f>
        <v>1.939374546695678</v>
      </c>
      <c r="E48" s="3">
        <f t="shared" si="10"/>
        <v>1.8104272758542579</v>
      </c>
      <c r="F48" s="3">
        <f t="shared" si="10"/>
        <v>1.8668082048363741</v>
      </c>
      <c r="G48" s="3">
        <f t="shared" si="10"/>
        <v>1.8994938873610501</v>
      </c>
      <c r="H48" s="3">
        <f t="shared" si="10"/>
        <v>2.1437227303694897</v>
      </c>
      <c r="I48" s="3">
        <f t="shared" si="10"/>
        <v>1.8498726479965959</v>
      </c>
      <c r="J48" s="3">
        <f t="shared" si="10"/>
        <v>1.9072467846413887</v>
      </c>
    </row>
    <row r="49" spans="2:10" x14ac:dyDescent="0.25">
      <c r="B49" s="5" t="s">
        <v>64</v>
      </c>
      <c r="C49" s="4">
        <f>C33/C28</f>
        <v>0.52432197014688997</v>
      </c>
      <c r="D49" s="4">
        <f>D33/D28</f>
        <v>0.50515872142904283</v>
      </c>
      <c r="E49" s="4">
        <f>E33/E28</f>
        <v>0.54114853045100153</v>
      </c>
      <c r="F49" s="4">
        <f>F33/F28</f>
        <v>0.52571763556424034</v>
      </c>
      <c r="G49" s="4">
        <f>G33/G28</f>
        <v>0.51749067574016172</v>
      </c>
      <c r="H49" s="4">
        <f>H33/H28</f>
        <v>0.4586226832286377</v>
      </c>
      <c r="I49" s="4">
        <f>I33/I28</f>
        <v>0.52683652547882187</v>
      </c>
      <c r="J49" s="4">
        <f t="shared" si="8"/>
        <v>0.51418524886268513</v>
      </c>
    </row>
    <row r="50" spans="2:10" x14ac:dyDescent="0.25">
      <c r="B50" s="5"/>
      <c r="C50" s="3">
        <f>1/C49</f>
        <v>1.9072250581448031</v>
      </c>
      <c r="D50" s="3">
        <f t="shared" ref="D50:J50" si="11">1/D49</f>
        <v>1.9795758393938074</v>
      </c>
      <c r="E50" s="3">
        <f t="shared" si="11"/>
        <v>1.8479214923980014</v>
      </c>
      <c r="F50" s="3">
        <f t="shared" si="11"/>
        <v>1.9021617924738696</v>
      </c>
      <c r="G50" s="3">
        <f t="shared" si="11"/>
        <v>1.9324019675711259</v>
      </c>
      <c r="H50" s="3">
        <f t="shared" si="11"/>
        <v>2.1804416496806129</v>
      </c>
      <c r="I50" s="3">
        <f t="shared" si="11"/>
        <v>1.8981220011105677</v>
      </c>
      <c r="J50" s="3">
        <f t="shared" si="11"/>
        <v>1.9448243647826882</v>
      </c>
    </row>
    <row r="51" spans="2:10" x14ac:dyDescent="0.25">
      <c r="B51" s="5" t="s">
        <v>65</v>
      </c>
      <c r="C51" s="4">
        <f>C35/C28</f>
        <v>0.52300748307399925</v>
      </c>
      <c r="D51" s="4">
        <f>D35/D28</f>
        <v>0.50415777548012408</v>
      </c>
      <c r="E51" s="4">
        <f>E35/E28</f>
        <v>0.54069671798792851</v>
      </c>
      <c r="F51" s="4">
        <f>F35/F28</f>
        <v>0.52532486565705916</v>
      </c>
      <c r="G51" s="4">
        <f>G35/G28</f>
        <v>0.51708242253665826</v>
      </c>
      <c r="H51" s="4">
        <f>H35/H28</f>
        <v>0.45854379523381272</v>
      </c>
      <c r="I51" s="4">
        <f>I35/I28</f>
        <v>0.52660899134870232</v>
      </c>
      <c r="J51" s="4">
        <f t="shared" si="8"/>
        <v>0.51363172161689774</v>
      </c>
    </row>
    <row r="52" spans="2:10" x14ac:dyDescent="0.25">
      <c r="B52" s="5"/>
      <c r="C52" s="3">
        <f>1/C51</f>
        <v>1.9120185319767444</v>
      </c>
      <c r="D52" s="3">
        <f t="shared" ref="D52:I52" si="12">1/D51</f>
        <v>1.9835060543252971</v>
      </c>
      <c r="E52" s="3">
        <f t="shared" si="12"/>
        <v>1.8494656370788731</v>
      </c>
      <c r="F52" s="3">
        <f t="shared" si="12"/>
        <v>1.9035839827403425</v>
      </c>
      <c r="G52" s="3">
        <f t="shared" si="12"/>
        <v>1.9339276610763259</v>
      </c>
      <c r="H52" s="3">
        <f t="shared" si="12"/>
        <v>2.1808167734340342</v>
      </c>
      <c r="I52" s="3">
        <f t="shared" si="12"/>
        <v>1.8989421305528649</v>
      </c>
      <c r="J52" s="3">
        <f t="shared" si="8"/>
        <v>1.9517515387406401</v>
      </c>
    </row>
    <row r="53" spans="2:10" x14ac:dyDescent="0.25">
      <c r="B53" s="5" t="s">
        <v>101</v>
      </c>
      <c r="C53" s="4">
        <f>C37/C28</f>
        <v>0.51689432632537513</v>
      </c>
      <c r="D53" s="4">
        <f t="shared" ref="D53:I53" si="13">D37/D28</f>
        <v>0.49435180500252984</v>
      </c>
      <c r="E53" s="4">
        <f t="shared" si="13"/>
        <v>0.52147035994392887</v>
      </c>
      <c r="F53" s="4">
        <f t="shared" si="13"/>
        <v>0.50774596971177333</v>
      </c>
      <c r="G53" s="4">
        <f t="shared" si="13"/>
        <v>0.49835549661568906</v>
      </c>
      <c r="H53" s="4">
        <f t="shared" si="13"/>
        <v>0.44571773424663091</v>
      </c>
      <c r="I53" s="4">
        <f t="shared" si="13"/>
        <v>0.508311246687003</v>
      </c>
      <c r="J53" s="4">
        <f t="shared" si="8"/>
        <v>0.49897813407613284</v>
      </c>
    </row>
    <row r="54" spans="2:10" x14ac:dyDescent="0.25">
      <c r="C54" s="3">
        <f>1/C53</f>
        <v>1.9346314112384337</v>
      </c>
      <c r="D54" s="3">
        <f t="shared" ref="D54:I54" si="14">1/D53</f>
        <v>2.0228509128127539</v>
      </c>
      <c r="E54" s="3">
        <f t="shared" si="14"/>
        <v>1.917654533821491</v>
      </c>
      <c r="F54" s="3">
        <f t="shared" si="14"/>
        <v>1.9694887988331236</v>
      </c>
      <c r="G54" s="3">
        <f t="shared" si="14"/>
        <v>2.006599720061196</v>
      </c>
      <c r="H54" s="3">
        <f t="shared" si="14"/>
        <v>2.2435723848642417</v>
      </c>
      <c r="I54" s="3">
        <f t="shared" si="14"/>
        <v>1.9672985921866855</v>
      </c>
      <c r="J54" s="3">
        <f t="shared" si="8"/>
        <v>2.0088709076882751</v>
      </c>
    </row>
    <row r="55" spans="2:10" x14ac:dyDescent="0.25">
      <c r="B55" s="1" t="s">
        <v>109</v>
      </c>
      <c r="C55" s="3">
        <f>C28/C39</f>
        <v>1.9508295486143294</v>
      </c>
      <c r="D55" s="3">
        <f t="shared" ref="D55:I55" si="15">D28/D39</f>
        <v>2.0036364037069281</v>
      </c>
      <c r="E55" s="3">
        <f t="shared" si="15"/>
        <v>1.7961870120357577</v>
      </c>
      <c r="F55" s="3">
        <f t="shared" si="15"/>
        <v>1.8302147261204813</v>
      </c>
      <c r="G55" s="3">
        <f t="shared" si="15"/>
        <v>1.8353980632147262</v>
      </c>
      <c r="H55" s="3">
        <f t="shared" si="15"/>
        <v>1.9905423139476193</v>
      </c>
      <c r="I55" s="3">
        <f t="shared" si="15"/>
        <v>1.8322310301279241</v>
      </c>
      <c r="J55" s="3">
        <f t="shared" si="8"/>
        <v>1.8912912996811093</v>
      </c>
    </row>
    <row r="56" spans="2:10" x14ac:dyDescent="0.25">
      <c r="B56" s="1" t="s">
        <v>110</v>
      </c>
      <c r="C56" s="3">
        <f>C28/C40</f>
        <v>1.975950931764485</v>
      </c>
      <c r="D56" s="3">
        <f t="shared" ref="D56:I56" si="16">D28/D40</f>
        <v>2.056808026876916</v>
      </c>
      <c r="E56" s="3">
        <f t="shared" si="16"/>
        <v>18.361837906828335</v>
      </c>
      <c r="F56" s="3">
        <f t="shared" si="16"/>
        <v>1.9525660934560898</v>
      </c>
      <c r="G56" s="3">
        <f t="shared" si="16"/>
        <v>1.996715045738332</v>
      </c>
      <c r="H56" s="3">
        <f t="shared" si="16"/>
        <v>2.2167112590027807</v>
      </c>
      <c r="I56" s="3">
        <f t="shared" si="16"/>
        <v>2.0013277465672079</v>
      </c>
      <c r="J56" s="3">
        <f t="shared" si="8"/>
        <v>4.3659881443191635</v>
      </c>
    </row>
  </sheetData>
  <mergeCells count="2">
    <mergeCell ref="C14:G14"/>
    <mergeCell ref="I14:M14"/>
  </mergeCells>
  <phoneticPr fontId="1" type="noConversion"/>
  <pageMargins left="0.7" right="0.7" top="0.75" bottom="0.75" header="0.3" footer="0.3"/>
  <pageSetup paperSize="9" orientation="portrait" r:id="rId1"/>
  <ignoredErrors>
    <ignoredError sqref="C22 J46 C47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庞懿非</dc:creator>
  <cp:lastModifiedBy>庞懿非</cp:lastModifiedBy>
  <cp:lastPrinted>2022-04-30T04:47:45Z</cp:lastPrinted>
  <dcterms:created xsi:type="dcterms:W3CDTF">2015-06-05T18:19:34Z</dcterms:created>
  <dcterms:modified xsi:type="dcterms:W3CDTF">2022-04-30T11:07:47Z</dcterms:modified>
</cp:coreProperties>
</file>