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<sst xmlns="http://schemas.openxmlformats.org/spreadsheetml/2006/main" count="100" uniqueCount="61">
  <si>
    <t xml:space="preserve"> Brand</t>
  </si>
  <si>
    <t xml:space="preserve">Reference</t>
  </si>
  <si>
    <t xml:space="preserve">Serial Number</t>
  </si>
  <si>
    <t xml:space="preserve">Model Name</t>
  </si>
  <si>
    <t xml:space="preserve">Year</t>
  </si>
  <si>
    <t xml:space="preserve">Delivery Content</t>
  </si>
  <si>
    <t xml:space="preserve">Buy Price</t>
  </si>
  <si>
    <t xml:space="preserve">Expense</t>
  </si>
  <si>
    <t xml:space="preserve">Shipping</t>
  </si>
  <si>
    <t xml:space="preserve">Total Cost</t>
  </si>
  <si>
    <t xml:space="preserve">Sell Price</t>
  </si>
  <si>
    <t xml:space="preserve">Profit</t>
  </si>
  <si>
    <t xml:space="preserve">Profit Margin</t>
  </si>
  <si>
    <t xml:space="preserve">Purchase Date</t>
  </si>
  <si>
    <t xml:space="preserve">Sold Date</t>
  </si>
  <si>
    <t xml:space="preserve">Deal Status</t>
  </si>
  <si>
    <t xml:space="preserve">Sold To</t>
  </si>
  <si>
    <t xml:space="preserve">Bought From</t>
  </si>
  <si>
    <t xml:space="preserve">Quantity</t>
  </si>
  <si>
    <t xml:space="preserve">Rolex </t>
  </si>
  <si>
    <t xml:space="preserve">Oyster</t>
  </si>
  <si>
    <t xml:space="preserve">Watch Only</t>
  </si>
  <si>
    <t xml:space="preserve">in Stock</t>
  </si>
  <si>
    <t xml:space="preserve">AP </t>
  </si>
  <si>
    <t xml:space="preserve">15710ST</t>
  </si>
  <si>
    <t xml:space="preserve">JG6473R</t>
  </si>
  <si>
    <t xml:space="preserve">Fullset</t>
  </si>
  <si>
    <t xml:space="preserve">AP</t>
  </si>
  <si>
    <t xml:space="preserve">26470OR</t>
  </si>
  <si>
    <t xml:space="preserve">J75565</t>
  </si>
  <si>
    <t xml:space="preserve">Hublot</t>
  </si>
  <si>
    <t xml:space="preserve">45mm 511.NX.8970.LR</t>
  </si>
  <si>
    <t xml:space="preserve">Panerai</t>
  </si>
  <si>
    <t xml:space="preserve">PAM00421</t>
  </si>
  <si>
    <t xml:space="preserve">OP6832</t>
  </si>
  <si>
    <t xml:space="preserve">Watch &amp; Book</t>
  </si>
  <si>
    <t xml:space="preserve">PAM00684</t>
  </si>
  <si>
    <t xml:space="preserve">OP7100BB1929808</t>
  </si>
  <si>
    <t xml:space="preserve">Patek </t>
  </si>
  <si>
    <t xml:space="preserve">7234r</t>
  </si>
  <si>
    <t xml:space="preserve">Watch &amp; Papers</t>
  </si>
  <si>
    <t xml:space="preserve">VC </t>
  </si>
  <si>
    <t xml:space="preserve">5500V</t>
  </si>
  <si>
    <t xml:space="preserve">PAM01393</t>
  </si>
  <si>
    <t xml:space="preserve">OP7311BB1976180</t>
  </si>
  <si>
    <t xml:space="preserve">Watch And Paper</t>
  </si>
  <si>
    <t xml:space="preserve">Cartier</t>
  </si>
  <si>
    <t xml:space="preserve">WGBA0020</t>
  </si>
  <si>
    <t xml:space="preserve">PAM01122</t>
  </si>
  <si>
    <t xml:space="preserve">OP7328PN0033594</t>
  </si>
  <si>
    <t xml:space="preserve">3J021814</t>
  </si>
  <si>
    <t xml:space="preserve">116713LN</t>
  </si>
  <si>
    <t xml:space="preserve">UN</t>
  </si>
  <si>
    <t xml:space="preserve">263-67</t>
  </si>
  <si>
    <t xml:space="preserve">26470ST</t>
  </si>
  <si>
    <t xml:space="preserve">I48108</t>
  </si>
  <si>
    <t xml:space="preserve">PAM01041</t>
  </si>
  <si>
    <t xml:space="preserve">OP7276PL0098030</t>
  </si>
  <si>
    <t xml:space="preserve">NA</t>
  </si>
  <si>
    <t xml:space="preserve">PAM00670</t>
  </si>
  <si>
    <t xml:space="preserve">OP7059BB1844635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</si>
</sst>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m/d/yyyy"/>
    <numFmt numFmtId="167" formatCode="_(\$* #,##0.00_);_(\$* \(#,##0.00\);_(\$* \-??_);_(@_)"/>
    <numFmt numFmtId="168" formatCode="\$#,##0.00"/>
    <numFmt numFmtId="169" formatCode="0%"/>
  </numFmts>
  <fonts count="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sz val="11"/>
      <color theme="0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Docs-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666699"/>
      </patternFill>
    </fill>
    <fill>
      <patternFill patternType="solid">
        <fgColor rgb="FFA5A5A5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9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S2" activeCellId="0" sqref="S2"/>
    </sheetView>
  </sheetViews>
  <sheetFormatPr defaultColWidth="35.55859375" defaultRowHeight="13.8" zeroHeight="false" outlineLevelRow="0" outlineLevelCol="0"/>
  <cols>
    <col collapsed="false" customWidth="true" hidden="false" outlineLevel="0" max="1" min="1" style="1" width="7.45"/>
    <col collapsed="false" customWidth="true" hidden="false" outlineLevel="0" max="2" min="2" style="1" width="19.89"/>
    <col collapsed="false" customWidth="true" hidden="false" outlineLevel="0" max="3" min="3" style="1" width="19.33"/>
    <col collapsed="false" customWidth="true" hidden="false" outlineLevel="0" max="4" min="4" style="1" width="15.78"/>
    <col collapsed="false" customWidth="true" hidden="false" outlineLevel="0" max="5" min="5" style="2" width="15.78"/>
    <col collapsed="false" customWidth="true" hidden="false" outlineLevel="0" max="6" min="6" style="1" width="15.78"/>
    <col collapsed="false" customWidth="true" hidden="false" outlineLevel="0" max="7" min="7" style="2" width="11.22"/>
    <col collapsed="false" customWidth="true" hidden="false" outlineLevel="0" max="8" min="8" style="2" width="9.56"/>
    <col collapsed="false" customWidth="true" hidden="false" outlineLevel="0" max="9" min="9" style="2" width="9.89"/>
    <col collapsed="false" customWidth="true" hidden="false" outlineLevel="0" max="10" min="10" style="2" width="10"/>
    <col collapsed="false" customWidth="true" hidden="false" outlineLevel="0" max="11" min="11" style="2" width="12.22"/>
    <col collapsed="false" customWidth="true" hidden="false" outlineLevel="0" max="12" min="12" style="2" width="11.89"/>
    <col collapsed="false" customWidth="true" hidden="false" outlineLevel="0" max="13" min="13" style="2" width="13.89"/>
    <col collapsed="false" customWidth="true" hidden="false" outlineLevel="0" max="14" min="14" style="3" width="13"/>
    <col collapsed="false" customWidth="true" hidden="false" outlineLevel="0" max="15" min="15" style="3" width="9.56"/>
    <col collapsed="false" customWidth="true" hidden="false" outlineLevel="0" max="16" min="16" style="1" width="11.89"/>
    <col collapsed="false" customWidth="true" hidden="false" outlineLevel="0" max="16384" min="16383" style="0" width="10.16"/>
  </cols>
  <sheetData>
    <row r="1" customFormat="false" ht="13.8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customFormat="false" ht="13.8" hidden="false" customHeight="false" outlineLevel="0" collapsed="false">
      <c r="A2" s="12" t="s">
        <v>19</v>
      </c>
      <c r="B2" s="13" t="n">
        <v>116300</v>
      </c>
      <c r="C2" s="13"/>
      <c r="D2" s="13" t="s">
        <v>20</v>
      </c>
      <c r="E2" s="14" t="n">
        <v>2000</v>
      </c>
      <c r="F2" s="15" t="s">
        <v>21</v>
      </c>
      <c r="G2" s="16" t="n">
        <v>6500</v>
      </c>
      <c r="H2" s="17" t="n">
        <v>20</v>
      </c>
      <c r="I2" s="17"/>
      <c r="J2" s="18" t="n">
        <v>6520</v>
      </c>
      <c r="K2" s="19" t="n">
        <v>7000</v>
      </c>
      <c r="L2" s="19" t="n">
        <f aca="false">K2-J2</f>
        <v>480</v>
      </c>
      <c r="M2" s="20" t="n">
        <f aca="false">((K2-J2)/G2)</f>
        <v>0.0738461538461539</v>
      </c>
      <c r="N2" s="21" t="n">
        <v>45313</v>
      </c>
      <c r="O2" s="21"/>
      <c r="P2" s="12" t="s">
        <v>22</v>
      </c>
      <c r="S2" s="0" t="n">
        <v>1</v>
      </c>
    </row>
    <row r="3" customFormat="false" ht="13.8" hidden="false" customHeight="false" outlineLevel="0" collapsed="false">
      <c r="A3" s="15" t="s">
        <v>23</v>
      </c>
      <c r="B3" s="22" t="s">
        <v>24</v>
      </c>
      <c r="C3" s="22" t="s">
        <v>25</v>
      </c>
      <c r="D3" s="22"/>
      <c r="E3" s="14" t="n">
        <v>2001</v>
      </c>
      <c r="F3" s="15" t="s">
        <v>26</v>
      </c>
      <c r="G3" s="16" t="n">
        <v>18500</v>
      </c>
      <c r="H3" s="16" t="n">
        <v>114.49</v>
      </c>
      <c r="I3" s="16"/>
      <c r="J3" s="23" t="n">
        <v>18614.49</v>
      </c>
      <c r="K3" s="16" t="n">
        <v>19000</v>
      </c>
      <c r="L3" s="19" t="n">
        <f aca="false">K3-J3</f>
        <v>385.509999999998</v>
      </c>
      <c r="M3" s="20" t="n">
        <f aca="false">((K3-J3)/G3)</f>
        <v>0.0208383783783783</v>
      </c>
      <c r="N3" s="24" t="n">
        <v>45362</v>
      </c>
      <c r="O3" s="21"/>
      <c r="P3" s="15" t="s">
        <v>22</v>
      </c>
    </row>
    <row r="4" customFormat="false" ht="13.8" hidden="false" customHeight="false" outlineLevel="0" collapsed="false">
      <c r="A4" s="15" t="s">
        <v>27</v>
      </c>
      <c r="B4" s="22" t="s">
        <v>28</v>
      </c>
      <c r="C4" s="22" t="s">
        <v>29</v>
      </c>
      <c r="D4" s="22"/>
      <c r="E4" s="14" t="n">
        <v>2002</v>
      </c>
      <c r="F4" s="15" t="s">
        <v>26</v>
      </c>
      <c r="G4" s="16" t="n">
        <v>56500</v>
      </c>
      <c r="H4" s="16" t="n">
        <v>2.22</v>
      </c>
      <c r="I4" s="16"/>
      <c r="J4" s="23" t="n">
        <v>56502.22</v>
      </c>
      <c r="K4" s="16" t="n">
        <v>57000</v>
      </c>
      <c r="L4" s="19" t="n">
        <f aca="false">K4-J4</f>
        <v>497.779999999999</v>
      </c>
      <c r="M4" s="20" t="n">
        <f aca="false">((K4-J4)/G4)</f>
        <v>0.00881026548672564</v>
      </c>
      <c r="N4" s="21" t="n">
        <v>45509</v>
      </c>
      <c r="O4" s="21"/>
      <c r="P4" s="15" t="s">
        <v>22</v>
      </c>
    </row>
    <row r="5" customFormat="false" ht="13.8" hidden="false" customHeight="false" outlineLevel="0" collapsed="false">
      <c r="A5" s="15" t="s">
        <v>30</v>
      </c>
      <c r="B5" s="25" t="s">
        <v>31</v>
      </c>
      <c r="C5" s="25"/>
      <c r="D5" s="25"/>
      <c r="E5" s="14" t="n">
        <v>2003</v>
      </c>
      <c r="F5" s="15" t="s">
        <v>26</v>
      </c>
      <c r="G5" s="16" t="n">
        <v>4000</v>
      </c>
      <c r="H5" s="16" t="n">
        <v>20</v>
      </c>
      <c r="I5" s="16"/>
      <c r="J5" s="26" t="n">
        <v>4020</v>
      </c>
      <c r="K5" s="16" t="n">
        <v>5200</v>
      </c>
      <c r="L5" s="19" t="n">
        <f aca="false">K5-J5</f>
        <v>1180</v>
      </c>
      <c r="M5" s="20" t="n">
        <f aca="false">((K5-J5)/G5)</f>
        <v>0.295</v>
      </c>
      <c r="N5" s="24" t="n">
        <v>45376</v>
      </c>
      <c r="O5" s="21"/>
      <c r="P5" s="15" t="s">
        <v>22</v>
      </c>
    </row>
    <row r="6" customFormat="false" ht="13.8" hidden="false" customHeight="false" outlineLevel="0" collapsed="false">
      <c r="A6" s="15" t="s">
        <v>32</v>
      </c>
      <c r="B6" s="25" t="s">
        <v>33</v>
      </c>
      <c r="C6" s="22" t="s">
        <v>34</v>
      </c>
      <c r="D6" s="22"/>
      <c r="E6" s="14" t="n">
        <v>2004</v>
      </c>
      <c r="F6" s="15" t="s">
        <v>35</v>
      </c>
      <c r="G6" s="16" t="n">
        <v>9500</v>
      </c>
      <c r="H6" s="16" t="n">
        <v>2.22</v>
      </c>
      <c r="I6" s="16"/>
      <c r="J6" s="27" t="n">
        <v>9502.22</v>
      </c>
      <c r="K6" s="16" t="n">
        <v>10000</v>
      </c>
      <c r="L6" s="19" t="n">
        <f aca="false">K6-J6</f>
        <v>497.780000000001</v>
      </c>
      <c r="M6" s="20" t="n">
        <f aca="false">((K6-J6)/G6)</f>
        <v>0.0523978947368422</v>
      </c>
      <c r="N6" s="24" t="n">
        <v>45509</v>
      </c>
      <c r="O6" s="21"/>
      <c r="P6" s="15" t="s">
        <v>22</v>
      </c>
    </row>
    <row r="7" customFormat="false" ht="13.8" hidden="false" customHeight="false" outlineLevel="0" collapsed="false">
      <c r="A7" s="15" t="s">
        <v>32</v>
      </c>
      <c r="B7" s="25" t="s">
        <v>36</v>
      </c>
      <c r="C7" s="22" t="s">
        <v>37</v>
      </c>
      <c r="D7" s="22"/>
      <c r="E7" s="14" t="n">
        <v>2005</v>
      </c>
      <c r="F7" s="15" t="s">
        <v>21</v>
      </c>
      <c r="G7" s="16" t="n">
        <v>12000</v>
      </c>
      <c r="H7" s="16" t="n">
        <v>2.22</v>
      </c>
      <c r="I7" s="16"/>
      <c r="J7" s="27" t="n">
        <v>12002.22</v>
      </c>
      <c r="K7" s="16" t="n">
        <v>13000</v>
      </c>
      <c r="L7" s="19" t="n">
        <f aca="false">K7-J7</f>
        <v>997.780000000001</v>
      </c>
      <c r="M7" s="20" t="n">
        <f aca="false">((K7-J7)/G7)</f>
        <v>0.0831483333333334</v>
      </c>
      <c r="N7" s="24" t="n">
        <v>45509</v>
      </c>
      <c r="O7" s="21"/>
      <c r="P7" s="15" t="s">
        <v>22</v>
      </c>
    </row>
    <row r="8" customFormat="false" ht="13.8" hidden="false" customHeight="false" outlineLevel="0" collapsed="false">
      <c r="A8" s="15" t="s">
        <v>38</v>
      </c>
      <c r="B8" s="25" t="s">
        <v>39</v>
      </c>
      <c r="C8" s="25"/>
      <c r="D8" s="25"/>
      <c r="E8" s="14" t="n">
        <v>2006</v>
      </c>
      <c r="F8" s="15" t="s">
        <v>40</v>
      </c>
      <c r="G8" s="16" t="n">
        <v>26000</v>
      </c>
      <c r="H8" s="16" t="n">
        <v>498.4</v>
      </c>
      <c r="I8" s="16"/>
      <c r="J8" s="27" t="n">
        <v>26498.4</v>
      </c>
      <c r="K8" s="16" t="n">
        <v>27000</v>
      </c>
      <c r="L8" s="19" t="n">
        <f aca="false">K8-J8</f>
        <v>501.599999999999</v>
      </c>
      <c r="M8" s="20" t="n">
        <f aca="false">((K8-J8)/G8)</f>
        <v>0.0192923076923076</v>
      </c>
      <c r="N8" s="24" t="n">
        <v>45509</v>
      </c>
      <c r="O8" s="21"/>
      <c r="P8" s="15" t="s">
        <v>22</v>
      </c>
    </row>
    <row r="9" customFormat="false" ht="13.8" hidden="false" customHeight="false" outlineLevel="0" collapsed="false">
      <c r="A9" s="15" t="s">
        <v>41</v>
      </c>
      <c r="B9" s="25" t="s">
        <v>42</v>
      </c>
      <c r="C9" s="25" t="n">
        <v>1354335</v>
      </c>
      <c r="D9" s="25"/>
      <c r="E9" s="14" t="n">
        <v>2007</v>
      </c>
      <c r="F9" s="15" t="s">
        <v>26</v>
      </c>
      <c r="G9" s="16" t="n">
        <v>21385</v>
      </c>
      <c r="H9" s="16" t="n">
        <v>48.81</v>
      </c>
      <c r="I9" s="16"/>
      <c r="J9" s="27" t="n">
        <v>21433.81</v>
      </c>
      <c r="K9" s="16" t="n">
        <v>22000</v>
      </c>
      <c r="L9" s="19" t="n">
        <f aca="false">K9-J9</f>
        <v>566.189999999999</v>
      </c>
      <c r="M9" s="20" t="n">
        <f aca="false">((K9-J9)/G9)</f>
        <v>0.0264760346036941</v>
      </c>
      <c r="N9" s="24" t="n">
        <v>45448</v>
      </c>
      <c r="O9" s="21"/>
      <c r="P9" s="15" t="s">
        <v>22</v>
      </c>
    </row>
    <row r="10" customFormat="false" ht="13.8" hidden="false" customHeight="false" outlineLevel="0" collapsed="false">
      <c r="A10" s="15" t="s">
        <v>32</v>
      </c>
      <c r="B10" s="25" t="s">
        <v>43</v>
      </c>
      <c r="C10" s="22" t="s">
        <v>44</v>
      </c>
      <c r="D10" s="22"/>
      <c r="E10" s="14" t="n">
        <v>2008</v>
      </c>
      <c r="F10" s="15" t="s">
        <v>45</v>
      </c>
      <c r="G10" s="16" t="n">
        <v>4500</v>
      </c>
      <c r="H10" s="16" t="n">
        <v>2.22</v>
      </c>
      <c r="I10" s="16"/>
      <c r="J10" s="27" t="n">
        <v>4502.22</v>
      </c>
      <c r="K10" s="16" t="n">
        <v>4800</v>
      </c>
      <c r="L10" s="19" t="n">
        <f aca="false">K10-J10</f>
        <v>297.78</v>
      </c>
      <c r="M10" s="20" t="n">
        <f aca="false">((K10-J10)/G10)</f>
        <v>0.0661733333333333</v>
      </c>
      <c r="N10" s="24" t="n">
        <v>45509</v>
      </c>
      <c r="O10" s="21"/>
      <c r="P10" s="15" t="s">
        <v>22</v>
      </c>
    </row>
    <row r="11" customFormat="false" ht="13.8" hidden="false" customHeight="false" outlineLevel="0" collapsed="false">
      <c r="A11" s="15" t="s">
        <v>46</v>
      </c>
      <c r="B11" s="25" t="s">
        <v>47</v>
      </c>
      <c r="C11" s="25"/>
      <c r="D11" s="25"/>
      <c r="E11" s="14" t="n">
        <v>2009</v>
      </c>
      <c r="F11" s="15" t="s">
        <v>26</v>
      </c>
      <c r="G11" s="16" t="n">
        <v>15260</v>
      </c>
      <c r="H11" s="16" t="n">
        <v>32.35</v>
      </c>
      <c r="I11" s="16"/>
      <c r="J11" s="27" t="n">
        <v>15292.35</v>
      </c>
      <c r="K11" s="16" t="n">
        <v>16000</v>
      </c>
      <c r="L11" s="19" t="n">
        <f aca="false">K11-J11</f>
        <v>707.65</v>
      </c>
      <c r="M11" s="20" t="n">
        <f aca="false">((K11-J11)/G11)</f>
        <v>0.046372870249017</v>
      </c>
      <c r="N11" s="24" t="n">
        <v>45458</v>
      </c>
      <c r="O11" s="21"/>
      <c r="P11" s="15" t="s">
        <v>22</v>
      </c>
    </row>
    <row r="12" customFormat="false" ht="13.8" hidden="false" customHeight="false" outlineLevel="0" collapsed="false">
      <c r="A12" s="15" t="s">
        <v>32</v>
      </c>
      <c r="B12" s="25" t="s">
        <v>48</v>
      </c>
      <c r="C12" s="22" t="s">
        <v>49</v>
      </c>
      <c r="D12" s="22"/>
      <c r="E12" s="14" t="n">
        <v>2010</v>
      </c>
      <c r="F12" s="15" t="s">
        <v>26</v>
      </c>
      <c r="G12" s="16" t="n">
        <v>10000</v>
      </c>
      <c r="H12" s="16" t="n">
        <v>74.53</v>
      </c>
      <c r="I12" s="16"/>
      <c r="J12" s="27" t="n">
        <v>10074.53</v>
      </c>
      <c r="K12" s="16" t="n">
        <v>11000</v>
      </c>
      <c r="L12" s="19" t="n">
        <f aca="false">K12-J12</f>
        <v>925.469999999999</v>
      </c>
      <c r="M12" s="20" t="n">
        <f aca="false">((K12-J12)/G12)</f>
        <v>0.0925469999999999</v>
      </c>
      <c r="N12" s="24" t="n">
        <v>45463</v>
      </c>
      <c r="O12" s="21" t="n">
        <v>45700</v>
      </c>
      <c r="P12" s="15" t="s">
        <v>22</v>
      </c>
    </row>
    <row r="13" customFormat="false" ht="13.8" hidden="false" customHeight="false" outlineLevel="0" collapsed="false">
      <c r="A13" s="15" t="s">
        <v>19</v>
      </c>
      <c r="B13" s="25" t="n">
        <v>116660</v>
      </c>
      <c r="C13" s="25" t="s">
        <v>50</v>
      </c>
      <c r="D13" s="25"/>
      <c r="E13" s="14" t="n">
        <v>2011</v>
      </c>
      <c r="F13" s="15" t="s">
        <v>26</v>
      </c>
      <c r="G13" s="16" t="n">
        <v>10250</v>
      </c>
      <c r="H13" s="16" t="n">
        <v>62.38</v>
      </c>
      <c r="I13" s="16"/>
      <c r="J13" s="27" t="n">
        <v>10312.38</v>
      </c>
      <c r="K13" s="16" t="n">
        <v>11000</v>
      </c>
      <c r="L13" s="19" t="n">
        <f aca="false">K13-J13</f>
        <v>687.620000000001</v>
      </c>
      <c r="M13" s="20" t="n">
        <f aca="false">((K13-J13)/G13)</f>
        <v>0.0670848780487806</v>
      </c>
      <c r="N13" s="24" t="n">
        <v>45471</v>
      </c>
      <c r="O13" s="21" t="n">
        <v>45701</v>
      </c>
      <c r="P13" s="15" t="s">
        <v>22</v>
      </c>
    </row>
    <row r="14" customFormat="false" ht="13.8" hidden="false" customHeight="false" outlineLevel="0" collapsed="false">
      <c r="A14" s="15" t="s">
        <v>19</v>
      </c>
      <c r="B14" s="25" t="s">
        <v>51</v>
      </c>
      <c r="C14" s="25"/>
      <c r="D14" s="25"/>
      <c r="E14" s="14" t="n">
        <v>2012</v>
      </c>
      <c r="F14" s="15" t="s">
        <v>26</v>
      </c>
      <c r="G14" s="16" t="n">
        <v>11100</v>
      </c>
      <c r="H14" s="16"/>
      <c r="I14" s="16"/>
      <c r="J14" s="27" t="n">
        <v>11100</v>
      </c>
      <c r="K14" s="16" t="n">
        <v>12000</v>
      </c>
      <c r="L14" s="19" t="n">
        <f aca="false">K14-J14</f>
        <v>900</v>
      </c>
      <c r="M14" s="20" t="n">
        <f aca="false">((K14-J14)/G14)</f>
        <v>0.0810810810810811</v>
      </c>
      <c r="N14" s="24" t="n">
        <v>45476</v>
      </c>
      <c r="O14" s="21" t="n">
        <v>45702</v>
      </c>
      <c r="P14" s="15" t="s">
        <v>22</v>
      </c>
    </row>
    <row r="15" customFormat="false" ht="13.8" hidden="false" customHeight="false" outlineLevel="0" collapsed="false">
      <c r="A15" s="15" t="s">
        <v>52</v>
      </c>
      <c r="B15" s="25" t="s">
        <v>53</v>
      </c>
      <c r="C15" s="25"/>
      <c r="D15" s="25"/>
      <c r="E15" s="14" t="n">
        <v>2013</v>
      </c>
      <c r="F15" s="15" t="s">
        <v>26</v>
      </c>
      <c r="G15" s="16" t="n">
        <v>2500</v>
      </c>
      <c r="H15" s="16" t="n">
        <v>22.96</v>
      </c>
      <c r="I15" s="16"/>
      <c r="J15" s="27" t="n">
        <v>2522.96</v>
      </c>
      <c r="K15" s="16" t="n">
        <v>3000</v>
      </c>
      <c r="L15" s="19" t="n">
        <f aca="false">K15-J15</f>
        <v>477.04</v>
      </c>
      <c r="M15" s="20" t="n">
        <f aca="false">((K15-J15)/G15)</f>
        <v>0.190816</v>
      </c>
      <c r="N15" s="24" t="n">
        <v>45490</v>
      </c>
      <c r="O15" s="21" t="n">
        <v>45703</v>
      </c>
      <c r="P15" s="15" t="s">
        <v>22</v>
      </c>
    </row>
    <row r="16" customFormat="false" ht="13.8" hidden="false" customHeight="false" outlineLevel="0" collapsed="false">
      <c r="A16" s="15" t="s">
        <v>27</v>
      </c>
      <c r="B16" s="25" t="s">
        <v>54</v>
      </c>
      <c r="C16" s="22" t="s">
        <v>55</v>
      </c>
      <c r="D16" s="22"/>
      <c r="E16" s="14" t="n">
        <v>2014</v>
      </c>
      <c r="F16" s="15" t="s">
        <v>26</v>
      </c>
      <c r="G16" s="16" t="n">
        <v>18000</v>
      </c>
      <c r="H16" s="16"/>
      <c r="I16" s="16"/>
      <c r="J16" s="27" t="n">
        <v>18000</v>
      </c>
      <c r="K16" s="16" t="n">
        <v>18250</v>
      </c>
      <c r="L16" s="19" t="n">
        <f aca="false">K16-J16</f>
        <v>250</v>
      </c>
      <c r="M16" s="20" t="n">
        <f aca="false">((K16-J16)/G16)</f>
        <v>0.0138888888888889</v>
      </c>
      <c r="N16" s="24" t="n">
        <v>45513</v>
      </c>
      <c r="O16" s="21" t="n">
        <v>45704</v>
      </c>
      <c r="P16" s="15" t="s">
        <v>22</v>
      </c>
    </row>
    <row r="17" customFormat="false" ht="13.8" hidden="false" customHeight="false" outlineLevel="0" collapsed="false">
      <c r="A17" s="15" t="s">
        <v>32</v>
      </c>
      <c r="B17" s="25" t="s">
        <v>56</v>
      </c>
      <c r="C17" s="22" t="s">
        <v>57</v>
      </c>
      <c r="D17" s="22"/>
      <c r="E17" s="14" t="n">
        <v>2015</v>
      </c>
      <c r="F17" s="15" t="s">
        <v>26</v>
      </c>
      <c r="G17" s="16" t="n">
        <v>10000</v>
      </c>
      <c r="H17" s="16"/>
      <c r="I17" s="16"/>
      <c r="J17" s="27" t="n">
        <v>10000</v>
      </c>
      <c r="K17" s="16" t="n">
        <v>11000</v>
      </c>
      <c r="L17" s="19" t="n">
        <f aca="false">K17-J17</f>
        <v>1000</v>
      </c>
      <c r="M17" s="20" t="n">
        <f aca="false">((K17-J17)/G17)</f>
        <v>0.1</v>
      </c>
      <c r="N17" s="24" t="n">
        <v>45545</v>
      </c>
      <c r="O17" s="21" t="n">
        <v>45705</v>
      </c>
      <c r="P17" s="15" t="s">
        <v>22</v>
      </c>
    </row>
    <row r="18" customFormat="false" ht="13.8" hidden="false" customHeight="false" outlineLevel="0" collapsed="false">
      <c r="A18" s="15" t="s">
        <v>30</v>
      </c>
      <c r="B18" s="25" t="s">
        <v>58</v>
      </c>
      <c r="C18" s="25"/>
      <c r="D18" s="25"/>
      <c r="E18" s="14" t="n">
        <v>2016</v>
      </c>
      <c r="F18" s="15" t="s">
        <v>26</v>
      </c>
      <c r="G18" s="16" t="n">
        <v>4000</v>
      </c>
      <c r="H18" s="28" t="n">
        <v>49.03</v>
      </c>
      <c r="I18" s="16"/>
      <c r="J18" s="27" t="n">
        <v>4049.03</v>
      </c>
      <c r="K18" s="16" t="n">
        <v>4500</v>
      </c>
      <c r="L18" s="19" t="n">
        <f aca="false">K18-J18</f>
        <v>450.97</v>
      </c>
      <c r="M18" s="20" t="n">
        <f aca="false">((K18-J18)/G18)</f>
        <v>0.1127425</v>
      </c>
      <c r="N18" s="24" t="n">
        <v>45551</v>
      </c>
      <c r="O18" s="21" t="n">
        <v>45706</v>
      </c>
      <c r="P18" s="15" t="s">
        <v>22</v>
      </c>
    </row>
    <row r="19" customFormat="false" ht="13.8" hidden="false" customHeight="false" outlineLevel="0" collapsed="false">
      <c r="A19" s="15" t="s">
        <v>32</v>
      </c>
      <c r="B19" s="25" t="s">
        <v>59</v>
      </c>
      <c r="C19" s="22" t="s">
        <v>60</v>
      </c>
      <c r="D19" s="22"/>
      <c r="E19" s="14" t="n">
        <v>2017</v>
      </c>
      <c r="F19" s="15" t="s">
        <v>26</v>
      </c>
      <c r="G19" s="16" t="n">
        <v>10500</v>
      </c>
      <c r="H19" s="16" t="n">
        <v>69.08</v>
      </c>
      <c r="I19" s="16"/>
      <c r="J19" s="27" t="n">
        <v>10569.08</v>
      </c>
      <c r="K19" s="16" t="n">
        <v>11000</v>
      </c>
      <c r="L19" s="19" t="n">
        <f aca="false">K19-J19</f>
        <v>430.92</v>
      </c>
      <c r="M19" s="20" t="n">
        <f aca="false">((K19-J19)/G19)</f>
        <v>0.04104</v>
      </c>
      <c r="N19" s="24" t="n">
        <v>45553</v>
      </c>
      <c r="O19" s="21" t="n">
        <v>45707</v>
      </c>
      <c r="P19" s="15" t="s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2024-01-25T16:49:18Z</dcterms:created>
  <dc:creator>Muhammad Patel</dc:creator>
  <dc:description/>
  <dc:language>en-US</dc:language>
  <cp:lastModifiedBy/>
  <dcterms:modified xsi:type="dcterms:W3CDTF">2025-04-30T12:41:51Z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