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13_ncr:1_{A9A046AB-D5D7-47C8-91C2-018FAA7CBE8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ww.tugrulakta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E9" i="1"/>
  <c r="E8" i="1"/>
</calcChain>
</file>

<file path=xl/sharedStrings.xml><?xml version="1.0" encoding="utf-8"?>
<sst xmlns="http://schemas.openxmlformats.org/spreadsheetml/2006/main" count="42" uniqueCount="35">
  <si>
    <t>Personel Bilgi Formu</t>
  </si>
  <si>
    <t>Sıra no</t>
  </si>
  <si>
    <t>Adı</t>
  </si>
  <si>
    <t>Departman</t>
  </si>
  <si>
    <t>İşe giriş Tarihi</t>
  </si>
  <si>
    <t>Çalıştığı Yıl</t>
  </si>
  <si>
    <t>Maaş</t>
  </si>
  <si>
    <t>İkramiye</t>
  </si>
  <si>
    <t>Durum1</t>
  </si>
  <si>
    <t>Durum2</t>
  </si>
  <si>
    <t>Ahmet</t>
  </si>
  <si>
    <t>Mehmet</t>
  </si>
  <si>
    <t>Hasan</t>
  </si>
  <si>
    <t>Osman</t>
  </si>
  <si>
    <t>Nuri</t>
  </si>
  <si>
    <t>Kerim</t>
  </si>
  <si>
    <t>Ergün</t>
  </si>
  <si>
    <t>Erhan</t>
  </si>
  <si>
    <t>Fatih</t>
  </si>
  <si>
    <t>Celal</t>
  </si>
  <si>
    <t>Bilgi İşlem</t>
  </si>
  <si>
    <t>Muhasebe</t>
  </si>
  <si>
    <t>İnsan Kaynakları</t>
  </si>
  <si>
    <t>Bugünün Tarihi:</t>
  </si>
  <si>
    <t>?</t>
  </si>
  <si>
    <t>İstenenler</t>
  </si>
  <si>
    <t>1- Çalıştığı yılı hesaplayınız. Çalıştığı yıla göre kişi 0-2 yıl arasında ise maaşının 0,15 'i ikramiye 2-4 yıl arası ise maaşının 0,25'i ikramiye 4 yıldan fazla ise maaşının 0,40 'ı kadar ikramiye tutarı yazılsın.</t>
  </si>
  <si>
    <t>2- Durum1 için kişinin izin durumlarını departmanlara göre ayarlayınız. Bilgi işlem 15 gün izin,muhsaebe 7 gün izin , insan kaynakları 10 gün izin yapacak şekilde oluşturunuz.</t>
  </si>
  <si>
    <t>3- Durum 2 için kesinti hesaplatarak net maaaşları bulunuz. Net maaş için kriterler: Kişinin Maaşı 0-1000 arasında ise maaşından 0,08 , 1001-1500 arasında ise 0,12 , 1500 den fazla ise 0,15 kesinti uygulanacak ve net maaş bulunacaktır. Net maaşa ikramiyeyide dahil ediniz.</t>
  </si>
  <si>
    <t>4- Personel adı maaşı ve ikramiyeyi gösteren grafik oluşturunuz.</t>
  </si>
  <si>
    <t>Numara:</t>
  </si>
  <si>
    <t>Ad Soyad:</t>
  </si>
  <si>
    <t>Bölüm: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</si>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</sst>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Tur"/>
      <charset val="162"/>
    </font>
    <font>
      <b/>
      <sz val="10"/>
      <name val="Arial Tur"/>
      <charset val="162"/>
    </font>
    <font>
      <b/>
      <sz val="12"/>
      <name val="Arial Tur"/>
      <charset val="162"/>
    </font>
    <font>
      <sz val="8"/>
      <name val="Arial Tur"/>
      <charset val="16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4" fontId="1" fillId="2" borderId="3" xfId="0" applyNumberFormat="1" applyFont="1" applyFill="1" applyBorder="1" applyAlignment="1"/>
    <xf numFmtId="0" fontId="2" fillId="3" borderId="0" xfId="0" applyFont="1" applyFill="1"/>
    <xf numFmtId="0" fontId="2" fillId="2" borderId="0" xfId="0" applyFont="1" applyFill="1"/>
    <xf numFmtId="0" fontId="0" fillId="0" borderId="5" xfId="0" applyBorder="1" applyAlignment="1">
      <alignment horizontal="right" vertical="center"/>
    </xf>
    <xf numFmtId="4" fontId="2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2" zoomScale="130" zoomScaleNormal="130" workbookViewId="0">
      <selection activeCell="L16" sqref="L16:N16"/>
    </sheetView>
  </sheetViews>
  <sheetFormatPr defaultColWidth="9.125" defaultRowHeight="15.65" x14ac:dyDescent="0.25"/>
  <cols>
    <col min="1" max="2" width="9.125" style="1"/>
    <col min="3" max="3" width="19.75" style="1" bestFit="1" customWidth="1"/>
    <col min="4" max="4" width="16.625" style="1" bestFit="1" customWidth="1"/>
    <col min="5" max="5" width="13.125" style="1" bestFit="1" customWidth="1"/>
    <col min="6" max="6" width="9.125" style="1"/>
    <col min="7" max="7" width="10.375" style="1" bestFit="1" customWidth="1"/>
    <col min="8" max="8" width="10" style="1" bestFit="1" customWidth="1"/>
    <col min="9" max="9" width="10.125" style="1" bestFit="1" customWidth="1"/>
    <col min="10" max="16384" width="9.125" style="1"/>
  </cols>
  <sheetData>
    <row r="1" spans="1:14" ht="16.3" thickBot="1" x14ac:dyDescent="0.3">
      <c r="A1" s="11" t="s">
        <v>0</v>
      </c>
      <c r="B1" s="12"/>
      <c r="C1" s="12"/>
      <c r="D1" s="12"/>
      <c r="E1" s="12"/>
      <c r="F1" s="13"/>
      <c r="G1" s="4" t="s">
        <v>23</v>
      </c>
      <c r="H1" s="5"/>
      <c r="I1" s="6">
        <v>39485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4" hidden="1" x14ac:dyDescent="0.25">
      <c r="A3" s="2">
        <v>1</v>
      </c>
      <c r="B3" s="1" t="s">
        <v>10</v>
      </c>
      <c r="C3" s="1" t="s">
        <v>20</v>
      </c>
      <c r="D3" s="3">
        <v>36201</v>
      </c>
      <c r="E3" s="1" t="s">
        <v>24</v>
      </c>
      <c r="F3" s="1">
        <v>1800</v>
      </c>
    </row>
    <row r="4" spans="1:14" hidden="1" x14ac:dyDescent="0.25">
      <c r="A4" s="2">
        <v>2</v>
      </c>
      <c r="B4" s="1" t="s">
        <v>11</v>
      </c>
      <c r="C4" s="1" t="s">
        <v>21</v>
      </c>
      <c r="D4" s="3">
        <v>36961</v>
      </c>
      <c r="F4" s="1">
        <v>1150</v>
      </c>
    </row>
    <row r="5" spans="1:14" hidden="1" x14ac:dyDescent="0.25">
      <c r="A5" s="2">
        <v>3</v>
      </c>
      <c r="B5" s="1" t="s">
        <v>12</v>
      </c>
      <c r="C5" s="1" t="s">
        <v>22</v>
      </c>
      <c r="D5" s="3">
        <v>37012</v>
      </c>
      <c r="F5" s="1">
        <v>1450</v>
      </c>
    </row>
    <row r="6" spans="1:14" hidden="1" x14ac:dyDescent="0.25">
      <c r="A6" s="2">
        <v>4</v>
      </c>
      <c r="B6" s="1" t="s">
        <v>13</v>
      </c>
      <c r="C6" s="1" t="s">
        <v>20</v>
      </c>
      <c r="D6" s="3">
        <v>37300</v>
      </c>
      <c r="F6" s="1">
        <v>1250</v>
      </c>
    </row>
    <row r="7" spans="1:14" hidden="1" x14ac:dyDescent="0.25">
      <c r="A7" s="2">
        <v>5</v>
      </c>
      <c r="B7" s="1" t="s">
        <v>14</v>
      </c>
      <c r="C7" s="1" t="s">
        <v>20</v>
      </c>
      <c r="D7" s="3">
        <v>38635</v>
      </c>
      <c r="F7" s="1">
        <v>1000</v>
      </c>
    </row>
    <row r="8" spans="1:14" x14ac:dyDescent="0.25">
      <c r="A8" s="2">
        <v>6</v>
      </c>
      <c r="B8" s="1" t="s">
        <v>15</v>
      </c>
      <c r="C8" s="1" t="s">
        <v>22</v>
      </c>
      <c r="D8" s="3">
        <v>38149</v>
      </c>
      <c r="E8" s="1">
        <f>YEAR(I1)-YEAR(D8)</f>
        <v>4</v>
      </c>
      <c r="F8" s="1">
        <v>950</v>
      </c>
      <c r="G8" s="1">
        <f>PRODUCT(F8*0.25)</f>
        <v>237.5</v>
      </c>
      <c r="H8" s="1">
        <v>10</v>
      </c>
      <c r="I8" s="10">
        <v>1111.5</v>
      </c>
    </row>
    <row r="9" spans="1:14" x14ac:dyDescent="0.25">
      <c r="A9" s="2">
        <v>7</v>
      </c>
      <c r="B9" s="1" t="s">
        <v>16</v>
      </c>
      <c r="C9" s="1" t="s">
        <v>21</v>
      </c>
      <c r="D9" s="3">
        <v>38841</v>
      </c>
      <c r="E9" s="1">
        <f>YEAR(I1)-YEAR(D9)</f>
        <v>2</v>
      </c>
      <c r="F9" s="1">
        <v>850</v>
      </c>
      <c r="G9" s="1">
        <f>PRODUCT(F9*0.15)</f>
        <v>127.5</v>
      </c>
      <c r="H9" s="1">
        <v>7</v>
      </c>
      <c r="I9" s="1">
        <v>877.5</v>
      </c>
    </row>
    <row r="10" spans="1:14" x14ac:dyDescent="0.25">
      <c r="A10" s="2">
        <v>8</v>
      </c>
      <c r="B10" s="1" t="s">
        <v>17</v>
      </c>
      <c r="C10" s="1" t="s">
        <v>21</v>
      </c>
      <c r="D10" s="3">
        <v>38504</v>
      </c>
      <c r="E10" s="1">
        <v>3</v>
      </c>
      <c r="F10" s="1">
        <v>950</v>
      </c>
      <c r="G10" s="1">
        <f>PRODUCT(950*0.25)</f>
        <v>237.5</v>
      </c>
      <c r="H10" s="1">
        <v>7</v>
      </c>
      <c r="I10" s="10">
        <v>1111.5</v>
      </c>
    </row>
    <row r="11" spans="1:14" x14ac:dyDescent="0.25">
      <c r="A11" s="2">
        <v>9</v>
      </c>
      <c r="B11" s="1" t="s">
        <v>18</v>
      </c>
      <c r="C11" s="1" t="s">
        <v>21</v>
      </c>
      <c r="D11" s="3">
        <v>38333</v>
      </c>
      <c r="E11" s="1">
        <v>4</v>
      </c>
      <c r="F11" s="1">
        <v>1150</v>
      </c>
      <c r="G11" s="1">
        <f>PRODUCT(1150*0.25)</f>
        <v>287.5</v>
      </c>
      <c r="H11" s="1">
        <v>7</v>
      </c>
      <c r="I11" s="10">
        <v>1299.5</v>
      </c>
    </row>
    <row r="12" spans="1:14" x14ac:dyDescent="0.25">
      <c r="A12" s="2">
        <v>10</v>
      </c>
      <c r="B12" s="1" t="s">
        <v>19</v>
      </c>
      <c r="C12" s="1" t="s">
        <v>20</v>
      </c>
      <c r="D12" s="3">
        <v>37293</v>
      </c>
      <c r="E12" s="1">
        <v>6</v>
      </c>
      <c r="F12" s="1">
        <v>1200</v>
      </c>
      <c r="G12" s="1">
        <f>PRODUCT(F12*0.4)</f>
        <v>480</v>
      </c>
      <c r="H12" s="1">
        <v>15</v>
      </c>
      <c r="I12" s="1">
        <v>1536</v>
      </c>
    </row>
    <row r="13" spans="1:14" ht="3.1" customHeight="1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14" x14ac:dyDescent="0.25">
      <c r="A14" s="1" t="s">
        <v>25</v>
      </c>
      <c r="K14" s="9" t="s">
        <v>30</v>
      </c>
      <c r="L14" s="17">
        <v>20215070055</v>
      </c>
      <c r="M14" s="17"/>
      <c r="N14" s="17"/>
    </row>
    <row r="15" spans="1:14" x14ac:dyDescent="0.25">
      <c r="A15" s="14" t="s">
        <v>26</v>
      </c>
      <c r="B15" s="14"/>
      <c r="C15" s="14"/>
      <c r="D15" s="14"/>
      <c r="E15" s="14"/>
      <c r="F15" s="14"/>
      <c r="G15" s="14"/>
      <c r="H15" s="14"/>
      <c r="I15" s="14"/>
      <c r="K15" s="9" t="s">
        <v>31</v>
      </c>
      <c r="L15" s="17" t="s">
        <v>33</v>
      </c>
      <c r="M15" s="17"/>
      <c r="N15" s="17"/>
    </row>
    <row r="16" spans="1:14" x14ac:dyDescent="0.25">
      <c r="A16" s="14"/>
      <c r="B16" s="14"/>
      <c r="C16" s="14"/>
      <c r="D16" s="14"/>
      <c r="E16" s="14"/>
      <c r="F16" s="14"/>
      <c r="G16" s="14"/>
      <c r="H16" s="14"/>
      <c r="I16" s="14"/>
      <c r="K16" s="9" t="s">
        <v>32</v>
      </c>
      <c r="L16" s="17" t="s">
        <v>34</v>
      </c>
      <c r="M16" s="17"/>
      <c r="N16" s="17"/>
    </row>
    <row r="17" spans="1:9" x14ac:dyDescent="0.25">
      <c r="A17" s="15" t="s">
        <v>27</v>
      </c>
      <c r="B17" s="15"/>
      <c r="C17" s="15"/>
      <c r="D17" s="15"/>
      <c r="E17" s="15"/>
      <c r="F17" s="15"/>
      <c r="G17" s="15"/>
      <c r="H17" s="15"/>
      <c r="I17" s="15"/>
    </row>
    <row r="18" spans="1:9" ht="21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5.8" customHeight="1" x14ac:dyDescent="0.25">
      <c r="A19" s="16" t="s">
        <v>28</v>
      </c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6"/>
      <c r="B20" s="16"/>
      <c r="C20" s="16"/>
      <c r="D20" s="16"/>
      <c r="E20" s="16"/>
      <c r="F20" s="16"/>
      <c r="G20" s="16"/>
      <c r="H20" s="16"/>
      <c r="I20" s="16"/>
    </row>
    <row r="21" spans="1:9" x14ac:dyDescent="0.25">
      <c r="A21" s="16"/>
      <c r="B21" s="16"/>
      <c r="C21" s="16"/>
      <c r="D21" s="16"/>
      <c r="E21" s="16"/>
      <c r="F21" s="16"/>
      <c r="G21" s="16"/>
      <c r="H21" s="16"/>
      <c r="I21" s="16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  <row r="23" spans="1:9" x14ac:dyDescent="0.25">
      <c r="A23" s="8" t="s">
        <v>29</v>
      </c>
      <c r="B23" s="8"/>
      <c r="C23" s="8"/>
      <c r="D23" s="8"/>
      <c r="E23" s="8"/>
      <c r="F23" s="8"/>
      <c r="G23" s="8"/>
      <c r="H23" s="8"/>
      <c r="I23" s="8"/>
    </row>
  </sheetData>
  <mergeCells count="7">
    <mergeCell ref="A1:F1"/>
    <mergeCell ref="A15:I16"/>
    <mergeCell ref="A17:I18"/>
    <mergeCell ref="A19:I22"/>
    <mergeCell ref="L14:N14"/>
    <mergeCell ref="L15:N15"/>
    <mergeCell ref="L16:N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www.tugrulaktas.com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kahem</dc:creator>
  <cp:lastModifiedBy>Muhammed Ali Harmancı</cp:lastModifiedBy>
  <dcterms:created xsi:type="dcterms:W3CDTF">2008-02-07T15:46:35Z</dcterms:created>
  <dcterms:modified xsi:type="dcterms:W3CDTF">2021-12-16T12:45:03Z</dcterms:modified>
</cp:coreProperties>
</file>