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yym20\Desktop\"/>
    </mc:Choice>
  </mc:AlternateContent>
  <xr:revisionPtr revIDLastSave="0" documentId="13_ncr:1_{8EAE5119-3614-4CD0-AB9D-BC09E27FD1B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15-2A" sheetId="1" r:id="rId1"/>
    <sheet name="15-4A 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D55" i="1" s="1"/>
  <c r="D52" i="1"/>
  <c r="C47" i="1"/>
  <c r="D44" i="1"/>
  <c r="C39" i="1"/>
  <c r="D41" i="1" s="1"/>
  <c r="D37" i="1"/>
  <c r="D33" i="1"/>
  <c r="C29" i="1"/>
  <c r="D30" i="1" s="1"/>
  <c r="C26" i="1"/>
  <c r="D27" i="1" s="1"/>
  <c r="C22" i="1"/>
  <c r="C23" i="1" s="1"/>
  <c r="D20" i="1"/>
  <c r="C14" i="1"/>
  <c r="D15" i="1" s="1"/>
  <c r="D12" i="1"/>
  <c r="C11" i="1"/>
  <c r="C8" i="1"/>
  <c r="D9" i="1" s="1"/>
  <c r="C5" i="1"/>
  <c r="D6" i="1" s="1"/>
</calcChain>
</file>

<file path=xl/sharedStrings.xml><?xml version="1.0" encoding="utf-8"?>
<sst xmlns="http://schemas.openxmlformats.org/spreadsheetml/2006/main" count="67" uniqueCount="36">
  <si>
    <t>15-2A</t>
    <phoneticPr fontId="2" type="noConversion"/>
  </si>
  <si>
    <t>Date</t>
    <phoneticPr fontId="2" type="noConversion"/>
  </si>
  <si>
    <t>Accounts</t>
    <phoneticPr fontId="2" type="noConversion"/>
  </si>
  <si>
    <t>Debit</t>
    <phoneticPr fontId="2" type="noConversion"/>
  </si>
  <si>
    <t>Credit</t>
    <phoneticPr fontId="2" type="noConversion"/>
  </si>
  <si>
    <t>Year 1</t>
    <phoneticPr fontId="1" type="noConversion"/>
  </si>
  <si>
    <t>Jan.20</t>
    <phoneticPr fontId="2" type="noConversion"/>
  </si>
  <si>
    <t>Debt Investment</t>
    <phoneticPr fontId="2" type="noConversion"/>
  </si>
  <si>
    <t>Cash</t>
    <phoneticPr fontId="2" type="noConversion"/>
  </si>
  <si>
    <t>Feb.9</t>
    <phoneticPr fontId="2" type="noConversion"/>
  </si>
  <si>
    <t>June.12</t>
    <phoneticPr fontId="2" type="noConversion"/>
  </si>
  <si>
    <t>Dec.31</t>
    <phoneticPr fontId="2" type="noConversion"/>
  </si>
  <si>
    <t>Fair Value Adjustment-Trading</t>
    <phoneticPr fontId="2" type="noConversion"/>
  </si>
  <si>
    <t>Unrealized Gain-Income</t>
    <phoneticPr fontId="2" type="noConversion"/>
  </si>
  <si>
    <t>Year 2</t>
    <phoneticPr fontId="1" type="noConversion"/>
  </si>
  <si>
    <t>Apr.15</t>
    <phoneticPr fontId="2" type="noConversion"/>
  </si>
  <si>
    <t>Debt Investment-Trading</t>
    <phoneticPr fontId="2" type="noConversion"/>
  </si>
  <si>
    <t>Gain on Sale of Debt Investment</t>
    <phoneticPr fontId="2" type="noConversion"/>
  </si>
  <si>
    <t>July.5</t>
    <phoneticPr fontId="2" type="noConversion"/>
  </si>
  <si>
    <t>Loss on Sale of Debt Investment</t>
    <phoneticPr fontId="2" type="noConversion"/>
  </si>
  <si>
    <t>June.22</t>
    <phoneticPr fontId="2" type="noConversion"/>
  </si>
  <si>
    <t>Aug.19</t>
    <phoneticPr fontId="2" type="noConversion"/>
  </si>
  <si>
    <t>Year 3</t>
    <phoneticPr fontId="1" type="noConversion"/>
  </si>
  <si>
    <t>Feb.27</t>
    <phoneticPr fontId="2" type="noConversion"/>
  </si>
  <si>
    <t>June.21</t>
    <phoneticPr fontId="2" type="noConversion"/>
  </si>
  <si>
    <t>June.30</t>
    <phoneticPr fontId="2" type="noConversion"/>
  </si>
  <si>
    <t>Aug.3</t>
    <phoneticPr fontId="2" type="noConversion"/>
  </si>
  <si>
    <t>Nov.1</t>
    <phoneticPr fontId="2" type="noConversion"/>
  </si>
  <si>
    <t xml:space="preserve">(a) </t>
  </si>
  <si>
    <t xml:space="preserve">(i) </t>
  </si>
  <si>
    <t>Dividend Revenue, $13,000 [$3,500 + $5,000 + $1,500 + $3,000]</t>
  </si>
  <si>
    <t>(ii) Gain on Sale of Stock Investments, $12,000</t>
  </si>
  <si>
    <t>(iii) Unrealized Loss—Income, $6,000</t>
  </si>
  <si>
    <t>(iv) Net effect on income is $19,000 [$13,000 + $12,000 - $6,000]</t>
  </si>
  <si>
    <t xml:space="preserve">(b) </t>
  </si>
  <si>
    <t>Increase to equity from the $19,000 increase in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</si>
</sst>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3"/>
      <color rgb="FF000000"/>
      <name val="Arial-BoldM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0" xfId="0" applyNumberFormat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0" xfId="0" applyAlignment="1">
      <alignment horizontal="left" vertical="center" indent="2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left" vertical="center" indent="2"/>
    </xf>
    <xf numFmtId="176" fontId="0" fillId="3" borderId="0" xfId="0" applyNumberFormat="1" applyFill="1" applyAlignment="1">
      <alignment vertical="center"/>
    </xf>
    <xf numFmtId="176" fontId="0" fillId="3" borderId="5" xfId="0" applyNumberForma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 indent="2"/>
    </xf>
    <xf numFmtId="176" fontId="0" fillId="0" borderId="7" xfId="0" applyNumberFormat="1" applyBorder="1" applyAlignment="1">
      <alignment vertical="center"/>
    </xf>
    <xf numFmtId="176" fontId="0" fillId="0" borderId="8" xfId="0" applyNumberFormat="1" applyBorder="1" applyAlignment="1">
      <alignment vertical="center"/>
    </xf>
    <xf numFmtId="0" fontId="0" fillId="0" borderId="0" xfId="0" applyFont="1"/>
    <xf numFmtId="0" fontId="4" fillId="0" borderId="0" xfId="0" applyFont="1" applyBorder="1"/>
    <xf numFmtId="0" fontId="0" fillId="0" borderId="0" xfId="0" applyFont="1" applyBorder="1"/>
    <xf numFmtId="0" fontId="4" fillId="0" borderId="0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workbookViewId="0">
      <selection activeCell="C15" sqref="C15"/>
    </sheetView>
  </sheetViews>
  <sheetFormatPr defaultRowHeight="14"/>
  <cols>
    <col min="1" max="1" width="10" customWidth="1"/>
    <col min="2" max="2" width="29.9140625" customWidth="1"/>
  </cols>
  <sheetData>
    <row r="1" spans="1:4">
      <c r="A1" s="1" t="s">
        <v>0</v>
      </c>
    </row>
    <row r="2" spans="1:4">
      <c r="A2" s="2">
        <v>1</v>
      </c>
    </row>
    <row r="3" spans="1:4">
      <c r="A3" s="3" t="s">
        <v>1</v>
      </c>
      <c r="B3" s="4" t="s">
        <v>2</v>
      </c>
      <c r="C3" s="4" t="s">
        <v>3</v>
      </c>
      <c r="D3" s="5" t="s">
        <v>4</v>
      </c>
    </row>
    <row r="4" spans="1:4">
      <c r="A4" s="6" t="s">
        <v>5</v>
      </c>
      <c r="B4" s="7"/>
      <c r="C4" s="7"/>
      <c r="D4" s="8"/>
    </row>
    <row r="5" spans="1:4">
      <c r="A5" s="9" t="s">
        <v>6</v>
      </c>
      <c r="B5" s="1" t="s">
        <v>7</v>
      </c>
      <c r="C5" s="10">
        <f>20500</f>
        <v>20500</v>
      </c>
      <c r="D5" s="11"/>
    </row>
    <row r="6" spans="1:4">
      <c r="A6" s="9"/>
      <c r="B6" s="12" t="s">
        <v>8</v>
      </c>
      <c r="C6" s="10"/>
      <c r="D6" s="11">
        <f>C5</f>
        <v>20500</v>
      </c>
    </row>
    <row r="7" spans="1:4">
      <c r="A7" s="13"/>
      <c r="B7" s="14"/>
      <c r="C7" s="15"/>
      <c r="D7" s="16"/>
    </row>
    <row r="8" spans="1:4">
      <c r="A8" s="9" t="s">
        <v>9</v>
      </c>
      <c r="B8" s="1" t="s">
        <v>7</v>
      </c>
      <c r="C8" s="10">
        <f>55440</f>
        <v>55440</v>
      </c>
      <c r="D8" s="11"/>
    </row>
    <row r="9" spans="1:4">
      <c r="A9" s="9"/>
      <c r="B9" s="12" t="s">
        <v>8</v>
      </c>
      <c r="C9" s="10"/>
      <c r="D9" s="11">
        <f>C8</f>
        <v>55440</v>
      </c>
    </row>
    <row r="10" spans="1:4">
      <c r="A10" s="13"/>
      <c r="B10" s="14"/>
      <c r="C10" s="15"/>
      <c r="D10" s="16"/>
    </row>
    <row r="11" spans="1:4">
      <c r="A11" s="9" t="s">
        <v>10</v>
      </c>
      <c r="B11" s="1" t="s">
        <v>7</v>
      </c>
      <c r="C11" s="10">
        <f>40500</f>
        <v>40500</v>
      </c>
      <c r="D11" s="11"/>
    </row>
    <row r="12" spans="1:4">
      <c r="A12" s="9"/>
      <c r="B12" s="12" t="s">
        <v>8</v>
      </c>
      <c r="C12" s="10"/>
      <c r="D12" s="11">
        <f>C11</f>
        <v>40500</v>
      </c>
    </row>
    <row r="13" spans="1:4">
      <c r="A13" s="13"/>
      <c r="B13" s="14"/>
      <c r="C13" s="15"/>
      <c r="D13" s="16"/>
    </row>
    <row r="14" spans="1:4">
      <c r="A14" s="9" t="s">
        <v>11</v>
      </c>
      <c r="B14" s="1" t="s">
        <v>12</v>
      </c>
      <c r="C14" s="10">
        <f>(21500-20500)+(52500-55440)+(46350-40500)</f>
        <v>3910</v>
      </c>
      <c r="D14" s="11"/>
    </row>
    <row r="15" spans="1:4">
      <c r="A15" s="9"/>
      <c r="B15" s="12" t="s">
        <v>13</v>
      </c>
      <c r="C15" s="10"/>
      <c r="D15" s="11">
        <f>C14</f>
        <v>3910</v>
      </c>
    </row>
    <row r="16" spans="1:4">
      <c r="A16" s="13"/>
      <c r="B16" s="14"/>
      <c r="C16" s="15"/>
      <c r="D16" s="16"/>
    </row>
    <row r="17" spans="1:4">
      <c r="A17" s="6" t="s">
        <v>14</v>
      </c>
      <c r="B17" s="7"/>
      <c r="C17" s="7"/>
      <c r="D17" s="8"/>
    </row>
    <row r="18" spans="1:4">
      <c r="A18" s="9" t="s">
        <v>15</v>
      </c>
      <c r="B18" s="1" t="s">
        <v>8</v>
      </c>
      <c r="C18" s="10">
        <v>23500</v>
      </c>
      <c r="D18" s="11"/>
    </row>
    <row r="19" spans="1:4">
      <c r="A19" s="9"/>
      <c r="B19" s="12" t="s">
        <v>16</v>
      </c>
      <c r="C19" s="10"/>
      <c r="D19" s="11">
        <v>21500</v>
      </c>
    </row>
    <row r="20" spans="1:4">
      <c r="A20" s="9"/>
      <c r="B20" s="12" t="s">
        <v>17</v>
      </c>
      <c r="C20" s="10"/>
      <c r="D20" s="11">
        <f>C18-D19</f>
        <v>2000</v>
      </c>
    </row>
    <row r="21" spans="1:4">
      <c r="A21" s="13"/>
      <c r="B21" s="14"/>
      <c r="C21" s="15"/>
      <c r="D21" s="16"/>
    </row>
    <row r="22" spans="1:4">
      <c r="A22" s="9" t="s">
        <v>18</v>
      </c>
      <c r="B22" s="1" t="s">
        <v>8</v>
      </c>
      <c r="C22" s="10">
        <f>35850</f>
        <v>35850</v>
      </c>
      <c r="D22" s="11"/>
    </row>
    <row r="23" spans="1:4">
      <c r="A23" s="9"/>
      <c r="B23" s="12" t="s">
        <v>19</v>
      </c>
      <c r="C23" s="10">
        <f>D24-C22</f>
        <v>10500</v>
      </c>
      <c r="D23" s="11"/>
    </row>
    <row r="24" spans="1:4">
      <c r="A24" s="9"/>
      <c r="B24" s="12" t="s">
        <v>16</v>
      </c>
      <c r="C24" s="10"/>
      <c r="D24" s="11">
        <v>46350</v>
      </c>
    </row>
    <row r="25" spans="1:4">
      <c r="A25" s="13"/>
      <c r="B25" s="14"/>
      <c r="C25" s="15"/>
      <c r="D25" s="16"/>
    </row>
    <row r="26" spans="1:4">
      <c r="A26" s="9" t="s">
        <v>20</v>
      </c>
      <c r="B26" s="1" t="s">
        <v>7</v>
      </c>
      <c r="C26" s="10">
        <f>13500</f>
        <v>13500</v>
      </c>
      <c r="D26" s="11"/>
    </row>
    <row r="27" spans="1:4">
      <c r="A27" s="9"/>
      <c r="B27" s="12" t="s">
        <v>8</v>
      </c>
      <c r="C27" s="10"/>
      <c r="D27" s="11">
        <f>C26</f>
        <v>13500</v>
      </c>
    </row>
    <row r="28" spans="1:4">
      <c r="A28" s="13"/>
      <c r="B28" s="14"/>
      <c r="C28" s="15"/>
      <c r="D28" s="16"/>
    </row>
    <row r="29" spans="1:4">
      <c r="A29" s="9" t="s">
        <v>21</v>
      </c>
      <c r="B29" s="1" t="s">
        <v>7</v>
      </c>
      <c r="C29" s="10">
        <f>15300</f>
        <v>15300</v>
      </c>
      <c r="D29" s="11"/>
    </row>
    <row r="30" spans="1:4">
      <c r="A30" s="9"/>
      <c r="B30" s="12" t="s">
        <v>8</v>
      </c>
      <c r="C30" s="10"/>
      <c r="D30" s="11">
        <f>C29</f>
        <v>15300</v>
      </c>
    </row>
    <row r="31" spans="1:4">
      <c r="A31" s="13"/>
      <c r="B31" s="14"/>
      <c r="C31" s="15"/>
      <c r="D31" s="16"/>
    </row>
    <row r="32" spans="1:4">
      <c r="A32" s="9" t="s">
        <v>11</v>
      </c>
      <c r="B32" s="1" t="s">
        <v>12</v>
      </c>
      <c r="C32" s="10">
        <v>1175</v>
      </c>
      <c r="D32" s="11"/>
    </row>
    <row r="33" spans="1:4">
      <c r="A33" s="9"/>
      <c r="B33" s="12" t="s">
        <v>13</v>
      </c>
      <c r="C33" s="10"/>
      <c r="D33" s="11">
        <f>C32</f>
        <v>1175</v>
      </c>
    </row>
    <row r="34" spans="1:4">
      <c r="A34" s="13"/>
      <c r="B34" s="14"/>
      <c r="C34" s="15"/>
      <c r="D34" s="16"/>
    </row>
    <row r="35" spans="1:4">
      <c r="A35" s="6" t="s">
        <v>22</v>
      </c>
      <c r="B35" s="7"/>
      <c r="C35" s="7"/>
      <c r="D35" s="8"/>
    </row>
    <row r="36" spans="1:4">
      <c r="A36" s="9" t="s">
        <v>23</v>
      </c>
      <c r="B36" s="1" t="s">
        <v>7</v>
      </c>
      <c r="C36" s="10">
        <v>160800</v>
      </c>
      <c r="D36" s="11"/>
    </row>
    <row r="37" spans="1:4">
      <c r="A37" s="9"/>
      <c r="B37" s="12" t="s">
        <v>8</v>
      </c>
      <c r="C37" s="10"/>
      <c r="D37" s="11">
        <f>C36</f>
        <v>160800</v>
      </c>
    </row>
    <row r="38" spans="1:4">
      <c r="A38" s="13"/>
      <c r="B38" s="14"/>
      <c r="C38" s="15"/>
      <c r="D38" s="16"/>
    </row>
    <row r="39" spans="1:4">
      <c r="A39" s="9" t="s">
        <v>24</v>
      </c>
      <c r="B39" s="1" t="s">
        <v>8</v>
      </c>
      <c r="C39" s="10">
        <f>57600</f>
        <v>57600</v>
      </c>
      <c r="D39" s="11"/>
    </row>
    <row r="40" spans="1:4">
      <c r="A40" s="9"/>
      <c r="B40" s="12" t="s">
        <v>19</v>
      </c>
      <c r="C40" s="10"/>
      <c r="D40" s="11">
        <v>2160</v>
      </c>
    </row>
    <row r="41" spans="1:4">
      <c r="A41" s="9"/>
      <c r="B41" s="12" t="s">
        <v>16</v>
      </c>
      <c r="C41" s="10"/>
      <c r="D41" s="11">
        <f>C39-D40</f>
        <v>55440</v>
      </c>
    </row>
    <row r="42" spans="1:4">
      <c r="A42" s="13"/>
      <c r="B42" s="14"/>
      <c r="C42" s="15"/>
      <c r="D42" s="16"/>
    </row>
    <row r="43" spans="1:4">
      <c r="A43" s="9" t="s">
        <v>25</v>
      </c>
      <c r="B43" s="1" t="s">
        <v>7</v>
      </c>
      <c r="C43" s="10">
        <v>50400</v>
      </c>
      <c r="D43" s="11"/>
    </row>
    <row r="44" spans="1:4">
      <c r="A44" s="9"/>
      <c r="B44" s="12" t="s">
        <v>8</v>
      </c>
      <c r="C44" s="10"/>
      <c r="D44" s="11">
        <f>C43</f>
        <v>50400</v>
      </c>
    </row>
    <row r="45" spans="1:4">
      <c r="A45" s="13"/>
      <c r="B45" s="14"/>
      <c r="C45" s="15"/>
      <c r="D45" s="16"/>
    </row>
    <row r="46" spans="1:4">
      <c r="A46" s="9" t="s">
        <v>26</v>
      </c>
      <c r="B46" s="1" t="s">
        <v>8</v>
      </c>
      <c r="C46" s="10">
        <v>9750</v>
      </c>
      <c r="D46" s="11"/>
    </row>
    <row r="47" spans="1:4">
      <c r="A47" s="9"/>
      <c r="B47" s="12" t="s">
        <v>19</v>
      </c>
      <c r="C47" s="10">
        <f>D48-C46</f>
        <v>3750</v>
      </c>
      <c r="D47" s="11"/>
    </row>
    <row r="48" spans="1:4">
      <c r="A48" s="9"/>
      <c r="B48" s="12" t="s">
        <v>16</v>
      </c>
      <c r="C48" s="10"/>
      <c r="D48" s="11">
        <v>13500</v>
      </c>
    </row>
    <row r="49" spans="1:4">
      <c r="A49" s="13"/>
      <c r="B49" s="14"/>
      <c r="C49" s="15"/>
      <c r="D49" s="16"/>
    </row>
    <row r="50" spans="1:4">
      <c r="A50" s="9" t="s">
        <v>27</v>
      </c>
      <c r="B50" s="1" t="s">
        <v>8</v>
      </c>
      <c r="C50" s="10">
        <v>20475</v>
      </c>
      <c r="D50" s="11"/>
    </row>
    <row r="51" spans="1:4">
      <c r="A51" s="9"/>
      <c r="B51" s="12" t="s">
        <v>16</v>
      </c>
      <c r="C51" s="10"/>
      <c r="D51" s="11">
        <v>15300</v>
      </c>
    </row>
    <row r="52" spans="1:4">
      <c r="A52" s="9"/>
      <c r="B52" s="12" t="s">
        <v>17</v>
      </c>
      <c r="C52" s="10"/>
      <c r="D52" s="11">
        <f>C50-D51</f>
        <v>5175</v>
      </c>
    </row>
    <row r="53" spans="1:4">
      <c r="A53" s="13"/>
      <c r="B53" s="14"/>
      <c r="C53" s="15"/>
      <c r="D53" s="16"/>
    </row>
    <row r="54" spans="1:4">
      <c r="A54" s="9" t="s">
        <v>11</v>
      </c>
      <c r="B54" s="1" t="s">
        <v>12</v>
      </c>
      <c r="C54" s="10">
        <f>3085</f>
        <v>3085</v>
      </c>
      <c r="D54" s="11"/>
    </row>
    <row r="55" spans="1:4">
      <c r="A55" s="17"/>
      <c r="B55" s="18" t="s">
        <v>13</v>
      </c>
      <c r="C55" s="19"/>
      <c r="D55" s="20">
        <f>C54</f>
        <v>3085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D707-12D1-4847-8B2E-4D42E067D12F}">
  <dimension ref="A1:C13"/>
  <sheetViews>
    <sheetView tabSelected="1" workbookViewId="0">
      <selection activeCell="B16" sqref="B16"/>
    </sheetView>
  </sheetViews>
  <sheetFormatPr defaultRowHeight="14"/>
  <cols>
    <col min="1" max="1" width="3.5" style="21" customWidth="1"/>
    <col min="2" max="2" width="67.83203125" style="21" customWidth="1"/>
    <col min="3" max="16384" width="8.6640625" style="21"/>
  </cols>
  <sheetData>
    <row r="1" spans="1:3" ht="16.5">
      <c r="A1" s="24" t="s">
        <v>28</v>
      </c>
      <c r="B1" s="24"/>
      <c r="C1" s="23"/>
    </row>
    <row r="2" spans="1:3" ht="16.5">
      <c r="A2" s="24" t="s">
        <v>29</v>
      </c>
      <c r="B2" s="24" t="s">
        <v>30</v>
      </c>
      <c r="C2" s="23"/>
    </row>
    <row r="3" spans="1:3" ht="16.5">
      <c r="A3" s="22" t="s">
        <v>31</v>
      </c>
      <c r="B3" s="23"/>
      <c r="C3" s="23"/>
    </row>
    <row r="4" spans="1:3" ht="16.5">
      <c r="A4" s="22" t="s">
        <v>32</v>
      </c>
      <c r="B4" s="23"/>
      <c r="C4" s="23"/>
    </row>
    <row r="5" spans="1:3" ht="16.5">
      <c r="A5" s="22" t="s">
        <v>33</v>
      </c>
      <c r="B5" s="23"/>
      <c r="C5" s="23"/>
    </row>
    <row r="6" spans="1:3" ht="16.5">
      <c r="A6" s="22"/>
      <c r="B6" s="23"/>
      <c r="C6" s="23"/>
    </row>
    <row r="7" spans="1:3" ht="16.5">
      <c r="A7" s="24" t="s">
        <v>34</v>
      </c>
      <c r="B7" s="24"/>
      <c r="C7" s="23"/>
    </row>
    <row r="8" spans="1:3" ht="16.5">
      <c r="A8" s="24" t="s">
        <v>29</v>
      </c>
      <c r="B8" s="24" t="s">
        <v>35</v>
      </c>
      <c r="C8" s="23"/>
    </row>
    <row r="9" spans="1:3">
      <c r="A9" s="23"/>
      <c r="B9" s="23"/>
      <c r="C9" s="23"/>
    </row>
    <row r="10" spans="1:3">
      <c r="A10" s="23"/>
      <c r="B10" s="23"/>
      <c r="C10" s="23"/>
    </row>
    <row r="11" spans="1:3">
      <c r="A11" s="23"/>
      <c r="B11" s="23"/>
      <c r="C11" s="23"/>
    </row>
    <row r="12" spans="1:3">
      <c r="A12" s="23"/>
      <c r="B12" s="23"/>
      <c r="C12" s="23"/>
    </row>
    <row r="13" spans="1:3">
      <c r="A13" s="23"/>
      <c r="B13" s="23"/>
      <c r="C13" s="2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15-2A</vt:lpstr>
      <vt:lpstr>15-4A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yin</dc:creator>
  <cp:lastModifiedBy>yimin yin</cp:lastModifiedBy>
  <dcterms:created xsi:type="dcterms:W3CDTF">2015-06-05T18:19:34Z</dcterms:created>
  <dcterms:modified xsi:type="dcterms:W3CDTF">2022-01-03T12:25:45Z</dcterms:modified>
</cp:coreProperties>
</file>