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hYLckAe0OsnoB2uWxXjmUrakAi+g=="/>
    </ext>
  </extLst>
</workbook>
</file>

<file path=xl/sharedStrings.xml><?xml version="1.0" encoding="utf-8"?>
<sst xmlns="http://schemas.openxmlformats.org/spreadsheetml/2006/main" count="53" uniqueCount="44">
  <si>
    <t>Bill Of Materials - template</t>
  </si>
  <si>
    <t>Título do Projeto</t>
  </si>
  <si>
    <t>Analise de custo - Beacon School</t>
  </si>
  <si>
    <t>Autor</t>
  </si>
  <si>
    <t>Be Found</t>
  </si>
  <si>
    <t>Número do documento</t>
  </si>
  <si>
    <t>Revisão</t>
  </si>
  <si>
    <t>Data</t>
  </si>
  <si>
    <t>18/11/2022</t>
  </si>
  <si>
    <t>Categorias</t>
  </si>
  <si>
    <t>Quantidades</t>
  </si>
  <si>
    <t>Especificação</t>
  </si>
  <si>
    <t>Valores dos Componentes</t>
  </si>
  <si>
    <t>Analise por Sala</t>
  </si>
  <si>
    <t>ESP32-S3</t>
  </si>
  <si>
    <t>ESP32-S3 DevKit</t>
  </si>
  <si>
    <t>Leds</t>
  </si>
  <si>
    <t>Diodo Emissor de Luz</t>
  </si>
  <si>
    <t>Antena RFID</t>
  </si>
  <si>
    <t>Módulo Leitor RFID-RC522</t>
  </si>
  <si>
    <t>Carcaças </t>
  </si>
  <si>
    <t>Case para ESP32 L3D</t>
  </si>
  <si>
    <t>Baterias</t>
  </si>
  <si>
    <t>Bateria de litio CR2032 3v Elgin</t>
  </si>
  <si>
    <t>Somatório</t>
  </si>
  <si>
    <t>Analise por dispositivo eletronico</t>
  </si>
  <si>
    <t>Buzzer</t>
  </si>
  <si>
    <t>Buzzer Ativo 5V Bip Contínuo PCI 12mm</t>
  </si>
  <si>
    <t>Bateria</t>
  </si>
  <si>
    <t>Analise por ativo não eletronico</t>
  </si>
  <si>
    <t>Tag RFID</t>
  </si>
  <si>
    <t>Custos total</t>
  </si>
  <si>
    <t>Salas</t>
  </si>
  <si>
    <t>N/A</t>
  </si>
  <si>
    <t>Dispositivos Eletrônicos</t>
  </si>
  <si>
    <t>Ativos não eletrônicos</t>
  </si>
  <si>
    <t>Link bateria</t>
  </si>
  <si>
    <t>https://www.fpmateriaiseletricos.com.br/bateria-pilha-botao-cr2032-3v-lithium-com-05-unidades-elgin?utm_source=Site&amp;utm_medium=GoogleMerchant&amp;utm_campaign=GoogleMerchant&amp;gclid=Cj0KCQiA4aacBhCUARIsAI55maGaZN4Fi6U74SIEtIGaS7hJhxlpn5jCFHEFcDyiSTquk4b4u8DddckaAvMaEALw_wcB</t>
  </si>
  <si>
    <t>Link Carcaça</t>
  </si>
  <si>
    <t>https://produto.mercadolivre.com.br/MLB-2020951607-case-para-esp32-devkitc-_JM?matt_tool=56291529&amp;matt_word=&amp;matt_source=google&amp;matt_campaign_id=14303413604&amp;matt_ad_group_id=133074303519&amp;matt_match_type=&amp;matt_network=g&amp;matt_device=c&amp;matt_creative=584156655498&amp;matt_keyword=&amp;matt_ad_position=&amp;matt_ad_type=pla&amp;matt_merchant_id=266547840&amp;matt_product_id=MLB2020951607&amp;matt_product_partition_id=1413191054866&amp;matt_target_id=pla-1413191054866&amp;gclid=Cj0KCQiA99ybBhD9ARIsALvZavWDAWrPz0b6Y2i7xM1YwWNJEzC8NP_-5HMnSilrBskWHc2ipc9_38IaAr5nEALw_wcB</t>
  </si>
  <si>
    <t>Link Buzzer</t>
  </si>
  <si>
    <t>https://www.baudaeletronica.com.br/buzzer-5v.html</t>
  </si>
  <si>
    <t>Link Tag rfid</t>
  </si>
  <si>
    <t>https://produto.mercadolivre.com.br/MLB-2687102610-tag-etiqueta-rfid-uhf-900-mhz-logistica-inventario-estoque-_JM?matt_tool=14804773&amp;matt_word=&amp;matt_source=google&amp;matt_campaign_id=14302215543&amp;matt_ad_group_id=134553705348&amp;matt_match_type=&amp;matt_network=g&amp;matt_device=c&amp;matt_creative=539425529185&amp;matt_keyword=&amp;matt_ad_position=&amp;matt_ad_type=pla&amp;matt_merchant_id=352096884&amp;matt_product_id=MLB2687102610&amp;matt_product_partition_id=1404320022641&amp;matt_target_id=pla-1404320022641&amp;gclid=Cj0KCQiA99ybBhD9ARIsALvZavUPUap_mPqu6bMjnYKcUepsFV7AEdYwAuvNuI0AnzoFvVBDc03qF14aAoDnEALw_w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</si>
</sst>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9">
    <font>
      <sz val="10.0"/>
      <color rgb="FF000000"/>
      <name val="Arial"/>
      <scheme val="minor"/>
    </font>
    <font>
      <b/>
      <sz val="14.0"/>
      <color rgb="FF666666"/>
      <name val="Roboto"/>
    </font>
    <font/>
    <font>
      <sz val="12.0"/>
      <color rgb="FF666666"/>
      <name val="Roboto"/>
    </font>
    <font>
      <b/>
      <sz val="12.0"/>
      <color rgb="FFFFFFFF"/>
      <name val="Roboto"/>
    </font>
    <font>
      <color theme="1"/>
      <name val="Arial"/>
      <scheme val="minor"/>
    </font>
    <font>
      <u/>
      <color rgb="FF0000FF"/>
    </font>
    <font>
      <u/>
      <color rgb="FF0000FF"/>
    </font>
    <font>
      <u/>
      <sz val="12.0"/>
      <color rgb="FF0000FF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D9E6FC"/>
        <bgColor rgb="FFD9E6FC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B3CEFA"/>
        <bgColor rgb="FFB3CEFA"/>
      </patternFill>
    </fill>
  </fills>
  <borders count="21">
    <border/>
    <border>
      <left/>
      <top/>
      <bottom/>
    </border>
    <border>
      <top/>
      <bottom/>
    </border>
    <border>
      <right/>
      <top/>
      <bottom/>
    </border>
    <border>
      <left style="medium">
        <color rgb="FF4A86E8"/>
      </left>
      <top style="medium">
        <color rgb="FF4A86E8"/>
      </top>
      <bottom/>
    </border>
    <border>
      <top style="medium">
        <color rgb="FF4A86E8"/>
      </top>
      <bottom/>
    </border>
    <border>
      <right/>
      <top style="medium">
        <color rgb="FF4A86E8"/>
      </top>
      <bottom/>
    </border>
    <border>
      <left/>
      <top style="medium">
        <color rgb="FF4A86E8"/>
      </top>
      <bottom/>
    </border>
    <border>
      <right style="medium">
        <color rgb="FF4A86E8"/>
      </right>
      <top style="medium">
        <color rgb="FF4A86E8"/>
      </top>
      <bottom/>
    </border>
    <border>
      <left style="medium">
        <color rgb="FF4A86E8"/>
      </left>
      <top/>
      <bottom/>
    </border>
    <border>
      <right style="medium">
        <color rgb="FF4A86E8"/>
      </right>
      <top/>
      <bottom/>
    </border>
    <border>
      <left style="medium">
        <color rgb="FF4A86E8"/>
      </left>
      <top/>
      <bottom style="medium">
        <color rgb="FF4A86E8"/>
      </bottom>
    </border>
    <border>
      <top/>
      <bottom style="medium">
        <color rgb="FF4A86E8"/>
      </bottom>
    </border>
    <border>
      <right/>
      <top/>
      <bottom style="medium">
        <color rgb="FF4A86E8"/>
      </bottom>
    </border>
    <border>
      <left/>
      <top/>
      <bottom style="medium">
        <color rgb="FF4A86E8"/>
      </bottom>
    </border>
    <border>
      <right style="medium">
        <color rgb="FF4A86E8"/>
      </right>
      <top/>
      <bottom style="medium">
        <color rgb="FF4A86E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B7B7B7"/>
      </lef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4" fillId="3" fontId="3" numFmtId="0" xfId="0" applyAlignment="1" applyBorder="1" applyFill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ont="1">
      <alignment horizontal="left" readingOrder="0"/>
    </xf>
    <xf borderId="8" fillId="0" fontId="2" numFmtId="0" xfId="0" applyBorder="1" applyFont="1"/>
    <xf borderId="9" fillId="3" fontId="3" numFmtId="0" xfId="0" applyAlignment="1" applyBorder="1" applyFont="1">
      <alignment horizontal="left"/>
    </xf>
    <xf borderId="1" fillId="3" fontId="3" numFmtId="0" xfId="0" applyAlignment="1" applyBorder="1" applyFont="1">
      <alignment horizontal="left" readingOrder="0"/>
    </xf>
    <xf borderId="10" fillId="0" fontId="2" numFmtId="0" xfId="0" applyBorder="1" applyFont="1"/>
    <xf borderId="1" fillId="3" fontId="3" numFmtId="0" xfId="0" applyAlignment="1" applyBorder="1" applyFont="1">
      <alignment horizontal="left"/>
    </xf>
    <xf borderId="11" fillId="3" fontId="3" numFmtId="0" xfId="0" applyAlignment="1" applyBorder="1" applyFont="1">
      <alignment horizontal="left" readingOrder="0"/>
    </xf>
    <xf borderId="12" fillId="0" fontId="2" numFmtId="0" xfId="0" applyBorder="1" applyFont="1"/>
    <xf borderId="13" fillId="0" fontId="2" numFmtId="0" xfId="0" applyBorder="1" applyFont="1"/>
    <xf borderId="14" fillId="3" fontId="3" numFmtId="0" xfId="0" applyAlignment="1" applyBorder="1" applyFont="1">
      <alignment horizontal="left" readingOrder="0"/>
    </xf>
    <xf borderId="15" fillId="0" fontId="2" numFmtId="0" xfId="0" applyBorder="1" applyFont="1"/>
    <xf borderId="16" fillId="4" fontId="4" numFmtId="0" xfId="0" applyAlignment="1" applyBorder="1" applyFill="1" applyFont="1">
      <alignment horizontal="center"/>
    </xf>
    <xf borderId="17" fillId="4" fontId="4" numFmtId="0" xfId="0" applyAlignment="1" applyBorder="1" applyFont="1">
      <alignment horizontal="center" readingOrder="0"/>
    </xf>
    <xf borderId="18" fillId="0" fontId="2" numFmtId="0" xfId="0" applyBorder="1" applyFont="1"/>
    <xf borderId="17" fillId="2" fontId="3" numFmtId="0" xfId="0" applyAlignment="1" applyBorder="1" applyFont="1">
      <alignment horizontal="center" readingOrder="0"/>
    </xf>
    <xf borderId="19" fillId="0" fontId="2" numFmtId="0" xfId="0" applyBorder="1" applyFont="1"/>
    <xf borderId="16" fillId="0" fontId="3" numFmtId="0" xfId="0" applyAlignment="1" applyBorder="1" applyFont="1">
      <alignment horizontal="left" readingOrder="0"/>
    </xf>
    <xf borderId="16" fillId="0" fontId="3" numFmtId="0" xfId="0" applyAlignment="1" applyBorder="1" applyFon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0" fontId="3" numFmtId="164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left"/>
    </xf>
    <xf borderId="16" fillId="0" fontId="3" numFmtId="164" xfId="0" applyAlignment="1" applyBorder="1" applyFont="1" applyNumberFormat="1">
      <alignment horizontal="center"/>
    </xf>
    <xf borderId="17" fillId="5" fontId="3" numFmtId="0" xfId="0" applyAlignment="1" applyBorder="1" applyFill="1" applyFont="1">
      <alignment horizontal="center" readingOrder="0"/>
    </xf>
    <xf borderId="16" fillId="0" fontId="3" numFmtId="0" xfId="0" applyAlignment="1" applyBorder="1" applyFont="1">
      <alignment horizontal="center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20" fillId="0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pmateriaiseletricos.com.br/bateria-pilha-botao-cr2032-3v-lithium-com-05-unidades-elgin?utm_source=Site&amp;utm_medium=GoogleMerchant&amp;utm_campaign=GoogleMerchant&amp;gclid=Cj0KCQiA4aacBhCUARIsAI55maGaZN4Fi6U74SIEtIGaS7hJhxlpn5jCFHEFcDyiSTquk4b4u8DddckaAvMaEALw_wcB" TargetMode="External"/><Relationship Id="rId2" Type="http://schemas.openxmlformats.org/officeDocument/2006/relationships/hyperlink" Target="https://produto.mercadolivre.com.br/MLB-2020951607-case-para-esp32-devkitc-_JM?matt_tool=56291529&amp;matt_word=&amp;matt_source=google&amp;matt_campaign_id=14303413604&amp;matt_ad_group_id=133074303519&amp;matt_match_type=&amp;matt_network=g&amp;matt_device=c&amp;matt_creative=584156655498&amp;matt_keyword=&amp;matt_ad_position=&amp;matt_ad_type=pla&amp;matt_merchant_id=266547840&amp;matt_product_id=MLB2020951607&amp;matt_product_partition_id=1413191054866&amp;matt_target_id=pla-1413191054866&amp;gclid=Cj0KCQiA99ybBhD9ARIsALvZavWDAWrPz0b6Y2i7xM1YwWNJEzC8NP_-5HMnSilrBskWHc2ipc9_38IaAr5nEALw_wcB" TargetMode="External"/><Relationship Id="rId3" Type="http://schemas.openxmlformats.org/officeDocument/2006/relationships/hyperlink" Target="https://www.baudaeletronica.com.br/buzzer-5v.html" TargetMode="External"/><Relationship Id="rId4" Type="http://schemas.openxmlformats.org/officeDocument/2006/relationships/hyperlink" Target="https://produto.mercadolivre.com.br/MLB-2687102610-tag-etiqueta-rfid-uhf-900-mhz-logistica-inventario-estoque-_JM?matt_tool=14804773&amp;matt_word=&amp;matt_source=google&amp;matt_campaign_id=14302215543&amp;matt_ad_group_id=134553705348&amp;matt_match_type=&amp;matt_network=g&amp;matt_device=c&amp;matt_creative=539425529185&amp;matt_keyword=&amp;matt_ad_position=&amp;matt_ad_type=pla&amp;matt_merchant_id=352096884&amp;matt_product_id=MLB2687102610&amp;matt_product_partition_id=1404320022641&amp;matt_target_id=pla-1404320022641&amp;gclid=Cj0KCQiA99ybBhD9ARIsALvZavUPUap_mPqu6bMjnYKcUepsFV7AEdYwAuvNuI0AnzoFvVBDc03qF14aAoDnEALw_wcB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21.75"/>
    <col customWidth="1" min="2" max="2" width="13.0"/>
    <col customWidth="1" min="3" max="3" width="40.88"/>
    <col customWidth="1" min="4" max="4" width="37.5"/>
    <col customWidth="1" min="5" max="5" width="44.13"/>
    <col customWidth="1" min="6" max="6" width="12.63"/>
  </cols>
  <sheetData>
    <row r="1" ht="15.75" customHeight="1">
      <c r="A1" s="1" t="s">
        <v>0</v>
      </c>
      <c r="B1" s="2"/>
      <c r="C1" s="2"/>
      <c r="D1" s="2"/>
      <c r="E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5" t="s">
        <v>1</v>
      </c>
      <c r="B3" s="6"/>
      <c r="C3" s="7"/>
      <c r="D3" s="8" t="s">
        <v>2</v>
      </c>
      <c r="E3" s="9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10" t="s">
        <v>3</v>
      </c>
      <c r="B4" s="2"/>
      <c r="C4" s="3"/>
      <c r="D4" s="11" t="s">
        <v>4</v>
      </c>
      <c r="E4" s="12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5.75" customHeight="1">
      <c r="A5" s="10" t="s">
        <v>5</v>
      </c>
      <c r="B5" s="2"/>
      <c r="C5" s="3"/>
      <c r="D5" s="11">
        <v>1.0</v>
      </c>
      <c r="E5" s="12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5.75" customHeight="1">
      <c r="A6" s="10" t="s">
        <v>6</v>
      </c>
      <c r="B6" s="2"/>
      <c r="C6" s="3"/>
      <c r="D6" s="13">
        <v>0.0</v>
      </c>
      <c r="E6" s="12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14" t="s">
        <v>7</v>
      </c>
      <c r="B7" s="15"/>
      <c r="C7" s="16"/>
      <c r="D7" s="17" t="s">
        <v>8</v>
      </c>
      <c r="E7" s="18"/>
      <c r="F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75" customHeight="1">
      <c r="A8" s="4"/>
      <c r="B8" s="4"/>
      <c r="C8" s="4"/>
      <c r="D8" s="4"/>
      <c r="E8" s="4"/>
      <c r="F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19" t="s">
        <v>9</v>
      </c>
      <c r="B9" s="19" t="s">
        <v>10</v>
      </c>
      <c r="C9" s="20" t="s">
        <v>11</v>
      </c>
      <c r="D9" s="21"/>
      <c r="E9" s="19" t="s">
        <v>12</v>
      </c>
      <c r="F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>
      <c r="A10" s="22" t="s">
        <v>13</v>
      </c>
      <c r="B10" s="23"/>
      <c r="C10" s="23"/>
      <c r="D10" s="23"/>
      <c r="E10" s="21"/>
      <c r="F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 outlineLevel="1">
      <c r="A11" s="24" t="s">
        <v>14</v>
      </c>
      <c r="B11" s="25">
        <v>2.0</v>
      </c>
      <c r="C11" s="26" t="s">
        <v>15</v>
      </c>
      <c r="D11" s="21"/>
      <c r="E11" s="27">
        <v>42.37</v>
      </c>
      <c r="F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 outlineLevel="1">
      <c r="A12" s="24" t="s">
        <v>16</v>
      </c>
      <c r="B12" s="25">
        <v>2.0</v>
      </c>
      <c r="C12" s="26" t="s">
        <v>17</v>
      </c>
      <c r="D12" s="21"/>
      <c r="E12" s="27">
        <v>0.34</v>
      </c>
      <c r="F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 outlineLevel="1">
      <c r="A13" s="24" t="s">
        <v>18</v>
      </c>
      <c r="B13" s="25">
        <v>1.0</v>
      </c>
      <c r="C13" s="26" t="s">
        <v>19</v>
      </c>
      <c r="D13" s="21"/>
      <c r="E13" s="27">
        <v>600.0</v>
      </c>
      <c r="F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 outlineLevel="1">
      <c r="A14" s="24" t="s">
        <v>20</v>
      </c>
      <c r="B14" s="25">
        <v>2.0</v>
      </c>
      <c r="C14" s="26" t="s">
        <v>21</v>
      </c>
      <c r="D14" s="21"/>
      <c r="E14" s="27">
        <v>37.08</v>
      </c>
      <c r="F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 outlineLevel="1">
      <c r="A15" s="24" t="s">
        <v>22</v>
      </c>
      <c r="B15" s="25">
        <v>2.0</v>
      </c>
      <c r="C15" s="26" t="s">
        <v>23</v>
      </c>
      <c r="D15" s="21"/>
      <c r="E15" s="27">
        <v>4.0</v>
      </c>
      <c r="F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75" customHeight="1" outlineLevel="1">
      <c r="A16" s="28" t="s">
        <v>24</v>
      </c>
      <c r="B16" s="23"/>
      <c r="C16" s="23"/>
      <c r="D16" s="21"/>
      <c r="E16" s="29">
        <f>SUM(E11:E15)</f>
        <v>683.79</v>
      </c>
      <c r="F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 outlineLevel="1">
      <c r="A17" s="30" t="s">
        <v>25</v>
      </c>
      <c r="B17" s="23"/>
      <c r="C17" s="23"/>
      <c r="D17" s="23"/>
      <c r="E17" s="21"/>
      <c r="F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>
      <c r="A18" s="24" t="s">
        <v>14</v>
      </c>
      <c r="B18" s="31">
        <v>1.0</v>
      </c>
      <c r="C18" s="26" t="s">
        <v>15</v>
      </c>
      <c r="D18" s="21"/>
      <c r="E18" s="27">
        <v>21.0</v>
      </c>
      <c r="F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 outlineLevel="1">
      <c r="A19" s="24" t="s">
        <v>26</v>
      </c>
      <c r="B19" s="31">
        <v>1.0</v>
      </c>
      <c r="C19" s="26" t="s">
        <v>27</v>
      </c>
      <c r="D19" s="21"/>
      <c r="E19" s="27">
        <v>2.79</v>
      </c>
      <c r="F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 outlineLevel="1">
      <c r="A20" s="24" t="s">
        <v>28</v>
      </c>
      <c r="B20" s="31">
        <v>1.0</v>
      </c>
      <c r="C20" s="26" t="s">
        <v>23</v>
      </c>
      <c r="D20" s="21"/>
      <c r="E20" s="27">
        <v>2.0</v>
      </c>
      <c r="F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 outlineLevel="1">
      <c r="A21" s="28" t="s">
        <v>24</v>
      </c>
      <c r="B21" s="23"/>
      <c r="C21" s="23"/>
      <c r="D21" s="21"/>
      <c r="E21" s="29">
        <f>SUM(E18:E20)</f>
        <v>25.79</v>
      </c>
      <c r="F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 outlineLevel="1">
      <c r="A22" s="22" t="s">
        <v>29</v>
      </c>
      <c r="B22" s="23"/>
      <c r="C22" s="23"/>
      <c r="D22" s="23"/>
      <c r="E22" s="21"/>
      <c r="F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24" t="s">
        <v>30</v>
      </c>
      <c r="B23" s="31">
        <v>1.0</v>
      </c>
      <c r="C23" s="26" t="s">
        <v>27</v>
      </c>
      <c r="D23" s="21"/>
      <c r="E23" s="27">
        <v>2.99</v>
      </c>
      <c r="F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 outlineLevel="1">
      <c r="A24" s="28" t="s">
        <v>24</v>
      </c>
      <c r="B24" s="23"/>
      <c r="C24" s="23"/>
      <c r="D24" s="21"/>
      <c r="E24" s="29">
        <f>SUM(E23)</f>
        <v>2.99</v>
      </c>
      <c r="F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 outlineLevel="1">
      <c r="A25" s="30" t="s">
        <v>31</v>
      </c>
      <c r="B25" s="23"/>
      <c r="C25" s="23"/>
      <c r="D25" s="23"/>
      <c r="E25" s="21"/>
      <c r="F25" s="4"/>
      <c r="H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 outlineLevel="1">
      <c r="A26" s="24" t="s">
        <v>32</v>
      </c>
      <c r="B26" s="25">
        <v>40.0</v>
      </c>
      <c r="C26" s="26" t="s">
        <v>33</v>
      </c>
      <c r="D26" s="21"/>
      <c r="E26" s="27">
        <f>E16*B26</f>
        <v>27351.6</v>
      </c>
      <c r="F26" s="4"/>
      <c r="G26" s="4"/>
      <c r="H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 outlineLevel="1">
      <c r="A27" s="24" t="s">
        <v>34</v>
      </c>
      <c r="B27" s="25">
        <v>1200.0</v>
      </c>
      <c r="C27" s="26" t="s">
        <v>33</v>
      </c>
      <c r="D27" s="21"/>
      <c r="E27" s="27">
        <f>E21*B27</f>
        <v>30948</v>
      </c>
      <c r="F27" s="4"/>
      <c r="G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24" t="s">
        <v>35</v>
      </c>
      <c r="B28" s="25">
        <v>4800.0</v>
      </c>
      <c r="C28" s="26" t="s">
        <v>33</v>
      </c>
      <c r="D28" s="21"/>
      <c r="E28" s="27">
        <f>E24*B28</f>
        <v>14352</v>
      </c>
      <c r="F28" s="4"/>
      <c r="G28" s="4"/>
      <c r="H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 outlineLevel="2">
      <c r="A29" s="28" t="s">
        <v>24</v>
      </c>
      <c r="B29" s="23"/>
      <c r="C29" s="23"/>
      <c r="D29" s="21"/>
      <c r="E29" s="29">
        <f>SUM(E26,E27,E28)</f>
        <v>72651.6</v>
      </c>
      <c r="F29" s="4"/>
      <c r="G29" s="4"/>
      <c r="H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 outlineLevel="2">
      <c r="A30" s="32"/>
      <c r="B30" s="4"/>
      <c r="C30" s="4"/>
      <c r="D30" s="4"/>
      <c r="E30" s="33"/>
      <c r="F30" s="4"/>
      <c r="G30" s="4"/>
      <c r="H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 outlineLevel="2">
      <c r="A31" s="32"/>
      <c r="B31" s="4"/>
      <c r="C31" s="4"/>
      <c r="D31" s="4"/>
      <c r="E31" s="3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 outlineLevel="2"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 outlineLevel="2">
      <c r="A33" s="34" t="s">
        <v>36</v>
      </c>
      <c r="B33" s="35" t="s">
        <v>37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 outlineLevel="2">
      <c r="A34" s="34" t="s">
        <v>38</v>
      </c>
      <c r="B34" s="35" t="s">
        <v>39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 outlineLevel="1">
      <c r="A35" s="34" t="s">
        <v>40</v>
      </c>
      <c r="B35" s="36" t="s">
        <v>41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37" t="s">
        <v>42</v>
      </c>
      <c r="B36" s="38" t="s">
        <v>43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4"/>
      <c r="B50" s="4"/>
      <c r="C50" s="39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1:E1"/>
    <mergeCell ref="A3:C3"/>
    <mergeCell ref="D3:E3"/>
    <mergeCell ref="A4:C4"/>
    <mergeCell ref="D4:E4"/>
    <mergeCell ref="A5:C5"/>
    <mergeCell ref="D5:E5"/>
    <mergeCell ref="A6:C6"/>
    <mergeCell ref="D6:E6"/>
    <mergeCell ref="A7:C7"/>
    <mergeCell ref="D7:E7"/>
    <mergeCell ref="C9:D9"/>
    <mergeCell ref="A10:E10"/>
    <mergeCell ref="C11:D11"/>
    <mergeCell ref="C12:D12"/>
    <mergeCell ref="C13:D13"/>
    <mergeCell ref="C14:D14"/>
    <mergeCell ref="C15:D15"/>
    <mergeCell ref="A16:D16"/>
    <mergeCell ref="A17:E17"/>
    <mergeCell ref="C18:D18"/>
    <mergeCell ref="C26:D26"/>
    <mergeCell ref="C27:D27"/>
    <mergeCell ref="C28:D28"/>
    <mergeCell ref="A29:D29"/>
    <mergeCell ref="C19:D19"/>
    <mergeCell ref="C20:D20"/>
    <mergeCell ref="A21:D21"/>
    <mergeCell ref="A22:E22"/>
    <mergeCell ref="C23:D23"/>
    <mergeCell ref="A24:D24"/>
    <mergeCell ref="A25:E25"/>
  </mergeCells>
  <hyperlinks>
    <hyperlink r:id="rId1" ref="B33"/>
    <hyperlink r:id="rId2" ref="B34"/>
    <hyperlink r:id="rId3" ref="B35"/>
    <hyperlink r:id="rId4" ref="B36"/>
  </hyperlinks>
  <printOptions/>
  <pageMargins bottom="0.787401575" footer="0.0" header="0.0" left="0.511811024" right="0.511811024" top="0.787401575"/>
  <pageSetup orientation="landscape"/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2022-11-03T18:39:14Z</dcterms:created>
</cp:coreProperties>
</file>