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508DC4AD-18A7-4A74-9B0E-FC97D7352D46}" xr6:coauthVersionLast="36" xr6:coauthVersionMax="36" xr10:uidLastSave="{00000000-0000-0000-0000-000000000000}"/>
  <bookViews>
    <workbookView xWindow="0" yWindow="0" windowWidth="22260" windowHeight="12648" activeTab="4" xr2:uid="{00000000-000D-0000-FFFF-FFFF00000000}"/>
  </bookViews>
  <sheets>
    <sheet name="ミニゲーム一覧" sheetId="1" r:id="rId1"/>
    <sheet name="ゴミ拾いイメージ図" sheetId="2" r:id="rId2"/>
    <sheet name="ゴミ拾い概要" sheetId="5" r:id="rId3"/>
    <sheet name="ゴミ拾い仕様" sheetId="3" r:id="rId4"/>
    <sheet name="ゴミ拾いanimフレーム"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7" l="1"/>
  <c r="E48" i="7" l="1"/>
  <c r="E47" i="7"/>
  <c r="D47" i="7"/>
  <c r="E42" i="7"/>
  <c r="D46" i="7"/>
  <c r="E67" i="7" l="1"/>
  <c r="E66" i="7"/>
  <c r="E65" i="7"/>
  <c r="E64" i="7"/>
  <c r="E63" i="7"/>
  <c r="E62" i="7"/>
  <c r="E61" i="7"/>
  <c r="E60" i="7"/>
  <c r="E59" i="7"/>
  <c r="E58" i="7"/>
  <c r="E57" i="7"/>
  <c r="E56" i="7"/>
  <c r="E55" i="7"/>
  <c r="E54" i="7"/>
  <c r="E53" i="7"/>
  <c r="E52" i="7"/>
  <c r="E51" i="7"/>
  <c r="E50" i="7"/>
  <c r="E49" i="7"/>
  <c r="E46" i="7"/>
  <c r="E45" i="7"/>
  <c r="E44" i="7"/>
  <c r="E43" i="7"/>
  <c r="E41" i="7"/>
  <c r="E40" i="7"/>
  <c r="E39" i="7"/>
  <c r="E38" i="7"/>
  <c r="E37" i="7"/>
  <c r="E20" i="7" l="1"/>
  <c r="E16" i="7"/>
  <c r="E31" i="7"/>
  <c r="E28" i="7"/>
  <c r="D12" i="7"/>
  <c r="D8" i="7"/>
  <c r="E26" i="7" l="1"/>
  <c r="E24" i="7"/>
  <c r="E12" i="7"/>
  <c r="E8" i="7"/>
  <c r="E13" i="7"/>
  <c r="E4" i="7" l="1"/>
  <c r="E6" i="7"/>
  <c r="E9" i="7"/>
  <c r="E10" i="7"/>
  <c r="E11" i="7"/>
  <c r="E17" i="7"/>
  <c r="E18" i="7"/>
  <c r="E19" i="7"/>
  <c r="E5" i="7"/>
  <c r="E7" i="7"/>
  <c r="E14" i="7"/>
  <c r="E15" i="7"/>
  <c r="E21" i="7"/>
  <c r="E22" i="7"/>
  <c r="E23" i="7"/>
  <c r="E25" i="7"/>
  <c r="E27" i="7"/>
  <c r="E29" i="7"/>
  <c r="E30" i="7"/>
  <c r="E32" i="7"/>
  <c r="E34" i="7"/>
  <c r="C80" i="3" l="1"/>
  <c r="B80" i="3"/>
  <c r="A80" i="3"/>
  <c r="C48" i="3"/>
  <c r="B48" i="3"/>
  <c r="A48" i="3"/>
  <c r="C65" i="3"/>
  <c r="B65" i="3"/>
  <c r="A65" i="3"/>
  <c r="C57" i="3" l="1"/>
  <c r="B57" i="3"/>
  <c r="A57" i="3"/>
  <c r="C86" i="3"/>
  <c r="B86" i="3"/>
  <c r="A86" i="3"/>
  <c r="C74" i="3"/>
  <c r="B74" i="3"/>
  <c r="A74"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<sst xmlns="http://schemas.openxmlformats.org/spreadsheetml/2006/main" count="384" uniqueCount="225">
  <si>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</si>
  <si>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</si>
  <si>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</si>
  <si>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</si>
  <si>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</si>
  <si>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</si>
  <si>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</si>
  <si>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</si>
  <si>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</si>
  <si>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</si>
  <si>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</si>
  <si>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</si>
  <si>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</si>
  <si>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</si>
  <si>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</si>
  <si>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</si>
  <si>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</si>
  <si>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</si>
  <si>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</si>
  <si>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</si>
  <si>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</si>
  <si>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</si>
  <si>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</si>
  <si>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</si>
  <si>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</si>
  <si>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</si>
  <si>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</si>
  <si>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</si>
  <si>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</si>
  <si>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</si>
  <si>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</si>
  <si>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</si>
  <si>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</si>
  <si>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</si>
  <si>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</si>
  <si>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</si>
  <si>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攻撃される</t>
    <rPh sb="0" eb="2">
      <t>コウゲキ</t>
    </rPh>
    <phoneticPr fontId="3"/>
  </si>
  <si>
    <t>HPが0</t>
    <phoneticPr fontId="3"/>
  </si>
  <si>
    <t>ゴミの投擲</t>
    <rPh sb="3" eb="5">
      <t>トウテキ</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</si>
  <si>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</si>
  <si>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</si>
  <si>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自分が投げたゴミが消滅</t>
    <rPh sb="0" eb="2">
      <t>ジブン</t>
    </rPh>
    <rPh sb="3" eb="4">
      <t>ナ</t>
    </rPh>
    <rPh sb="9" eb="11">
      <t>ショウメツ</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</si>
  <si>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</si>
  <si>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</si>
  <si>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</si>
  <si>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</si>
  <si>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</si>
  <si>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</si>
  <si>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</si>
  <si>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</si>
  <si>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</si>
  <si>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</si>
  <si>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</si>
  <si>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</si>
  <si>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</si>
  <si>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</si>
  <si>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</si>
  <si>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</si>
  <si>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</si>
  <si>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</si>
  <si>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</si>
  <si>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</si>
  <si>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</si>
  <si>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</si>
  <si>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</si>
  <si>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</si>
  <si>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</si>
  <si>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</si>
  <si>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</si>
  <si>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</si>
  <si>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</si>
  <si>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</si>
  <si>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</si>
  <si>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</si>
  <si>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</si>
  <si>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</si>
  <si>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</si>
  <si>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</si>
  <si>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方向＊【プレイヤーの移動速度は〇】で移動</t>
    <rPh sb="0" eb="2">
      <t>ホウコウ</t>
    </rPh>
    <rPh sb="18" eb="20">
      <t>イドウ</t>
    </rPh>
    <phoneticPr fontId="3"/>
  </si>
  <si>
    <t>プレイヤーゴミ箱(HP〇)</t>
    <rPh sb="7" eb="8">
      <t>バコ</t>
    </rPh>
    <phoneticPr fontId="3"/>
  </si>
  <si>
    <t>敵ゴミ箱(HP〇)</t>
    <rPh sb="0" eb="1">
      <t>テキ</t>
    </rPh>
    <rPh sb="3" eb="4">
      <t>バコ</t>
    </rPh>
    <phoneticPr fontId="3"/>
  </si>
  <si>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</si>
  <si>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</si>
  <si>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</si>
  <si>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</si>
  <si>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</si>
  <si>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</si>
  <si>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</si>
  <si>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</si>
  <si>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</si>
  <si>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</si>
  <si>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</si>
  <si>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</si>
  <si>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</si>
  <si>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</si>
  <si>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</si>
  <si>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</si>
  <si>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</si>
  <si>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</si>
  <si>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</si>
  <si>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</si>
  <si>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</si>
  <si>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</si>
  <si>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</si>
  <si>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</si>
  <si>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</si>
  <si>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</si>
  <si>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</si>
  <si>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</si>
  <si>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</si>
  <si>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</si>
  <si>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</si>
  <si>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</si>
  <si>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</si>
  <si>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</si>
  <si>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</si>
  <si>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</si>
  <si>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</si>
  <si>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</si>
  <si>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</si>
  <si>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</si>
  <si>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</si>
  <si>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</si>
  <si>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</si>
  <si>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ゴールデンゴミ袋にぶつかる</t>
    <rPh sb="7" eb="8">
      <t>ブクロ</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</si>
  <si>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</si>
  <si>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</si>
  <si>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</si>
  <si>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</si>
  <si>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</si>
  <si>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開閉状態</t>
    <rPh sb="0" eb="2">
      <t>カイヘイ</t>
    </rPh>
    <rPh sb="2" eb="4">
      <t>ジョウタイ</t>
    </rPh>
    <phoneticPr fontId="3"/>
  </si>
  <si>
    <t>閉</t>
    <rPh sb="0" eb="1">
      <t>ト</t>
    </rPh>
    <phoneticPr fontId="3"/>
  </si>
  <si>
    <t>開</t>
  </si>
  <si>
    <t>開</t>
    <rPh sb="0" eb="1">
      <t>ヒラ</t>
    </rPh>
    <phoneticPr fontId="3"/>
  </si>
  <si>
    <t>開閉</t>
    <rPh sb="0" eb="2">
      <t>カイヘイ</t>
    </rPh>
    <phoneticPr fontId="3"/>
  </si>
  <si>
    <t>合計フレーム</t>
    <rPh sb="0" eb="2">
      <t>ゴウケイ</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</si>
  <si>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</si>
  <si>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</si>
  <si>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</si>
  <si>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</si>
  <si>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</si>
  <si>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</si>
  <si>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閉</t>
    <rPh sb="0" eb="1">
      <t>シ</t>
    </rPh>
    <phoneticPr fontId="3"/>
  </si>
  <si>
    <t>Idle_Close</t>
    <phoneticPr fontId="3"/>
  </si>
  <si>
    <t>Idle_Open</t>
    <phoneticPr fontId="3"/>
  </si>
  <si>
    <t>Move_Close</t>
    <phoneticPr fontId="3"/>
  </si>
  <si>
    <t>Move_Open</t>
    <phoneticPr fontId="3"/>
  </si>
  <si>
    <t>Damage_Close</t>
    <phoneticPr fontId="3"/>
  </si>
  <si>
    <t>Damage_Close_Start</t>
    <phoneticPr fontId="3"/>
  </si>
  <si>
    <t>Damage_Close_End</t>
    <phoneticPr fontId="3"/>
  </si>
  <si>
    <t>Damage_Open_Start</t>
    <phoneticPr fontId="3"/>
  </si>
  <si>
    <t>Damage_Open</t>
    <phoneticPr fontId="3"/>
  </si>
  <si>
    <t>Damage_Open_End</t>
    <phoneticPr fontId="3"/>
  </si>
  <si>
    <t>閉</t>
    <phoneticPr fontId="3"/>
  </si>
  <si>
    <t>Damage_Close_All</t>
    <phoneticPr fontId="3"/>
  </si>
  <si>
    <t>Damage_Open_All</t>
    <phoneticPr fontId="3"/>
  </si>
  <si>
    <t>Jump_Close_Start</t>
    <phoneticPr fontId="3"/>
  </si>
  <si>
    <t>Jump_Open_Start</t>
    <phoneticPr fontId="3"/>
  </si>
  <si>
    <t>Jump_Close</t>
    <phoneticPr fontId="3"/>
  </si>
  <si>
    <t>Jump_Open</t>
    <phoneticPr fontId="3"/>
  </si>
  <si>
    <t>Jump_Close_End</t>
    <phoneticPr fontId="3"/>
  </si>
  <si>
    <t>Jump_Open_End</t>
    <phoneticPr fontId="3"/>
  </si>
  <si>
    <t>Attack_All</t>
    <phoneticPr fontId="3"/>
  </si>
  <si>
    <t>Attack_Start</t>
    <phoneticPr fontId="3"/>
  </si>
  <si>
    <t>Attack_End</t>
    <phoneticPr fontId="3"/>
  </si>
  <si>
    <t>Attack</t>
    <phoneticPr fontId="3"/>
  </si>
  <si>
    <t>Critical_All</t>
    <phoneticPr fontId="3"/>
  </si>
  <si>
    <t>Critical_Start</t>
    <phoneticPr fontId="3"/>
  </si>
  <si>
    <t>Critical</t>
    <phoneticPr fontId="3"/>
  </si>
  <si>
    <t>Critical_End</t>
    <phoneticPr fontId="3"/>
  </si>
  <si>
    <t>Jump_Close_All</t>
    <phoneticPr fontId="3"/>
  </si>
  <si>
    <t>Jump_Open_All</t>
    <phoneticPr fontId="3"/>
  </si>
  <si>
    <t>Open</t>
    <phoneticPr fontId="3"/>
  </si>
  <si>
    <t>Close</t>
    <phoneticPr fontId="3"/>
  </si>
  <si>
    <t>攻撃とクリティカルのスケールの調整</t>
    <rPh sb="0" eb="2">
      <t>コウゲキ</t>
    </rPh>
    <rPh sb="15" eb="17">
      <t>チョウセイ</t>
    </rPh>
    <phoneticPr fontId="3"/>
  </si>
  <si>
    <t>【プレイヤーのジャンプ速度は〇】上に上昇</t>
    <rPh sb="11" eb="13">
      <t>ソクド</t>
    </rPh>
    <rPh sb="16" eb="17">
      <t>ウエ</t>
    </rPh>
    <rPh sb="18" eb="20">
      <t>ジョウショウ</t>
    </rPh>
    <phoneticPr fontId="3"/>
  </si>
  <si>
    <t>【敵のジャンプ速度は〇】で上に上昇</t>
    <rPh sb="1" eb="2">
      <t>テキ</t>
    </rPh>
    <rPh sb="7" eb="9">
      <t>ソクド</t>
    </rPh>
    <rPh sb="13" eb="14">
      <t>ウエ</t>
    </rPh>
    <rPh sb="15" eb="17">
      <t>ジョウショウ</t>
    </rPh>
    <phoneticPr fontId="3"/>
  </si>
  <si>
    <t>相手のHPを減少、相手を【車のノックバック速度〇】吹き飛ばす、このキャラを停止し、【車の消滅までの時間〇】秒後消滅</t>
    <rPh sb="0" eb="2">
      <t>アイテ</t>
    </rPh>
    <rPh sb="6" eb="8">
      <t>ゲンショウ</t>
    </rPh>
    <rPh sb="9" eb="11">
      <t>アイテ</t>
    </rPh>
    <rPh sb="13" eb="14">
      <t>クルマ</t>
    </rPh>
    <rPh sb="21" eb="23">
      <t>ソクド</t>
    </rPh>
    <rPh sb="25" eb="26">
      <t>フ</t>
    </rPh>
    <rPh sb="27" eb="28">
      <t>ト</t>
    </rPh>
    <rPh sb="37" eb="39">
      <t>テイシ</t>
    </rPh>
    <rPh sb="42" eb="43">
      <t>クルマ</t>
    </rPh>
    <rPh sb="44" eb="46">
      <t>ショウメツ</t>
    </rPh>
    <rPh sb="49" eb="51">
      <t>ジカン</t>
    </rPh>
    <rPh sb="53" eb="54">
      <t>ビョウ</t>
    </rPh>
    <rPh sb="54" eb="56">
      <t>テイジカン</t>
    </rPh>
    <rPh sb="55" eb="57">
      <t>ショウメツ</t>
    </rPh>
    <phoneticPr fontId="3"/>
  </si>
  <si>
    <t>ゴミ収集車と衝突</t>
    <rPh sb="2" eb="5">
      <t>シュウシュウシャ</t>
    </rPh>
    <rPh sb="6" eb="8">
      <t>ショウトツ</t>
    </rPh>
    <phoneticPr fontId="3"/>
  </si>
  <si>
    <t>衝突</t>
    <rPh sb="0" eb="2">
      <t>ショウトツ</t>
    </rPh>
    <phoneticPr fontId="3"/>
  </si>
  <si>
    <t>【ゴミの消滅時間は〇】後消滅</t>
    <rPh sb="4" eb="6">
      <t>ショウメツ</t>
    </rPh>
    <rPh sb="6" eb="8">
      <t>ジカン</t>
    </rPh>
    <rPh sb="11" eb="12">
      <t>ゴ</t>
    </rPh>
    <rPh sb="12" eb="14">
      <t>ショウメツ</t>
    </rPh>
    <phoneticPr fontId="3"/>
  </si>
  <si>
    <t>投げられたとき</t>
    <rPh sb="0" eb="1">
      <t>ナ</t>
    </rPh>
    <phoneticPr fontId="3"/>
  </si>
  <si>
    <t>ターゲットへ【回収員の移動速度は〇】で移動、ゴミを持っている場合ゴミ収集車へ移動</t>
    <rPh sb="7" eb="10">
      <t>カイシュウイン</t>
    </rPh>
    <rPh sb="11" eb="15">
      <t>イドウソクド</t>
    </rPh>
    <rPh sb="19" eb="21">
      <t>イドウ</t>
    </rPh>
    <rPh sb="25" eb="26">
      <t>モ</t>
    </rPh>
    <rPh sb="30" eb="32">
      <t>バアイ</t>
    </rPh>
    <rPh sb="34" eb="37">
      <t>シュウシュウシャ</t>
    </rPh>
    <rPh sb="38" eb="40">
      <t>イドウ</t>
    </rPh>
    <phoneticPr fontId="3"/>
  </si>
  <si>
    <t>投げるゴミがないときは、歩道を【住人の移動速度は〇】で歩き回る</t>
    <rPh sb="0" eb="1">
      <t>ナ</t>
    </rPh>
    <rPh sb="12" eb="14">
      <t>ホドウ</t>
    </rPh>
    <rPh sb="16" eb="18">
      <t>ジュウニン</t>
    </rPh>
    <rPh sb="19" eb="23">
      <t>イドウソクド</t>
    </rPh>
    <rPh sb="27" eb="28">
      <t>アル</t>
    </rPh>
    <rPh sb="29" eb="30">
      <t>マワ</t>
    </rPh>
    <phoneticPr fontId="3"/>
  </si>
  <si>
    <t>相手の所持しているゴールデンゴミの数を加算、消滅</t>
    <rPh sb="0" eb="2">
      <t>アイテ</t>
    </rPh>
    <rPh sb="3" eb="5">
      <t>ショジ</t>
    </rPh>
    <rPh sb="17" eb="18">
      <t>カズ</t>
    </rPh>
    <rPh sb="19" eb="21">
      <t>カサン</t>
    </rPh>
    <rPh sb="22" eb="24">
      <t>ショウメツ</t>
    </rPh>
    <phoneticPr fontId="3"/>
  </si>
  <si>
    <t>相手の所持しているゴミの数を加算、消滅</t>
    <rPh sb="0" eb="2">
      <t>アイテ</t>
    </rPh>
    <rPh sb="14" eb="16">
      <t>カサン</t>
    </rPh>
    <rPh sb="17" eb="19">
      <t>ショウメツ</t>
    </rPh>
    <phoneticPr fontId="3"/>
  </si>
  <si>
    <t>所持しているゴミの数と【所持しているゴールデンゴミの数は〇】分の全てのゴミ袋を周りにばらまき消滅</t>
    <rPh sb="12" eb="14">
      <t>ショジ</t>
    </rPh>
    <rPh sb="26" eb="27">
      <t>カズ</t>
    </rPh>
    <rPh sb="30" eb="31">
      <t>ブン</t>
    </rPh>
    <rPh sb="32" eb="33">
      <t>スベ</t>
    </rPh>
    <rPh sb="37" eb="38">
      <t>ブクロ</t>
    </rPh>
    <rPh sb="39" eb="40">
      <t>マワ</t>
    </rPh>
    <rPh sb="46" eb="48">
      <t>ショウメツ</t>
    </rPh>
    <phoneticPr fontId="3"/>
  </si>
  <si>
    <t>相手の持っていた所持しているゴミの数を自分の所属ゴミ収集車の数値に加算</t>
    <rPh sb="0" eb="2">
      <t>アイテ</t>
    </rPh>
    <rPh sb="3" eb="4">
      <t>モ</t>
    </rPh>
    <rPh sb="19" eb="21">
      <t>ジブン</t>
    </rPh>
    <rPh sb="22" eb="24">
      <t>ショゾク</t>
    </rPh>
    <rPh sb="26" eb="29">
      <t>シュウシュウシャ</t>
    </rPh>
    <rPh sb="30" eb="32">
      <t>スウチ</t>
    </rPh>
    <rPh sb="33" eb="35">
      <t>カサン</t>
    </rPh>
    <phoneticPr fontId="3"/>
  </si>
  <si>
    <t>ぶつかったゴミ袋は回収、所持しているゴミの数を1増加</t>
    <rPh sb="7" eb="8">
      <t>ブクロ</t>
    </rPh>
    <rPh sb="9" eb="11">
      <t>カイシュウ</t>
    </rPh>
    <rPh sb="24" eb="26">
      <t>ゾウカ</t>
    </rPh>
    <phoneticPr fontId="3"/>
  </si>
  <si>
    <t>所持しているゴミの数個のゴミ袋を落とす</t>
    <rPh sb="10" eb="11">
      <t>コ</t>
    </rPh>
    <rPh sb="14" eb="15">
      <t>ブクロ</t>
    </rPh>
    <rPh sb="16" eb="17">
      <t>オ</t>
    </rPh>
    <phoneticPr fontId="3"/>
  </si>
  <si>
    <t>所持しているゴミの数のゴミ袋を落とす</t>
    <rPh sb="13" eb="14">
      <t>ブクロ</t>
    </rPh>
    <rPh sb="15" eb="16">
      <t>オ</t>
    </rPh>
    <phoneticPr fontId="3"/>
  </si>
  <si>
    <t>ゴミ収集車の所持しているゴミの数に回収員の所持しているゴミの数を加算して自分はゴミゼロ</t>
    <rPh sb="8" eb="9">
      <t>カズ</t>
    </rPh>
    <rPh sb="15" eb="16">
      <t>カズ</t>
    </rPh>
    <rPh sb="23" eb="24">
      <t>カズ</t>
    </rPh>
    <rPh sb="28" eb="30">
      <t>カサン</t>
    </rPh>
    <phoneticPr fontId="3"/>
  </si>
  <si>
    <t>ゴミ収集車の所持しているゴミの数に回収員の所持しているゴミの数を加算して自分はゴミゼロ</t>
    <rPh sb="2" eb="5">
      <t>シュウシュウシャ</t>
    </rPh>
    <rPh sb="6" eb="8">
      <t>ショジ</t>
    </rPh>
    <rPh sb="15" eb="16">
      <t>カズ</t>
    </rPh>
    <rPh sb="17" eb="20">
      <t>カイシュウイン</t>
    </rPh>
    <rPh sb="21" eb="23">
      <t>ショジ</t>
    </rPh>
    <rPh sb="30" eb="31">
      <t>カズ</t>
    </rPh>
    <rPh sb="32" eb="34">
      <t>カサン</t>
    </rPh>
    <rPh sb="36" eb="38">
      <t>ジブン</t>
    </rPh>
    <phoneticPr fontId="3"/>
  </si>
  <si>
    <t>敵の所持しているゴミの数と敵の所持しているゴールデンゴミの数を回収員の所属ゴミ収集車の数値に加算</t>
    <rPh sb="0" eb="1">
      <t>テキ</t>
    </rPh>
    <rPh sb="2" eb="4">
      <t>ショジ</t>
    </rPh>
    <rPh sb="11" eb="12">
      <t>カズ</t>
    </rPh>
    <rPh sb="13" eb="14">
      <t>テキ</t>
    </rPh>
    <rPh sb="15" eb="17">
      <t>ショジ</t>
    </rPh>
    <rPh sb="29" eb="30">
      <t>カズ</t>
    </rPh>
    <rPh sb="31" eb="34">
      <t>カイシュウイン</t>
    </rPh>
    <rPh sb="35" eb="37">
      <t>ショゾク</t>
    </rPh>
    <rPh sb="39" eb="42">
      <t>シュウシュウシャ</t>
    </rPh>
    <rPh sb="43" eb="45">
      <t>スウチ</t>
    </rPh>
    <rPh sb="46" eb="48">
      <t>カサン</t>
    </rPh>
    <phoneticPr fontId="3"/>
  </si>
  <si>
    <t>敵の所持しているゴミの数と所持しているゴールデンゴミの数のゴミ袋をばらまき消滅</t>
    <rPh sb="0" eb="1">
      <t>テキ</t>
    </rPh>
    <rPh sb="2" eb="4">
      <t>ショジ</t>
    </rPh>
    <rPh sb="11" eb="12">
      <t>カズ</t>
    </rPh>
    <rPh sb="13" eb="15">
      <t>ショジ</t>
    </rPh>
    <rPh sb="27" eb="28">
      <t>カズ</t>
    </rPh>
    <rPh sb="31" eb="32">
      <t>ブクロ</t>
    </rPh>
    <rPh sb="37" eb="39">
      <t>ショウメツ</t>
    </rPh>
    <phoneticPr fontId="3"/>
  </si>
  <si>
    <t>敵の所持しているゴールデンゴミの数を1増加</t>
    <rPh sb="0" eb="1">
      <t>テキ</t>
    </rPh>
    <rPh sb="2" eb="4">
      <t>ショジ</t>
    </rPh>
    <rPh sb="16" eb="17">
      <t>カズ</t>
    </rPh>
    <rPh sb="19" eb="21">
      <t>ゾウカ</t>
    </rPh>
    <phoneticPr fontId="3"/>
  </si>
  <si>
    <t>敵の所持しているゴミの数を1増加</t>
    <rPh sb="0" eb="1">
      <t>テキ</t>
    </rPh>
    <rPh sb="2" eb="4">
      <t>ショジ</t>
    </rPh>
    <rPh sb="11" eb="12">
      <t>カズ</t>
    </rPh>
    <rPh sb="14" eb="16">
      <t>ゾウカ</t>
    </rPh>
    <phoneticPr fontId="3"/>
  </si>
  <si>
    <t>ゲームが終了する、プレイヤーが所持しているゴミの数を半減</t>
    <rPh sb="4" eb="6">
      <t>シュウリョウ</t>
    </rPh>
    <rPh sb="15" eb="17">
      <t>ショジ</t>
    </rPh>
    <rPh sb="24" eb="25">
      <t>カズ</t>
    </rPh>
    <rPh sb="26" eb="28">
      <t>ハンゲン</t>
    </rPh>
    <phoneticPr fontId="3"/>
  </si>
  <si>
    <t>プレイヤーが所持しているゴミの数を1増加</t>
    <rPh sb="6" eb="8">
      <t>ショジ</t>
    </rPh>
    <rPh sb="15" eb="16">
      <t>カズ</t>
    </rPh>
    <rPh sb="18" eb="20">
      <t>ゾウカ</t>
    </rPh>
    <phoneticPr fontId="3"/>
  </si>
  <si>
    <t>プレイヤーが所持しているゴールデンゴミを1増加</t>
    <rPh sb="6" eb="8">
      <t>ショジ</t>
    </rPh>
    <rPh sb="21" eb="23">
      <t>ゾウカ</t>
    </rPh>
    <phoneticPr fontId="3"/>
  </si>
  <si>
    <t>ゴミ収集車（お仕置き）</t>
    <rPh sb="2" eb="5">
      <t>シュウシュウシャ</t>
    </rPh>
    <rPh sb="7" eb="9">
      <t>シオ</t>
    </rPh>
    <phoneticPr fontId="3"/>
  </si>
  <si>
    <t>攻撃が効いていない音再生</t>
    <rPh sb="0" eb="2">
      <t>コウゲキ</t>
    </rPh>
    <rPh sb="3" eb="4">
      <t>キ</t>
    </rPh>
    <rPh sb="9" eb="10">
      <t>オト</t>
    </rPh>
    <rPh sb="10" eb="12">
      <t>サイセイ</t>
    </rPh>
    <phoneticPr fontId="3"/>
  </si>
  <si>
    <t>投げ済みのゴミ数を減算</t>
    <rPh sb="0" eb="1">
      <t>ナ</t>
    </rPh>
    <rPh sb="2" eb="3">
      <t>ズ</t>
    </rPh>
    <rPh sb="7" eb="8">
      <t>スウ</t>
    </rPh>
    <rPh sb="9" eb="11">
      <t>ゲンサン</t>
    </rPh>
    <phoneticPr fontId="3"/>
  </si>
  <si>
    <t>【住人の最大ゴミ数】まで、生成して【住人の投げる速度は〇】で投げる</t>
    <rPh sb="1" eb="3">
      <t>ジュウニン</t>
    </rPh>
    <rPh sb="4" eb="6">
      <t>サイダイ</t>
    </rPh>
    <rPh sb="8" eb="9">
      <t>スウ</t>
    </rPh>
    <rPh sb="13" eb="15">
      <t>セイセイ</t>
    </rPh>
    <rPh sb="18" eb="20">
      <t>ジュウニン</t>
    </rPh>
    <rPh sb="21" eb="22">
      <t>ナ</t>
    </rPh>
    <rPh sb="24" eb="26">
      <t>ソクド</t>
    </rPh>
    <rPh sb="30" eb="31">
      <t>ナ</t>
    </rPh>
    <phoneticPr fontId="3"/>
  </si>
  <si>
    <t>プレイヤー</t>
    <phoneticPr fontId="3"/>
  </si>
  <si>
    <t>回収員</t>
    <rPh sb="0" eb="3">
      <t>カイシュウイン</t>
    </rPh>
    <phoneticPr fontId="3"/>
  </si>
  <si>
    <t>有</t>
    <rPh sb="0" eb="1">
      <t>アリ</t>
    </rPh>
    <phoneticPr fontId="3"/>
  </si>
  <si>
    <t>無</t>
    <rPh sb="0" eb="1">
      <t>ナ</t>
    </rPh>
    <phoneticPr fontId="3"/>
  </si>
  <si>
    <t>Idle</t>
    <phoneticPr fontId="3"/>
  </si>
  <si>
    <t>Idle_Bag</t>
    <phoneticPr fontId="3"/>
  </si>
  <si>
    <t>Move</t>
    <phoneticPr fontId="3"/>
  </si>
  <si>
    <t>Move_Bag</t>
    <phoneticPr fontId="3"/>
  </si>
  <si>
    <t>ゴミ袋有無</t>
    <rPh sb="2" eb="3">
      <t>ブクロ</t>
    </rPh>
    <rPh sb="3" eb="5">
      <t>ウム</t>
    </rPh>
    <phoneticPr fontId="3"/>
  </si>
  <si>
    <t>GetBag</t>
    <phoneticPr fontId="3"/>
  </si>
  <si>
    <t>無</t>
    <rPh sb="0" eb="1">
      <t>ム</t>
    </rPh>
    <phoneticPr fontId="3"/>
  </si>
  <si>
    <t>有無</t>
    <rPh sb="0" eb="2">
      <t>ウム</t>
    </rPh>
    <phoneticPr fontId="3"/>
  </si>
  <si>
    <t>Death</t>
    <phoneticPr fontId="3"/>
  </si>
  <si>
    <t>無</t>
    <rPh sb="0" eb="1">
      <t>ム</t>
    </rPh>
    <phoneticPr fontId="3"/>
  </si>
  <si>
    <t>Attack_True</t>
    <phoneticPr fontId="3"/>
  </si>
  <si>
    <t>Attack_False</t>
    <phoneticPr fontId="3"/>
  </si>
  <si>
    <t>有</t>
    <rPh sb="0" eb="1">
      <t>アリ</t>
    </rPh>
    <phoneticPr fontId="3"/>
  </si>
  <si>
    <t>GetBag_End</t>
    <phoneticPr fontId="3"/>
  </si>
  <si>
    <t>Attack_False_Fall</t>
    <phoneticPr fontId="3"/>
  </si>
  <si>
    <t>Attack_False_StandUp</t>
    <phoneticPr fontId="3"/>
  </si>
  <si>
    <t>開</t>
    <rPh sb="0" eb="1">
      <t>カイ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</si>
</sst>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31">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 fillId="0" borderId="1" xfId="1" applyAlignment="1"/>
    <xf numFmtId="0" fontId="0" fillId="0" borderId="0" xfId="0" applyNumberFormat="1"/>
    <xf numFmtId="0" fontId="6" fillId="0" borderId="1" xfId="1" applyFont="1" applyAlignment="1">
      <alignment horizontal="center" vertical="center"/>
    </xf>
    <xf numFmtId="0" fontId="7" fillId="0" borderId="1" xfId="1" applyFont="1" applyAlignment="1">
      <alignment horizontal="center" vertical="center"/>
    </xf>
    <xf numFmtId="0" fontId="10" fillId="0" borderId="2" xfId="2"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9" fillId="0" borderId="2" xfId="2" applyFont="1" applyAlignment="1">
      <alignment horizontal="center"/>
    </xf>
    <xf numFmtId="0" fontId="6" fillId="0" borderId="1" xfId="1" applyFont="1" applyAlignment="1">
      <alignment horizontal="center"/>
    </xf>
    <xf numFmtId="0" fontId="7" fillId="0" borderId="1" xfId="1"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9">
    <dxf>
      <fill>
        <patternFill>
          <bgColor theme="5" tint="0.39994506668294322"/>
        </patternFill>
      </fill>
    </dxf>
    <dxf>
      <fill>
        <patternFill>
          <bgColor rgb="FF00B0F0"/>
        </patternFill>
      </fill>
    </dxf>
    <dxf>
      <fill>
        <patternFill>
          <bgColor theme="9" tint="0.39994506668294322"/>
        </patternFill>
      </fill>
    </dxf>
    <dxf>
      <fill>
        <patternFill>
          <bgColor theme="5" tint="0.39994506668294322"/>
        </patternFill>
      </fill>
    </dxf>
    <dxf>
      <fill>
        <patternFill>
          <bgColor rgb="FF00B0F0"/>
        </patternFill>
      </fill>
    </dxf>
    <dxf>
      <fill>
        <patternFill>
          <bgColor theme="9" tint="0.39994506668294322"/>
        </patternFill>
      </fill>
    </dxf>
    <dxf>
      <numFmt numFmtId="0" formatCode="General"/>
    </dxf>
    <dxf>
      <numFmt numFmtId="0" formatCode="General"/>
    </dxf>
    <dxf>
      <border outline="0">
        <left style="thin">
          <color theme="4" tint="0.39997558519241921"/>
        </left>
      </border>
    </dxf>
  </dxfs>
  <tableStyles count="0" defaultTableStyle="TableStyleMedium2" defaultPivotStyle="PivotStyleLight16"/>
  <colors>
    <mruColors>
      <color rgb="FFB8E08C"/>
      <color rgb="FF6D89FF"/>
      <color rgb="FF6D70C0"/>
      <color rgb="FFFF7C79"/>
      <color rgb="FFFF5353"/>
      <color rgb="FFFF79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E4" totalsRowShown="0" tableBorderDxfId="8">
  <autoFilter ref="A1:E4" xr:uid="{C38427E1-3EB1-4CAF-A82F-B60BAEFDA95D}"/>
  <tableColumns count="5">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3:E34" totalsRowShown="0">
  <autoFilter ref="A3:E34"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7">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2CDC7-4B00-4F30-98D5-13945CBB43FE}" name="テーブル13" displayName="テーブル13" ref="A36:E67" totalsRowShown="0">
  <autoFilter ref="A36:E67" xr:uid="{461E803B-2194-4B1C-8541-B1E95FFE07F9}"/>
  <tableColumns count="5">
    <tableColumn id="4" xr3:uid="{23DFFE6F-91D0-45A2-A582-66C6C674FB09}" name="ゴミ袋有無"/>
    <tableColumn id="1" xr3:uid="{E6D3502A-C340-45D9-9D69-B7EC2B7E8714}" name="アニメーション名"/>
    <tableColumn id="2" xr3:uid="{870881A7-9594-4C58-9C54-37CBC3F9B476}" name="開始フレーム"/>
    <tableColumn id="3" xr3:uid="{13A4A35E-56B0-4353-90B0-BEFBDA75EEEB}" name="終了フレーム"/>
    <tableColumn id="5" xr3:uid="{922B4F6D-E661-4629-8E3D-7338D6BB078F}" name="合計フレーム" dataDxfId="6">
      <calculatedColumnFormula>テーブル13[[#This Row],[終了フレーム]]-テーブル13[[#This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H9" sqref="H9"/>
    </sheetView>
  </sheetViews>
  <sheetFormatPr defaultRowHeight="18"/>
  <cols>
    <col min="1" max="1" width="8.796875" customWidth="1"/>
    <col min="2" max="2" width="21.59765625" customWidth="1"/>
    <col min="3" max="3" width="17.296875" customWidth="1"/>
    <col min="4" max="4" width="16.296875" customWidth="1"/>
    <col min="5" max="5" width="25.796875" customWidth="1"/>
  </cols>
  <sheetData>
    <row r="1" spans="1:5">
      <c r="A1" s="5" t="s">
        <v>4</v>
      </c>
      <c r="B1" s="3" t="s">
        <v>8</v>
      </c>
      <c r="C1" t="s">
        <v>5</v>
      </c>
      <c r="D1" t="s">
        <v>3</v>
      </c>
      <c r="E1" t="s">
        <v>126</v>
      </c>
    </row>
    <row r="2" spans="1:5">
      <c r="A2" s="6" t="s">
        <v>0</v>
      </c>
      <c r="B2" s="8" t="s">
        <v>9</v>
      </c>
      <c r="C2" s="9" t="s">
        <v>10</v>
      </c>
      <c r="D2" s="9" t="s">
        <v>11</v>
      </c>
      <c r="E2" s="9" t="s">
        <v>140</v>
      </c>
    </row>
    <row r="3" spans="1:5">
      <c r="A3" s="7" t="s">
        <v>1</v>
      </c>
      <c r="B3" s="4"/>
    </row>
    <row r="4" spans="1:5">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11" activePane="bottomLeft" state="frozen"/>
      <selection pane="bottomLeft" activeCell="A2" sqref="A2:XFD2"/>
    </sheetView>
  </sheetViews>
  <sheetFormatPr defaultRowHeight="18"/>
  <cols>
    <col min="1" max="1" width="8.796875" customWidth="1"/>
  </cols>
  <sheetData>
    <row r="1" spans="1:14">
      <c r="A1" s="9" t="s">
        <v>42</v>
      </c>
    </row>
    <row r="2" spans="1:14" ht="46.2" thickBot="1">
      <c r="A2" s="20" t="s">
        <v>7</v>
      </c>
      <c r="B2" s="21"/>
      <c r="C2" s="21"/>
      <c r="D2" s="21"/>
      <c r="E2" s="21"/>
      <c r="F2" s="21"/>
      <c r="G2" s="21"/>
      <c r="H2" s="21"/>
      <c r="I2" s="21"/>
      <c r="J2" s="21"/>
      <c r="K2" s="21"/>
      <c r="L2" s="21"/>
      <c r="M2" s="9"/>
    </row>
    <row r="3" spans="1:14" ht="18.600000000000001" thickTop="1">
      <c r="N3" s="9"/>
    </row>
    <row r="21" spans="1:12" ht="46.2" thickBot="1">
      <c r="A21" s="20" t="s">
        <v>6</v>
      </c>
      <c r="B21" s="21"/>
      <c r="C21" s="21"/>
      <c r="D21" s="21"/>
      <c r="E21" s="21"/>
      <c r="F21" s="21"/>
      <c r="G21" s="21"/>
      <c r="H21" s="21"/>
      <c r="I21" s="21"/>
      <c r="J21" s="21"/>
      <c r="K21" s="21"/>
      <c r="L21" s="21"/>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42</v>
      </c>
      <c r="J1" t="s">
        <v>139</v>
      </c>
      <c r="K1" s="15">
        <v>45616</v>
      </c>
    </row>
    <row r="2" spans="1:19" ht="46.2" thickBot="1">
      <c r="A2" s="27" t="s">
        <v>5</v>
      </c>
      <c r="B2" s="28"/>
      <c r="C2" s="28"/>
      <c r="D2" s="28"/>
      <c r="E2" s="28"/>
      <c r="F2" s="28"/>
      <c r="G2" s="28"/>
      <c r="H2" s="28"/>
      <c r="I2" s="28"/>
      <c r="J2" s="9"/>
      <c r="K2" s="27" t="s">
        <v>19</v>
      </c>
      <c r="L2" s="28"/>
      <c r="M2" s="28"/>
      <c r="N2" s="28"/>
      <c r="O2" s="28"/>
      <c r="P2" s="28"/>
      <c r="Q2" s="28"/>
      <c r="R2" s="28"/>
      <c r="S2" s="28"/>
    </row>
    <row r="3" spans="1:19" ht="60" customHeight="1" thickTop="1">
      <c r="A3" s="23" t="s">
        <v>12</v>
      </c>
      <c r="B3" s="24"/>
      <c r="C3" s="24"/>
      <c r="D3" s="24"/>
      <c r="E3" s="24"/>
      <c r="F3" s="24"/>
      <c r="G3" s="24"/>
      <c r="H3" s="24"/>
      <c r="I3" s="25"/>
    </row>
    <row r="5" spans="1:19" ht="46.2" thickBot="1">
      <c r="A5" s="27" t="s">
        <v>13</v>
      </c>
      <c r="B5" s="28"/>
      <c r="C5" s="28"/>
      <c r="D5" s="28"/>
      <c r="E5" s="28"/>
      <c r="F5" s="28"/>
      <c r="G5" s="28"/>
      <c r="H5" s="28"/>
      <c r="I5" s="28"/>
    </row>
    <row r="6" spans="1:19" ht="30" thickTop="1" thickBot="1">
      <c r="A6" s="22" t="s">
        <v>14</v>
      </c>
      <c r="B6" s="22"/>
    </row>
    <row r="7" spans="1:19" ht="60" customHeight="1" thickTop="1">
      <c r="A7" s="23" t="s">
        <v>18</v>
      </c>
      <c r="B7" s="24"/>
      <c r="C7" s="24"/>
      <c r="D7" s="24"/>
      <c r="E7" s="24"/>
      <c r="F7" s="24"/>
      <c r="G7" s="24"/>
      <c r="H7" s="24"/>
      <c r="I7" s="25"/>
    </row>
    <row r="8" spans="1:19" ht="29.4" thickBot="1">
      <c r="A8" s="26" t="s">
        <v>15</v>
      </c>
      <c r="B8" s="22"/>
    </row>
    <row r="9" spans="1:19" ht="60" customHeight="1" thickTop="1">
      <c r="A9" s="23" t="s">
        <v>46</v>
      </c>
      <c r="B9" s="24"/>
      <c r="C9" s="24"/>
      <c r="D9" s="24"/>
      <c r="E9" s="24"/>
      <c r="F9" s="24"/>
      <c r="G9" s="24"/>
      <c r="H9" s="24"/>
      <c r="I9" s="25"/>
    </row>
    <row r="10" spans="1:19" ht="29.4" thickBot="1">
      <c r="A10" s="22" t="s">
        <v>16</v>
      </c>
      <c r="B10" s="22"/>
    </row>
    <row r="11" spans="1:19" ht="60" customHeight="1" thickTop="1">
      <c r="A11" s="23" t="s">
        <v>47</v>
      </c>
      <c r="B11" s="24"/>
      <c r="C11" s="24"/>
      <c r="D11" s="24"/>
      <c r="E11" s="24"/>
      <c r="F11" s="24"/>
      <c r="G11" s="24"/>
      <c r="H11" s="24"/>
      <c r="I11" s="25"/>
    </row>
    <row r="12" spans="1:19" ht="29.4" thickBot="1">
      <c r="A12" s="22" t="s">
        <v>17</v>
      </c>
      <c r="B12" s="22"/>
    </row>
    <row r="13" spans="1:19" ht="60" customHeight="1" thickTop="1">
      <c r="A13" s="23" t="s">
        <v>45</v>
      </c>
      <c r="B13" s="24"/>
      <c r="C13" s="24"/>
      <c r="D13" s="24"/>
      <c r="E13" s="24"/>
      <c r="F13" s="24"/>
      <c r="G13" s="24"/>
      <c r="H13" s="24"/>
      <c r="I13" s="25"/>
    </row>
    <row r="14" spans="1:19" ht="29.4" thickBot="1">
      <c r="A14" s="22" t="s">
        <v>48</v>
      </c>
      <c r="B14" s="22"/>
    </row>
    <row r="15" spans="1:19" ht="60" customHeight="1" thickTop="1">
      <c r="A15" s="23" t="s">
        <v>92</v>
      </c>
      <c r="B15" s="24"/>
      <c r="C15" s="24"/>
      <c r="D15" s="24"/>
      <c r="E15" s="24"/>
      <c r="F15" s="24"/>
      <c r="G15" s="24"/>
      <c r="H15" s="24"/>
      <c r="I15" s="25"/>
    </row>
    <row r="16" spans="1:19" ht="29.4" thickBot="1">
      <c r="A16" s="22" t="s">
        <v>49</v>
      </c>
      <c r="B16" s="22"/>
    </row>
    <row r="17" spans="1:9" ht="60" customHeight="1" thickTop="1">
      <c r="A17" s="23" t="s">
        <v>50</v>
      </c>
      <c r="B17" s="24"/>
      <c r="C17" s="24"/>
      <c r="D17" s="24"/>
      <c r="E17" s="24"/>
      <c r="F17" s="24"/>
      <c r="G17" s="24"/>
      <c r="H17" s="24"/>
      <c r="I17" s="25"/>
    </row>
  </sheetData>
  <mergeCells count="16">
    <mergeCell ref="K2:S2"/>
    <mergeCell ref="A2:I2"/>
    <mergeCell ref="A3:I3"/>
    <mergeCell ref="A5:I5"/>
    <mergeCell ref="A6:B6"/>
    <mergeCell ref="A14:B14"/>
    <mergeCell ref="A15:I15"/>
    <mergeCell ref="A16:B16"/>
    <mergeCell ref="A17:I17"/>
    <mergeCell ref="A7:I7"/>
    <mergeCell ref="A9:I9"/>
    <mergeCell ref="A11:I11"/>
    <mergeCell ref="A13:I13"/>
    <mergeCell ref="A12:B12"/>
    <mergeCell ref="A10:B10"/>
    <mergeCell ref="A8:B8"/>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9"/>
  <sheetViews>
    <sheetView zoomScaleNormal="100" workbookViewId="0">
      <pane ySplit="1" topLeftCell="A50" activePane="bottomLeft" state="frozen"/>
      <selection pane="bottomLeft" activeCell="C90" sqref="C90"/>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42</v>
      </c>
      <c r="B1" s="9"/>
      <c r="D1" t="s">
        <v>139</v>
      </c>
      <c r="E1" s="15">
        <v>45616</v>
      </c>
    </row>
    <row r="2" spans="1:5" ht="30" thickTop="1" thickBot="1">
      <c r="A2" s="10" t="s">
        <v>43</v>
      </c>
    </row>
    <row r="3" spans="1:5" ht="30" thickTop="1" thickBot="1">
      <c r="A3" s="29" t="s">
        <v>79</v>
      </c>
      <c r="B3" s="29"/>
      <c r="C3" s="29"/>
    </row>
    <row r="4" spans="1:5" ht="19.2" thickTop="1" thickBot="1">
      <c r="A4" s="14" t="s">
        <v>22</v>
      </c>
      <c r="B4" s="14" t="s">
        <v>61</v>
      </c>
      <c r="C4" s="13" t="s">
        <v>23</v>
      </c>
    </row>
    <row r="5" spans="1:5" ht="36.6" thickTop="1">
      <c r="A5" s="11" t="s">
        <v>20</v>
      </c>
      <c r="B5" s="11" t="s">
        <v>54</v>
      </c>
      <c r="C5" s="11" t="s">
        <v>78</v>
      </c>
    </row>
    <row r="6" spans="1:5" ht="36">
      <c r="A6" s="11" t="s">
        <v>21</v>
      </c>
      <c r="B6" s="11" t="s">
        <v>55</v>
      </c>
      <c r="C6" s="11" t="s">
        <v>175</v>
      </c>
    </row>
    <row r="7" spans="1:5" ht="54">
      <c r="A7" s="11" t="s">
        <v>51</v>
      </c>
      <c r="B7" s="11" t="s">
        <v>56</v>
      </c>
      <c r="C7" s="11" t="s">
        <v>95</v>
      </c>
    </row>
    <row r="8" spans="1:5" ht="36">
      <c r="A8" s="11" t="s">
        <v>44</v>
      </c>
      <c r="B8" s="11" t="s">
        <v>57</v>
      </c>
      <c r="C8" s="11" t="s">
        <v>59</v>
      </c>
    </row>
    <row r="9" spans="1:5" ht="36">
      <c r="A9" s="11" t="s">
        <v>36</v>
      </c>
      <c r="B9" s="11" t="s">
        <v>62</v>
      </c>
      <c r="C9" s="11" t="s">
        <v>96</v>
      </c>
    </row>
    <row r="10" spans="1:5" s="12" customFormat="1" ht="54" customHeight="1">
      <c r="A10" s="11" t="s">
        <v>36</v>
      </c>
      <c r="B10" s="11" t="s">
        <v>63</v>
      </c>
      <c r="C10" s="11" t="s">
        <v>97</v>
      </c>
    </row>
    <row r="11" spans="1:5" s="12" customFormat="1" ht="36" customHeight="1">
      <c r="A11" s="11" t="s">
        <v>58</v>
      </c>
      <c r="B11" s="11" t="s">
        <v>63</v>
      </c>
      <c r="C11" s="11" t="s">
        <v>198</v>
      </c>
    </row>
    <row r="12" spans="1:5" s="12" customFormat="1" ht="36" customHeight="1">
      <c r="A12" s="11" t="s">
        <v>124</v>
      </c>
      <c r="B12" s="11" t="s">
        <v>63</v>
      </c>
      <c r="C12" s="11" t="s">
        <v>199</v>
      </c>
    </row>
    <row r="13" spans="1:5" ht="36" customHeight="1">
      <c r="A13" s="11" t="s">
        <v>74</v>
      </c>
      <c r="B13" s="11" t="s">
        <v>105</v>
      </c>
      <c r="C13" s="11" t="s">
        <v>81</v>
      </c>
    </row>
    <row r="14" spans="1:5" ht="36">
      <c r="A14" s="11" t="s">
        <v>25</v>
      </c>
      <c r="B14" s="11" t="s">
        <v>64</v>
      </c>
      <c r="C14" s="11" t="s">
        <v>197</v>
      </c>
    </row>
    <row r="15" spans="1:5" ht="36">
      <c r="A15" s="11" t="s">
        <v>106</v>
      </c>
      <c r="B15" s="11" t="s">
        <v>105</v>
      </c>
      <c r="C15" s="11" t="s">
        <v>197</v>
      </c>
    </row>
    <row r="16" spans="1:5" ht="29.4" thickBot="1">
      <c r="A16" s="29" t="s">
        <v>80</v>
      </c>
      <c r="B16" s="29"/>
      <c r="C16" s="29"/>
    </row>
    <row r="17" spans="1:3" ht="19.2" thickTop="1" thickBot="1">
      <c r="A17" s="13" t="str">
        <f>A$4</f>
        <v>行動</v>
      </c>
      <c r="B17" s="13" t="str">
        <f t="shared" ref="B17:C17" si="0">B$4</f>
        <v>条件</v>
      </c>
      <c r="C17" s="13" t="str">
        <f t="shared" si="0"/>
        <v>処理</v>
      </c>
    </row>
    <row r="18" spans="1:3" ht="36.6" thickTop="1">
      <c r="A18" s="11" t="s">
        <v>20</v>
      </c>
      <c r="B18" s="11" t="s">
        <v>75</v>
      </c>
      <c r="C18" s="11" t="s">
        <v>82</v>
      </c>
    </row>
    <row r="19" spans="1:3" ht="36">
      <c r="A19" s="11" t="s">
        <v>76</v>
      </c>
      <c r="B19" s="11" t="s">
        <v>77</v>
      </c>
      <c r="C19" s="11" t="s">
        <v>83</v>
      </c>
    </row>
    <row r="20" spans="1:3">
      <c r="A20" s="11" t="s">
        <v>21</v>
      </c>
      <c r="B20" s="11" t="s">
        <v>84</v>
      </c>
      <c r="C20" s="11" t="s">
        <v>176</v>
      </c>
    </row>
    <row r="21" spans="1:3" ht="36">
      <c r="A21" s="11" t="s">
        <v>51</v>
      </c>
      <c r="B21" s="11" t="s">
        <v>85</v>
      </c>
      <c r="C21" s="11" t="s">
        <v>125</v>
      </c>
    </row>
    <row r="22" spans="1:3">
      <c r="A22" s="11" t="s">
        <v>44</v>
      </c>
      <c r="B22" s="11" t="s">
        <v>86</v>
      </c>
      <c r="C22" s="11" t="s">
        <v>87</v>
      </c>
    </row>
    <row r="23" spans="1:3">
      <c r="A23" s="11" t="s">
        <v>36</v>
      </c>
      <c r="B23" s="11" t="s">
        <v>89</v>
      </c>
      <c r="C23" s="11" t="s">
        <v>88</v>
      </c>
    </row>
    <row r="24" spans="1:3" ht="36">
      <c r="A24" s="11" t="s">
        <v>36</v>
      </c>
      <c r="B24" s="11" t="s">
        <v>90</v>
      </c>
      <c r="C24" s="11" t="s">
        <v>91</v>
      </c>
    </row>
    <row r="25" spans="1:3">
      <c r="A25" s="11" t="s">
        <v>58</v>
      </c>
      <c r="B25" s="11" t="s">
        <v>63</v>
      </c>
      <c r="C25" s="11" t="s">
        <v>196</v>
      </c>
    </row>
    <row r="26" spans="1:3" ht="36">
      <c r="A26" s="11" t="s">
        <v>124</v>
      </c>
      <c r="B26" s="11" t="s">
        <v>63</v>
      </c>
      <c r="C26" s="11" t="s">
        <v>195</v>
      </c>
    </row>
    <row r="27" spans="1:3" ht="36">
      <c r="A27" s="11" t="s">
        <v>74</v>
      </c>
      <c r="B27" s="11" t="s">
        <v>105</v>
      </c>
      <c r="C27" s="11" t="s">
        <v>81</v>
      </c>
    </row>
    <row r="28" spans="1:3" ht="54">
      <c r="A28" s="11" t="s">
        <v>25</v>
      </c>
      <c r="B28" s="11" t="s">
        <v>64</v>
      </c>
      <c r="C28" s="11" t="s">
        <v>194</v>
      </c>
    </row>
    <row r="29" spans="1:3" ht="54">
      <c r="A29" s="11" t="s">
        <v>106</v>
      </c>
      <c r="B29" s="11" t="s">
        <v>105</v>
      </c>
      <c r="C29" s="11" t="s">
        <v>193</v>
      </c>
    </row>
    <row r="30" spans="1:3" ht="29.4" thickBot="1">
      <c r="A30" s="30" t="s">
        <v>26</v>
      </c>
      <c r="B30" s="29"/>
      <c r="C30" s="29"/>
    </row>
    <row r="31" spans="1:3" ht="19.2" thickTop="1" thickBot="1">
      <c r="A31" s="13" t="str">
        <f t="shared" ref="A31:C31" si="1">A$4</f>
        <v>行動</v>
      </c>
      <c r="B31" s="13" t="str">
        <f t="shared" si="1"/>
        <v>条件</v>
      </c>
      <c r="C31" s="13" t="str">
        <f t="shared" si="1"/>
        <v>処理</v>
      </c>
    </row>
    <row r="32" spans="1:3" ht="36.6" thickTop="1">
      <c r="A32" s="11" t="s">
        <v>20</v>
      </c>
      <c r="B32" s="11" t="s">
        <v>107</v>
      </c>
      <c r="C32" s="11" t="s">
        <v>108</v>
      </c>
    </row>
    <row r="33" spans="1:3" ht="36">
      <c r="A33" s="11" t="s">
        <v>28</v>
      </c>
      <c r="B33" s="11" t="s">
        <v>93</v>
      </c>
      <c r="C33" s="11" t="s">
        <v>94</v>
      </c>
    </row>
    <row r="34" spans="1:3" ht="54">
      <c r="A34" s="11" t="s">
        <v>52</v>
      </c>
      <c r="B34" s="11" t="s">
        <v>105</v>
      </c>
      <c r="C34" s="11" t="s">
        <v>177</v>
      </c>
    </row>
    <row r="35" spans="1:3">
      <c r="A35" s="11" t="s">
        <v>30</v>
      </c>
      <c r="B35" s="11" t="s">
        <v>98</v>
      </c>
      <c r="C35" s="11" t="s">
        <v>30</v>
      </c>
    </row>
    <row r="36" spans="1:3" ht="29.4" thickBot="1">
      <c r="A36" s="29" t="s">
        <v>60</v>
      </c>
      <c r="B36" s="29"/>
      <c r="C36" s="29"/>
    </row>
    <row r="37" spans="1:3" ht="19.2" thickTop="1" thickBot="1">
      <c r="A37" s="13" t="str">
        <f t="shared" ref="A37:C37" si="2">A$4</f>
        <v>行動</v>
      </c>
      <c r="B37" s="13" t="str">
        <f t="shared" si="2"/>
        <v>条件</v>
      </c>
      <c r="C37" s="13" t="str">
        <f t="shared" si="2"/>
        <v>処理</v>
      </c>
    </row>
    <row r="38" spans="1:3" ht="36.6" thickTop="1">
      <c r="A38" s="11" t="s">
        <v>20</v>
      </c>
      <c r="B38" s="11" t="s">
        <v>109</v>
      </c>
      <c r="C38" s="11" t="s">
        <v>110</v>
      </c>
    </row>
    <row r="39" spans="1:3" ht="54">
      <c r="A39" s="11" t="s">
        <v>28</v>
      </c>
      <c r="B39" s="11" t="s">
        <v>99</v>
      </c>
      <c r="C39" s="11" t="s">
        <v>28</v>
      </c>
    </row>
    <row r="40" spans="1:3" ht="72">
      <c r="A40" s="11" t="s">
        <v>31</v>
      </c>
      <c r="B40" s="11" t="s">
        <v>100</v>
      </c>
      <c r="C40" s="11" t="s">
        <v>123</v>
      </c>
    </row>
    <row r="41" spans="1:3" ht="72">
      <c r="A41" s="11" t="s">
        <v>115</v>
      </c>
      <c r="B41" s="11" t="s">
        <v>116</v>
      </c>
      <c r="C41" s="11" t="s">
        <v>117</v>
      </c>
    </row>
    <row r="42" spans="1:3" ht="36">
      <c r="A42" s="11" t="s">
        <v>115</v>
      </c>
      <c r="B42" s="11" t="s">
        <v>118</v>
      </c>
      <c r="C42" s="11" t="s">
        <v>119</v>
      </c>
    </row>
    <row r="43" spans="1:3">
      <c r="A43" s="11" t="s">
        <v>36</v>
      </c>
      <c r="B43" s="11" t="s">
        <v>101</v>
      </c>
      <c r="C43" s="11" t="s">
        <v>24</v>
      </c>
    </row>
    <row r="44" spans="1:3" ht="54">
      <c r="A44" s="11" t="s">
        <v>37</v>
      </c>
      <c r="B44" s="11" t="s">
        <v>111</v>
      </c>
      <c r="C44" s="11" t="s">
        <v>186</v>
      </c>
    </row>
    <row r="45" spans="1:3">
      <c r="A45" s="11" t="s">
        <v>52</v>
      </c>
      <c r="B45" s="11" t="s">
        <v>104</v>
      </c>
      <c r="C45" s="11" t="s">
        <v>53</v>
      </c>
    </row>
    <row r="46" spans="1:3">
      <c r="A46" s="11" t="s">
        <v>32</v>
      </c>
      <c r="B46" s="11" t="s">
        <v>104</v>
      </c>
      <c r="C46" s="11" t="s">
        <v>33</v>
      </c>
    </row>
    <row r="47" spans="1:3" ht="29.4" thickBot="1">
      <c r="A47" s="30" t="s">
        <v>112</v>
      </c>
      <c r="B47" s="29"/>
      <c r="C47" s="29"/>
    </row>
    <row r="48" spans="1:3" ht="19.2" thickTop="1" thickBot="1">
      <c r="A48" s="13" t="str">
        <f t="shared" ref="A48:C48" si="3">A$4</f>
        <v>行動</v>
      </c>
      <c r="B48" s="13" t="str">
        <f t="shared" si="3"/>
        <v>条件</v>
      </c>
      <c r="C48" s="13" t="str">
        <f t="shared" si="3"/>
        <v>処理</v>
      </c>
    </row>
    <row r="49" spans="1:3" ht="54.6" thickTop="1">
      <c r="A49" s="11" t="s">
        <v>20</v>
      </c>
      <c r="B49" s="11" t="s">
        <v>107</v>
      </c>
      <c r="C49" s="11" t="s">
        <v>182</v>
      </c>
    </row>
    <row r="50" spans="1:3" ht="36">
      <c r="A50" s="11" t="s">
        <v>29</v>
      </c>
      <c r="B50" s="11" t="s">
        <v>104</v>
      </c>
      <c r="C50" s="11" t="s">
        <v>187</v>
      </c>
    </row>
    <row r="51" spans="1:3" ht="54">
      <c r="A51" s="11" t="s">
        <v>178</v>
      </c>
      <c r="B51" s="11" t="s">
        <v>179</v>
      </c>
      <c r="C51" s="11" t="s">
        <v>192</v>
      </c>
    </row>
    <row r="52" spans="1:3">
      <c r="A52" s="11" t="s">
        <v>113</v>
      </c>
      <c r="B52" s="11" t="s">
        <v>104</v>
      </c>
      <c r="C52" s="11" t="s">
        <v>114</v>
      </c>
    </row>
    <row r="53" spans="1:3">
      <c r="A53" s="11" t="s">
        <v>74</v>
      </c>
      <c r="B53" s="11" t="s">
        <v>104</v>
      </c>
      <c r="C53" s="11" t="s">
        <v>24</v>
      </c>
    </row>
    <row r="54" spans="1:3" ht="36">
      <c r="A54" s="11" t="s">
        <v>32</v>
      </c>
      <c r="B54" s="11" t="s">
        <v>104</v>
      </c>
      <c r="C54" s="11" t="s">
        <v>188</v>
      </c>
    </row>
    <row r="55" spans="1:3">
      <c r="A55" s="11" t="s">
        <v>37</v>
      </c>
      <c r="B55" s="11" t="s">
        <v>111</v>
      </c>
      <c r="C55" s="11" t="s">
        <v>189</v>
      </c>
    </row>
    <row r="56" spans="1:3" ht="29.4" thickBot="1">
      <c r="A56" s="29" t="s">
        <v>200</v>
      </c>
      <c r="B56" s="29"/>
      <c r="C56" s="29"/>
    </row>
    <row r="57" spans="1:3" ht="19.2" thickTop="1" thickBot="1">
      <c r="A57" s="13" t="str">
        <f t="shared" ref="A57:C57" si="4">A$4</f>
        <v>行動</v>
      </c>
      <c r="B57" s="13" t="str">
        <f t="shared" si="4"/>
        <v>条件</v>
      </c>
      <c r="C57" s="13" t="str">
        <f t="shared" si="4"/>
        <v>処理</v>
      </c>
    </row>
    <row r="58" spans="1:3" ht="36.6" thickTop="1">
      <c r="A58" s="11" t="s">
        <v>20</v>
      </c>
      <c r="B58" s="11" t="s">
        <v>120</v>
      </c>
      <c r="C58" s="11" t="s">
        <v>121</v>
      </c>
    </row>
    <row r="59" spans="1:3" ht="54">
      <c r="A59" s="11" t="s">
        <v>28</v>
      </c>
      <c r="B59" s="11" t="s">
        <v>65</v>
      </c>
      <c r="C59" s="11" t="s">
        <v>67</v>
      </c>
    </row>
    <row r="60" spans="1:3" ht="36">
      <c r="A60" s="11" t="s">
        <v>73</v>
      </c>
      <c r="B60" s="11" t="s">
        <v>68</v>
      </c>
      <c r="C60" s="11" t="s">
        <v>122</v>
      </c>
    </row>
    <row r="61" spans="1:3">
      <c r="A61" s="11" t="s">
        <v>36</v>
      </c>
      <c r="B61" s="11" t="s">
        <v>66</v>
      </c>
      <c r="C61" s="11" t="s">
        <v>201</v>
      </c>
    </row>
    <row r="62" spans="1:3">
      <c r="A62" s="11" t="s">
        <v>52</v>
      </c>
      <c r="B62" s="11" t="s">
        <v>70</v>
      </c>
      <c r="C62" s="11" t="s">
        <v>53</v>
      </c>
    </row>
    <row r="63" spans="1:3" ht="36">
      <c r="A63" s="11" t="s">
        <v>71</v>
      </c>
      <c r="B63" s="11" t="s">
        <v>70</v>
      </c>
      <c r="C63" s="11" t="s">
        <v>72</v>
      </c>
    </row>
    <row r="64" spans="1:3" ht="29.4" thickBot="1">
      <c r="A64" s="30" t="s">
        <v>69</v>
      </c>
      <c r="B64" s="29"/>
      <c r="C64" s="29"/>
    </row>
    <row r="65" spans="1:3" ht="19.2" thickTop="1" thickBot="1">
      <c r="A65" s="13" t="str">
        <f t="shared" ref="A65:C65" si="5">A$4</f>
        <v>行動</v>
      </c>
      <c r="B65" s="13" t="str">
        <f t="shared" si="5"/>
        <v>条件</v>
      </c>
      <c r="C65" s="13" t="str">
        <f t="shared" si="5"/>
        <v>処理</v>
      </c>
    </row>
    <row r="66" spans="1:3" ht="54.6" thickTop="1">
      <c r="A66" s="11" t="s">
        <v>20</v>
      </c>
      <c r="B66" s="11" t="s">
        <v>107</v>
      </c>
      <c r="C66" s="11" t="s">
        <v>182</v>
      </c>
    </row>
    <row r="67" spans="1:3" ht="36">
      <c r="A67" s="11" t="s">
        <v>29</v>
      </c>
      <c r="B67" s="11" t="s">
        <v>104</v>
      </c>
      <c r="C67" s="11" t="s">
        <v>187</v>
      </c>
    </row>
    <row r="68" spans="1:3" ht="54">
      <c r="A68" s="11" t="s">
        <v>178</v>
      </c>
      <c r="B68" s="11" t="s">
        <v>179</v>
      </c>
      <c r="C68" s="11" t="s">
        <v>191</v>
      </c>
    </row>
    <row r="69" spans="1:3">
      <c r="A69" s="11" t="s">
        <v>36</v>
      </c>
      <c r="B69" s="11" t="s">
        <v>104</v>
      </c>
      <c r="C69" s="11" t="s">
        <v>24</v>
      </c>
    </row>
    <row r="70" spans="1:3">
      <c r="A70" s="11" t="s">
        <v>74</v>
      </c>
      <c r="B70" s="11" t="s">
        <v>104</v>
      </c>
      <c r="C70" s="11" t="s">
        <v>24</v>
      </c>
    </row>
    <row r="71" spans="1:3" ht="36">
      <c r="A71" s="11" t="s">
        <v>32</v>
      </c>
      <c r="B71" s="11" t="s">
        <v>104</v>
      </c>
      <c r="C71" s="11" t="s">
        <v>188</v>
      </c>
    </row>
    <row r="72" spans="1:3">
      <c r="A72" s="11" t="s">
        <v>37</v>
      </c>
      <c r="B72" s="11" t="s">
        <v>64</v>
      </c>
      <c r="C72" s="11" t="s">
        <v>190</v>
      </c>
    </row>
    <row r="73" spans="1:3" ht="29.4" thickBot="1">
      <c r="A73" s="30" t="s">
        <v>103</v>
      </c>
      <c r="B73" s="29"/>
      <c r="C73" s="29"/>
    </row>
    <row r="74" spans="1:3" ht="19.2" thickTop="1" thickBot="1">
      <c r="A74" s="13" t="str">
        <f t="shared" ref="A74:C74" si="6">A$4</f>
        <v>行動</v>
      </c>
      <c r="B74" s="13" t="str">
        <f t="shared" si="6"/>
        <v>条件</v>
      </c>
      <c r="C74" s="13" t="str">
        <f t="shared" si="6"/>
        <v>処理</v>
      </c>
    </row>
    <row r="75" spans="1:3" ht="18.600000000000001" thickTop="1">
      <c r="A75" s="11" t="s">
        <v>20</v>
      </c>
      <c r="B75" s="11" t="s">
        <v>181</v>
      </c>
      <c r="C75" s="11" t="s">
        <v>34</v>
      </c>
    </row>
    <row r="76" spans="1:3">
      <c r="A76" s="11" t="s">
        <v>29</v>
      </c>
      <c r="B76" s="11" t="s">
        <v>179</v>
      </c>
      <c r="C76" s="11" t="s">
        <v>185</v>
      </c>
    </row>
    <row r="77" spans="1:3">
      <c r="A77" s="11" t="s">
        <v>35</v>
      </c>
      <c r="B77" s="11" t="s">
        <v>179</v>
      </c>
      <c r="C77" s="11" t="s">
        <v>39</v>
      </c>
    </row>
    <row r="78" spans="1:3">
      <c r="A78" s="11" t="s">
        <v>40</v>
      </c>
      <c r="B78" s="11"/>
      <c r="C78" s="11" t="s">
        <v>180</v>
      </c>
    </row>
    <row r="79" spans="1:3" ht="29.4" thickBot="1">
      <c r="A79" s="30" t="s">
        <v>102</v>
      </c>
      <c r="B79" s="29"/>
      <c r="C79" s="29"/>
    </row>
    <row r="80" spans="1:3" ht="19.2" thickTop="1" thickBot="1">
      <c r="A80" s="13" t="str">
        <f t="shared" ref="A80:C80" si="7">A$4</f>
        <v>行動</v>
      </c>
      <c r="B80" s="13" t="str">
        <f t="shared" si="7"/>
        <v>条件</v>
      </c>
      <c r="C80" s="13" t="str">
        <f t="shared" si="7"/>
        <v>処理</v>
      </c>
    </row>
    <row r="81" spans="1:3" ht="18.600000000000001" thickTop="1">
      <c r="A81" s="11" t="s">
        <v>20</v>
      </c>
      <c r="B81" s="11"/>
      <c r="C81" s="11" t="s">
        <v>34</v>
      </c>
    </row>
    <row r="82" spans="1:3" ht="36">
      <c r="A82" s="11" t="s">
        <v>29</v>
      </c>
      <c r="B82" s="11"/>
      <c r="C82" s="11" t="s">
        <v>184</v>
      </c>
    </row>
    <row r="83" spans="1:3">
      <c r="A83" s="11" t="s">
        <v>35</v>
      </c>
      <c r="B83" s="11"/>
      <c r="C83" s="11" t="s">
        <v>39</v>
      </c>
    </row>
    <row r="84" spans="1:3">
      <c r="A84" s="11" t="s">
        <v>40</v>
      </c>
      <c r="B84" s="11"/>
      <c r="C84" s="11" t="s">
        <v>180</v>
      </c>
    </row>
    <row r="85" spans="1:3" ht="29.4" thickBot="1">
      <c r="A85" s="29" t="s">
        <v>27</v>
      </c>
      <c r="B85" s="29"/>
      <c r="C85" s="29"/>
    </row>
    <row r="86" spans="1:3" ht="19.2" thickTop="1" thickBot="1">
      <c r="A86" s="13" t="str">
        <f t="shared" ref="A86:C86" si="8">A$4</f>
        <v>行動</v>
      </c>
      <c r="B86" s="13" t="str">
        <f t="shared" si="8"/>
        <v>条件</v>
      </c>
      <c r="C86" s="13" t="str">
        <f t="shared" si="8"/>
        <v>処理</v>
      </c>
    </row>
    <row r="87" spans="1:3" ht="36.6" thickTop="1">
      <c r="A87" s="11" t="s">
        <v>20</v>
      </c>
      <c r="B87" s="11"/>
      <c r="C87" s="11" t="s">
        <v>183</v>
      </c>
    </row>
    <row r="88" spans="1:3">
      <c r="A88" s="11" t="s">
        <v>41</v>
      </c>
      <c r="B88" s="11"/>
      <c r="C88" s="11" t="s">
        <v>202</v>
      </c>
    </row>
    <row r="89" spans="1:3" ht="36">
      <c r="A89" s="11" t="s">
        <v>38</v>
      </c>
      <c r="B89" s="11"/>
      <c r="C89" s="11" t="s">
        <v>203</v>
      </c>
    </row>
  </sheetData>
  <mergeCells count="10">
    <mergeCell ref="A85:C85"/>
    <mergeCell ref="A3:C3"/>
    <mergeCell ref="A16:C16"/>
    <mergeCell ref="A30:C30"/>
    <mergeCell ref="A36:C36"/>
    <mergeCell ref="A73:C73"/>
    <mergeCell ref="A56:C56"/>
    <mergeCell ref="A64:C64"/>
    <mergeCell ref="A47:C47"/>
    <mergeCell ref="A79:C79"/>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H67"/>
  <sheetViews>
    <sheetView tabSelected="1" topLeftCell="A28" workbookViewId="0">
      <selection activeCell="D34" sqref="D34"/>
    </sheetView>
  </sheetViews>
  <sheetFormatPr defaultRowHeight="18"/>
  <cols>
    <col min="1" max="1" width="13"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 min="8" max="8" width="32.19921875" customWidth="1"/>
  </cols>
  <sheetData>
    <row r="1" spans="1:8">
      <c r="A1" s="9" t="s">
        <v>141</v>
      </c>
      <c r="F1" t="s">
        <v>139</v>
      </c>
      <c r="G1" s="16">
        <v>45617</v>
      </c>
      <c r="H1" s="16">
        <v>45623</v>
      </c>
    </row>
    <row r="2" spans="1:8" ht="25.2" thickBot="1">
      <c r="A2" s="18" t="s">
        <v>204</v>
      </c>
      <c r="G2" s="17" t="s">
        <v>136</v>
      </c>
      <c r="H2" t="s">
        <v>174</v>
      </c>
    </row>
    <row r="3" spans="1:8" ht="18.600000000000001" thickTop="1">
      <c r="A3" t="s">
        <v>130</v>
      </c>
      <c r="B3" t="s">
        <v>127</v>
      </c>
      <c r="C3" t="s">
        <v>128</v>
      </c>
      <c r="D3" t="s">
        <v>129</v>
      </c>
      <c r="E3" t="s">
        <v>135</v>
      </c>
      <c r="G3" s="17" t="s">
        <v>137</v>
      </c>
    </row>
    <row r="4" spans="1:8">
      <c r="A4" t="s">
        <v>131</v>
      </c>
      <c r="B4" t="s">
        <v>143</v>
      </c>
      <c r="C4">
        <v>1</v>
      </c>
      <c r="D4">
        <v>30</v>
      </c>
      <c r="E4">
        <f>テーブル1[[#This Row],[終了フレーム]]-テーブル1[[#This Row],[開始フレーム]]+1</f>
        <v>30</v>
      </c>
      <c r="G4" s="17" t="s">
        <v>138</v>
      </c>
    </row>
    <row r="5" spans="1:8">
      <c r="A5" t="s">
        <v>133</v>
      </c>
      <c r="B5" t="s">
        <v>144</v>
      </c>
      <c r="C5">
        <v>1</v>
      </c>
      <c r="D5">
        <v>30</v>
      </c>
      <c r="E5">
        <f>テーブル1[[#This Row],[終了フレーム]]-テーブル1[[#This Row],[開始フレーム]]+1</f>
        <v>30</v>
      </c>
    </row>
    <row r="6" spans="1:8">
      <c r="A6" t="s">
        <v>131</v>
      </c>
      <c r="B6" t="s">
        <v>145</v>
      </c>
      <c r="C6">
        <v>1</v>
      </c>
      <c r="D6">
        <v>80</v>
      </c>
      <c r="E6">
        <f>テーブル1[[#This Row],[終了フレーム]]-テーブル1[[#This Row],[開始フレーム]]+1</f>
        <v>80</v>
      </c>
    </row>
    <row r="7" spans="1:8">
      <c r="A7" t="s">
        <v>132</v>
      </c>
      <c r="B7" t="s">
        <v>146</v>
      </c>
      <c r="C7">
        <v>1</v>
      </c>
      <c r="D7">
        <v>80</v>
      </c>
      <c r="E7">
        <f>テーブル1[[#This Row],[終了フレーム]]-テーブル1[[#This Row],[開始フレーム]]+1</f>
        <v>80</v>
      </c>
    </row>
    <row r="8" spans="1:8">
      <c r="A8" t="s">
        <v>131</v>
      </c>
      <c r="B8" t="s">
        <v>154</v>
      </c>
      <c r="C8">
        <v>1</v>
      </c>
      <c r="D8">
        <f>70</f>
        <v>70</v>
      </c>
      <c r="E8">
        <f>テーブル1[[#This Row],[終了フレーム]]-テーブル1[[#This Row],[開始フレーム]]+1</f>
        <v>70</v>
      </c>
    </row>
    <row r="9" spans="1:8">
      <c r="A9" t="s">
        <v>131</v>
      </c>
      <c r="B9" t="s">
        <v>148</v>
      </c>
      <c r="C9">
        <v>1</v>
      </c>
      <c r="D9">
        <v>10</v>
      </c>
      <c r="E9">
        <f>テーブル1[[#This Row],[終了フレーム]]-テーブル1[[#This Row],[開始フレーム]]+1</f>
        <v>10</v>
      </c>
    </row>
    <row r="10" spans="1:8">
      <c r="A10" t="s">
        <v>131</v>
      </c>
      <c r="B10" t="s">
        <v>147</v>
      </c>
      <c r="C10">
        <v>10</v>
      </c>
      <c r="D10">
        <v>20</v>
      </c>
      <c r="E10">
        <f>テーブル1[[#This Row],[終了フレーム]]-テーブル1[[#This Row],[開始フレーム]]+1</f>
        <v>11</v>
      </c>
    </row>
    <row r="11" spans="1:8">
      <c r="A11" t="s">
        <v>153</v>
      </c>
      <c r="B11" t="s">
        <v>149</v>
      </c>
      <c r="C11">
        <v>20</v>
      </c>
      <c r="D11">
        <v>70</v>
      </c>
      <c r="E11">
        <f>テーブル1[[#This Row],[終了フレーム]]-テーブル1[[#This Row],[開始フレーム]]+1</f>
        <v>51</v>
      </c>
    </row>
    <row r="12" spans="1:8">
      <c r="A12" t="s">
        <v>132</v>
      </c>
      <c r="B12" t="s">
        <v>155</v>
      </c>
      <c r="C12">
        <v>1</v>
      </c>
      <c r="D12">
        <f>70</f>
        <v>70</v>
      </c>
      <c r="E12">
        <f>テーブル1[[#This Row],[終了フレーム]]-テーブル1[[#This Row],[開始フレーム]]+1</f>
        <v>70</v>
      </c>
    </row>
    <row r="13" spans="1:8">
      <c r="A13" t="s">
        <v>132</v>
      </c>
      <c r="B13" t="s">
        <v>150</v>
      </c>
      <c r="C13">
        <v>1</v>
      </c>
      <c r="D13">
        <v>10</v>
      </c>
      <c r="E13">
        <f>テーブル1[[#This Row],[終了フレーム]]-テーブル1[[#This Row],[開始フレーム]]+1</f>
        <v>10</v>
      </c>
    </row>
    <row r="14" spans="1:8">
      <c r="A14" t="s">
        <v>132</v>
      </c>
      <c r="B14" t="s">
        <v>151</v>
      </c>
      <c r="C14">
        <v>10</v>
      </c>
      <c r="D14">
        <v>20</v>
      </c>
      <c r="E14">
        <f>テーブル1[[#This Row],[終了フレーム]]-テーブル1[[#This Row],[開始フレーム]]+1</f>
        <v>11</v>
      </c>
    </row>
    <row r="15" spans="1:8">
      <c r="A15" t="s">
        <v>132</v>
      </c>
      <c r="B15" t="s">
        <v>152</v>
      </c>
      <c r="C15">
        <v>20</v>
      </c>
      <c r="D15">
        <v>70</v>
      </c>
      <c r="E15">
        <f>テーブル1[[#This Row],[終了フレーム]]-テーブル1[[#This Row],[開始フレーム]]+1</f>
        <v>51</v>
      </c>
    </row>
    <row r="16" spans="1:8">
      <c r="A16" t="s">
        <v>131</v>
      </c>
      <c r="B16" t="s">
        <v>170</v>
      </c>
      <c r="C16">
        <v>1</v>
      </c>
      <c r="D16">
        <v>50</v>
      </c>
      <c r="E16">
        <f>テーブル1[[#This Row],[終了フレーム]]-テーブル1[[#This Row],[開始フレーム]]+1</f>
        <v>50</v>
      </c>
    </row>
    <row r="17" spans="1:5">
      <c r="A17" t="s">
        <v>131</v>
      </c>
      <c r="B17" t="s">
        <v>156</v>
      </c>
      <c r="C17">
        <v>1</v>
      </c>
      <c r="D17">
        <v>20</v>
      </c>
      <c r="E17">
        <f>テーブル1[[#This Row],[終了フレーム]]-テーブル1[[#This Row],[開始フレーム]]+1</f>
        <v>20</v>
      </c>
    </row>
    <row r="18" spans="1:5">
      <c r="A18" t="s">
        <v>131</v>
      </c>
      <c r="B18" t="s">
        <v>158</v>
      </c>
      <c r="C18">
        <v>20</v>
      </c>
      <c r="D18">
        <v>30</v>
      </c>
      <c r="E18">
        <f>テーブル1[[#This Row],[終了フレーム]]-テーブル1[[#This Row],[開始フレーム]]+1</f>
        <v>11</v>
      </c>
    </row>
    <row r="19" spans="1:5">
      <c r="A19" t="s">
        <v>131</v>
      </c>
      <c r="B19" t="s">
        <v>160</v>
      </c>
      <c r="C19">
        <v>30</v>
      </c>
      <c r="D19">
        <v>50</v>
      </c>
      <c r="E19">
        <f>テーブル1[[#This Row],[終了フレーム]]-テーブル1[[#This Row],[開始フレーム]]+1</f>
        <v>21</v>
      </c>
    </row>
    <row r="20" spans="1:5">
      <c r="A20" t="s">
        <v>132</v>
      </c>
      <c r="B20" t="s">
        <v>171</v>
      </c>
      <c r="C20">
        <v>1</v>
      </c>
      <c r="D20">
        <v>50</v>
      </c>
      <c r="E20">
        <f>テーブル1[[#This Row],[終了フレーム]]-テーブル1[[#This Row],[開始フレーム]]+1</f>
        <v>50</v>
      </c>
    </row>
    <row r="21" spans="1:5">
      <c r="A21" t="s">
        <v>132</v>
      </c>
      <c r="B21" t="s">
        <v>157</v>
      </c>
      <c r="C21">
        <v>1</v>
      </c>
      <c r="D21">
        <v>20</v>
      </c>
      <c r="E21">
        <f>テーブル1[[#This Row],[終了フレーム]]-テーブル1[[#This Row],[開始フレーム]]+1</f>
        <v>20</v>
      </c>
    </row>
    <row r="22" spans="1:5">
      <c r="A22" t="s">
        <v>132</v>
      </c>
      <c r="B22" t="s">
        <v>159</v>
      </c>
      <c r="C22">
        <v>20</v>
      </c>
      <c r="D22">
        <v>30</v>
      </c>
      <c r="E22">
        <f>テーブル1[[#This Row],[終了フレーム]]-テーブル1[[#This Row],[開始フレーム]]+1</f>
        <v>11</v>
      </c>
    </row>
    <row r="23" spans="1:5">
      <c r="A23" t="s">
        <v>132</v>
      </c>
      <c r="B23" t="s">
        <v>161</v>
      </c>
      <c r="C23">
        <v>30</v>
      </c>
      <c r="D23">
        <v>50</v>
      </c>
      <c r="E23">
        <f>テーブル1[[#This Row],[終了フレーム]]-テーブル1[[#This Row],[開始フレーム]]+1</f>
        <v>21</v>
      </c>
    </row>
    <row r="24" spans="1:5">
      <c r="A24" t="s">
        <v>134</v>
      </c>
      <c r="B24" t="s">
        <v>162</v>
      </c>
      <c r="C24">
        <v>1</v>
      </c>
      <c r="D24">
        <v>113</v>
      </c>
      <c r="E24">
        <f>テーブル1[[#This Row],[終了フレーム]]-テーブル1[[#This Row],[開始フレーム]]+1</f>
        <v>113</v>
      </c>
    </row>
    <row r="25" spans="1:5">
      <c r="A25" t="s">
        <v>134</v>
      </c>
      <c r="B25" t="s">
        <v>163</v>
      </c>
      <c r="C25">
        <v>1</v>
      </c>
      <c r="D25">
        <v>35</v>
      </c>
      <c r="E25">
        <f>テーブル1[[#This Row],[終了フレーム]]-テーブル1[[#This Row],[開始フレーム]]+1</f>
        <v>35</v>
      </c>
    </row>
    <row r="26" spans="1:5">
      <c r="A26" t="s">
        <v>134</v>
      </c>
      <c r="B26" t="s">
        <v>165</v>
      </c>
      <c r="C26">
        <v>35</v>
      </c>
      <c r="D26">
        <v>45</v>
      </c>
      <c r="E26">
        <f>テーブル1[[#This Row],[終了フレーム]]-テーブル1[[#This Row],[開始フレーム]]+1</f>
        <v>11</v>
      </c>
    </row>
    <row r="27" spans="1:5">
      <c r="A27" t="s">
        <v>134</v>
      </c>
      <c r="B27" t="s">
        <v>164</v>
      </c>
      <c r="C27">
        <v>45</v>
      </c>
      <c r="D27">
        <v>113</v>
      </c>
      <c r="E27">
        <f>テーブル1[[#This Row],[終了フレーム]]-テーブル1[[#This Row],[開始フレーム]]+1</f>
        <v>69</v>
      </c>
    </row>
    <row r="28" spans="1:5">
      <c r="A28" t="s">
        <v>134</v>
      </c>
      <c r="B28" t="s">
        <v>166</v>
      </c>
      <c r="C28">
        <v>1</v>
      </c>
      <c r="D28">
        <v>113</v>
      </c>
      <c r="E28">
        <f>テーブル1[[#This Row],[終了フレーム]]-テーブル1[[#This Row],[開始フレーム]]+1</f>
        <v>113</v>
      </c>
    </row>
    <row r="29" spans="1:5">
      <c r="A29" t="s">
        <v>134</v>
      </c>
      <c r="B29" t="s">
        <v>167</v>
      </c>
      <c r="C29">
        <v>1</v>
      </c>
      <c r="D29">
        <v>35</v>
      </c>
      <c r="E29">
        <f>テーブル1[[#This Row],[終了フレーム]]-テーブル1[[#This Row],[開始フレーム]]+1</f>
        <v>35</v>
      </c>
    </row>
    <row r="30" spans="1:5">
      <c r="A30" t="s">
        <v>134</v>
      </c>
      <c r="B30" t="s">
        <v>168</v>
      </c>
      <c r="C30">
        <v>35</v>
      </c>
      <c r="D30">
        <v>45</v>
      </c>
      <c r="E30">
        <f>テーブル1[[#This Row],[終了フレーム]]-テーブル1[[#This Row],[開始フレーム]]+1</f>
        <v>11</v>
      </c>
    </row>
    <row r="31" spans="1:5">
      <c r="A31" t="s">
        <v>134</v>
      </c>
      <c r="B31" t="s">
        <v>169</v>
      </c>
      <c r="C31">
        <v>45</v>
      </c>
      <c r="D31">
        <v>113</v>
      </c>
      <c r="E31">
        <f>テーブル1[[#This Row],[終了フレーム]]-テーブル1[[#This Row],[開始フレーム]]+1</f>
        <v>69</v>
      </c>
    </row>
    <row r="32" spans="1:5">
      <c r="A32" t="s">
        <v>142</v>
      </c>
      <c r="B32" t="s">
        <v>172</v>
      </c>
      <c r="C32">
        <v>1</v>
      </c>
      <c r="D32">
        <v>10</v>
      </c>
      <c r="E32">
        <f>テーブル1[[#This Row],[終了フレーム]]-テーブル1[[#This Row],[開始フレーム]]+1</f>
        <v>10</v>
      </c>
    </row>
    <row r="33" spans="1:5">
      <c r="A33" t="s">
        <v>133</v>
      </c>
      <c r="B33" t="s">
        <v>173</v>
      </c>
      <c r="C33">
        <v>1</v>
      </c>
      <c r="D33">
        <v>10</v>
      </c>
      <c r="E33">
        <f>テーブル1[[#This Row],[終了フレーム]]-テーブル1[[#This Row],[開始フレーム]]+1</f>
        <v>10</v>
      </c>
    </row>
    <row r="34" spans="1:5">
      <c r="A34" t="s">
        <v>224</v>
      </c>
      <c r="B34" t="s">
        <v>216</v>
      </c>
      <c r="C34">
        <v>1</v>
      </c>
      <c r="D34">
        <v>5</v>
      </c>
      <c r="E34">
        <f>テーブル1[[#This Row],[終了フレーム]]-テーブル1[[#This Row],[開始フレーム]]+1</f>
        <v>5</v>
      </c>
    </row>
    <row r="35" spans="1:5" ht="25.2" thickBot="1">
      <c r="A35" s="18" t="s">
        <v>205</v>
      </c>
    </row>
    <row r="36" spans="1:5" ht="18.600000000000001" thickTop="1">
      <c r="A36" t="s">
        <v>212</v>
      </c>
      <c r="B36" t="s">
        <v>127</v>
      </c>
      <c r="C36" t="s">
        <v>128</v>
      </c>
      <c r="D36" t="s">
        <v>129</v>
      </c>
      <c r="E36" t="s">
        <v>135</v>
      </c>
    </row>
    <row r="37" spans="1:5">
      <c r="A37" t="s">
        <v>207</v>
      </c>
      <c r="B37" t="s">
        <v>208</v>
      </c>
      <c r="C37">
        <v>1</v>
      </c>
      <c r="D37">
        <v>80</v>
      </c>
      <c r="E37">
        <f>テーブル13[[#This Row],[終了フレーム]]-テーブル13[[#This Row],[開始フレーム]]+1</f>
        <v>80</v>
      </c>
    </row>
    <row r="38" spans="1:5">
      <c r="A38" t="s">
        <v>206</v>
      </c>
      <c r="B38" t="s">
        <v>209</v>
      </c>
      <c r="C38">
        <v>1</v>
      </c>
      <c r="D38">
        <v>80</v>
      </c>
      <c r="E38">
        <f>テーブル13[[#This Row],[終了フレーム]]-テーブル13[[#This Row],[開始フレーム]]+1</f>
        <v>80</v>
      </c>
    </row>
    <row r="39" spans="1:5">
      <c r="A39" t="s">
        <v>207</v>
      </c>
      <c r="B39" t="s">
        <v>210</v>
      </c>
      <c r="C39">
        <v>1</v>
      </c>
      <c r="D39">
        <v>80</v>
      </c>
      <c r="E39">
        <f>テーブル13[[#This Row],[終了フレーム]]-テーブル13[[#This Row],[開始フレーム]]+1</f>
        <v>80</v>
      </c>
    </row>
    <row r="40" spans="1:5">
      <c r="A40" t="s">
        <v>206</v>
      </c>
      <c r="B40" t="s">
        <v>211</v>
      </c>
      <c r="C40">
        <v>1</v>
      </c>
      <c r="D40">
        <v>80</v>
      </c>
      <c r="E40">
        <f>テーブル13[[#This Row],[終了フレーム]]-テーブル13[[#This Row],[開始フレーム]]+1</f>
        <v>80</v>
      </c>
    </row>
    <row r="41" spans="1:5">
      <c r="A41" t="s">
        <v>214</v>
      </c>
      <c r="B41" t="s">
        <v>213</v>
      </c>
      <c r="C41">
        <v>1</v>
      </c>
      <c r="D41">
        <v>240</v>
      </c>
      <c r="E41">
        <f>テーブル13[[#This Row],[終了フレーム]]-テーブル13[[#This Row],[開始フレーム]]+1</f>
        <v>240</v>
      </c>
    </row>
    <row r="42" spans="1:5">
      <c r="A42" t="s">
        <v>220</v>
      </c>
      <c r="B42" t="s">
        <v>221</v>
      </c>
      <c r="C42">
        <v>1</v>
      </c>
      <c r="D42">
        <v>60</v>
      </c>
      <c r="E42" s="19">
        <f>テーブル13[[#This Row],[終了フレーム]]-テーブル13[[#This Row],[開始フレーム]]+1</f>
        <v>60</v>
      </c>
    </row>
    <row r="43" spans="1:5">
      <c r="A43" t="s">
        <v>215</v>
      </c>
      <c r="B43" t="s">
        <v>216</v>
      </c>
      <c r="C43">
        <v>1</v>
      </c>
      <c r="D43">
        <v>5</v>
      </c>
      <c r="E43">
        <f>テーブル13[[#This Row],[終了フレーム]]-テーブル13[[#This Row],[開始フレーム]]+1</f>
        <v>5</v>
      </c>
    </row>
    <row r="44" spans="1:5">
      <c r="A44" t="s">
        <v>214</v>
      </c>
      <c r="B44" t="s">
        <v>163</v>
      </c>
      <c r="C44">
        <v>1</v>
      </c>
      <c r="D44">
        <v>50</v>
      </c>
      <c r="E44">
        <f>テーブル13[[#This Row],[終了フレーム]]-テーブル13[[#This Row],[開始フレーム]]+1</f>
        <v>50</v>
      </c>
    </row>
    <row r="45" spans="1:5">
      <c r="A45" t="s">
        <v>214</v>
      </c>
      <c r="B45" t="s">
        <v>218</v>
      </c>
      <c r="C45">
        <v>1</v>
      </c>
      <c r="D45">
        <v>20</v>
      </c>
      <c r="E45">
        <f>テーブル13[[#This Row],[終了フレーム]]-テーブル13[[#This Row],[開始フレーム]]+1</f>
        <v>20</v>
      </c>
    </row>
    <row r="46" spans="1:5">
      <c r="A46" t="s">
        <v>217</v>
      </c>
      <c r="B46" t="s">
        <v>219</v>
      </c>
      <c r="C46">
        <v>1</v>
      </c>
      <c r="D46">
        <f>20</f>
        <v>20</v>
      </c>
      <c r="E46">
        <f>テーブル13[[#This Row],[終了フレーム]]-テーブル13[[#This Row],[開始フレーム]]+1</f>
        <v>20</v>
      </c>
    </row>
    <row r="47" spans="1:5">
      <c r="A47" t="s">
        <v>217</v>
      </c>
      <c r="B47" t="s">
        <v>222</v>
      </c>
      <c r="C47">
        <v>1</v>
      </c>
      <c r="D47">
        <f>20</f>
        <v>20</v>
      </c>
      <c r="E47">
        <f>テーブル13[[#This Row],[終了フレーム]]-テーブル13[[#This Row],[開始フレーム]]+1</f>
        <v>20</v>
      </c>
    </row>
    <row r="48" spans="1:5">
      <c r="A48" t="s">
        <v>217</v>
      </c>
      <c r="B48" t="s">
        <v>223</v>
      </c>
      <c r="C48">
        <v>1</v>
      </c>
      <c r="D48">
        <v>70</v>
      </c>
      <c r="E48">
        <f>テーブル13[[#This Row],[終了フレーム]]-テーブル13[[#This Row],[開始フレーム]]+1</f>
        <v>70</v>
      </c>
    </row>
    <row r="49" spans="1:5">
      <c r="A49" t="s">
        <v>132</v>
      </c>
      <c r="B49" t="s">
        <v>152</v>
      </c>
      <c r="C49">
        <v>20</v>
      </c>
      <c r="D49">
        <v>70</v>
      </c>
      <c r="E49">
        <f>テーブル13[[#This Row],[終了フレーム]]-テーブル13[[#This Row],[開始フレーム]]+1</f>
        <v>51</v>
      </c>
    </row>
    <row r="50" spans="1:5">
      <c r="A50" t="s">
        <v>131</v>
      </c>
      <c r="B50" t="s">
        <v>170</v>
      </c>
      <c r="C50">
        <v>1</v>
      </c>
      <c r="D50">
        <v>50</v>
      </c>
      <c r="E50">
        <f>テーブル13[[#This Row],[終了フレーム]]-テーブル13[[#This Row],[開始フレーム]]+1</f>
        <v>50</v>
      </c>
    </row>
    <row r="51" spans="1:5">
      <c r="A51" t="s">
        <v>131</v>
      </c>
      <c r="B51" t="s">
        <v>156</v>
      </c>
      <c r="C51">
        <v>1</v>
      </c>
      <c r="D51">
        <v>20</v>
      </c>
      <c r="E51">
        <f>テーブル13[[#This Row],[終了フレーム]]-テーブル13[[#This Row],[開始フレーム]]+1</f>
        <v>20</v>
      </c>
    </row>
    <row r="52" spans="1:5">
      <c r="A52" t="s">
        <v>131</v>
      </c>
      <c r="B52" t="s">
        <v>158</v>
      </c>
      <c r="C52">
        <v>20</v>
      </c>
      <c r="D52">
        <v>30</v>
      </c>
      <c r="E52">
        <f>テーブル13[[#This Row],[終了フレーム]]-テーブル13[[#This Row],[開始フレーム]]+1</f>
        <v>11</v>
      </c>
    </row>
    <row r="53" spans="1:5">
      <c r="A53" t="s">
        <v>131</v>
      </c>
      <c r="B53" t="s">
        <v>160</v>
      </c>
      <c r="C53">
        <v>30</v>
      </c>
      <c r="D53">
        <v>50</v>
      </c>
      <c r="E53">
        <f>テーブル13[[#This Row],[終了フレーム]]-テーブル13[[#This Row],[開始フレーム]]+1</f>
        <v>21</v>
      </c>
    </row>
    <row r="54" spans="1:5">
      <c r="A54" t="s">
        <v>132</v>
      </c>
      <c r="B54" t="s">
        <v>171</v>
      </c>
      <c r="C54">
        <v>1</v>
      </c>
      <c r="D54">
        <v>50</v>
      </c>
      <c r="E54">
        <f>テーブル13[[#This Row],[終了フレーム]]-テーブル13[[#This Row],[開始フレーム]]+1</f>
        <v>50</v>
      </c>
    </row>
    <row r="55" spans="1:5">
      <c r="A55" t="s">
        <v>132</v>
      </c>
      <c r="B55" t="s">
        <v>157</v>
      </c>
      <c r="C55">
        <v>1</v>
      </c>
      <c r="D55">
        <v>20</v>
      </c>
      <c r="E55">
        <f>テーブル13[[#This Row],[終了フレーム]]-テーブル13[[#This Row],[開始フレーム]]+1</f>
        <v>20</v>
      </c>
    </row>
    <row r="56" spans="1:5">
      <c r="A56" t="s">
        <v>132</v>
      </c>
      <c r="B56" t="s">
        <v>159</v>
      </c>
      <c r="C56">
        <v>20</v>
      </c>
      <c r="D56">
        <v>30</v>
      </c>
      <c r="E56">
        <f>テーブル13[[#This Row],[終了フレーム]]-テーブル13[[#This Row],[開始フレーム]]+1</f>
        <v>11</v>
      </c>
    </row>
    <row r="57" spans="1:5">
      <c r="A57" t="s">
        <v>132</v>
      </c>
      <c r="B57" t="s">
        <v>161</v>
      </c>
      <c r="C57">
        <v>30</v>
      </c>
      <c r="D57">
        <v>50</v>
      </c>
      <c r="E57">
        <f>テーブル13[[#This Row],[終了フレーム]]-テーブル13[[#This Row],[開始フレーム]]+1</f>
        <v>21</v>
      </c>
    </row>
    <row r="58" spans="1:5">
      <c r="A58" t="s">
        <v>134</v>
      </c>
      <c r="B58" t="s">
        <v>162</v>
      </c>
      <c r="C58">
        <v>1</v>
      </c>
      <c r="D58">
        <v>113</v>
      </c>
      <c r="E58">
        <f>テーブル13[[#This Row],[終了フレーム]]-テーブル13[[#This Row],[開始フレーム]]+1</f>
        <v>113</v>
      </c>
    </row>
    <row r="59" spans="1:5">
      <c r="A59" t="s">
        <v>134</v>
      </c>
      <c r="B59" t="s">
        <v>163</v>
      </c>
      <c r="C59">
        <v>1</v>
      </c>
      <c r="D59">
        <v>35</v>
      </c>
      <c r="E59">
        <f>テーブル13[[#This Row],[終了フレーム]]-テーブル13[[#This Row],[開始フレーム]]+1</f>
        <v>35</v>
      </c>
    </row>
    <row r="60" spans="1:5">
      <c r="A60" t="s">
        <v>134</v>
      </c>
      <c r="B60" t="s">
        <v>165</v>
      </c>
      <c r="C60">
        <v>35</v>
      </c>
      <c r="D60">
        <v>45</v>
      </c>
      <c r="E60">
        <f>テーブル13[[#This Row],[終了フレーム]]-テーブル13[[#This Row],[開始フレーム]]+1</f>
        <v>11</v>
      </c>
    </row>
    <row r="61" spans="1:5">
      <c r="A61" t="s">
        <v>134</v>
      </c>
      <c r="B61" t="s">
        <v>164</v>
      </c>
      <c r="C61">
        <v>45</v>
      </c>
      <c r="D61">
        <v>113</v>
      </c>
      <c r="E61">
        <f>テーブル13[[#This Row],[終了フレーム]]-テーブル13[[#This Row],[開始フレーム]]+1</f>
        <v>69</v>
      </c>
    </row>
    <row r="62" spans="1:5">
      <c r="A62" t="s">
        <v>134</v>
      </c>
      <c r="B62" t="s">
        <v>166</v>
      </c>
      <c r="C62">
        <v>1</v>
      </c>
      <c r="D62">
        <v>113</v>
      </c>
      <c r="E62">
        <f>テーブル13[[#This Row],[終了フレーム]]-テーブル13[[#This Row],[開始フレーム]]+1</f>
        <v>113</v>
      </c>
    </row>
    <row r="63" spans="1:5">
      <c r="A63" t="s">
        <v>134</v>
      </c>
      <c r="B63" t="s">
        <v>167</v>
      </c>
      <c r="C63">
        <v>1</v>
      </c>
      <c r="D63">
        <v>35</v>
      </c>
      <c r="E63">
        <f>テーブル13[[#This Row],[終了フレーム]]-テーブル13[[#This Row],[開始フレーム]]+1</f>
        <v>35</v>
      </c>
    </row>
    <row r="64" spans="1:5">
      <c r="A64" t="s">
        <v>134</v>
      </c>
      <c r="B64" t="s">
        <v>168</v>
      </c>
      <c r="C64">
        <v>35</v>
      </c>
      <c r="D64">
        <v>45</v>
      </c>
      <c r="E64">
        <f>テーブル13[[#This Row],[終了フレーム]]-テーブル13[[#This Row],[開始フレーム]]+1</f>
        <v>11</v>
      </c>
    </row>
    <row r="65" spans="1:5">
      <c r="A65" t="s">
        <v>134</v>
      </c>
      <c r="B65" t="s">
        <v>169</v>
      </c>
      <c r="C65">
        <v>45</v>
      </c>
      <c r="D65">
        <v>113</v>
      </c>
      <c r="E65">
        <f>テーブル13[[#This Row],[終了フレーム]]-テーブル13[[#This Row],[開始フレーム]]+1</f>
        <v>69</v>
      </c>
    </row>
    <row r="66" spans="1:5">
      <c r="A66" t="s">
        <v>142</v>
      </c>
      <c r="B66" t="s">
        <v>172</v>
      </c>
      <c r="C66">
        <v>1</v>
      </c>
      <c r="D66">
        <v>10</v>
      </c>
      <c r="E66">
        <f>テーブル13[[#This Row],[終了フレーム]]-テーブル13[[#This Row],[開始フレーム]]+1</f>
        <v>10</v>
      </c>
    </row>
    <row r="67" spans="1:5">
      <c r="A67" t="s">
        <v>133</v>
      </c>
      <c r="B67" t="s">
        <v>173</v>
      </c>
      <c r="C67">
        <v>1</v>
      </c>
      <c r="D67">
        <v>10</v>
      </c>
      <c r="E67">
        <f>テーブル13[[#This Row],[終了フレーム]]-テーブル13[[#This Row],[開始フレーム]]+1</f>
        <v>10</v>
      </c>
    </row>
  </sheetData>
  <phoneticPr fontId="3"/>
  <conditionalFormatting sqref="A4:E34">
    <cfRule type="expression" dxfId="5" priority="31">
      <formula>$A4="開閉"</formula>
    </cfRule>
    <cfRule type="expression" dxfId="4" priority="32">
      <formula>$A4="開"</formula>
    </cfRule>
    <cfRule type="expression" dxfId="3" priority="33">
      <formula>$A4="閉"</formula>
    </cfRule>
  </conditionalFormatting>
  <conditionalFormatting sqref="A37:E67">
    <cfRule type="expression" dxfId="2" priority="1">
      <formula>$A37="有無"</formula>
    </cfRule>
    <cfRule type="expression" dxfId="1" priority="2">
      <formula>$A37="有"</formula>
    </cfRule>
    <cfRule type="expression" dxfId="0" priority="3">
      <formula>$A37="無"</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ミニゲーム一覧</vt:lpstr>
      <vt:lpstr>ゴミ拾いイメージ図</vt:lpstr>
      <vt:lpstr>ゴミ拾い概要</vt:lpstr>
      <vt:lpstr>ゴミ拾い仕様</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2025-01-21T15:55:38Z</dcterms:modified>
</cp:coreProperties>
</file>