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24226"/>
  <mc:AlternateContent xmlns:mc="http://schemas.openxmlformats.org/markup-compatibility/2006">
    <mc:Choice Requires="x15">
      <x15ac:absPath xmlns:x15ac="http://schemas.microsoft.com/office/spreadsheetml/2010/11/ac" url="C:\Users\23025092\Downloads\"/>
    </mc:Choice>
  </mc:AlternateContent>
  <xr:revisionPtr revIDLastSave="0" documentId="8_{85E2CBAC-964D-4B27-A5F8-90B7B49D80FF}" xr6:coauthVersionLast="36" xr6:coauthVersionMax="36" xr10:uidLastSave="{00000000-0000-0000-0000-000000000000}"/>
  <bookViews>
    <workbookView xWindow="0" yWindow="0" windowWidth="20490" windowHeight="7545" tabRatio="854" activeTab="1" xr2:uid="{00000000-000D-0000-FFFF-FFFF00000000}"/>
  </bookViews>
  <sheets>
    <sheet name="WBS-MACRO-ATIVIDADE" sheetId="14" r:id="rId1"/>
    <sheet name="WBS_Detalhado (ordem etapas)" sheetId="1" r:id="rId2"/>
    <sheet name="Gráfico de Gantt" sheetId="18" state="hidden" r:id="rId3"/>
    <sheet name="PV_dependência" sheetId="17" state="hidden" r:id="rId4"/>
    <sheet name="Cronograma_de_Custos (2)" sheetId="6" state="hidden" r:id="rId5"/>
  </sheets>
  <externalReferences>
    <externalReference r:id="rId6"/>
    <externalReference r:id="rId7"/>
    <externalReference r:id="rId8"/>
  </externalReferences>
  <definedNames>
    <definedName name="A" hidden="1">{"'TG'!$A$1:$L$37"}</definedName>
    <definedName name="_xlnm.Print_Area" localSheetId="4">'Cronograma_de_Custos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2">[2]CronogramaDeProjeto!$E1</definedName>
    <definedName name="Início_do_projeto">'Gráfico de Gantt'!$G$5</definedName>
    <definedName name="Periodicidade">[3]Param!$AB$5:$AB$9</definedName>
    <definedName name="progresso_da_tarefa" localSheetId="2">[2]CronogramaDeProjeto!$D1</definedName>
    <definedName name="Semana_de_exibição">'Gráfico de Gantt'!$G$6</definedName>
    <definedName name="Status">[1]Param!#REF!</definedName>
    <definedName name="t" hidden="1">{"'TG'!$A$1:$L$37"}</definedName>
    <definedName name="término_da_tarefa" localSheetId="2">[2]CronogramaDeProjeto!$F1</definedName>
    <definedName name="VersaoExcel">[3]Param!$D$15:$E$15</definedName>
    <definedName name="VersaoSR">[3]Param!$C$24:$C$26</definedName>
  </definedNames>
  <calcPr calcId="191029"/>
  <pivotCaches>
    <pivotCache cacheId="0" r:id="rId9"/>
  </pivotCaches>
</workbook>
</file>

<file path=xl/calcChain.xml><?xml version="1.0" encoding="utf-8"?>
<calcChain xmlns="http://schemas.openxmlformats.org/spreadsheetml/2006/main">
  <c r="I29" i="1" l="1"/>
  <c r="I22" i="1"/>
  <c r="I14" i="1"/>
  <c r="I57" i="1"/>
  <c r="I53" i="1"/>
  <c r="I49" i="1"/>
  <c r="I45" i="1"/>
  <c r="I41" i="1"/>
  <c r="I62"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<sst xmlns="http://schemas.openxmlformats.org/spreadsheetml/2006/main" count="552" uniqueCount="212">
  <si>
    <t>Ref</t>
  </si>
  <si>
    <t>Etapas – Atividades - Marcos</t>
  </si>
  <si>
    <t>Dependência</t>
  </si>
  <si>
    <t>Conclusão</t>
  </si>
  <si>
    <t>Responsável</t>
  </si>
  <si>
    <t xml:space="preserve">Recursos                                    </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</si>
  <si>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</si>
  <si>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</si>
  <si>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</si>
  <si>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</si>
  <si>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</si>
  <si>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</si>
  <si>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</si>
  <si>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</si>
  <si>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</si>
  <si>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</si>
  <si>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</si>
  <si>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</si>
  <si>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</si>
  <si>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</si>
  <si>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</si>
  <si>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</si>
  <si>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</si>
  <si>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</si>
  <si>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</si>
  <si>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</si>
  <si>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</si>
  <si>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</si>
  <si>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</si>
  <si>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</si>
  <si>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</si>
  <si>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</si>
  <si>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</si>
  <si>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</si>
  <si>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</si>
  <si>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</si>
  <si>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</si>
  <si>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</si>
  <si>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</si>
  <si>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</si>
  <si>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</si>
  <si>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</si>
  <si>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</si>
  <si>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</si>
  <si>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</si>
  <si>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</si>
  <si>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</si>
  <si>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</si>
  <si>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</si>
  <si>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</si>
  <si>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</si>
  <si>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</si>
  <si>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</si>
  <si>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</si>
  <si>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</si>
  <si>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</si>
  <si>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</si>
  <si>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</si>
  <si>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</si>
  <si>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</si>
  <si>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</si>
  <si>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</si>
  <si>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</si>
  <si>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</si>
  <si>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</si>
  <si>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</si>
  <si>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</si>
  <si>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</si>
  <si>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</si>
  <si>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</si>
  <si>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</si>
  <si>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</si>
  <si>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</si>
  <si>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</si>
  <si>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</si>
  <si>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</si>
  <si>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</si>
  <si>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</si>
  <si>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</si>
  <si>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</si>
  <si>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</si>
  <si>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</si>
  <si>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</si>
  <si>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</si>
  <si>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</si>
  <si>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</si>
  <si>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</si>
  <si>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</si>
  <si>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</si>
  <si>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</si>
  <si>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</si>
  <si>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</si>
  <si>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</si>
  <si>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</si>
  <si>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</si>
  <si>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</si>
  <si>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</si>
  <si>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</si>
  <si>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</si>
  <si>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</si>
  <si>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</si>
  <si>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</si>
  <si>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</si>
  <si>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</si>
  <si>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</si>
  <si>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</si>
  <si>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</si>
  <si>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</si>
  <si>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</si>
  <si>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</si>
  <si>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</si>
  <si>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</si>
  <si>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</si>
  <si>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</si>
  <si>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</si>
  <si>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</si>
  <si>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</si>
  <si>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</si>
  <si>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</si>
  <si>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</si>
  <si>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</si>
  <si>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</si>
  <si>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</si>
  <si>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</si>
  <si>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</si>
  <si>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</si>
  <si>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</si>
  <si>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</si>
  <si>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</si>
  <si>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</si>
  <si>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</si>
  <si>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</si>
  <si>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</si>
  <si>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</si>
  <si>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</si>
  <si>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</si>
  <si>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</si>
  <si>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</si>
  <si>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</si>
  <si>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</si>
  <si>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</si>
  <si>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</si>
  <si>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</si>
  <si>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</si>
  <si>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</si>
  <si>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</si>
  <si>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</si>
  <si>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</si>
  <si>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</si>
  <si>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</si>
  <si>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</si>
  <si>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</si>
  <si>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</si>
  <si>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</si>
  <si>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</si>
  <si>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</si>
  <si>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</si>
  <si>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</si>
  <si>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</si>
  <si>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</si>
  <si>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</si>
  <si>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</si>
  <si>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</si>
  <si>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</si>
  <si>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</si>
  <si>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</si>
  <si>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</si>
  <si>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</si>
  <si>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</si>
  <si>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</si>
  <si>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</si>
  <si>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Codificação back-end</t>
  </si>
  <si>
    <t>Coletar feedback e implementação de melhorias</t>
  </si>
  <si>
    <t>Adaptação de mercado</t>
  </si>
  <si>
    <t>Expansão</t>
  </si>
  <si>
    <t>Análise de expansão de mercado</t>
  </si>
  <si>
    <t>Desenvolvimento de parcerias</t>
  </si>
  <si>
    <t>Desenvolvimento de versões de assinatura - Monetização</t>
  </si>
  <si>
    <t>2ª</t>
  </si>
  <si>
    <t>Saúde e bem-estar na palma da sua mão</t>
  </si>
  <si>
    <t>NÃO</t>
  </si>
  <si>
    <t>Atividades</t>
  </si>
  <si>
    <t>Pós-lançamento (Stakeholders internos)</t>
  </si>
  <si>
    <t>Lançamento (Stakeholders internos)</t>
  </si>
  <si>
    <t>Rede de Precedência de Atividades</t>
  </si>
  <si>
    <t>Planejamento/Design e Prototipagem</t>
  </si>
  <si>
    <t xml:space="preserve">Marketing e Divulgação - para o Mercado </t>
  </si>
  <si>
    <t>Marketing e Divulgação para o Mercado</t>
  </si>
  <si>
    <t>Identificar o público-alvo.</t>
  </si>
  <si>
    <t>Determinar a proposta de valor do projeto.</t>
  </si>
  <si>
    <t>Estabelecer metas e indicadores de sucesso.</t>
  </si>
  <si>
    <t>Definir os requisitos detalhados da plataforma</t>
  </si>
  <si>
    <t>Módulo de IA</t>
  </si>
  <si>
    <t>Gerador de relatórios</t>
  </si>
  <si>
    <t xml:space="preserve">Integração com APIs </t>
  </si>
  <si>
    <t xml:space="preserve">Realizar testes de qualidade e desempenho </t>
  </si>
  <si>
    <t xml:space="preserve">Monitorar o feedback dos usuários escolhidos </t>
  </si>
  <si>
    <t xml:space="preserve">Preparar a infraestrutura para o lançamento </t>
  </si>
  <si>
    <t>Submeter a plataforma para revisão</t>
  </si>
  <si>
    <t>Data Safe AI</t>
  </si>
  <si>
    <t xml:space="preserve">Criar estratégias de marketing digital para aumentar a visibilidade </t>
  </si>
  <si>
    <t>Colaborar com influenciadores de tecnologia para promoção</t>
  </si>
  <si>
    <t xml:space="preserve">Realizar análises regulares sobre o desempenho da plataforma </t>
  </si>
  <si>
    <t>Envio de teste de phishing</t>
  </si>
  <si>
    <t>Direcionamento para treinamento de cybersecurity</t>
  </si>
  <si>
    <t>Coleta de dados e projeção de ocorrências de phishing</t>
  </si>
  <si>
    <t>Gerar relatórios personalizados</t>
  </si>
  <si>
    <t>4.1.</t>
  </si>
  <si>
    <t>5.1.2</t>
  </si>
  <si>
    <t>5.1.3</t>
  </si>
  <si>
    <t>6.1.1</t>
  </si>
  <si>
    <t>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</si>
</sst>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5"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9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1">
    <xf numFmtId="0" fontId="0" fillId="0" borderId="0"/>
    <xf numFmtId="168" fontId="15" fillId="0" borderId="43" applyFill="0">
      <alignment horizontal="center" vertical="center"/>
    </xf>
    <xf numFmtId="0" fontId="7" fillId="0" borderId="0" applyNumberFormat="0" applyFill="0" applyBorder="0" applyAlignment="0" applyProtection="0">
      <alignment vertical="top"/>
      <protection locked="0"/>
    </xf>
    <xf numFmtId="165" fontId="15" fillId="0" borderId="35">
      <alignment horizontal="center" vertical="center"/>
    </xf>
    <xf numFmtId="164" fontId="2" fillId="0" borderId="0" applyFont="0" applyFill="0" applyBorder="0" applyAlignment="0" applyProtection="0"/>
    <xf numFmtId="0" fontId="15" fillId="0" borderId="43" applyFill="0">
      <alignment horizontal="center" vertical="center"/>
    </xf>
    <xf numFmtId="9" fontId="2" fillId="0" borderId="0" applyFont="0" applyFill="0" applyBorder="0" applyAlignment="0" applyProtection="0"/>
    <xf numFmtId="0" fontId="15" fillId="0" borderId="43"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2" fillId="0" borderId="0"/>
    <xf numFmtId="0" fontId="17" fillId="0" borderId="0" applyNumberFormat="0" applyFill="0" applyBorder="0" applyAlignment="0" applyProtection="0"/>
    <xf numFmtId="0" fontId="42" fillId="0" borderId="0" applyNumberFormat="0" applyFill="0" applyBorder="0" applyAlignment="0" applyProtection="0"/>
    <xf numFmtId="0" fontId="16" fillId="23" borderId="0" applyNumberFormat="0" applyBorder="0" applyAlignment="0" applyProtection="0"/>
    <xf numFmtId="0" fontId="28" fillId="0" borderId="0"/>
    <xf numFmtId="0" fontId="16" fillId="24" borderId="0" applyNumberFormat="0" applyBorder="0" applyAlignment="0" applyProtection="0"/>
    <xf numFmtId="0" fontId="43" fillId="22" borderId="0" applyNumberFormat="0" applyBorder="0" applyAlignment="0" applyProtection="0"/>
    <xf numFmtId="0" fontId="1" fillId="0" borderId="0"/>
    <xf numFmtId="9" fontId="44" fillId="0" borderId="0" applyFont="0" applyFill="0" applyBorder="0" applyAlignment="0" applyProtection="0"/>
  </cellStyleXfs>
  <cellXfs count="266">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6" fillId="0" borderId="0" xfId="11" applyAlignment="1">
      <alignment wrapText="1"/>
    </xf>
    <xf numFmtId="0" fontId="17" fillId="0" borderId="0" xfId="8" applyAlignment="1">
      <alignment horizontal="left"/>
    </xf>
    <xf numFmtId="0" fontId="23" fillId="0" borderId="0" xfId="0" applyFont="1" applyAlignment="1">
      <alignment horizontal="left"/>
    </xf>
    <xf numFmtId="0" fontId="24" fillId="0" borderId="0" xfId="0" applyFont="1"/>
    <xf numFmtId="0" fontId="24" fillId="0" borderId="0" xfId="0" applyFont="1" applyAlignment="1">
      <alignment horizontal="center"/>
    </xf>
    <xf numFmtId="0" fontId="16" fillId="0" borderId="0" xfId="11"/>
    <xf numFmtId="0" fontId="0" fillId="0" borderId="35" xfId="0" applyBorder="1" applyAlignment="1">
      <alignment horizontal="center" vertical="center"/>
    </xf>
    <xf numFmtId="0" fontId="0" fillId="0" borderId="39" xfId="0" applyBorder="1"/>
    <xf numFmtId="167" fontId="25" fillId="8" borderId="40" xfId="0" applyNumberFormat="1" applyFont="1" applyFill="1" applyBorder="1" applyAlignment="1">
      <alignment horizontal="center" vertical="center"/>
    </xf>
    <xf numFmtId="167" fontId="25" fillId="8" borderId="0" xfId="0" applyNumberFormat="1" applyFont="1" applyFill="1" applyAlignment="1">
      <alignment horizontal="center" vertical="center"/>
    </xf>
    <xf numFmtId="167" fontId="25" fillId="8" borderId="34" xfId="0" applyNumberFormat="1" applyFont="1" applyFill="1" applyBorder="1" applyAlignment="1">
      <alignment horizontal="center" vertical="center"/>
    </xf>
    <xf numFmtId="0" fontId="26" fillId="9" borderId="37" xfId="0" applyFont="1" applyFill="1" applyBorder="1" applyAlignment="1">
      <alignment horizontal="left" vertical="center" indent="1"/>
    </xf>
    <xf numFmtId="0" fontId="26" fillId="9" borderId="37" xfId="0" applyFont="1" applyFill="1" applyBorder="1" applyAlignment="1">
      <alignment horizontal="center" vertical="center" wrapText="1"/>
    </xf>
    <xf numFmtId="0" fontId="27"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0" fillId="11" borderId="43" xfId="0" applyFont="1" applyFill="1" applyBorder="1" applyAlignment="1">
      <alignment horizontal="left" vertical="center" indent="1"/>
    </xf>
    <xf numFmtId="0" fontId="15" fillId="11" borderId="43" xfId="5" applyFill="1">
      <alignment horizontal="center" vertical="center"/>
    </xf>
    <xf numFmtId="9" fontId="28"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8" fillId="11" borderId="43" xfId="0" applyNumberFormat="1" applyFont="1" applyFill="1" applyBorder="1" applyAlignment="1">
      <alignment horizontal="center" vertical="center"/>
    </xf>
    <xf numFmtId="0" fontId="28" fillId="0" borderId="43" xfId="0" applyFont="1" applyBorder="1" applyAlignment="1">
      <alignment horizontal="center" vertical="center"/>
    </xf>
    <xf numFmtId="0" fontId="15" fillId="12" borderId="43" xfId="7" applyFill="1">
      <alignment horizontal="left" vertical="center" indent="2"/>
    </xf>
    <xf numFmtId="0" fontId="15" fillId="12" borderId="43" xfId="5" applyFill="1">
      <alignment horizontal="center" vertical="center"/>
    </xf>
    <xf numFmtId="9" fontId="28" fillId="12" borderId="43" xfId="6" applyFont="1" applyFill="1" applyBorder="1" applyAlignment="1">
      <alignment horizontal="center" vertical="center"/>
    </xf>
    <xf numFmtId="168" fontId="15" fillId="12" borderId="43" xfId="1" applyFill="1">
      <alignment horizontal="center" vertical="center"/>
    </xf>
    <xf numFmtId="0" fontId="0" fillId="0" borderId="42" xfId="0" applyBorder="1" applyAlignment="1">
      <alignment horizontal="right" vertical="center"/>
    </xf>
    <xf numFmtId="0" fontId="20" fillId="13" borderId="43" xfId="0" applyFont="1" applyFill="1" applyBorder="1" applyAlignment="1">
      <alignment horizontal="left" vertical="center" indent="1"/>
    </xf>
    <xf numFmtId="0" fontId="15" fillId="13" borderId="43" xfId="5" applyFill="1">
      <alignment horizontal="center" vertical="center"/>
    </xf>
    <xf numFmtId="9" fontId="28"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8" fillId="13" borderId="43" xfId="0" applyNumberFormat="1" applyFont="1" applyFill="1" applyBorder="1" applyAlignment="1">
      <alignment horizontal="center" vertical="center"/>
    </xf>
    <xf numFmtId="0" fontId="15" fillId="14" borderId="43" xfId="7" applyFill="1">
      <alignment horizontal="left" vertical="center" indent="2"/>
    </xf>
    <xf numFmtId="0" fontId="15" fillId="14" borderId="43" xfId="5" applyFill="1">
      <alignment horizontal="center" vertical="center"/>
    </xf>
    <xf numFmtId="9" fontId="28" fillId="14" borderId="43" xfId="6" applyFont="1" applyFill="1" applyBorder="1" applyAlignment="1">
      <alignment horizontal="center" vertical="center"/>
    </xf>
    <xf numFmtId="168" fontId="15" fillId="14" borderId="43" xfId="1" applyFill="1">
      <alignment horizontal="center" vertical="center"/>
    </xf>
    <xf numFmtId="0" fontId="20" fillId="15" borderId="43" xfId="0" applyFont="1" applyFill="1" applyBorder="1" applyAlignment="1">
      <alignment horizontal="left" vertical="center" indent="1"/>
    </xf>
    <xf numFmtId="0" fontId="15" fillId="15" borderId="43" xfId="5" applyFill="1">
      <alignment horizontal="center" vertical="center"/>
    </xf>
    <xf numFmtId="9" fontId="28"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8" fillId="15" borderId="43" xfId="0" applyNumberFormat="1" applyFont="1" applyFill="1" applyBorder="1" applyAlignment="1">
      <alignment horizontal="center" vertical="center"/>
    </xf>
    <xf numFmtId="0" fontId="15" fillId="16" borderId="43" xfId="7" applyFill="1">
      <alignment horizontal="left" vertical="center" indent="2"/>
    </xf>
    <xf numFmtId="0" fontId="15" fillId="16" borderId="43" xfId="5" applyFill="1">
      <alignment horizontal="center" vertical="center"/>
    </xf>
    <xf numFmtId="9" fontId="28" fillId="16" borderId="43" xfId="6" applyFont="1" applyFill="1" applyBorder="1" applyAlignment="1">
      <alignment horizontal="center" vertical="center"/>
    </xf>
    <xf numFmtId="168" fontId="15" fillId="16" borderId="43" xfId="1" applyFill="1">
      <alignment horizontal="center" vertical="center"/>
    </xf>
    <xf numFmtId="0" fontId="20" fillId="17" borderId="43" xfId="0" applyFont="1" applyFill="1" applyBorder="1" applyAlignment="1">
      <alignment horizontal="left" vertical="center" indent="1"/>
    </xf>
    <xf numFmtId="0" fontId="15" fillId="17" borderId="43" xfId="5" applyFill="1">
      <alignment horizontal="center" vertical="center"/>
    </xf>
    <xf numFmtId="9" fontId="28"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8" fillId="17" borderId="43" xfId="0" applyNumberFormat="1" applyFont="1" applyFill="1" applyBorder="1" applyAlignment="1">
      <alignment horizontal="center" vertical="center"/>
    </xf>
    <xf numFmtId="0" fontId="15" fillId="18" borderId="43" xfId="7" applyFill="1">
      <alignment horizontal="left" vertical="center" indent="2"/>
    </xf>
    <xf numFmtId="0" fontId="15" fillId="18" borderId="43" xfId="5" applyFill="1">
      <alignment horizontal="center" vertical="center"/>
    </xf>
    <xf numFmtId="9" fontId="28" fillId="18" borderId="43" xfId="6" applyFont="1" applyFill="1" applyBorder="1" applyAlignment="1">
      <alignment horizontal="center" vertical="center"/>
    </xf>
    <xf numFmtId="168" fontId="15" fillId="18" borderId="43" xfId="1" applyFill="1">
      <alignment horizontal="center" vertical="center"/>
    </xf>
    <xf numFmtId="0" fontId="15" fillId="0" borderId="43" xfId="7">
      <alignment horizontal="left" vertical="center" indent="2"/>
    </xf>
    <xf numFmtId="0" fontId="15" fillId="0" borderId="43" xfId="5">
      <alignment horizontal="center" vertical="center"/>
    </xf>
    <xf numFmtId="9" fontId="28" fillId="0" borderId="43" xfId="6" applyFont="1" applyBorder="1" applyAlignment="1">
      <alignment horizontal="center" vertical="center"/>
    </xf>
    <xf numFmtId="168" fontId="15" fillId="0" borderId="43" xfId="1">
      <alignment horizontal="center" vertical="center"/>
    </xf>
    <xf numFmtId="0" fontId="29" fillId="19" borderId="43" xfId="0" applyFont="1" applyFill="1" applyBorder="1" applyAlignment="1">
      <alignment horizontal="left" vertical="center" indent="1"/>
    </xf>
    <xf numFmtId="0" fontId="29" fillId="19" borderId="43" xfId="0" applyFont="1" applyFill="1" applyBorder="1" applyAlignment="1">
      <alignment horizontal="center" vertical="center"/>
    </xf>
    <xf numFmtId="9" fontId="28" fillId="19" borderId="43" xfId="6" applyFont="1" applyFill="1" applyBorder="1" applyAlignment="1">
      <alignment horizontal="center" vertical="center"/>
    </xf>
    <xf numFmtId="168" fontId="30" fillId="19" borderId="43" xfId="0" applyNumberFormat="1" applyFont="1" applyFill="1" applyBorder="1" applyAlignment="1">
      <alignment horizontal="left" vertical="center"/>
    </xf>
    <xf numFmtId="168" fontId="28" fillId="19" borderId="43" xfId="0" applyNumberFormat="1" applyFont="1" applyFill="1" applyBorder="1" applyAlignment="1">
      <alignment horizontal="center" vertical="center"/>
    </xf>
    <xf numFmtId="0" fontId="28"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1" fillId="0" borderId="0" xfId="0" applyFont="1"/>
    <xf numFmtId="0" fontId="16" fillId="0" borderId="0" xfId="0" applyFont="1" applyAlignment="1">
      <alignment horizontal="center"/>
    </xf>
    <xf numFmtId="0" fontId="32" fillId="0" borderId="0" xfId="2" applyFont="1" applyAlignment="1" applyProtection="1"/>
    <xf numFmtId="0" fontId="18" fillId="0" borderId="21" xfId="9" applyAlignment="1">
      <alignment vertical="top" wrapText="1"/>
    </xf>
    <xf numFmtId="0" fontId="13" fillId="0" borderId="23" xfId="0" applyFont="1" applyBorder="1" applyAlignment="1">
      <alignment horizontal="center"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8"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4" applyFont="1" applyFill="1" applyBorder="1" applyAlignment="1">
      <alignment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49" xfId="0" applyFont="1" applyBorder="1" applyAlignment="1">
      <alignment horizontal="center" vertical="center" wrapText="1"/>
    </xf>
    <xf numFmtId="164" fontId="13" fillId="0" borderId="1" xfId="4" applyFont="1" applyFill="1" applyBorder="1" applyAlignment="1">
      <alignment vertical="center" wrapText="1"/>
    </xf>
    <xf numFmtId="0" fontId="13" fillId="0" borderId="56"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4" fillId="0" borderId="46" xfId="0" applyFont="1" applyBorder="1" applyAlignment="1">
      <alignment horizontal="left" vertical="center" wrapText="1"/>
    </xf>
    <xf numFmtId="0" fontId="34"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1" xfId="0" applyFont="1" applyBorder="1"/>
    <xf numFmtId="0" fontId="2" fillId="0" borderId="1" xfId="0" applyFont="1" applyBorder="1"/>
    <xf numFmtId="0" fontId="36" fillId="0" borderId="60" xfId="0" applyFont="1" applyBorder="1" applyAlignment="1">
      <alignment vertical="center"/>
    </xf>
    <xf numFmtId="0" fontId="2" fillId="0" borderId="62" xfId="0" applyFont="1" applyBorder="1"/>
    <xf numFmtId="0" fontId="13" fillId="0" borderId="58" xfId="0" applyFont="1" applyBorder="1" applyAlignment="1">
      <alignment horizontal="center" vertical="center" wrapText="1"/>
    </xf>
    <xf numFmtId="0" fontId="13" fillId="0" borderId="65" xfId="0" applyFont="1" applyBorder="1" applyAlignment="1">
      <alignment horizontal="center" vertical="center" wrapText="1"/>
    </xf>
    <xf numFmtId="164" fontId="13" fillId="0" borderId="49" xfId="4" applyFont="1" applyFill="1" applyBorder="1" applyAlignment="1">
      <alignment vertical="center" wrapText="1"/>
    </xf>
    <xf numFmtId="0" fontId="2" fillId="0" borderId="66" xfId="0" applyFont="1" applyBorder="1"/>
    <xf numFmtId="0" fontId="5" fillId="5" borderId="67" xfId="0" applyFont="1" applyFill="1" applyBorder="1" applyAlignment="1">
      <alignment vertical="center"/>
    </xf>
    <xf numFmtId="0" fontId="33" fillId="5" borderId="7"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3" fillId="5" borderId="52" xfId="0" applyFont="1" applyFill="1" applyBorder="1" applyAlignment="1">
      <alignment horizontal="center" vertical="center" wrapText="1"/>
    </xf>
    <xf numFmtId="0" fontId="33" fillId="5" borderId="68" xfId="0" applyFont="1" applyFill="1" applyBorder="1" applyAlignment="1">
      <alignment horizontal="center" vertical="center" wrapText="1"/>
    </xf>
    <xf numFmtId="0" fontId="33" fillId="5" borderId="69" xfId="0" applyFont="1" applyFill="1" applyBorder="1" applyAlignment="1">
      <alignment horizontal="center" vertical="center" wrapText="1"/>
    </xf>
    <xf numFmtId="0" fontId="33" fillId="5" borderId="70" xfId="0" applyFont="1" applyFill="1" applyBorder="1" applyAlignment="1">
      <alignment horizontal="center" vertical="center" wrapText="1"/>
    </xf>
    <xf numFmtId="0" fontId="33" fillId="5" borderId="16" xfId="0" applyFont="1" applyFill="1" applyBorder="1" applyAlignment="1">
      <alignment horizontal="left" vertical="center" wrapText="1"/>
    </xf>
    <xf numFmtId="0" fontId="5" fillId="5" borderId="69" xfId="0" applyFont="1" applyFill="1" applyBorder="1" applyAlignment="1">
      <alignment vertical="center"/>
    </xf>
    <xf numFmtId="0" fontId="33" fillId="5" borderId="70" xfId="0" applyFont="1" applyFill="1" applyBorder="1" applyAlignment="1">
      <alignment horizontal="left" vertical="center" wrapText="1"/>
    </xf>
    <xf numFmtId="0" fontId="13" fillId="0" borderId="50" xfId="0" applyFont="1" applyBorder="1" applyAlignment="1">
      <alignment horizontal="center" vertical="top" wrapText="1"/>
    </xf>
    <xf numFmtId="0" fontId="13" fillId="0" borderId="51" xfId="0" applyFont="1" applyBorder="1" applyAlignment="1">
      <alignment horizontal="left" vertical="top" wrapText="1"/>
    </xf>
    <xf numFmtId="0" fontId="13" fillId="0" borderId="48" xfId="0" applyFont="1" applyBorder="1" applyAlignment="1">
      <alignment horizontal="center" vertical="top" wrapText="1"/>
    </xf>
    <xf numFmtId="0" fontId="13" fillId="0" borderId="46"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67" xfId="0" applyFont="1" applyFill="1" applyBorder="1" applyAlignment="1">
      <alignment horizontal="left" vertical="center" wrapText="1"/>
    </xf>
    <xf numFmtId="0" fontId="34" fillId="5" borderId="52" xfId="0" applyFont="1" applyFill="1" applyBorder="1" applyAlignment="1">
      <alignment horizontal="center" vertical="center" wrapText="1"/>
    </xf>
    <xf numFmtId="0" fontId="34" fillId="5" borderId="68" xfId="0" applyFont="1" applyFill="1" applyBorder="1" applyAlignment="1">
      <alignment horizontal="center" vertical="center" wrapText="1"/>
    </xf>
    <xf numFmtId="0" fontId="34" fillId="5" borderId="69" xfId="0" applyFont="1" applyFill="1" applyBorder="1" applyAlignment="1">
      <alignment horizontal="center" vertical="center" wrapText="1"/>
    </xf>
    <xf numFmtId="164" fontId="34" fillId="5" borderId="69" xfId="4" applyFont="1" applyFill="1" applyBorder="1" applyAlignment="1">
      <alignment horizontal="center" vertical="center" wrapText="1"/>
    </xf>
    <xf numFmtId="0" fontId="34" fillId="5" borderId="70" xfId="0" applyFont="1" applyFill="1" applyBorder="1" applyAlignment="1">
      <alignment horizontal="left" vertical="center" wrapText="1"/>
    </xf>
    <xf numFmtId="0" fontId="2" fillId="0" borderId="24" xfId="0" applyFont="1" applyBorder="1" applyAlignment="1">
      <alignment horizontal="center" vertical="center" wrapText="1"/>
    </xf>
    <xf numFmtId="0" fontId="34" fillId="0" borderId="51" xfId="0" applyFont="1" applyBorder="1" applyAlignment="1">
      <alignment horizontal="left" vertical="center" wrapText="1"/>
    </xf>
    <xf numFmtId="0" fontId="14" fillId="0" borderId="25" xfId="0" applyFont="1" applyBorder="1" applyAlignment="1">
      <alignment horizontal="center" vertical="center" wrapText="1"/>
    </xf>
    <xf numFmtId="0" fontId="34" fillId="5" borderId="72" xfId="0" applyFont="1" applyFill="1" applyBorder="1" applyAlignment="1">
      <alignment horizontal="center" vertical="center" wrapText="1"/>
    </xf>
    <xf numFmtId="0" fontId="34" fillId="5" borderId="73" xfId="0" applyFont="1" applyFill="1" applyBorder="1" applyAlignment="1">
      <alignment horizontal="center" vertical="center" wrapText="1"/>
    </xf>
    <xf numFmtId="0" fontId="34" fillId="5" borderId="74"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13" fillId="5" borderId="68" xfId="0" applyFont="1" applyFill="1" applyBorder="1" applyAlignment="1">
      <alignment horizontal="center" vertical="center" wrapText="1"/>
    </xf>
    <xf numFmtId="0" fontId="13" fillId="0" borderId="77" xfId="0" applyFont="1" applyBorder="1" applyAlignment="1">
      <alignment horizontal="center" vertical="center" wrapText="1"/>
    </xf>
    <xf numFmtId="164" fontId="13" fillId="0" borderId="56" xfId="4" applyFont="1" applyFill="1" applyBorder="1" applyAlignment="1">
      <alignment vertical="center" wrapText="1"/>
    </xf>
    <xf numFmtId="0" fontId="2" fillId="0" borderId="78" xfId="0" applyFont="1" applyBorder="1"/>
    <xf numFmtId="0" fontId="13" fillId="5" borderId="79" xfId="0" applyFont="1" applyFill="1" applyBorder="1" applyAlignment="1">
      <alignment horizontal="center" vertical="center" wrapText="1"/>
    </xf>
    <xf numFmtId="0" fontId="13" fillId="5" borderId="52" xfId="0" applyFont="1" applyFill="1" applyBorder="1" applyAlignment="1">
      <alignment horizontal="center" vertical="center" wrapText="1"/>
    </xf>
    <xf numFmtId="0" fontId="2" fillId="5" borderId="80" xfId="0" applyFont="1" applyFill="1" applyBorder="1"/>
    <xf numFmtId="0" fontId="0" fillId="0" borderId="0" xfId="0" applyAlignment="1">
      <alignment horizontal="left" vertical="center"/>
    </xf>
    <xf numFmtId="0" fontId="36" fillId="0" borderId="71" xfId="0" applyFont="1" applyBorder="1" applyAlignment="1">
      <alignment vertical="center"/>
    </xf>
    <xf numFmtId="0" fontId="36" fillId="0" borderId="61" xfId="0" applyFont="1" applyBorder="1" applyAlignment="1">
      <alignment vertical="center"/>
    </xf>
    <xf numFmtId="0" fontId="37" fillId="0" borderId="56" xfId="0" applyFont="1" applyBorder="1" applyAlignment="1">
      <alignment horizontal="center" vertical="center" wrapText="1"/>
    </xf>
    <xf numFmtId="0" fontId="37" fillId="0" borderId="1" xfId="0" applyFont="1" applyBorder="1" applyAlignment="1">
      <alignment horizontal="center" vertical="center" wrapText="1"/>
    </xf>
    <xf numFmtId="0" fontId="13" fillId="0" borderId="54"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55"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3" xfId="0" applyFont="1" applyBorder="1" applyAlignment="1">
      <alignment horizontal="center" vertical="center" wrapText="1"/>
    </xf>
    <xf numFmtId="164" fontId="33" fillId="20" borderId="73" xfId="0" applyNumberFormat="1" applyFont="1" applyFill="1" applyBorder="1" applyAlignment="1">
      <alignment horizontal="center" vertical="center" wrapText="1"/>
    </xf>
    <xf numFmtId="164" fontId="34" fillId="20" borderId="69" xfId="4" applyFont="1" applyFill="1" applyBorder="1" applyAlignment="1">
      <alignment horizontal="center" vertical="center" wrapText="1"/>
    </xf>
    <xf numFmtId="164" fontId="34" fillId="20" borderId="73" xfId="4" applyFont="1" applyFill="1" applyBorder="1" applyAlignment="1">
      <alignment horizontal="center" vertical="center" wrapText="1"/>
    </xf>
    <xf numFmtId="164" fontId="13" fillId="20" borderId="52" xfId="4" applyFont="1" applyFill="1" applyBorder="1" applyAlignment="1">
      <alignment vertical="center" wrapText="1"/>
    </xf>
    <xf numFmtId="164" fontId="34"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8" fillId="0" borderId="0" xfId="0" applyFont="1" applyAlignment="1">
      <alignment horizontal="left" vertical="center"/>
    </xf>
    <xf numFmtId="169" fontId="34" fillId="7" borderId="11" xfId="4" applyNumberFormat="1" applyFont="1" applyFill="1" applyBorder="1" applyAlignment="1">
      <alignment vertical="center" wrapText="1"/>
    </xf>
    <xf numFmtId="0" fontId="13" fillId="0" borderId="25" xfId="0" applyFont="1" applyBorder="1" applyAlignment="1">
      <alignment horizontal="center" vertical="center" wrapText="1"/>
    </xf>
    <xf numFmtId="0" fontId="13" fillId="5" borderId="69" xfId="0" applyFont="1" applyFill="1" applyBorder="1" applyAlignment="1">
      <alignment horizontal="center" vertical="center" wrapText="1"/>
    </xf>
    <xf numFmtId="0" fontId="35" fillId="0" borderId="26" xfId="0" applyFont="1" applyBorder="1" applyAlignment="1">
      <alignment horizontal="center" vertical="center" wrapText="1"/>
    </xf>
    <xf numFmtId="0" fontId="37" fillId="0" borderId="49" xfId="0" applyFont="1" applyBorder="1" applyAlignment="1">
      <alignment horizontal="center" vertical="center"/>
    </xf>
    <xf numFmtId="0" fontId="2" fillId="0" borderId="24" xfId="0" applyFont="1" applyBorder="1" applyAlignment="1">
      <alignment horizontal="center" vertical="center"/>
    </xf>
    <xf numFmtId="0" fontId="34" fillId="5" borderId="52" xfId="0" applyFont="1" applyFill="1" applyBorder="1" applyAlignment="1">
      <alignment horizontal="center" vertical="center"/>
    </xf>
    <xf numFmtId="0" fontId="2" fillId="5" borderId="52" xfId="0" applyFont="1" applyFill="1" applyBorder="1" applyAlignment="1">
      <alignment horizontal="center" vertical="center"/>
    </xf>
    <xf numFmtId="0" fontId="37" fillId="0" borderId="56" xfId="0" applyFont="1" applyBorder="1" applyAlignment="1">
      <alignment horizontal="center" vertical="center"/>
    </xf>
    <xf numFmtId="0" fontId="2" fillId="0" borderId="56" xfId="0" applyFont="1" applyBorder="1" applyAlignment="1">
      <alignment horizontal="center" vertical="center"/>
    </xf>
    <xf numFmtId="0" fontId="37" fillId="0" borderId="1" xfId="0" applyFont="1" applyBorder="1" applyAlignment="1">
      <alignment horizontal="center" vertical="center"/>
    </xf>
    <xf numFmtId="0" fontId="2" fillId="0" borderId="57" xfId="0" applyFont="1" applyBorder="1" applyAlignment="1">
      <alignment horizontal="center" vertical="center"/>
    </xf>
    <xf numFmtId="0" fontId="37" fillId="0" borderId="16" xfId="0" applyFont="1" applyBorder="1" applyAlignment="1">
      <alignment vertical="center"/>
    </xf>
    <xf numFmtId="0" fontId="12" fillId="0" borderId="1" xfId="0" applyFont="1" applyBorder="1" applyAlignment="1">
      <alignment horizontal="center" vertical="center"/>
    </xf>
    <xf numFmtId="0" fontId="36" fillId="0" borderId="60" xfId="0" applyFont="1" applyBorder="1" applyAlignment="1">
      <alignment horizontal="left" vertical="center"/>
    </xf>
    <xf numFmtId="0" fontId="36" fillId="0" borderId="61" xfId="0" applyFont="1" applyBorder="1" applyAlignment="1">
      <alignment horizontal="left" vertical="center"/>
    </xf>
    <xf numFmtId="0" fontId="36" fillId="0" borderId="71" xfId="0" applyFont="1" applyBorder="1" applyAlignment="1">
      <alignment horizontal="left" vertical="center"/>
    </xf>
    <xf numFmtId="0" fontId="36" fillId="0" borderId="71" xfId="0" applyFont="1" applyBorder="1" applyAlignment="1">
      <alignment horizontal="left" vertical="center" wrapText="1"/>
    </xf>
    <xf numFmtId="0" fontId="34" fillId="5" borderId="67" xfId="0" applyFont="1" applyFill="1" applyBorder="1" applyAlignment="1">
      <alignment horizontal="left" vertical="center"/>
    </xf>
    <xf numFmtId="0" fontId="36" fillId="0" borderId="76" xfId="0" applyFont="1" applyBorder="1" applyAlignment="1">
      <alignment horizontal="left" vertical="center"/>
    </xf>
    <xf numFmtId="0" fontId="36" fillId="0" borderId="13" xfId="0" applyFont="1" applyBorder="1" applyAlignment="1">
      <alignment horizontal="left" vertical="center"/>
    </xf>
    <xf numFmtId="0" fontId="36" fillId="0" borderId="64"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7" fillId="0" borderId="55" xfId="0" applyFont="1" applyBorder="1" applyAlignment="1">
      <alignment horizontal="center" vertical="center"/>
    </xf>
    <xf numFmtId="0" fontId="12" fillId="5" borderId="7" xfId="0" applyFont="1" applyFill="1" applyBorder="1" applyAlignment="1">
      <alignment horizontal="center" vertical="center"/>
    </xf>
    <xf numFmtId="0" fontId="37" fillId="0" borderId="75" xfId="0" applyFont="1" applyBorder="1" applyAlignment="1">
      <alignment horizontal="center" vertical="center"/>
    </xf>
    <xf numFmtId="0" fontId="37" fillId="0" borderId="59" xfId="0" applyFont="1" applyBorder="1" applyAlignment="1">
      <alignment horizontal="center" vertical="center"/>
    </xf>
    <xf numFmtId="0" fontId="37" fillId="0" borderId="63" xfId="0" applyFont="1" applyBorder="1" applyAlignment="1">
      <alignment horizontal="center" vertical="center"/>
    </xf>
    <xf numFmtId="0" fontId="13" fillId="6" borderId="1" xfId="0" applyFont="1" applyFill="1" applyBorder="1" applyAlignment="1">
      <alignment horizontal="center" vertical="center" wrapText="1"/>
    </xf>
    <xf numFmtId="0" fontId="39" fillId="0" borderId="26"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1" xfId="0" applyFont="1" applyBorder="1" applyAlignment="1">
      <alignment horizontal="center" vertical="center" wrapText="1"/>
    </xf>
    <xf numFmtId="0" fontId="40" fillId="5" borderId="69" xfId="0" applyFont="1" applyFill="1" applyBorder="1" applyAlignment="1">
      <alignment horizontal="center" vertical="center" wrapText="1"/>
    </xf>
    <xf numFmtId="0" fontId="40" fillId="5" borderId="83" xfId="0" applyFont="1" applyFill="1" applyBorder="1" applyAlignment="1">
      <alignment horizontal="center" vertical="center" wrapText="1"/>
    </xf>
    <xf numFmtId="0" fontId="40" fillId="5" borderId="8" xfId="0" applyFont="1" applyFill="1" applyBorder="1" applyAlignment="1">
      <alignment horizontal="center" vertical="center" wrapText="1"/>
    </xf>
    <xf numFmtId="0" fontId="39" fillId="0" borderId="84" xfId="0" applyFont="1" applyBorder="1" applyAlignment="1">
      <alignment horizontal="center" vertical="center" wrapText="1"/>
    </xf>
    <xf numFmtId="0" fontId="39" fillId="0" borderId="71" xfId="0" applyFont="1" applyBorder="1" applyAlignment="1">
      <alignment horizontal="center" vertical="center" wrapText="1"/>
    </xf>
    <xf numFmtId="0" fontId="39" fillId="0" borderId="86" xfId="0" applyFont="1" applyBorder="1" applyAlignment="1">
      <alignment horizontal="center" vertical="center" wrapText="1"/>
    </xf>
    <xf numFmtId="0" fontId="39" fillId="21" borderId="47" xfId="0" applyFont="1" applyFill="1" applyBorder="1" applyAlignment="1">
      <alignment horizontal="center" vertical="center"/>
    </xf>
    <xf numFmtId="0" fontId="38" fillId="21" borderId="81" xfId="0" applyFont="1" applyFill="1" applyBorder="1" applyAlignment="1">
      <alignment horizontal="center"/>
    </xf>
    <xf numFmtId="0" fontId="39" fillId="0" borderId="46" xfId="0" applyFont="1" applyBorder="1" applyAlignment="1">
      <alignment horizontal="center" vertical="center" wrapText="1"/>
    </xf>
    <xf numFmtId="0" fontId="39" fillId="0" borderId="85" xfId="0" applyFont="1" applyBorder="1" applyAlignment="1">
      <alignment horizontal="center" vertical="center" wrapText="1"/>
    </xf>
    <xf numFmtId="0" fontId="39" fillId="0" borderId="87" xfId="0" applyFont="1" applyBorder="1" applyAlignment="1">
      <alignment horizontal="center" vertical="center" wrapText="1"/>
    </xf>
    <xf numFmtId="0" fontId="21" fillId="0" borderId="0" xfId="0" applyFont="1" applyAlignment="1">
      <alignment horizontal="center" vertical="center"/>
    </xf>
    <xf numFmtId="0" fontId="34" fillId="5" borderId="82" xfId="0" applyFont="1" applyFill="1" applyBorder="1" applyAlignment="1">
      <alignment horizontal="right" vertical="center" wrapText="1"/>
    </xf>
    <xf numFmtId="0" fontId="34" fillId="5" borderId="16" xfId="0" applyFont="1" applyFill="1" applyBorder="1" applyAlignment="1">
      <alignment horizontal="right" vertical="center" wrapText="1"/>
    </xf>
    <xf numFmtId="0" fontId="37" fillId="0" borderId="67" xfId="0" applyFont="1" applyBorder="1" applyAlignment="1">
      <alignment horizontal="center"/>
    </xf>
    <xf numFmtId="0" fontId="37" fillId="0" borderId="16" xfId="0" applyFont="1" applyBorder="1" applyAlignment="1">
      <alignment horizontal="center"/>
    </xf>
    <xf numFmtId="0" fontId="38" fillId="21" borderId="88" xfId="0" applyFont="1" applyFill="1" applyBorder="1" applyAlignment="1">
      <alignment horizontal="right" vertical="center"/>
    </xf>
    <xf numFmtId="0" fontId="38" fillId="21" borderId="89" xfId="0" applyFont="1" applyFill="1" applyBorder="1" applyAlignment="1">
      <alignment horizontal="right" vertical="center"/>
    </xf>
    <xf numFmtId="0" fontId="41" fillId="21" borderId="67" xfId="0" applyFont="1" applyFill="1" applyBorder="1" applyAlignment="1">
      <alignment horizontal="center" vertical="center"/>
    </xf>
    <xf numFmtId="0" fontId="41" fillId="21" borderId="16" xfId="0" applyFont="1" applyFill="1" applyBorder="1" applyAlignment="1">
      <alignment horizontal="center" vertical="center"/>
    </xf>
    <xf numFmtId="0" fontId="41" fillId="21"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9" fillId="0" borderId="22" xfId="10" applyAlignment="1">
      <alignment horizontal="right" indent="1"/>
    </xf>
    <xf numFmtId="0" fontId="19" fillId="0" borderId="34" xfId="10" applyBorder="1" applyAlignment="1">
      <alignment horizontal="right" indent="1"/>
    </xf>
    <xf numFmtId="165" fontId="15"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1">
            <a:lumMod val="65000"/>
            <a:lumOff val="35000"/>
          </a:schemeClr>
        </a:solidFill>
      </dgm:spPr>
      <dgm:t>
        <a:bodyPr/>
        <a:lstStyle/>
        <a:p>
          <a:r>
            <a:rPr lang="pt-BR" sz="1050" b="1"/>
            <a:t>DATA SAFE AI</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a:solidFill>
          <a:schemeClr val="tx1">
            <a:lumMod val="65000"/>
            <a:lumOff val="35000"/>
          </a:schemeClr>
        </a:solidFill>
      </dgm:spPr>
      <dgm:t>
        <a:bodyPr/>
        <a:lstStyle/>
        <a:p>
          <a:r>
            <a:rPr lang="pt-BR"/>
            <a:t>DEFINIÇÃO </a:t>
          </a:r>
          <a:r>
            <a:rPr lang="pt-BR" b="0"/>
            <a:t>DE</a:t>
          </a:r>
          <a:r>
            <a:rPr lang="pt-BR"/>
            <a:t> OBJETIVOS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a:solidFill>
          <a:schemeClr val="tx1">
            <a:lumMod val="65000"/>
            <a:lumOff val="35000"/>
          </a:schemeClr>
        </a:solidFill>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a:solidFill>
          <a:schemeClr val="tx1">
            <a:lumMod val="65000"/>
            <a:lumOff val="35000"/>
          </a:schemeClr>
        </a:solidFill>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a:solidFill>
          <a:schemeClr val="tx1">
            <a:lumMod val="65000"/>
            <a:lumOff val="35000"/>
          </a:schemeClr>
        </a:solidFill>
      </dgm:spPr>
      <dgm:t>
        <a:bodyPr/>
        <a:lstStyle/>
        <a:p>
          <a:r>
            <a:rPr lang="pt-BR"/>
            <a:t>DEFINIR A ESTRUTURA DA PLATAFORMA</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a:solidFill>
          <a:schemeClr val="tx1">
            <a:lumMod val="65000"/>
            <a:lumOff val="35000"/>
          </a:schemeClr>
        </a:solidFill>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a:solidFill>
          <a:schemeClr val="tx1">
            <a:lumMod val="65000"/>
            <a:lumOff val="35000"/>
          </a:schemeClr>
        </a:solidFill>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a:solidFill>
          <a:schemeClr val="tx1">
            <a:lumMod val="65000"/>
            <a:lumOff val="35000"/>
          </a:schemeClr>
        </a:solidFill>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a:solidFill>
          <a:schemeClr val="tx1">
            <a:lumMod val="65000"/>
            <a:lumOff val="35000"/>
          </a:schemeClr>
        </a:solidFill>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a:solidFill>
          <a:schemeClr val="tx1">
            <a:lumMod val="65000"/>
            <a:lumOff val="35000"/>
          </a:schemeClr>
        </a:solidFill>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a:solidFill>
          <a:schemeClr val="tx1">
            <a:lumMod val="65000"/>
            <a:lumOff val="35000"/>
          </a:schemeClr>
        </a:solidFill>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a:solidFill>
          <a:schemeClr val="tx1">
            <a:lumMod val="65000"/>
            <a:lumOff val="35000"/>
          </a:schemeClr>
        </a:solidFill>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a:solidFill>
          <a:schemeClr val="tx1">
            <a:lumMod val="65000"/>
            <a:lumOff val="35000"/>
          </a:schemeClr>
        </a:solidFill>
      </dgm:spPr>
      <dgm:t>
        <a:bodyPr/>
        <a:lstStyle/>
        <a:p>
          <a:r>
            <a:rPr lang="pt-BR"/>
            <a:t>ENVIO DE TESTE DE PHISHING</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a:solidFill>
          <a:schemeClr val="tx1">
            <a:lumMod val="65000"/>
            <a:lumOff val="35000"/>
          </a:schemeClr>
        </a:solidFill>
      </dgm:spPr>
      <dgm:t>
        <a:bodyPr/>
        <a:lstStyle/>
        <a:p>
          <a:r>
            <a:rPr lang="pt-BR" b="0"/>
            <a:t>DIRECIONAMENTO PARA TREINAMENTO DE CYBERSUCURITY</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a:solidFill>
          <a:schemeClr val="tx1">
            <a:lumMod val="65000"/>
            <a:lumOff val="35000"/>
          </a:schemeClr>
        </a:solidFill>
      </dgm:spPr>
      <dgm:t>
        <a:bodyPr/>
        <a:lstStyle/>
        <a:p>
          <a:r>
            <a:rPr lang="pt-BR"/>
            <a:t>PROJEÇÃO DE OCORRÊNCIAS DE PHISHING </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a:solidFill>
          <a:schemeClr val="tx1">
            <a:lumMod val="65000"/>
            <a:lumOff val="35000"/>
          </a:schemeClr>
        </a:solidFill>
      </dgm:spPr>
      <dgm:t>
        <a:bodyPr/>
        <a:lstStyle/>
        <a:p>
          <a:r>
            <a:rPr lang="pt-BR"/>
            <a:t>GERAR RELATÓRIOS PERSONALIZADOS</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a:solidFill>
          <a:schemeClr val="tx1">
            <a:lumMod val="65000"/>
            <a:lumOff val="35000"/>
          </a:schemeClr>
        </a:solidFill>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a:solidFill>
          <a:schemeClr val="tx1">
            <a:lumMod val="65000"/>
            <a:lumOff val="35000"/>
          </a:schemeClr>
        </a:solidFill>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a:solidFill>
          <a:schemeClr val="tx1">
            <a:lumMod val="65000"/>
            <a:lumOff val="35000"/>
          </a:schemeClr>
        </a:solidFill>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a:solidFill>
          <a:schemeClr val="tx1">
            <a:lumMod val="65000"/>
            <a:lumOff val="35000"/>
          </a:schemeClr>
        </a:solidFill>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a:solidFill>
          <a:schemeClr val="tx1">
            <a:lumMod val="65000"/>
            <a:lumOff val="35000"/>
          </a:schemeClr>
        </a:solidFill>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a:solidFill>
          <a:schemeClr val="tx1">
            <a:lumMod val="65000"/>
            <a:lumOff val="35000"/>
          </a:schemeClr>
        </a:solidFill>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a:solidFill>
          <a:schemeClr val="tx1">
            <a:lumMod val="65000"/>
            <a:lumOff val="35000"/>
          </a:schemeClr>
        </a:solidFill>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a:solidFill>
          <a:schemeClr val="tx1">
            <a:lumMod val="65000"/>
            <a:lumOff val="35000"/>
          </a:schemeClr>
        </a:solidFill>
      </dgm:spPr>
      <dgm:t>
        <a:bodyPr/>
        <a:lstStyle/>
        <a:p>
          <a:r>
            <a:rPr lang="pt-BR"/>
            <a:t>DESENVOLVER PRINCIPAIS MÓDULOS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a:solidFill>
          <a:schemeClr val="tx1">
            <a:lumMod val="65000"/>
            <a:lumOff val="35000"/>
          </a:schemeClr>
        </a:solidFill>
      </dgm:spPr>
      <dgm:t>
        <a:bodyPr/>
        <a:lstStyle/>
        <a:p>
          <a:r>
            <a:rPr lang="pt-BR"/>
            <a:t>MÓDULO DE IA </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a:solidFill>
          <a:schemeClr val="tx1">
            <a:lumMod val="65000"/>
            <a:lumOff val="35000"/>
          </a:schemeClr>
        </a:solidFill>
      </dgm:spPr>
      <dgm:t>
        <a:bodyPr/>
        <a:lstStyle/>
        <a:p>
          <a:r>
            <a:rPr lang="pt-BR"/>
            <a:t>GERAR RELATÓRIOS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a:solidFill>
          <a:schemeClr val="tx1">
            <a:lumMod val="65000"/>
            <a:lumOff val="35000"/>
          </a:schemeClr>
        </a:solidFill>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a:solidFill>
          <a:schemeClr val="tx1">
            <a:lumMod val="65000"/>
            <a:lumOff val="35000"/>
          </a:schemeClr>
        </a:solidFill>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a:solidFill>
          <a:schemeClr val="tx1">
            <a:lumMod val="65000"/>
            <a:lumOff val="35000"/>
          </a:schemeClr>
        </a:solidFill>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a:solidFill>
          <a:schemeClr val="tx1">
            <a:lumMod val="65000"/>
            <a:lumOff val="35000"/>
          </a:schemeClr>
        </a:solidFill>
      </dgm:spPr>
      <dgm:t>
        <a:bodyPr/>
        <a:lstStyle/>
        <a:p>
          <a:r>
            <a:rPr lang="pt-BR"/>
            <a:t>PREPARAR INFRAESTRUTURA DE ENSINO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a:solidFill>
          <a:schemeClr val="tx1">
            <a:lumMod val="65000"/>
            <a:lumOff val="35000"/>
          </a:schemeClr>
        </a:solidFill>
      </dgm:spPr>
      <dgm:t>
        <a:bodyPr/>
        <a:lstStyle/>
        <a:p>
          <a:r>
            <a:rPr lang="pt-BR"/>
            <a:t>AVALIAÇÃO DAS AULAS DISPONÍVEIS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a:solidFill>
          <a:schemeClr val="tx1">
            <a:lumMod val="65000"/>
            <a:lumOff val="35000"/>
          </a:schemeClr>
        </a:solidFill>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a:solidFill>
          <a:schemeClr val="tx1">
            <a:lumMod val="65000"/>
            <a:lumOff val="35000"/>
          </a:schemeClr>
        </a:solidFill>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a:solidFill>
          <a:schemeClr val="tx1">
            <a:lumMod val="65000"/>
            <a:lumOff val="35000"/>
          </a:schemeClr>
        </a:solidFill>
      </dgm:spPr>
      <dgm:t>
        <a:bodyPr/>
        <a:lstStyle/>
        <a:p>
          <a:r>
            <a:rPr lang="pt-BR"/>
            <a:t>COLABORAÇÃO COM INFLUENCIADORES DE TECNOLOGIA</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a:solidFill>
          <a:schemeClr val="tx1">
            <a:lumMod val="65000"/>
            <a:lumOff val="35000"/>
          </a:schemeClr>
        </a:solidFill>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a:solidFill>
          <a:schemeClr val="tx1">
            <a:lumMod val="65000"/>
            <a:lumOff val="35000"/>
          </a:schemeClr>
        </a:solidFill>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a:solidFill>
          <a:schemeClr val="tx1">
            <a:lumMod val="65000"/>
            <a:lumOff val="35000"/>
          </a:schemeClr>
        </a:solidFill>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a:solidFill>
          <a:schemeClr val="tx1">
            <a:lumMod val="65000"/>
            <a:lumOff val="35000"/>
          </a:schemeClr>
        </a:solidFill>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a:solidFill>
          <a:schemeClr val="tx1">
            <a:lumMod val="65000"/>
            <a:lumOff val="35000"/>
          </a:schemeClr>
        </a:solidFill>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a:solidFill>
          <a:schemeClr val="tx1">
            <a:lumMod val="65000"/>
            <a:lumOff val="35000"/>
          </a:schemeClr>
        </a:solidFill>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a:solidFill>
          <a:schemeClr val="tx1">
            <a:lumMod val="65000"/>
            <a:lumOff val="35000"/>
          </a:schemeClr>
        </a:solidFill>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a:solidFill>
          <a:schemeClr val="tx1">
            <a:lumMod val="65000"/>
            <a:lumOff val="35000"/>
          </a:schemeClr>
        </a:solidFill>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6"/>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6">
        <dgm:presLayoutVars>
          <dgm:chPref val="3"/>
        </dgm:presLayoutVars>
      </dgm:prSet>
      <dgm:spPr/>
    </dgm:pt>
    <dgm:pt modelId="{45896F72-DCDE-404C-8364-99656B71FFED}" type="pres">
      <dgm:prSet presAssocID="{B6389D6D-8AE5-4B3C-9BF6-CF7D2B974EDD}" presName="rootConnector" presStyleLbl="node3" presStyleIdx="0" presStyleCnt="26"/>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6"/>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6" custLinFactNeighborX="-2782">
        <dgm:presLayoutVars>
          <dgm:chPref val="3"/>
        </dgm:presLayoutVars>
      </dgm:prSet>
      <dgm:spPr/>
    </dgm:pt>
    <dgm:pt modelId="{E332D8F5-24D1-438A-A88D-967661A9895B}" type="pres">
      <dgm:prSet presAssocID="{939AE253-A7E2-4EBA-B997-5913C2301F5A}" presName="rootConnector" presStyleLbl="node3" presStyleIdx="1" presStyleCnt="26"/>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6"/>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6" custLinFactNeighborX="-2782">
        <dgm:presLayoutVars>
          <dgm:chPref val="3"/>
        </dgm:presLayoutVars>
      </dgm:prSet>
      <dgm:spPr/>
    </dgm:pt>
    <dgm:pt modelId="{D3BF38C4-1821-483A-AF26-C595ECE3E4B8}" type="pres">
      <dgm:prSet presAssocID="{6ED531EE-0BC7-4118-B43F-7D8D436633A8}" presName="rootConnector" presStyleLbl="node3" presStyleIdx="2" presStyleCnt="26"/>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6"/>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6" custLinFactNeighborX="-2782">
        <dgm:presLayoutVars>
          <dgm:chPref val="3"/>
        </dgm:presLayoutVars>
      </dgm:prSet>
      <dgm:spPr/>
    </dgm:pt>
    <dgm:pt modelId="{CAC4091A-492F-459B-840C-5F8135FD499F}" type="pres">
      <dgm:prSet presAssocID="{97F38E1B-8B0A-4C1C-BB0E-8DC2824BBDEE}" presName="rootConnector" presStyleLbl="node3" presStyleIdx="3" presStyleCnt="26"/>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custLinFactNeighborX="-2782">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custLinFactNeighborX="-2782">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custLinFactNeighborX="-2782">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custLinFactNeighborX="-2782">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6"/>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6" custLinFactNeighborX="-2782">
        <dgm:presLayoutVars>
          <dgm:chPref val="3"/>
        </dgm:presLayoutVars>
      </dgm:prSet>
      <dgm:spPr/>
    </dgm:pt>
    <dgm:pt modelId="{77CF87DA-CCF2-4C68-A6A1-315D38F06E97}" type="pres">
      <dgm:prSet presAssocID="{4EDFDD96-7D03-4644-B893-2DE9B7516A86}" presName="rootConnector" presStyleLbl="node3" presStyleIdx="4" presStyleCnt="26"/>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custLinFactNeighborX="-2782">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custLinFactNeighborX="-2782">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6"/>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6" custLinFactNeighborX="-2782">
        <dgm:presLayoutVars>
          <dgm:chPref val="3"/>
        </dgm:presLayoutVars>
      </dgm:prSet>
      <dgm:spPr/>
    </dgm:pt>
    <dgm:pt modelId="{FC89D3C7-0538-47F7-AF35-0B577D30F034}" type="pres">
      <dgm:prSet presAssocID="{141B889D-94F1-45C1-B73E-13B1197CCCF8}" presName="rootConnector" presStyleLbl="node3" presStyleIdx="5" presStyleCnt="26"/>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custLinFactNeighborX="-2782">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custLinFactNeighborX="-2782">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6"/>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6" custLinFactNeighborX="-2782">
        <dgm:presLayoutVars>
          <dgm:chPref val="3"/>
        </dgm:presLayoutVars>
      </dgm:prSet>
      <dgm:spPr/>
    </dgm:pt>
    <dgm:pt modelId="{99E07EF1-2718-49C0-B549-73DEE2F71416}" type="pres">
      <dgm:prSet presAssocID="{D9DCBD92-CF2D-4FA3-9650-A94983E94475}" presName="rootConnector" presStyleLbl="node3" presStyleIdx="6" presStyleCnt="26"/>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custLinFactNeighborX="-2782">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custLinFactNeighborX="-2782">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6"/>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6" custLinFactNeighborX="-2782">
        <dgm:presLayoutVars>
          <dgm:chPref val="3"/>
        </dgm:presLayoutVars>
      </dgm:prSet>
      <dgm:spPr/>
    </dgm:pt>
    <dgm:pt modelId="{E962E456-3173-4AC8-9388-5565756FFDF6}" type="pres">
      <dgm:prSet presAssocID="{D5E38E4B-FED5-4A0A-B8AA-8728BED387A3}" presName="rootConnector" presStyleLbl="node3" presStyleIdx="7" presStyleCnt="26"/>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custLinFactNeighborX="-2782">
        <dgm:presLayoutVars>
          <dgm:chPref val="3"/>
        </dgm:presLayoutVars>
      </dgm:prSet>
      <dgm:spPr/>
    </dgm:pt>
    <dgm:pt modelId="{4FD3DBF8-676D-4E03-B8F9-806C982C4A66}" type="pres">
      <dgm:prSet presAssocID="{B3F45023-E1E3-43C0-B67F-AD1E7AC51078}" presName="rootConnector" presStyleLbl="node4" presStyleIdx="12" presStyleCnt="15"/>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custLinFactNeighborX="-2782">
        <dgm:presLayoutVars>
          <dgm:chPref val="3"/>
        </dgm:presLayoutVars>
      </dgm:prSet>
      <dgm:spPr/>
    </dgm:pt>
    <dgm:pt modelId="{89AC791A-EBF2-49B2-B781-7B106A580939}" type="pres">
      <dgm:prSet presAssocID="{971055BB-A4A3-40DF-B506-54605DDFB45E}" presName="rootConnector" presStyleLbl="node4" presStyleIdx="13" presStyleCnt="15"/>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custLinFactNeighborX="-2782">
        <dgm:presLayoutVars>
          <dgm:chPref val="3"/>
        </dgm:presLayoutVars>
      </dgm:prSet>
      <dgm:spPr/>
    </dgm:pt>
    <dgm:pt modelId="{1E232AB8-93DE-4845-B58C-D44BE96A7024}" type="pres">
      <dgm:prSet presAssocID="{B71ED880-875D-465D-A2D5-7EFCE170B8F3}" presName="rootConnector" presStyleLbl="node4" presStyleIdx="14"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6"/>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6" custLinFactNeighborX="-2782">
        <dgm:presLayoutVars>
          <dgm:chPref val="3"/>
        </dgm:presLayoutVars>
      </dgm:prSet>
      <dgm:spPr/>
    </dgm:pt>
    <dgm:pt modelId="{C0FC47CA-1988-459D-A473-7CA219823B7E}" type="pres">
      <dgm:prSet presAssocID="{D6F5CD79-D3E1-4B19-9C25-479267A00537}" presName="rootConnector" presStyleLbl="node3" presStyleIdx="8" presStyleCnt="26"/>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6"/>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6" custLinFactNeighborX="-2782">
        <dgm:presLayoutVars>
          <dgm:chPref val="3"/>
        </dgm:presLayoutVars>
      </dgm:prSet>
      <dgm:spPr/>
    </dgm:pt>
    <dgm:pt modelId="{2B3E1A31-C7DC-446D-8815-E4813D3B56B4}" type="pres">
      <dgm:prSet presAssocID="{9AC19E5E-60C4-4CCF-A20E-E4814BC2FE9B}" presName="rootConnector" presStyleLbl="node3" presStyleIdx="9" presStyleCnt="26"/>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6"/>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6" custLinFactNeighborX="-2782">
        <dgm:presLayoutVars>
          <dgm:chPref val="3"/>
        </dgm:presLayoutVars>
      </dgm:prSet>
      <dgm:spPr/>
    </dgm:pt>
    <dgm:pt modelId="{7568918C-FAD7-4B9E-9AFD-52C33DE56813}" type="pres">
      <dgm:prSet presAssocID="{03DF699C-3176-485E-B584-5BC85EC703ED}" presName="rootConnector" presStyleLbl="node3" presStyleIdx="10" presStyleCnt="26"/>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6"/>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6" custLinFactNeighborX="-2782">
        <dgm:presLayoutVars>
          <dgm:chPref val="3"/>
        </dgm:presLayoutVars>
      </dgm:prSet>
      <dgm:spPr/>
    </dgm:pt>
    <dgm:pt modelId="{8DE7EDC3-030C-4699-90B7-316F8F127CEA}" type="pres">
      <dgm:prSet presAssocID="{92338313-9670-40FB-8040-D372407E9060}" presName="rootConnector" presStyleLbl="node3" presStyleIdx="11" presStyleCnt="26"/>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6"/>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6" custLinFactNeighborX="-2782">
        <dgm:presLayoutVars>
          <dgm:chPref val="3"/>
        </dgm:presLayoutVars>
      </dgm:prSet>
      <dgm:spPr/>
    </dgm:pt>
    <dgm:pt modelId="{521FEAC1-E658-4130-BFDF-12AE10471782}" type="pres">
      <dgm:prSet presAssocID="{8AB7F64B-E4EA-46A3-93C5-530B1FAAB3A0}" presName="rootConnector" presStyleLbl="node3" presStyleIdx="12" presStyleCnt="26"/>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6"/>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6">
        <dgm:presLayoutVars>
          <dgm:chPref val="3"/>
        </dgm:presLayoutVars>
      </dgm:prSet>
      <dgm:spPr/>
    </dgm:pt>
    <dgm:pt modelId="{ABCA2F01-C14C-4548-BBBB-84ED0283C97F}" type="pres">
      <dgm:prSet presAssocID="{F02C7DD0-38B5-42D3-B052-77C4D943365F}" presName="rootConnector" presStyleLbl="node3" presStyleIdx="13" presStyleCnt="26"/>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6"/>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6">
        <dgm:presLayoutVars>
          <dgm:chPref val="3"/>
        </dgm:presLayoutVars>
      </dgm:prSet>
      <dgm:spPr/>
    </dgm:pt>
    <dgm:pt modelId="{3E384659-83D8-423C-BB17-F82A4F217F6D}" type="pres">
      <dgm:prSet presAssocID="{23A96D7A-299B-4FA1-93D0-41E5DC2BDB0F}" presName="rootConnector" presStyleLbl="node3" presStyleIdx="14" presStyleCnt="26"/>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6"/>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6">
        <dgm:presLayoutVars>
          <dgm:chPref val="3"/>
        </dgm:presLayoutVars>
      </dgm:prSet>
      <dgm:spPr/>
    </dgm:pt>
    <dgm:pt modelId="{F6623B5E-28CD-4799-A9B4-EF636C566661}" type="pres">
      <dgm:prSet presAssocID="{EC6FE534-DC93-4BE9-B221-533498D9AED2}" presName="rootConnector" presStyleLbl="node3" presStyleIdx="15" presStyleCnt="26"/>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6"/>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6">
        <dgm:presLayoutVars>
          <dgm:chPref val="3"/>
        </dgm:presLayoutVars>
      </dgm:prSet>
      <dgm:spPr/>
    </dgm:pt>
    <dgm:pt modelId="{5A747205-C3F6-4D4A-B739-6135E3BDFDEF}" type="pres">
      <dgm:prSet presAssocID="{0995A2E3-0901-4DB1-B970-376B2E4006D1}" presName="rootConnector" presStyleLbl="node3" presStyleIdx="16" presStyleCnt="26"/>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7" presStyleCnt="26"/>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7" presStyleCnt="26">
        <dgm:presLayoutVars>
          <dgm:chPref val="3"/>
        </dgm:presLayoutVars>
      </dgm:prSet>
      <dgm:spPr/>
    </dgm:pt>
    <dgm:pt modelId="{37D81D16-9FA0-4B40-B026-416F10041A47}" type="pres">
      <dgm:prSet presAssocID="{EEBC546B-B559-4568-BA01-5B4728E41645}" presName="rootConnector" presStyleLbl="node3" presStyleIdx="17" presStyleCnt="26"/>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18" presStyleCnt="26"/>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18" presStyleCnt="26">
        <dgm:presLayoutVars>
          <dgm:chPref val="3"/>
        </dgm:presLayoutVars>
      </dgm:prSet>
      <dgm:spPr/>
    </dgm:pt>
    <dgm:pt modelId="{F770A9C2-2252-4D51-A331-8617B1485A2E}" type="pres">
      <dgm:prSet presAssocID="{6D7A7801-BB63-47F6-9F80-2013CE3C8DDF}" presName="rootConnector" presStyleLbl="node3" presStyleIdx="18" presStyleCnt="26"/>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19" presStyleCnt="26"/>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6">
        <dgm:presLayoutVars>
          <dgm:chPref val="3"/>
        </dgm:presLayoutVars>
      </dgm:prSet>
      <dgm:spPr/>
    </dgm:pt>
    <dgm:pt modelId="{58BCE5B8-AC2E-43FA-B884-A8172ED4A1EB}" type="pres">
      <dgm:prSet presAssocID="{8C33E48E-334E-4A5A-8828-C0B9BC12F4DA}" presName="rootConnector" presStyleLbl="node3" presStyleIdx="19" presStyleCnt="26"/>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0" presStyleCnt="26"/>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0" presStyleCnt="26">
        <dgm:presLayoutVars>
          <dgm:chPref val="3"/>
        </dgm:presLayoutVars>
      </dgm:prSet>
      <dgm:spPr/>
    </dgm:pt>
    <dgm:pt modelId="{3D5DCA66-EC03-4D13-94BA-59130EF8F053}" type="pres">
      <dgm:prSet presAssocID="{FA075ABC-5CA4-4216-8E88-E8C82245409F}" presName="rootConnector" presStyleLbl="node3" presStyleIdx="20" presStyleCnt="26"/>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1" presStyleCnt="26"/>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1" presStyleCnt="26">
        <dgm:presLayoutVars>
          <dgm:chPref val="3"/>
        </dgm:presLayoutVars>
      </dgm:prSet>
      <dgm:spPr/>
    </dgm:pt>
    <dgm:pt modelId="{BAE3A63D-44E0-41CC-9D09-F10B1732475A}" type="pres">
      <dgm:prSet presAssocID="{52322AC1-C0CA-41C2-AF77-D47B568609DC}" presName="rootConnector" presStyleLbl="node3" presStyleIdx="21" presStyleCnt="26"/>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2" presStyleCnt="26"/>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2" presStyleCnt="26">
        <dgm:presLayoutVars>
          <dgm:chPref val="3"/>
        </dgm:presLayoutVars>
      </dgm:prSet>
      <dgm:spPr/>
    </dgm:pt>
    <dgm:pt modelId="{4DEEC77A-A0DC-4AFB-B445-C99CA3365BBD}" type="pres">
      <dgm:prSet presAssocID="{B0D67059-EF7D-43CE-8506-8E9B5868DB0C}" presName="rootConnector" presStyleLbl="node3" presStyleIdx="22" presStyleCnt="26"/>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3" presStyleCnt="26"/>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3" presStyleCnt="26">
        <dgm:presLayoutVars>
          <dgm:chPref val="3"/>
        </dgm:presLayoutVars>
      </dgm:prSet>
      <dgm:spPr/>
    </dgm:pt>
    <dgm:pt modelId="{18956CBC-7222-4318-87FC-278CA4BA3768}" type="pres">
      <dgm:prSet presAssocID="{BA15DC88-B838-4D5F-9BAB-AEC02AE52521}" presName="rootConnector" presStyleLbl="node3" presStyleIdx="23" presStyleCnt="26"/>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4" presStyleCnt="26"/>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6">
        <dgm:presLayoutVars>
          <dgm:chPref val="3"/>
        </dgm:presLayoutVars>
      </dgm:prSet>
      <dgm:spPr/>
    </dgm:pt>
    <dgm:pt modelId="{F7BA7A01-E042-4673-AEEA-303514636AFE}" type="pres">
      <dgm:prSet presAssocID="{85451313-C917-4F47-86D0-45E28E549CBF}" presName="rootConnector" presStyleLbl="node3" presStyleIdx="24" presStyleCnt="26"/>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5" presStyleCnt="26"/>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5" presStyleCnt="26">
        <dgm:presLayoutVars>
          <dgm:chPref val="3"/>
        </dgm:presLayoutVars>
      </dgm:prSet>
      <dgm:spPr/>
    </dgm:pt>
    <dgm:pt modelId="{8BDE05C9-053F-4C88-B814-2D8F4E34080D}" type="pres">
      <dgm:prSet presAssocID="{F9F2A175-3F9B-492A-AD89-F9ADF1AA7A09}" presName="rootConnector" presStyleLbl="node3" presStyleIdx="25" presStyleCnt="26"/>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21566" y="1601439"/>
          <a:ext cx="143452" cy="1939280"/>
        </a:xfrm>
        <a:custGeom>
          <a:avLst/>
          <a:gdLst/>
          <a:ahLst/>
          <a:cxnLst/>
          <a:rect l="0" t="0" r="0" b="0"/>
          <a:pathLst>
            <a:path>
              <a:moveTo>
                <a:pt x="0" y="0"/>
              </a:moveTo>
              <a:lnTo>
                <a:pt x="0" y="1939280"/>
              </a:lnTo>
              <a:lnTo>
                <a:pt x="143452" y="193928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21566" y="1601439"/>
          <a:ext cx="143452" cy="1206892"/>
        </a:xfrm>
        <a:custGeom>
          <a:avLst/>
          <a:gdLst/>
          <a:ahLst/>
          <a:cxnLst/>
          <a:rect l="0" t="0" r="0" b="0"/>
          <a:pathLst>
            <a:path>
              <a:moveTo>
                <a:pt x="0" y="0"/>
              </a:moveTo>
              <a:lnTo>
                <a:pt x="0" y="1206892"/>
              </a:lnTo>
              <a:lnTo>
                <a:pt x="143452"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21566" y="1601439"/>
          <a:ext cx="143452" cy="474504"/>
        </a:xfrm>
        <a:custGeom>
          <a:avLst/>
          <a:gdLst/>
          <a:ahLst/>
          <a:cxnLst/>
          <a:rect l="0" t="0" r="0" b="0"/>
          <a:pathLst>
            <a:path>
              <a:moveTo>
                <a:pt x="0" y="0"/>
              </a:moveTo>
              <a:lnTo>
                <a:pt x="0" y="474504"/>
              </a:lnTo>
              <a:lnTo>
                <a:pt x="143452"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6324" y="664368"/>
          <a:ext cx="7120154" cy="421304"/>
        </a:xfrm>
        <a:custGeom>
          <a:avLst/>
          <a:gdLst/>
          <a:ahLst/>
          <a:cxnLst/>
          <a:rect l="0" t="0" r="0" b="0"/>
          <a:pathLst>
            <a:path>
              <a:moveTo>
                <a:pt x="0" y="0"/>
              </a:moveTo>
              <a:lnTo>
                <a:pt x="0" y="312994"/>
              </a:lnTo>
              <a:lnTo>
                <a:pt x="7120154" y="312994"/>
              </a:lnTo>
              <a:lnTo>
                <a:pt x="7120154" y="4213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837638" y="1590376"/>
          <a:ext cx="210956" cy="1950344"/>
        </a:xfrm>
        <a:custGeom>
          <a:avLst/>
          <a:gdLst/>
          <a:ahLst/>
          <a:cxnLst/>
          <a:rect l="0" t="0" r="0" b="0"/>
          <a:pathLst>
            <a:path>
              <a:moveTo>
                <a:pt x="0" y="0"/>
              </a:moveTo>
              <a:lnTo>
                <a:pt x="0" y="1950344"/>
              </a:lnTo>
              <a:lnTo>
                <a:pt x="210956" y="19503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837638" y="1590376"/>
          <a:ext cx="210956" cy="1217956"/>
        </a:xfrm>
        <a:custGeom>
          <a:avLst/>
          <a:gdLst/>
          <a:ahLst/>
          <a:cxnLst/>
          <a:rect l="0" t="0" r="0" b="0"/>
          <a:pathLst>
            <a:path>
              <a:moveTo>
                <a:pt x="0" y="0"/>
              </a:moveTo>
              <a:lnTo>
                <a:pt x="0" y="1217956"/>
              </a:lnTo>
              <a:lnTo>
                <a:pt x="210956" y="12179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837638" y="1590376"/>
          <a:ext cx="210956" cy="485568"/>
        </a:xfrm>
        <a:custGeom>
          <a:avLst/>
          <a:gdLst/>
          <a:ahLst/>
          <a:cxnLst/>
          <a:rect l="0" t="0" r="0" b="0"/>
          <a:pathLst>
            <a:path>
              <a:moveTo>
                <a:pt x="0" y="0"/>
              </a:moveTo>
              <a:lnTo>
                <a:pt x="0" y="485568"/>
              </a:lnTo>
              <a:lnTo>
                <a:pt x="210956" y="4855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6324" y="664368"/>
          <a:ext cx="5916237" cy="410241"/>
        </a:xfrm>
        <a:custGeom>
          <a:avLst/>
          <a:gdLst/>
          <a:ahLst/>
          <a:cxnLst/>
          <a:rect l="0" t="0" r="0" b="0"/>
          <a:pathLst>
            <a:path>
              <a:moveTo>
                <a:pt x="0" y="0"/>
              </a:moveTo>
              <a:lnTo>
                <a:pt x="0" y="301930"/>
              </a:lnTo>
              <a:lnTo>
                <a:pt x="5916237" y="301930"/>
              </a:lnTo>
              <a:lnTo>
                <a:pt x="5916237"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571407" y="1590376"/>
          <a:ext cx="183839" cy="1950344"/>
        </a:xfrm>
        <a:custGeom>
          <a:avLst/>
          <a:gdLst/>
          <a:ahLst/>
          <a:cxnLst/>
          <a:rect l="0" t="0" r="0" b="0"/>
          <a:pathLst>
            <a:path>
              <a:moveTo>
                <a:pt x="0" y="0"/>
              </a:moveTo>
              <a:lnTo>
                <a:pt x="0" y="1950344"/>
              </a:lnTo>
              <a:lnTo>
                <a:pt x="183839" y="19503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571407" y="1590376"/>
          <a:ext cx="183839" cy="1217956"/>
        </a:xfrm>
        <a:custGeom>
          <a:avLst/>
          <a:gdLst/>
          <a:ahLst/>
          <a:cxnLst/>
          <a:rect l="0" t="0" r="0" b="0"/>
          <a:pathLst>
            <a:path>
              <a:moveTo>
                <a:pt x="0" y="0"/>
              </a:moveTo>
              <a:lnTo>
                <a:pt x="0" y="1217956"/>
              </a:lnTo>
              <a:lnTo>
                <a:pt x="183839" y="12179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571407" y="1590376"/>
          <a:ext cx="183839" cy="485568"/>
        </a:xfrm>
        <a:custGeom>
          <a:avLst/>
          <a:gdLst/>
          <a:ahLst/>
          <a:cxnLst/>
          <a:rect l="0" t="0" r="0" b="0"/>
          <a:pathLst>
            <a:path>
              <a:moveTo>
                <a:pt x="0" y="0"/>
              </a:moveTo>
              <a:lnTo>
                <a:pt x="0" y="485568"/>
              </a:lnTo>
              <a:lnTo>
                <a:pt x="183839" y="4855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6324" y="664368"/>
          <a:ext cx="4577695" cy="410241"/>
        </a:xfrm>
        <a:custGeom>
          <a:avLst/>
          <a:gdLst/>
          <a:ahLst/>
          <a:cxnLst/>
          <a:rect l="0" t="0" r="0" b="0"/>
          <a:pathLst>
            <a:path>
              <a:moveTo>
                <a:pt x="0" y="0"/>
              </a:moveTo>
              <a:lnTo>
                <a:pt x="0" y="301930"/>
              </a:lnTo>
              <a:lnTo>
                <a:pt x="4577695" y="301930"/>
              </a:lnTo>
              <a:lnTo>
                <a:pt x="4577695"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2362" y="1590376"/>
          <a:ext cx="154729" cy="1950344"/>
        </a:xfrm>
        <a:custGeom>
          <a:avLst/>
          <a:gdLst/>
          <a:ahLst/>
          <a:cxnLst/>
          <a:rect l="0" t="0" r="0" b="0"/>
          <a:pathLst>
            <a:path>
              <a:moveTo>
                <a:pt x="0" y="0"/>
              </a:moveTo>
              <a:lnTo>
                <a:pt x="0" y="1950344"/>
              </a:lnTo>
              <a:lnTo>
                <a:pt x="154729" y="19503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2362" y="1590376"/>
          <a:ext cx="154729" cy="1217956"/>
        </a:xfrm>
        <a:custGeom>
          <a:avLst/>
          <a:gdLst/>
          <a:ahLst/>
          <a:cxnLst/>
          <a:rect l="0" t="0" r="0" b="0"/>
          <a:pathLst>
            <a:path>
              <a:moveTo>
                <a:pt x="0" y="0"/>
              </a:moveTo>
              <a:lnTo>
                <a:pt x="0" y="1217956"/>
              </a:lnTo>
              <a:lnTo>
                <a:pt x="154729" y="12179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2362" y="1590376"/>
          <a:ext cx="154729" cy="485568"/>
        </a:xfrm>
        <a:custGeom>
          <a:avLst/>
          <a:gdLst/>
          <a:ahLst/>
          <a:cxnLst/>
          <a:rect l="0" t="0" r="0" b="0"/>
          <a:pathLst>
            <a:path>
              <a:moveTo>
                <a:pt x="0" y="0"/>
              </a:moveTo>
              <a:lnTo>
                <a:pt x="0" y="485568"/>
              </a:lnTo>
              <a:lnTo>
                <a:pt x="154729" y="4855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6324" y="664368"/>
          <a:ext cx="3358651" cy="410241"/>
        </a:xfrm>
        <a:custGeom>
          <a:avLst/>
          <a:gdLst/>
          <a:ahLst/>
          <a:cxnLst/>
          <a:rect l="0" t="0" r="0" b="0"/>
          <a:pathLst>
            <a:path>
              <a:moveTo>
                <a:pt x="0" y="0"/>
              </a:moveTo>
              <a:lnTo>
                <a:pt x="0" y="301930"/>
              </a:lnTo>
              <a:lnTo>
                <a:pt x="3358651" y="301930"/>
              </a:lnTo>
              <a:lnTo>
                <a:pt x="3358651"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104208" y="1590376"/>
          <a:ext cx="154729" cy="1950344"/>
        </a:xfrm>
        <a:custGeom>
          <a:avLst/>
          <a:gdLst/>
          <a:ahLst/>
          <a:cxnLst/>
          <a:rect l="0" t="0" r="0" b="0"/>
          <a:pathLst>
            <a:path>
              <a:moveTo>
                <a:pt x="0" y="0"/>
              </a:moveTo>
              <a:lnTo>
                <a:pt x="0" y="1950344"/>
              </a:lnTo>
              <a:lnTo>
                <a:pt x="154729" y="19503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104208" y="1590376"/>
          <a:ext cx="126032" cy="1217956"/>
        </a:xfrm>
        <a:custGeom>
          <a:avLst/>
          <a:gdLst/>
          <a:ahLst/>
          <a:cxnLst/>
          <a:rect l="0" t="0" r="0" b="0"/>
          <a:pathLst>
            <a:path>
              <a:moveTo>
                <a:pt x="0" y="0"/>
              </a:moveTo>
              <a:lnTo>
                <a:pt x="0" y="1217956"/>
              </a:lnTo>
              <a:lnTo>
                <a:pt x="126032" y="12179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04208" y="1590376"/>
          <a:ext cx="126032" cy="485568"/>
        </a:xfrm>
        <a:custGeom>
          <a:avLst/>
          <a:gdLst/>
          <a:ahLst/>
          <a:cxnLst/>
          <a:rect l="0" t="0" r="0" b="0"/>
          <a:pathLst>
            <a:path>
              <a:moveTo>
                <a:pt x="0" y="0"/>
              </a:moveTo>
              <a:lnTo>
                <a:pt x="0" y="485568"/>
              </a:lnTo>
              <a:lnTo>
                <a:pt x="126032" y="4855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6324" y="664368"/>
          <a:ext cx="2110497" cy="410241"/>
        </a:xfrm>
        <a:custGeom>
          <a:avLst/>
          <a:gdLst/>
          <a:ahLst/>
          <a:cxnLst/>
          <a:rect l="0" t="0" r="0" b="0"/>
          <a:pathLst>
            <a:path>
              <a:moveTo>
                <a:pt x="0" y="0"/>
              </a:moveTo>
              <a:lnTo>
                <a:pt x="0" y="301930"/>
              </a:lnTo>
              <a:lnTo>
                <a:pt x="2110497" y="301930"/>
              </a:lnTo>
              <a:lnTo>
                <a:pt x="2110497"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780558" y="1590376"/>
          <a:ext cx="138615" cy="1950344"/>
        </a:xfrm>
        <a:custGeom>
          <a:avLst/>
          <a:gdLst/>
          <a:ahLst/>
          <a:cxnLst/>
          <a:rect l="0" t="0" r="0" b="0"/>
          <a:pathLst>
            <a:path>
              <a:moveTo>
                <a:pt x="0" y="0"/>
              </a:moveTo>
              <a:lnTo>
                <a:pt x="0" y="1950344"/>
              </a:lnTo>
              <a:lnTo>
                <a:pt x="138615" y="19503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780558" y="1590376"/>
          <a:ext cx="138615" cy="1217956"/>
        </a:xfrm>
        <a:custGeom>
          <a:avLst/>
          <a:gdLst/>
          <a:ahLst/>
          <a:cxnLst/>
          <a:rect l="0" t="0" r="0" b="0"/>
          <a:pathLst>
            <a:path>
              <a:moveTo>
                <a:pt x="0" y="0"/>
              </a:moveTo>
              <a:lnTo>
                <a:pt x="0" y="1217956"/>
              </a:lnTo>
              <a:lnTo>
                <a:pt x="138615" y="12179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780558" y="1590376"/>
          <a:ext cx="138615" cy="485568"/>
        </a:xfrm>
        <a:custGeom>
          <a:avLst/>
          <a:gdLst/>
          <a:ahLst/>
          <a:cxnLst/>
          <a:rect l="0" t="0" r="0" b="0"/>
          <a:pathLst>
            <a:path>
              <a:moveTo>
                <a:pt x="0" y="0"/>
              </a:moveTo>
              <a:lnTo>
                <a:pt x="0" y="485568"/>
              </a:lnTo>
              <a:lnTo>
                <a:pt x="138615" y="4855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6324" y="664368"/>
          <a:ext cx="820400" cy="410241"/>
        </a:xfrm>
        <a:custGeom>
          <a:avLst/>
          <a:gdLst/>
          <a:ahLst/>
          <a:cxnLst/>
          <a:rect l="0" t="0" r="0" b="0"/>
          <a:pathLst>
            <a:path>
              <a:moveTo>
                <a:pt x="0" y="0"/>
              </a:moveTo>
              <a:lnTo>
                <a:pt x="0" y="301930"/>
              </a:lnTo>
              <a:lnTo>
                <a:pt x="820400" y="301930"/>
              </a:lnTo>
              <a:lnTo>
                <a:pt x="820400"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516289" y="2333827"/>
          <a:ext cx="154729" cy="1939280"/>
        </a:xfrm>
        <a:custGeom>
          <a:avLst/>
          <a:gdLst/>
          <a:ahLst/>
          <a:cxnLst/>
          <a:rect l="0" t="0" r="0" b="0"/>
          <a:pathLst>
            <a:path>
              <a:moveTo>
                <a:pt x="0" y="0"/>
              </a:moveTo>
              <a:lnTo>
                <a:pt x="0" y="1939280"/>
              </a:lnTo>
              <a:lnTo>
                <a:pt x="154729" y="193928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516289" y="2333827"/>
          <a:ext cx="154729" cy="1206892"/>
        </a:xfrm>
        <a:custGeom>
          <a:avLst/>
          <a:gdLst/>
          <a:ahLst/>
          <a:cxnLst/>
          <a:rect l="0" t="0" r="0" b="0"/>
          <a:pathLst>
            <a:path>
              <a:moveTo>
                <a:pt x="0" y="0"/>
              </a:moveTo>
              <a:lnTo>
                <a:pt x="0" y="1206892"/>
              </a:lnTo>
              <a:lnTo>
                <a:pt x="154729"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516289" y="2333827"/>
          <a:ext cx="154729" cy="474504"/>
        </a:xfrm>
        <a:custGeom>
          <a:avLst/>
          <a:gdLst/>
          <a:ahLst/>
          <a:cxnLst/>
          <a:rect l="0" t="0" r="0" b="0"/>
          <a:pathLst>
            <a:path>
              <a:moveTo>
                <a:pt x="0" y="0"/>
              </a:moveTo>
              <a:lnTo>
                <a:pt x="0" y="474504"/>
              </a:lnTo>
              <a:lnTo>
                <a:pt x="15472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333523" y="1590376"/>
          <a:ext cx="595379" cy="227684"/>
        </a:xfrm>
        <a:custGeom>
          <a:avLst/>
          <a:gdLst/>
          <a:ahLst/>
          <a:cxnLst/>
          <a:rect l="0" t="0" r="0" b="0"/>
          <a:pathLst>
            <a:path>
              <a:moveTo>
                <a:pt x="0" y="0"/>
              </a:moveTo>
              <a:lnTo>
                <a:pt x="0" y="119374"/>
              </a:lnTo>
              <a:lnTo>
                <a:pt x="595379" y="119374"/>
              </a:lnTo>
              <a:lnTo>
                <a:pt x="595379" y="2276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268135" y="2333827"/>
          <a:ext cx="154729" cy="1206892"/>
        </a:xfrm>
        <a:custGeom>
          <a:avLst/>
          <a:gdLst/>
          <a:ahLst/>
          <a:cxnLst/>
          <a:rect l="0" t="0" r="0" b="0"/>
          <a:pathLst>
            <a:path>
              <a:moveTo>
                <a:pt x="0" y="0"/>
              </a:moveTo>
              <a:lnTo>
                <a:pt x="0" y="1206892"/>
              </a:lnTo>
              <a:lnTo>
                <a:pt x="154729"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268135" y="2333827"/>
          <a:ext cx="154729" cy="474504"/>
        </a:xfrm>
        <a:custGeom>
          <a:avLst/>
          <a:gdLst/>
          <a:ahLst/>
          <a:cxnLst/>
          <a:rect l="0" t="0" r="0" b="0"/>
          <a:pathLst>
            <a:path>
              <a:moveTo>
                <a:pt x="0" y="0"/>
              </a:moveTo>
              <a:lnTo>
                <a:pt x="0" y="474504"/>
              </a:lnTo>
              <a:lnTo>
                <a:pt x="15472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680748" y="1590376"/>
          <a:ext cx="652774" cy="227684"/>
        </a:xfrm>
        <a:custGeom>
          <a:avLst/>
          <a:gdLst/>
          <a:ahLst/>
          <a:cxnLst/>
          <a:rect l="0" t="0" r="0" b="0"/>
          <a:pathLst>
            <a:path>
              <a:moveTo>
                <a:pt x="652774" y="0"/>
              </a:moveTo>
              <a:lnTo>
                <a:pt x="652774" y="119374"/>
              </a:lnTo>
              <a:lnTo>
                <a:pt x="0" y="119374"/>
              </a:lnTo>
              <a:lnTo>
                <a:pt x="0" y="2276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333523" y="664368"/>
          <a:ext cx="1072801" cy="410241"/>
        </a:xfrm>
        <a:custGeom>
          <a:avLst/>
          <a:gdLst/>
          <a:ahLst/>
          <a:cxnLst/>
          <a:rect l="0" t="0" r="0" b="0"/>
          <a:pathLst>
            <a:path>
              <a:moveTo>
                <a:pt x="1072801" y="0"/>
              </a:moveTo>
              <a:lnTo>
                <a:pt x="1072801" y="301930"/>
              </a:lnTo>
              <a:lnTo>
                <a:pt x="0" y="301930"/>
              </a:lnTo>
              <a:lnTo>
                <a:pt x="0"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019981" y="2333827"/>
          <a:ext cx="154729" cy="1206892"/>
        </a:xfrm>
        <a:custGeom>
          <a:avLst/>
          <a:gdLst/>
          <a:ahLst/>
          <a:cxnLst/>
          <a:rect l="0" t="0" r="0" b="0"/>
          <a:pathLst>
            <a:path>
              <a:moveTo>
                <a:pt x="0" y="0"/>
              </a:moveTo>
              <a:lnTo>
                <a:pt x="0" y="1206892"/>
              </a:lnTo>
              <a:lnTo>
                <a:pt x="154729"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019981" y="2333827"/>
          <a:ext cx="154729" cy="474504"/>
        </a:xfrm>
        <a:custGeom>
          <a:avLst/>
          <a:gdLst/>
          <a:ahLst/>
          <a:cxnLst/>
          <a:rect l="0" t="0" r="0" b="0"/>
          <a:pathLst>
            <a:path>
              <a:moveTo>
                <a:pt x="0" y="0"/>
              </a:moveTo>
              <a:lnTo>
                <a:pt x="0" y="474504"/>
              </a:lnTo>
              <a:lnTo>
                <a:pt x="15472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837214" y="1590376"/>
          <a:ext cx="595379" cy="227684"/>
        </a:xfrm>
        <a:custGeom>
          <a:avLst/>
          <a:gdLst/>
          <a:ahLst/>
          <a:cxnLst/>
          <a:rect l="0" t="0" r="0" b="0"/>
          <a:pathLst>
            <a:path>
              <a:moveTo>
                <a:pt x="0" y="0"/>
              </a:moveTo>
              <a:lnTo>
                <a:pt x="0" y="119374"/>
              </a:lnTo>
              <a:lnTo>
                <a:pt x="595379" y="119374"/>
              </a:lnTo>
              <a:lnTo>
                <a:pt x="595379" y="2276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771827" y="2333827"/>
          <a:ext cx="154729" cy="1206892"/>
        </a:xfrm>
        <a:custGeom>
          <a:avLst/>
          <a:gdLst/>
          <a:ahLst/>
          <a:cxnLst/>
          <a:rect l="0" t="0" r="0" b="0"/>
          <a:pathLst>
            <a:path>
              <a:moveTo>
                <a:pt x="0" y="0"/>
              </a:moveTo>
              <a:lnTo>
                <a:pt x="0" y="1206892"/>
              </a:lnTo>
              <a:lnTo>
                <a:pt x="154729"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771827" y="2333827"/>
          <a:ext cx="154729" cy="474504"/>
        </a:xfrm>
        <a:custGeom>
          <a:avLst/>
          <a:gdLst/>
          <a:ahLst/>
          <a:cxnLst/>
          <a:rect l="0" t="0" r="0" b="0"/>
          <a:pathLst>
            <a:path>
              <a:moveTo>
                <a:pt x="0" y="0"/>
              </a:moveTo>
              <a:lnTo>
                <a:pt x="0" y="474504"/>
              </a:lnTo>
              <a:lnTo>
                <a:pt x="15472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184440" y="1590376"/>
          <a:ext cx="652774" cy="227684"/>
        </a:xfrm>
        <a:custGeom>
          <a:avLst/>
          <a:gdLst/>
          <a:ahLst/>
          <a:cxnLst/>
          <a:rect l="0" t="0" r="0" b="0"/>
          <a:pathLst>
            <a:path>
              <a:moveTo>
                <a:pt x="652774" y="0"/>
              </a:moveTo>
              <a:lnTo>
                <a:pt x="652774" y="119374"/>
              </a:lnTo>
              <a:lnTo>
                <a:pt x="0" y="119374"/>
              </a:lnTo>
              <a:lnTo>
                <a:pt x="0" y="2276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837214" y="664368"/>
          <a:ext cx="3569109" cy="410241"/>
        </a:xfrm>
        <a:custGeom>
          <a:avLst/>
          <a:gdLst/>
          <a:ahLst/>
          <a:cxnLst/>
          <a:rect l="0" t="0" r="0" b="0"/>
          <a:pathLst>
            <a:path>
              <a:moveTo>
                <a:pt x="3569109" y="0"/>
              </a:moveTo>
              <a:lnTo>
                <a:pt x="3569109" y="301930"/>
              </a:lnTo>
              <a:lnTo>
                <a:pt x="0" y="301930"/>
              </a:lnTo>
              <a:lnTo>
                <a:pt x="0"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523673" y="3066215"/>
          <a:ext cx="183427" cy="3404056"/>
        </a:xfrm>
        <a:custGeom>
          <a:avLst/>
          <a:gdLst/>
          <a:ahLst/>
          <a:cxnLst/>
          <a:rect l="0" t="0" r="0" b="0"/>
          <a:pathLst>
            <a:path>
              <a:moveTo>
                <a:pt x="0" y="0"/>
              </a:moveTo>
              <a:lnTo>
                <a:pt x="0" y="3404056"/>
              </a:lnTo>
              <a:lnTo>
                <a:pt x="183427" y="34040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523673" y="3066215"/>
          <a:ext cx="183427" cy="2671668"/>
        </a:xfrm>
        <a:custGeom>
          <a:avLst/>
          <a:gdLst/>
          <a:ahLst/>
          <a:cxnLst/>
          <a:rect l="0" t="0" r="0" b="0"/>
          <a:pathLst>
            <a:path>
              <a:moveTo>
                <a:pt x="0" y="0"/>
              </a:moveTo>
              <a:lnTo>
                <a:pt x="0" y="2671668"/>
              </a:lnTo>
              <a:lnTo>
                <a:pt x="183427" y="26716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523673" y="3066215"/>
          <a:ext cx="154729" cy="1939280"/>
        </a:xfrm>
        <a:custGeom>
          <a:avLst/>
          <a:gdLst/>
          <a:ahLst/>
          <a:cxnLst/>
          <a:rect l="0" t="0" r="0" b="0"/>
          <a:pathLst>
            <a:path>
              <a:moveTo>
                <a:pt x="0" y="0"/>
              </a:moveTo>
              <a:lnTo>
                <a:pt x="0" y="1939280"/>
              </a:lnTo>
              <a:lnTo>
                <a:pt x="154729" y="193928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523673" y="3066215"/>
          <a:ext cx="154729" cy="1206892"/>
        </a:xfrm>
        <a:custGeom>
          <a:avLst/>
          <a:gdLst/>
          <a:ahLst/>
          <a:cxnLst/>
          <a:rect l="0" t="0" r="0" b="0"/>
          <a:pathLst>
            <a:path>
              <a:moveTo>
                <a:pt x="0" y="0"/>
              </a:moveTo>
              <a:lnTo>
                <a:pt x="0" y="1206892"/>
              </a:lnTo>
              <a:lnTo>
                <a:pt x="154729"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23673" y="3066215"/>
          <a:ext cx="154729" cy="474504"/>
        </a:xfrm>
        <a:custGeom>
          <a:avLst/>
          <a:gdLst/>
          <a:ahLst/>
          <a:cxnLst/>
          <a:rect l="0" t="0" r="0" b="0"/>
          <a:pathLst>
            <a:path>
              <a:moveTo>
                <a:pt x="0" y="0"/>
              </a:moveTo>
              <a:lnTo>
                <a:pt x="0" y="474504"/>
              </a:lnTo>
              <a:lnTo>
                <a:pt x="15472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890566" y="2333827"/>
          <a:ext cx="91440" cy="216621"/>
        </a:xfrm>
        <a:custGeom>
          <a:avLst/>
          <a:gdLst/>
          <a:ahLst/>
          <a:cxnLst/>
          <a:rect l="0" t="0" r="0" b="0"/>
          <a:pathLst>
            <a:path>
              <a:moveTo>
                <a:pt x="45720" y="0"/>
              </a:moveTo>
              <a:lnTo>
                <a:pt x="45720" y="2166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890566" y="1590376"/>
          <a:ext cx="91440" cy="227684"/>
        </a:xfrm>
        <a:custGeom>
          <a:avLst/>
          <a:gdLst/>
          <a:ahLst/>
          <a:cxnLst/>
          <a:rect l="0" t="0" r="0" b="0"/>
          <a:pathLst>
            <a:path>
              <a:moveTo>
                <a:pt x="74417" y="0"/>
              </a:moveTo>
              <a:lnTo>
                <a:pt x="74417" y="119374"/>
              </a:lnTo>
              <a:lnTo>
                <a:pt x="45720" y="119374"/>
              </a:lnTo>
              <a:lnTo>
                <a:pt x="45720" y="2276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64983" y="664368"/>
          <a:ext cx="5441341" cy="410241"/>
        </a:xfrm>
        <a:custGeom>
          <a:avLst/>
          <a:gdLst/>
          <a:ahLst/>
          <a:cxnLst/>
          <a:rect l="0" t="0" r="0" b="0"/>
          <a:pathLst>
            <a:path>
              <a:moveTo>
                <a:pt x="5441341" y="0"/>
              </a:moveTo>
              <a:lnTo>
                <a:pt x="5441341" y="301930"/>
              </a:lnTo>
              <a:lnTo>
                <a:pt x="0" y="301930"/>
              </a:lnTo>
              <a:lnTo>
                <a:pt x="0" y="41024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9364" y="1601439"/>
          <a:ext cx="93001" cy="1939280"/>
        </a:xfrm>
        <a:custGeom>
          <a:avLst/>
          <a:gdLst/>
          <a:ahLst/>
          <a:cxnLst/>
          <a:rect l="0" t="0" r="0" b="0"/>
          <a:pathLst>
            <a:path>
              <a:moveTo>
                <a:pt x="0" y="0"/>
              </a:moveTo>
              <a:lnTo>
                <a:pt x="0" y="1939280"/>
              </a:lnTo>
              <a:lnTo>
                <a:pt x="93001" y="193928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9364" y="1601439"/>
          <a:ext cx="93001" cy="1206892"/>
        </a:xfrm>
        <a:custGeom>
          <a:avLst/>
          <a:gdLst/>
          <a:ahLst/>
          <a:cxnLst/>
          <a:rect l="0" t="0" r="0" b="0"/>
          <a:pathLst>
            <a:path>
              <a:moveTo>
                <a:pt x="0" y="0"/>
              </a:moveTo>
              <a:lnTo>
                <a:pt x="0" y="1206892"/>
              </a:lnTo>
              <a:lnTo>
                <a:pt x="93001" y="12068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9364" y="1601439"/>
          <a:ext cx="121699" cy="474504"/>
        </a:xfrm>
        <a:custGeom>
          <a:avLst/>
          <a:gdLst/>
          <a:ahLst/>
          <a:cxnLst/>
          <a:rect l="0" t="0" r="0" b="0"/>
          <a:pathLst>
            <a:path>
              <a:moveTo>
                <a:pt x="0" y="0"/>
              </a:moveTo>
              <a:lnTo>
                <a:pt x="0" y="474504"/>
              </a:lnTo>
              <a:lnTo>
                <a:pt x="121699" y="47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96820" y="664368"/>
          <a:ext cx="7009504" cy="421304"/>
        </a:xfrm>
        <a:custGeom>
          <a:avLst/>
          <a:gdLst/>
          <a:ahLst/>
          <a:cxnLst/>
          <a:rect l="0" t="0" r="0" b="0"/>
          <a:pathLst>
            <a:path>
              <a:moveTo>
                <a:pt x="7009504" y="0"/>
              </a:moveTo>
              <a:lnTo>
                <a:pt x="7009504" y="312994"/>
              </a:lnTo>
              <a:lnTo>
                <a:pt x="0" y="312994"/>
              </a:lnTo>
              <a:lnTo>
                <a:pt x="0" y="4213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31839" y="0"/>
          <a:ext cx="1548969" cy="664368"/>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DATA SAFE AI</a:t>
          </a:r>
        </a:p>
      </dsp:txBody>
      <dsp:txXfrm>
        <a:off x="6631839" y="0"/>
        <a:ext cx="1548969" cy="664368"/>
      </dsp:txXfrm>
    </dsp:sp>
    <dsp:sp modelId="{4C9AEEA8-806B-4221-A8CF-497F84C39D63}">
      <dsp:nvSpPr>
        <dsp:cNvPr id="0" name=""/>
        <dsp:cNvSpPr/>
      </dsp:nvSpPr>
      <dsp:spPr>
        <a:xfrm>
          <a:off x="0" y="1085673"/>
          <a:ext cx="793640"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085673"/>
        <a:ext cx="793640" cy="515766"/>
      </dsp:txXfrm>
    </dsp:sp>
    <dsp:sp modelId="{9E9FE827-52A4-46D9-ADB2-E6FCF0B9E008}">
      <dsp:nvSpPr>
        <dsp:cNvPr id="0" name=""/>
        <dsp:cNvSpPr/>
      </dsp:nvSpPr>
      <dsp:spPr>
        <a:xfrm>
          <a:off x="201063"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a:t>
          </a:r>
          <a:r>
            <a:rPr lang="pt-BR" sz="900" b="0" kern="1200"/>
            <a:t>DE</a:t>
          </a:r>
          <a:r>
            <a:rPr lang="pt-BR" sz="900" kern="1200"/>
            <a:t> OBJETIVOS</a:t>
          </a:r>
        </a:p>
      </dsp:txBody>
      <dsp:txXfrm>
        <a:off x="201063" y="1818061"/>
        <a:ext cx="1031532" cy="515766"/>
      </dsp:txXfrm>
    </dsp:sp>
    <dsp:sp modelId="{CF1CE0D6-2000-45B7-B412-882350AF6F25}">
      <dsp:nvSpPr>
        <dsp:cNvPr id="0" name=""/>
        <dsp:cNvSpPr/>
      </dsp:nvSpPr>
      <dsp:spPr>
        <a:xfrm>
          <a:off x="172365"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FORMAÇÃO DA EQUIPE DE DESIGN E DESENVOLVIMENTO</a:t>
          </a:r>
        </a:p>
      </dsp:txBody>
      <dsp:txXfrm>
        <a:off x="172365" y="2550449"/>
        <a:ext cx="1031532" cy="515766"/>
      </dsp:txXfrm>
    </dsp:sp>
    <dsp:sp modelId="{422A5DCC-F310-4179-AC5C-3A5AA9AB3509}">
      <dsp:nvSpPr>
        <dsp:cNvPr id="0" name=""/>
        <dsp:cNvSpPr/>
      </dsp:nvSpPr>
      <dsp:spPr>
        <a:xfrm>
          <a:off x="172365"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IDENTIFICAÇÃO DE FUNCIONALIDADES E RECURSOS</a:t>
          </a:r>
        </a:p>
      </dsp:txBody>
      <dsp:txXfrm>
        <a:off x="172365" y="3282837"/>
        <a:ext cx="1031532" cy="515766"/>
      </dsp:txXfrm>
    </dsp:sp>
    <dsp:sp modelId="{D170E32D-A43F-4CAB-A215-C289F970862B}">
      <dsp:nvSpPr>
        <dsp:cNvPr id="0" name=""/>
        <dsp:cNvSpPr/>
      </dsp:nvSpPr>
      <dsp:spPr>
        <a:xfrm>
          <a:off x="1446942" y="1074610"/>
          <a:ext cx="1036081"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46942" y="1074610"/>
        <a:ext cx="1036081" cy="515766"/>
      </dsp:txXfrm>
    </dsp:sp>
    <dsp:sp modelId="{8D28DA9C-651E-493C-AEB4-8DE7C4670A76}">
      <dsp:nvSpPr>
        <dsp:cNvPr id="0" name=""/>
        <dsp:cNvSpPr/>
      </dsp:nvSpPr>
      <dsp:spPr>
        <a:xfrm>
          <a:off x="1420520"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MERCADO</a:t>
          </a:r>
        </a:p>
      </dsp:txBody>
      <dsp:txXfrm>
        <a:off x="1420520" y="1818061"/>
        <a:ext cx="1031532" cy="515766"/>
      </dsp:txXfrm>
    </dsp:sp>
    <dsp:sp modelId="{72AC346F-2F4E-444E-8C03-BD2A3B5A48DE}">
      <dsp:nvSpPr>
        <dsp:cNvPr id="0" name=""/>
        <dsp:cNvSpPr/>
      </dsp:nvSpPr>
      <dsp:spPr>
        <a:xfrm>
          <a:off x="1420520"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DEFINIR OS REQUISITOS DETALHADOS</a:t>
          </a:r>
        </a:p>
      </dsp:txBody>
      <dsp:txXfrm>
        <a:off x="1420520" y="2550449"/>
        <a:ext cx="1031532" cy="515766"/>
      </dsp:txXfrm>
    </dsp:sp>
    <dsp:sp modelId="{3C105CD6-BA5F-4296-9ADF-C21FEB294665}">
      <dsp:nvSpPr>
        <dsp:cNvPr id="0" name=""/>
        <dsp:cNvSpPr/>
      </dsp:nvSpPr>
      <dsp:spPr>
        <a:xfrm>
          <a:off x="1678403"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ENVIO DE TESTE DE PHISHING</a:t>
          </a:r>
        </a:p>
      </dsp:txBody>
      <dsp:txXfrm>
        <a:off x="1678403" y="3282837"/>
        <a:ext cx="1031532" cy="515766"/>
      </dsp:txXfrm>
    </dsp:sp>
    <dsp:sp modelId="{539C43EC-88FB-4101-BFC8-2FBEBDCB1CFF}">
      <dsp:nvSpPr>
        <dsp:cNvPr id="0" name=""/>
        <dsp:cNvSpPr/>
      </dsp:nvSpPr>
      <dsp:spPr>
        <a:xfrm>
          <a:off x="1678403" y="4015225"/>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0" kern="1200"/>
            <a:t>DIRECIONAMENTO PARA TREINAMENTO DE CYBERSUCURITY</a:t>
          </a:r>
        </a:p>
      </dsp:txBody>
      <dsp:txXfrm>
        <a:off x="1678403" y="4015225"/>
        <a:ext cx="1031532" cy="515766"/>
      </dsp:txXfrm>
    </dsp:sp>
    <dsp:sp modelId="{042C9D99-30E8-4921-9EB9-EBE3CC59CEFA}">
      <dsp:nvSpPr>
        <dsp:cNvPr id="0" name=""/>
        <dsp:cNvSpPr/>
      </dsp:nvSpPr>
      <dsp:spPr>
        <a:xfrm>
          <a:off x="1678403" y="4747613"/>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PROJEÇÃO DE OCORRÊNCIAS DE PHISHING </a:t>
          </a:r>
        </a:p>
      </dsp:txBody>
      <dsp:txXfrm>
        <a:off x="1678403" y="4747613"/>
        <a:ext cx="1031532" cy="515766"/>
      </dsp:txXfrm>
    </dsp:sp>
    <dsp:sp modelId="{D7E2BE4B-D731-4C2D-BA0A-37C902784000}">
      <dsp:nvSpPr>
        <dsp:cNvPr id="0" name=""/>
        <dsp:cNvSpPr/>
      </dsp:nvSpPr>
      <dsp:spPr>
        <a:xfrm>
          <a:off x="1707100" y="548000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GERAR RELATÓRIOS PERSONALIZADOS</a:t>
          </a:r>
        </a:p>
      </dsp:txBody>
      <dsp:txXfrm>
        <a:off x="1707100" y="5480001"/>
        <a:ext cx="1031532" cy="515766"/>
      </dsp:txXfrm>
    </dsp:sp>
    <dsp:sp modelId="{85AD923B-4E2C-411D-9E05-6D278E6E3C31}">
      <dsp:nvSpPr>
        <dsp:cNvPr id="0" name=""/>
        <dsp:cNvSpPr/>
      </dsp:nvSpPr>
      <dsp:spPr>
        <a:xfrm>
          <a:off x="1707100" y="621238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CRIAÇÃO DE CRONOGRAMAS E METAS</a:t>
          </a:r>
        </a:p>
      </dsp:txBody>
      <dsp:txXfrm>
        <a:off x="1707100" y="6212389"/>
        <a:ext cx="1031532" cy="515766"/>
      </dsp:txXfrm>
    </dsp:sp>
    <dsp:sp modelId="{5368EF9E-E26F-497A-B704-8C2CE5D835FD}">
      <dsp:nvSpPr>
        <dsp:cNvPr id="0" name=""/>
        <dsp:cNvSpPr/>
      </dsp:nvSpPr>
      <dsp:spPr>
        <a:xfrm>
          <a:off x="3321448" y="1074610"/>
          <a:ext cx="1031532"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321448" y="1074610"/>
        <a:ext cx="1031532" cy="515766"/>
      </dsp:txXfrm>
    </dsp:sp>
    <dsp:sp modelId="{3CB81659-FE3C-423B-9CBD-B42FC5FE3EA0}">
      <dsp:nvSpPr>
        <dsp:cNvPr id="0" name=""/>
        <dsp:cNvSpPr/>
      </dsp:nvSpPr>
      <dsp:spPr>
        <a:xfrm>
          <a:off x="2668674"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UI </a:t>
          </a:r>
        </a:p>
      </dsp:txBody>
      <dsp:txXfrm>
        <a:off x="2668674" y="1818061"/>
        <a:ext cx="1031532" cy="515766"/>
      </dsp:txXfrm>
    </dsp:sp>
    <dsp:sp modelId="{07D3882F-C235-4ADF-85FA-E879C777A8BD}">
      <dsp:nvSpPr>
        <dsp:cNvPr id="0" name=""/>
        <dsp:cNvSpPr/>
      </dsp:nvSpPr>
      <dsp:spPr>
        <a:xfrm>
          <a:off x="2926557"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NAVEGAÇÃO E FUNCIONALIDADES</a:t>
          </a:r>
        </a:p>
      </dsp:txBody>
      <dsp:txXfrm>
        <a:off x="2926557" y="2550449"/>
        <a:ext cx="1031532" cy="515766"/>
      </dsp:txXfrm>
    </dsp:sp>
    <dsp:sp modelId="{D7DDDDF0-F44F-4B11-B08B-89295DEA0D9B}">
      <dsp:nvSpPr>
        <dsp:cNvPr id="0" name=""/>
        <dsp:cNvSpPr/>
      </dsp:nvSpPr>
      <dsp:spPr>
        <a:xfrm>
          <a:off x="2926557"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PROTÓTIPOS INTERATIVOS</a:t>
          </a:r>
        </a:p>
      </dsp:txBody>
      <dsp:txXfrm>
        <a:off x="2926557" y="3282837"/>
        <a:ext cx="1031532" cy="515766"/>
      </dsp:txXfrm>
    </dsp:sp>
    <dsp:sp modelId="{12FDCBF9-3BED-482D-906E-5A09DB8EAF1F}">
      <dsp:nvSpPr>
        <dsp:cNvPr id="0" name=""/>
        <dsp:cNvSpPr/>
      </dsp:nvSpPr>
      <dsp:spPr>
        <a:xfrm>
          <a:off x="3916828"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UX</a:t>
          </a:r>
        </a:p>
      </dsp:txBody>
      <dsp:txXfrm>
        <a:off x="3916828" y="1818061"/>
        <a:ext cx="1031532" cy="515766"/>
      </dsp:txXfrm>
    </dsp:sp>
    <dsp:sp modelId="{1E535ECD-9FA0-4E48-A66D-29FFB2AB3B70}">
      <dsp:nvSpPr>
        <dsp:cNvPr id="0" name=""/>
        <dsp:cNvSpPr/>
      </dsp:nvSpPr>
      <dsp:spPr>
        <a:xfrm>
          <a:off x="4174711"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INTERFACE LIMPA E INTUITIVA</a:t>
          </a:r>
        </a:p>
      </dsp:txBody>
      <dsp:txXfrm>
        <a:off x="4174711" y="2550449"/>
        <a:ext cx="1031532" cy="515766"/>
      </dsp:txXfrm>
    </dsp:sp>
    <dsp:sp modelId="{0A7F2A46-750F-45A2-923B-D1292802EFDC}">
      <dsp:nvSpPr>
        <dsp:cNvPr id="0" name=""/>
        <dsp:cNvSpPr/>
      </dsp:nvSpPr>
      <dsp:spPr>
        <a:xfrm>
          <a:off x="4174711"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TESTAR A UI/UX</a:t>
          </a:r>
        </a:p>
      </dsp:txBody>
      <dsp:txXfrm>
        <a:off x="4174711" y="3282837"/>
        <a:ext cx="1031532" cy="515766"/>
      </dsp:txXfrm>
    </dsp:sp>
    <dsp:sp modelId="{34D49AA9-33AD-4664-ADD5-58DB46EB9889}">
      <dsp:nvSpPr>
        <dsp:cNvPr id="0" name=""/>
        <dsp:cNvSpPr/>
      </dsp:nvSpPr>
      <dsp:spPr>
        <a:xfrm>
          <a:off x="5694664" y="1074610"/>
          <a:ext cx="1277717"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694664" y="1074610"/>
        <a:ext cx="1277717" cy="515766"/>
      </dsp:txXfrm>
    </dsp:sp>
    <dsp:sp modelId="{DA2E93DC-BB1D-4564-889B-BA004AC786E0}">
      <dsp:nvSpPr>
        <dsp:cNvPr id="0" name=""/>
        <dsp:cNvSpPr/>
      </dsp:nvSpPr>
      <dsp:spPr>
        <a:xfrm>
          <a:off x="5164982"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DEFINIR A ESTRUTURA DA PLATAFORMA</a:t>
          </a:r>
        </a:p>
      </dsp:txBody>
      <dsp:txXfrm>
        <a:off x="5164982" y="1818061"/>
        <a:ext cx="1031532" cy="515766"/>
      </dsp:txXfrm>
    </dsp:sp>
    <dsp:sp modelId="{47D7B08E-C006-4337-AFA5-B2B6AB5330E7}">
      <dsp:nvSpPr>
        <dsp:cNvPr id="0" name=""/>
        <dsp:cNvSpPr/>
      </dsp:nvSpPr>
      <dsp:spPr>
        <a:xfrm>
          <a:off x="5422865"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CÓDIGO FRONT-END</a:t>
          </a:r>
        </a:p>
      </dsp:txBody>
      <dsp:txXfrm>
        <a:off x="5422865" y="2550449"/>
        <a:ext cx="1031532" cy="515766"/>
      </dsp:txXfrm>
    </dsp:sp>
    <dsp:sp modelId="{43E1BAD0-C612-479E-A76D-9ADDAE663A0D}">
      <dsp:nvSpPr>
        <dsp:cNvPr id="0" name=""/>
        <dsp:cNvSpPr/>
      </dsp:nvSpPr>
      <dsp:spPr>
        <a:xfrm>
          <a:off x="5422865"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CÓDIGO BACK-END</a:t>
          </a:r>
        </a:p>
      </dsp:txBody>
      <dsp:txXfrm>
        <a:off x="5422865" y="3282837"/>
        <a:ext cx="1031532" cy="515766"/>
      </dsp:txXfrm>
    </dsp:sp>
    <dsp:sp modelId="{4CB3CC10-420D-4678-B4A5-F650FAA65CFC}">
      <dsp:nvSpPr>
        <dsp:cNvPr id="0" name=""/>
        <dsp:cNvSpPr/>
      </dsp:nvSpPr>
      <dsp:spPr>
        <a:xfrm>
          <a:off x="6413136"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PRINCIPAIS MÓDULOS</a:t>
          </a:r>
        </a:p>
      </dsp:txBody>
      <dsp:txXfrm>
        <a:off x="6413136" y="1818061"/>
        <a:ext cx="1031532" cy="515766"/>
      </dsp:txXfrm>
    </dsp:sp>
    <dsp:sp modelId="{4AD3C1C4-D9EA-4B51-B2F8-F5F336E1219A}">
      <dsp:nvSpPr>
        <dsp:cNvPr id="0" name=""/>
        <dsp:cNvSpPr/>
      </dsp:nvSpPr>
      <dsp:spPr>
        <a:xfrm>
          <a:off x="6671019"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MÓDULO DE IA </a:t>
          </a:r>
        </a:p>
      </dsp:txBody>
      <dsp:txXfrm>
        <a:off x="6671019" y="2550449"/>
        <a:ext cx="1031532" cy="515766"/>
      </dsp:txXfrm>
    </dsp:sp>
    <dsp:sp modelId="{8106893D-3A89-48AC-99BF-9C6C7C662C1D}">
      <dsp:nvSpPr>
        <dsp:cNvPr id="0" name=""/>
        <dsp:cNvSpPr/>
      </dsp:nvSpPr>
      <dsp:spPr>
        <a:xfrm>
          <a:off x="6671019"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GERAR RELATÓRIOS</a:t>
          </a:r>
        </a:p>
      </dsp:txBody>
      <dsp:txXfrm>
        <a:off x="6671019" y="3282837"/>
        <a:ext cx="1031532" cy="515766"/>
      </dsp:txXfrm>
    </dsp:sp>
    <dsp:sp modelId="{A197E7E5-E989-4B2D-830A-0E09071FB3E2}">
      <dsp:nvSpPr>
        <dsp:cNvPr id="0" name=""/>
        <dsp:cNvSpPr/>
      </dsp:nvSpPr>
      <dsp:spPr>
        <a:xfrm>
          <a:off x="6671019" y="4015225"/>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INTEGRAÇÃO DE APIS</a:t>
          </a:r>
        </a:p>
      </dsp:txBody>
      <dsp:txXfrm>
        <a:off x="6671019" y="4015225"/>
        <a:ext cx="1031532" cy="515766"/>
      </dsp:txXfrm>
    </dsp:sp>
    <dsp:sp modelId="{3A2A1C1F-CABC-4C98-B728-F262323AA994}">
      <dsp:nvSpPr>
        <dsp:cNvPr id="0" name=""/>
        <dsp:cNvSpPr/>
      </dsp:nvSpPr>
      <dsp:spPr>
        <a:xfrm>
          <a:off x="7669017" y="1074610"/>
          <a:ext cx="1115416"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TESTES</a:t>
          </a:r>
        </a:p>
      </dsp:txBody>
      <dsp:txXfrm>
        <a:off x="7669017" y="1074610"/>
        <a:ext cx="1115416" cy="515766"/>
      </dsp:txXfrm>
    </dsp:sp>
    <dsp:sp modelId="{6BAFA004-7462-4BB3-8CF7-8F0FAE532698}">
      <dsp:nvSpPr>
        <dsp:cNvPr id="0" name=""/>
        <dsp:cNvSpPr/>
      </dsp:nvSpPr>
      <dsp:spPr>
        <a:xfrm>
          <a:off x="7919173"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 DE QUALIDADE E DESEMPENHO</a:t>
          </a:r>
        </a:p>
      </dsp:txBody>
      <dsp:txXfrm>
        <a:off x="7919173" y="1818061"/>
        <a:ext cx="1031532" cy="515766"/>
      </dsp:txXfrm>
    </dsp:sp>
    <dsp:sp modelId="{8214640F-5D66-49B2-997F-5F320E255B10}">
      <dsp:nvSpPr>
        <dsp:cNvPr id="0" name=""/>
        <dsp:cNvSpPr/>
      </dsp:nvSpPr>
      <dsp:spPr>
        <a:xfrm>
          <a:off x="7919173"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 DE USABILIDADE</a:t>
          </a:r>
        </a:p>
      </dsp:txBody>
      <dsp:txXfrm>
        <a:off x="7919173" y="2550449"/>
        <a:ext cx="1031532" cy="515766"/>
      </dsp:txXfrm>
    </dsp:sp>
    <dsp:sp modelId="{0CE7C8B4-F8E6-429D-8C4A-73E9D60DCB81}">
      <dsp:nvSpPr>
        <dsp:cNvPr id="0" name=""/>
        <dsp:cNvSpPr/>
      </dsp:nvSpPr>
      <dsp:spPr>
        <a:xfrm>
          <a:off x="7919173"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IDENTIFICAÇÃO E CORREÇÃO DE BUGS</a:t>
          </a:r>
        </a:p>
      </dsp:txBody>
      <dsp:txXfrm>
        <a:off x="7919173" y="3282837"/>
        <a:ext cx="1031532" cy="515766"/>
      </dsp:txXfrm>
    </dsp:sp>
    <dsp:sp modelId="{9A681887-5350-4EBE-BD43-C7E4297AB1BB}">
      <dsp:nvSpPr>
        <dsp:cNvPr id="0" name=""/>
        <dsp:cNvSpPr/>
      </dsp:nvSpPr>
      <dsp:spPr>
        <a:xfrm>
          <a:off x="9001055" y="1074610"/>
          <a:ext cx="1031532"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LANÇAMENTO</a:t>
          </a:r>
        </a:p>
      </dsp:txBody>
      <dsp:txXfrm>
        <a:off x="9001055" y="1074610"/>
        <a:ext cx="1031532" cy="515766"/>
      </dsp:txXfrm>
    </dsp:sp>
    <dsp:sp modelId="{A4073290-40FA-4447-A63D-A2A271E69369}">
      <dsp:nvSpPr>
        <dsp:cNvPr id="0" name=""/>
        <dsp:cNvSpPr/>
      </dsp:nvSpPr>
      <dsp:spPr>
        <a:xfrm>
          <a:off x="9230241"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CRIAR MATERIAS DE MARKETING</a:t>
          </a:r>
        </a:p>
      </dsp:txBody>
      <dsp:txXfrm>
        <a:off x="9230241" y="1818061"/>
        <a:ext cx="1031532" cy="515766"/>
      </dsp:txXfrm>
    </dsp:sp>
    <dsp:sp modelId="{CC7BE9CC-9E44-4B05-9B0E-850124C3547A}">
      <dsp:nvSpPr>
        <dsp:cNvPr id="0" name=""/>
        <dsp:cNvSpPr/>
      </dsp:nvSpPr>
      <dsp:spPr>
        <a:xfrm>
          <a:off x="9230241"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PREPARAR INFRAESTRUTURA DE ENSINO</a:t>
          </a:r>
        </a:p>
      </dsp:txBody>
      <dsp:txXfrm>
        <a:off x="9230241" y="2550449"/>
        <a:ext cx="1031532" cy="515766"/>
      </dsp:txXfrm>
    </dsp:sp>
    <dsp:sp modelId="{55EC4157-21BA-4613-8860-42E031585862}">
      <dsp:nvSpPr>
        <dsp:cNvPr id="0" name=""/>
        <dsp:cNvSpPr/>
      </dsp:nvSpPr>
      <dsp:spPr>
        <a:xfrm>
          <a:off x="9258938"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AVALIAÇÃO DAS AULAS DISPONÍVEIS</a:t>
          </a:r>
        </a:p>
      </dsp:txBody>
      <dsp:txXfrm>
        <a:off x="9258938" y="3282837"/>
        <a:ext cx="1031532" cy="515766"/>
      </dsp:txXfrm>
    </dsp:sp>
    <dsp:sp modelId="{36F65EB3-A93B-4BDE-AD59-D991F66D50DB}">
      <dsp:nvSpPr>
        <dsp:cNvPr id="0" name=""/>
        <dsp:cNvSpPr/>
      </dsp:nvSpPr>
      <dsp:spPr>
        <a:xfrm>
          <a:off x="10249209" y="1074610"/>
          <a:ext cx="1031532"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PÓS-LANÇAMENTO</a:t>
          </a:r>
        </a:p>
      </dsp:txBody>
      <dsp:txXfrm>
        <a:off x="10249209" y="1074610"/>
        <a:ext cx="1031532" cy="515766"/>
      </dsp:txXfrm>
    </dsp:sp>
    <dsp:sp modelId="{26279B3F-32AE-429E-8F6A-E74283514EA0}">
      <dsp:nvSpPr>
        <dsp:cNvPr id="0" name=""/>
        <dsp:cNvSpPr/>
      </dsp:nvSpPr>
      <dsp:spPr>
        <a:xfrm>
          <a:off x="10507092"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MONITORAÇÃO DE MÉTRICAS E FEEDBACK</a:t>
          </a:r>
        </a:p>
      </dsp:txBody>
      <dsp:txXfrm>
        <a:off x="10507092" y="1818061"/>
        <a:ext cx="1031532" cy="515766"/>
      </dsp:txXfrm>
    </dsp:sp>
    <dsp:sp modelId="{463E7EE2-DBFC-4EC0-BC5D-9271F221CF32}">
      <dsp:nvSpPr>
        <dsp:cNvPr id="0" name=""/>
        <dsp:cNvSpPr/>
      </dsp:nvSpPr>
      <dsp:spPr>
        <a:xfrm>
          <a:off x="10507092"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REALIZAÇÃO DE ATUALIZAÇÕES E MELHORIAS CONTÍNUAS</a:t>
          </a:r>
        </a:p>
      </dsp:txBody>
      <dsp:txXfrm>
        <a:off x="10507092" y="2550449"/>
        <a:ext cx="1031532" cy="515766"/>
      </dsp:txXfrm>
    </dsp:sp>
    <dsp:sp modelId="{133F1FC1-C5F4-4978-BE80-4F349F36D878}">
      <dsp:nvSpPr>
        <dsp:cNvPr id="0" name=""/>
        <dsp:cNvSpPr/>
      </dsp:nvSpPr>
      <dsp:spPr>
        <a:xfrm>
          <a:off x="10507092"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SUPORTE E SOLUÇÃO DE DÚVIDAS</a:t>
          </a:r>
        </a:p>
      </dsp:txBody>
      <dsp:txXfrm>
        <a:off x="10507092" y="3282837"/>
        <a:ext cx="1031532" cy="515766"/>
      </dsp:txXfrm>
    </dsp:sp>
    <dsp:sp modelId="{66215115-E87F-416B-87DA-9B997A3EC349}">
      <dsp:nvSpPr>
        <dsp:cNvPr id="0" name=""/>
        <dsp:cNvSpPr/>
      </dsp:nvSpPr>
      <dsp:spPr>
        <a:xfrm>
          <a:off x="11468253" y="1074610"/>
          <a:ext cx="1031532"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MARKETING </a:t>
          </a:r>
        </a:p>
        <a:p>
          <a:pPr marL="0" lvl="0" indent="0" algn="ctr" defTabSz="400050">
            <a:lnSpc>
              <a:spcPct val="90000"/>
            </a:lnSpc>
            <a:spcBef>
              <a:spcPct val="0"/>
            </a:spcBef>
            <a:spcAft>
              <a:spcPct val="35000"/>
            </a:spcAft>
            <a:buNone/>
          </a:pPr>
          <a:r>
            <a:rPr lang="pt-BR" sz="900" b="1" kern="1200"/>
            <a:t>E DIVULGAÇÃO</a:t>
          </a:r>
        </a:p>
      </dsp:txBody>
      <dsp:txXfrm>
        <a:off x="11468253" y="1074610"/>
        <a:ext cx="1031532" cy="515766"/>
      </dsp:txXfrm>
    </dsp:sp>
    <dsp:sp modelId="{526919F3-C1E6-4952-AA9E-1BBFD8E73B82}">
      <dsp:nvSpPr>
        <dsp:cNvPr id="0" name=""/>
        <dsp:cNvSpPr/>
      </dsp:nvSpPr>
      <dsp:spPr>
        <a:xfrm>
          <a:off x="11755246"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ESTRATÉGIAS DE MARKETING</a:t>
          </a:r>
        </a:p>
      </dsp:txBody>
      <dsp:txXfrm>
        <a:off x="11755246" y="1818061"/>
        <a:ext cx="1031532" cy="515766"/>
      </dsp:txXfrm>
    </dsp:sp>
    <dsp:sp modelId="{ECADA643-1779-4DA2-8AA6-C1EAF32B0C15}">
      <dsp:nvSpPr>
        <dsp:cNvPr id="0" name=""/>
        <dsp:cNvSpPr/>
      </dsp:nvSpPr>
      <dsp:spPr>
        <a:xfrm>
          <a:off x="11755246"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COLABORAÇÃO COM INFLUENCIADORES DE TECNOLOGIA</a:t>
          </a:r>
        </a:p>
      </dsp:txBody>
      <dsp:txXfrm>
        <a:off x="11755246" y="2550449"/>
        <a:ext cx="1031532" cy="515766"/>
      </dsp:txXfrm>
    </dsp:sp>
    <dsp:sp modelId="{77F7510F-B277-4906-B909-89B1197C6DDE}">
      <dsp:nvSpPr>
        <dsp:cNvPr id="0" name=""/>
        <dsp:cNvSpPr/>
      </dsp:nvSpPr>
      <dsp:spPr>
        <a:xfrm>
          <a:off x="11755246"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CAMPANHAS EM MÍDIAS SOCIAIS E ANÚNCIOS ONLINE</a:t>
          </a:r>
        </a:p>
      </dsp:txBody>
      <dsp:txXfrm>
        <a:off x="11755246" y="3282837"/>
        <a:ext cx="1031532" cy="515766"/>
      </dsp:txXfrm>
    </dsp:sp>
    <dsp:sp modelId="{9A7C5AEB-3E05-469A-95FE-22BE39540AE1}">
      <dsp:nvSpPr>
        <dsp:cNvPr id="0" name=""/>
        <dsp:cNvSpPr/>
      </dsp:nvSpPr>
      <dsp:spPr>
        <a:xfrm>
          <a:off x="12716408" y="1074610"/>
          <a:ext cx="1212308"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AVALIAÇÃO</a:t>
          </a:r>
        </a:p>
        <a:p>
          <a:pPr marL="0" lvl="0" indent="0" algn="ctr" defTabSz="400050">
            <a:lnSpc>
              <a:spcPct val="90000"/>
            </a:lnSpc>
            <a:spcBef>
              <a:spcPct val="0"/>
            </a:spcBef>
            <a:spcAft>
              <a:spcPct val="35000"/>
            </a:spcAft>
            <a:buNone/>
          </a:pPr>
          <a:r>
            <a:rPr lang="pt-BR" sz="900" b="1" kern="1200"/>
            <a:t>E APERFEICOAMENTO</a:t>
          </a:r>
        </a:p>
      </dsp:txBody>
      <dsp:txXfrm>
        <a:off x="12716408" y="1074610"/>
        <a:ext cx="1212308" cy="515766"/>
      </dsp:txXfrm>
    </dsp:sp>
    <dsp:sp modelId="{250F3822-B3AA-4407-90AE-B2B8D5EF00A9}">
      <dsp:nvSpPr>
        <dsp:cNvPr id="0" name=""/>
        <dsp:cNvSpPr/>
      </dsp:nvSpPr>
      <dsp:spPr>
        <a:xfrm>
          <a:off x="13048595"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DESEMPENHO</a:t>
          </a:r>
        </a:p>
      </dsp:txBody>
      <dsp:txXfrm>
        <a:off x="13048595" y="1818061"/>
        <a:ext cx="1031532" cy="515766"/>
      </dsp:txXfrm>
    </dsp:sp>
    <dsp:sp modelId="{9BEC86F9-D6A7-4983-86A8-08577B7FE900}">
      <dsp:nvSpPr>
        <dsp:cNvPr id="0" name=""/>
        <dsp:cNvSpPr/>
      </dsp:nvSpPr>
      <dsp:spPr>
        <a:xfrm>
          <a:off x="13048595"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COLETAR FEEDBACK E IMPLEMENTAÇÃO DE MELHORIAS</a:t>
          </a:r>
        </a:p>
      </dsp:txBody>
      <dsp:txXfrm>
        <a:off x="13048595" y="2550449"/>
        <a:ext cx="1031532" cy="515766"/>
      </dsp:txXfrm>
    </dsp:sp>
    <dsp:sp modelId="{68D73AD6-74BD-4C2E-A75E-08E466B13B32}">
      <dsp:nvSpPr>
        <dsp:cNvPr id="0" name=""/>
        <dsp:cNvSpPr/>
      </dsp:nvSpPr>
      <dsp:spPr>
        <a:xfrm>
          <a:off x="13048595"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ADAPTAÇÃO  AO MERCADO</a:t>
          </a:r>
        </a:p>
      </dsp:txBody>
      <dsp:txXfrm>
        <a:off x="13048595" y="3282837"/>
        <a:ext cx="1031532" cy="515766"/>
      </dsp:txXfrm>
    </dsp:sp>
    <dsp:sp modelId="{F5C5F184-CBCA-49BB-BB7E-3A0146C211EB}">
      <dsp:nvSpPr>
        <dsp:cNvPr id="0" name=""/>
        <dsp:cNvSpPr/>
      </dsp:nvSpPr>
      <dsp:spPr>
        <a:xfrm>
          <a:off x="14145338" y="1085673"/>
          <a:ext cx="762281" cy="5157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EXPANSÃO</a:t>
          </a:r>
        </a:p>
      </dsp:txBody>
      <dsp:txXfrm>
        <a:off x="14145338" y="1085673"/>
        <a:ext cx="762281" cy="515766"/>
      </dsp:txXfrm>
    </dsp:sp>
    <dsp:sp modelId="{3E37B074-43F2-410D-A821-9E917734EEF5}">
      <dsp:nvSpPr>
        <dsp:cNvPr id="0" name=""/>
        <dsp:cNvSpPr/>
      </dsp:nvSpPr>
      <dsp:spPr>
        <a:xfrm>
          <a:off x="14365018" y="1818061"/>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EXPANSÃO DE MERCADO</a:t>
          </a:r>
        </a:p>
      </dsp:txBody>
      <dsp:txXfrm>
        <a:off x="14365018" y="1818061"/>
        <a:ext cx="1031532" cy="515766"/>
      </dsp:txXfrm>
    </dsp:sp>
    <dsp:sp modelId="{E1649481-31C2-4E1C-A6F3-BCDF01D59BD2}">
      <dsp:nvSpPr>
        <dsp:cNvPr id="0" name=""/>
        <dsp:cNvSpPr/>
      </dsp:nvSpPr>
      <dsp:spPr>
        <a:xfrm>
          <a:off x="14365018" y="2550449"/>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PARCERIAS</a:t>
          </a:r>
        </a:p>
      </dsp:txBody>
      <dsp:txXfrm>
        <a:off x="14365018" y="2550449"/>
        <a:ext cx="1031532" cy="515766"/>
      </dsp:txXfrm>
    </dsp:sp>
    <dsp:sp modelId="{5D899EB1-B601-4B33-9059-E0DEFEEE5318}">
      <dsp:nvSpPr>
        <dsp:cNvPr id="0" name=""/>
        <dsp:cNvSpPr/>
      </dsp:nvSpPr>
      <dsp:spPr>
        <a:xfrm>
          <a:off x="14365018" y="3282837"/>
          <a:ext cx="1031532" cy="515766"/>
        </a:xfrm>
        <a:prstGeom prst="rect">
          <a:avLst/>
        </a:prstGeom>
        <a:solidFill>
          <a:schemeClr val="tx1">
            <a:lumMod val="65000"/>
            <a:lumOff val="3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VERSÕES DE ASSINATURA</a:t>
          </a:r>
        </a:p>
      </dsp:txBody>
      <dsp:txXfrm>
        <a:off x="14365018" y="3282837"/>
        <a:ext cx="1031532" cy="5157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152400</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56"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Y78"/>
  <sheetViews>
    <sheetView showGridLines="0" topLeftCell="A9" zoomScale="70" zoomScaleNormal="70" workbookViewId="0">
      <selection activeCell="J1" sqref="J1"/>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40"/>
      <c r="B3" s="240"/>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0.19685039370078741" right="0.39370078740157483" top="0.39370078740157483" bottom="0.39370078740157483" header="0.39370078740157483" footer="0.39370078740157483"/>
  <pageSetup paperSize="9" scale="75" orientation="landscape" r:id="rId1"/>
  <headerFooter alignWithMargins="0">
    <oddFooter>&amp;R13</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P86"/>
  <sheetViews>
    <sheetView showGridLines="0" tabSelected="1" zoomScale="40" zoomScaleNormal="40" workbookViewId="0">
      <pane ySplit="9" topLeftCell="A10" activePane="bottomLeft" state="frozenSplit"/>
      <selection pane="bottomLeft" activeCell="N4" sqref="N4"/>
    </sheetView>
  </sheetViews>
  <sheetFormatPr defaultRowHeight="12.75" x14ac:dyDescent="0.2"/>
  <cols>
    <col min="1" max="1" width="3.42578125" customWidth="1"/>
    <col min="2" max="2" width="8.7109375" style="218" customWidth="1"/>
    <col min="3" max="3" width="94.7109375" style="178" customWidth="1"/>
    <col min="4" max="4" width="17" style="218" customWidth="1"/>
    <col min="5" max="5" width="15.42578125" style="1" customWidth="1"/>
    <col min="6" max="6" width="14.42578125" style="1" customWidth="1"/>
    <col min="7" max="7" width="21.7109375" style="107" customWidth="1"/>
    <col min="8" max="8" width="13.42578125" style="1" customWidth="1"/>
    <col min="9" max="9" width="16.28515625" style="1" customWidth="1"/>
    <col min="10" max="10" width="12.5703125" customWidth="1"/>
    <col min="13" max="13" width="8.7109375" customWidth="1"/>
    <col min="14" max="14" width="46.140625" customWidth="1"/>
    <col min="15" max="15" width="56.42578125" customWidth="1"/>
    <col min="16" max="16" width="16" customWidth="1"/>
  </cols>
  <sheetData>
    <row r="2" spans="2:16" x14ac:dyDescent="0.2">
      <c r="C2" s="194"/>
    </row>
    <row r="3" spans="2:16" ht="18" x14ac:dyDescent="0.2">
      <c r="C3" s="195" t="s">
        <v>199</v>
      </c>
    </row>
    <row r="7" spans="2:16" ht="16.5" x14ac:dyDescent="0.2">
      <c r="B7" s="219" t="s">
        <v>48</v>
      </c>
    </row>
    <row r="8" spans="2:16" ht="13.5" thickBot="1" x14ac:dyDescent="0.25"/>
    <row r="9" spans="2:16" s="14" customFormat="1" ht="32.25" thickBot="1" x14ac:dyDescent="0.25">
      <c r="B9" s="143" t="s">
        <v>0</v>
      </c>
      <c r="C9" s="144" t="s">
        <v>49</v>
      </c>
      <c r="D9" s="145" t="s">
        <v>2</v>
      </c>
      <c r="E9" s="146" t="s">
        <v>27</v>
      </c>
      <c r="F9" s="147" t="s">
        <v>3</v>
      </c>
      <c r="G9" s="147" t="s">
        <v>4</v>
      </c>
      <c r="H9" s="147" t="s">
        <v>5</v>
      </c>
      <c r="I9" s="147" t="s">
        <v>30</v>
      </c>
      <c r="J9" s="148" t="s">
        <v>6</v>
      </c>
      <c r="M9" s="247" t="s">
        <v>184</v>
      </c>
      <c r="N9" s="248"/>
      <c r="O9" s="248"/>
      <c r="P9" s="249"/>
    </row>
    <row r="10" spans="2:16" s="8" customFormat="1" ht="31.9" customHeight="1" thickBot="1" x14ac:dyDescent="0.25">
      <c r="B10" s="143">
        <v>1</v>
      </c>
      <c r="C10" s="149" t="s">
        <v>53</v>
      </c>
      <c r="D10" s="145"/>
      <c r="E10" s="146"/>
      <c r="F10" s="147"/>
      <c r="G10" s="147"/>
      <c r="H10" s="147"/>
      <c r="I10" s="150"/>
      <c r="J10" s="151"/>
      <c r="M10" s="230"/>
      <c r="N10" s="229" t="s">
        <v>181</v>
      </c>
      <c r="O10" s="229" t="s">
        <v>2</v>
      </c>
      <c r="P10" s="231" t="s">
        <v>27</v>
      </c>
    </row>
    <row r="11" spans="2:16" s="8" customFormat="1" ht="22.5" customHeight="1" x14ac:dyDescent="0.2">
      <c r="B11" s="183" t="s">
        <v>11</v>
      </c>
      <c r="C11" s="179" t="s">
        <v>188</v>
      </c>
      <c r="D11" s="127"/>
      <c r="E11" s="115">
        <v>2</v>
      </c>
      <c r="F11" s="128" t="s">
        <v>178</v>
      </c>
      <c r="G11" s="124" t="s">
        <v>54</v>
      </c>
      <c r="H11" s="129" t="s">
        <v>47</v>
      </c>
      <c r="I11" s="130">
        <v>2500</v>
      </c>
      <c r="J11" s="131"/>
      <c r="M11" s="232">
        <v>1</v>
      </c>
      <c r="N11" s="226" t="s">
        <v>53</v>
      </c>
      <c r="O11" s="226" t="s">
        <v>180</v>
      </c>
      <c r="P11" s="237">
        <v>6</v>
      </c>
    </row>
    <row r="12" spans="2:16" s="8" customFormat="1" ht="27.75" customHeight="1" x14ac:dyDescent="0.2">
      <c r="B12" s="184" t="s">
        <v>13</v>
      </c>
      <c r="C12" s="136" t="s">
        <v>189</v>
      </c>
      <c r="D12" s="111" t="s">
        <v>11</v>
      </c>
      <c r="E12" s="114">
        <v>2</v>
      </c>
      <c r="F12" s="128" t="s">
        <v>178</v>
      </c>
      <c r="G12" s="108" t="s">
        <v>54</v>
      </c>
      <c r="H12" s="106" t="s">
        <v>47</v>
      </c>
      <c r="I12" s="113">
        <v>2000</v>
      </c>
      <c r="J12" s="132"/>
      <c r="M12" s="232">
        <v>2</v>
      </c>
      <c r="N12" s="226" t="s">
        <v>55</v>
      </c>
      <c r="O12" s="226" t="s">
        <v>53</v>
      </c>
      <c r="P12" s="237">
        <v>11</v>
      </c>
    </row>
    <row r="13" spans="2:16" s="8" customFormat="1" ht="28.5" customHeight="1" thickBot="1" x14ac:dyDescent="0.25">
      <c r="B13" s="185" t="s">
        <v>14</v>
      </c>
      <c r="C13" s="180" t="s">
        <v>190</v>
      </c>
      <c r="D13" s="125" t="s">
        <v>13</v>
      </c>
      <c r="E13" s="119">
        <v>2</v>
      </c>
      <c r="F13" s="128" t="s">
        <v>178</v>
      </c>
      <c r="G13" s="109" t="s">
        <v>54</v>
      </c>
      <c r="H13" s="121" t="s">
        <v>47</v>
      </c>
      <c r="I13" s="122">
        <v>3200</v>
      </c>
      <c r="J13" s="164"/>
      <c r="M13" s="232">
        <v>3</v>
      </c>
      <c r="N13" s="226" t="s">
        <v>62</v>
      </c>
      <c r="O13" s="226" t="s">
        <v>53</v>
      </c>
      <c r="P13" s="237">
        <v>8</v>
      </c>
    </row>
    <row r="14" spans="2:16" s="8" customFormat="1" ht="18.75" thickBot="1" x14ac:dyDescent="0.25">
      <c r="B14" s="156">
        <v>2</v>
      </c>
      <c r="C14" s="157" t="s">
        <v>55</v>
      </c>
      <c r="D14" s="158"/>
      <c r="E14" s="166"/>
      <c r="F14" s="167"/>
      <c r="G14" s="167"/>
      <c r="H14" s="167"/>
      <c r="I14" s="188">
        <f>SUM(I11:I13)</f>
        <v>7700</v>
      </c>
      <c r="J14" s="168"/>
      <c r="M14" s="232">
        <v>4</v>
      </c>
      <c r="N14" s="226" t="s">
        <v>70</v>
      </c>
      <c r="O14" s="226" t="s">
        <v>185</v>
      </c>
      <c r="P14" s="237">
        <v>11</v>
      </c>
    </row>
    <row r="15" spans="2:16" s="2" customFormat="1" ht="37.5" customHeight="1" x14ac:dyDescent="0.2">
      <c r="B15" s="183" t="s">
        <v>7</v>
      </c>
      <c r="C15" s="179" t="s">
        <v>56</v>
      </c>
      <c r="D15" s="127" t="s">
        <v>13</v>
      </c>
      <c r="E15" s="154">
        <v>2</v>
      </c>
      <c r="F15" s="129" t="s">
        <v>178</v>
      </c>
      <c r="G15" s="165" t="s">
        <v>54</v>
      </c>
      <c r="H15" s="129" t="s">
        <v>47</v>
      </c>
      <c r="I15" s="130">
        <v>2000</v>
      </c>
      <c r="J15" s="155"/>
      <c r="M15" s="232">
        <v>6</v>
      </c>
      <c r="N15" s="227" t="s">
        <v>84</v>
      </c>
      <c r="O15" s="227" t="s">
        <v>60</v>
      </c>
      <c r="P15" s="237">
        <v>3</v>
      </c>
    </row>
    <row r="16" spans="2:16" s="2" customFormat="1" ht="33" customHeight="1" x14ac:dyDescent="0.2">
      <c r="B16" s="184" t="s">
        <v>8</v>
      </c>
      <c r="C16" s="210" t="s">
        <v>191</v>
      </c>
      <c r="D16" s="111" t="s">
        <v>7</v>
      </c>
      <c r="E16" s="112">
        <v>2</v>
      </c>
      <c r="F16" s="129" t="s">
        <v>178</v>
      </c>
      <c r="G16" s="109" t="s">
        <v>54</v>
      </c>
      <c r="H16" s="106" t="s">
        <v>47</v>
      </c>
      <c r="I16" s="113">
        <v>2500</v>
      </c>
      <c r="J16" s="133"/>
      <c r="M16" s="233">
        <v>7</v>
      </c>
      <c r="N16" s="228" t="s">
        <v>183</v>
      </c>
      <c r="O16" s="228" t="s">
        <v>84</v>
      </c>
      <c r="P16" s="238">
        <v>6</v>
      </c>
    </row>
    <row r="17" spans="1:16" s="2" customFormat="1" ht="28.5" customHeight="1" x14ac:dyDescent="0.2">
      <c r="B17" s="184" t="s">
        <v>42</v>
      </c>
      <c r="C17" s="210" t="s">
        <v>203</v>
      </c>
      <c r="D17" s="111" t="s">
        <v>8</v>
      </c>
      <c r="E17" s="112">
        <v>2</v>
      </c>
      <c r="F17" s="129" t="s">
        <v>178</v>
      </c>
      <c r="G17" s="109" t="s">
        <v>54</v>
      </c>
      <c r="H17" s="106" t="s">
        <v>47</v>
      </c>
      <c r="I17" s="113">
        <v>2500</v>
      </c>
      <c r="J17" s="133"/>
      <c r="M17" s="232">
        <v>8</v>
      </c>
      <c r="N17" s="226" t="s">
        <v>182</v>
      </c>
      <c r="O17" s="228" t="s">
        <v>183</v>
      </c>
      <c r="P17" s="237">
        <v>6</v>
      </c>
    </row>
    <row r="18" spans="1:16" s="2" customFormat="1" ht="39" customHeight="1" x14ac:dyDescent="0.2">
      <c r="B18" s="184" t="s">
        <v>43</v>
      </c>
      <c r="C18" s="210" t="s">
        <v>204</v>
      </c>
      <c r="D18" s="111" t="s">
        <v>42</v>
      </c>
      <c r="E18" s="112">
        <v>1</v>
      </c>
      <c r="F18" s="106" t="s">
        <v>46</v>
      </c>
      <c r="G18" s="109" t="s">
        <v>54</v>
      </c>
      <c r="H18" s="106" t="s">
        <v>47</v>
      </c>
      <c r="I18" s="113">
        <v>2500</v>
      </c>
      <c r="J18" s="133"/>
      <c r="M18" s="232">
        <v>9</v>
      </c>
      <c r="N18" s="226" t="s">
        <v>187</v>
      </c>
      <c r="O18" s="226" t="s">
        <v>182</v>
      </c>
      <c r="P18" s="237">
        <v>6</v>
      </c>
    </row>
    <row r="19" spans="1:16" s="2" customFormat="1" ht="34.9" customHeight="1" x14ac:dyDescent="0.2">
      <c r="B19" s="184" t="s">
        <v>63</v>
      </c>
      <c r="C19" s="210" t="s">
        <v>205</v>
      </c>
      <c r="D19" s="111" t="s">
        <v>42</v>
      </c>
      <c r="E19" s="112">
        <v>1</v>
      </c>
      <c r="F19" s="106" t="s">
        <v>46</v>
      </c>
      <c r="G19" s="109" t="s">
        <v>54</v>
      </c>
      <c r="H19" s="106" t="s">
        <v>47</v>
      </c>
      <c r="I19" s="113">
        <v>2500</v>
      </c>
      <c r="J19" s="133"/>
      <c r="M19" s="232">
        <v>10</v>
      </c>
      <c r="N19" s="226" t="s">
        <v>113</v>
      </c>
      <c r="O19" s="226" t="s">
        <v>106</v>
      </c>
      <c r="P19" s="237">
        <v>6</v>
      </c>
    </row>
    <row r="20" spans="1:16" s="2" customFormat="1" ht="28.5" customHeight="1" x14ac:dyDescent="0.2">
      <c r="B20" s="184" t="s">
        <v>64</v>
      </c>
      <c r="C20" s="210" t="s">
        <v>206</v>
      </c>
      <c r="D20" s="111" t="s">
        <v>63</v>
      </c>
      <c r="E20" s="114">
        <v>2</v>
      </c>
      <c r="F20" s="110" t="s">
        <v>178</v>
      </c>
      <c r="G20" s="109" t="s">
        <v>54</v>
      </c>
      <c r="H20" s="106" t="s">
        <v>47</v>
      </c>
      <c r="I20" s="113">
        <v>2500</v>
      </c>
      <c r="J20" s="133"/>
      <c r="M20" s="234">
        <v>11</v>
      </c>
      <c r="N20" s="227" t="s">
        <v>174</v>
      </c>
      <c r="O20" s="226" t="s">
        <v>113</v>
      </c>
      <c r="P20" s="239">
        <v>6</v>
      </c>
    </row>
    <row r="21" spans="1:16" s="2" customFormat="1" ht="28.5" customHeight="1" thickBot="1" x14ac:dyDescent="0.3">
      <c r="B21" s="185" t="s">
        <v>169</v>
      </c>
      <c r="C21" s="211" t="s">
        <v>61</v>
      </c>
      <c r="D21" s="125" t="s">
        <v>63</v>
      </c>
      <c r="E21" s="152">
        <v>1</v>
      </c>
      <c r="F21" s="121" t="s">
        <v>46</v>
      </c>
      <c r="G21" s="109" t="s">
        <v>54</v>
      </c>
      <c r="H21" s="121" t="s">
        <v>47</v>
      </c>
      <c r="I21" s="113">
        <v>2500</v>
      </c>
      <c r="J21" s="153"/>
      <c r="M21" s="235"/>
      <c r="N21" s="245"/>
      <c r="O21" s="246"/>
      <c r="P21" s="236"/>
    </row>
    <row r="22" spans="1:16" s="8" customFormat="1" ht="24" customHeight="1" thickBot="1" x14ac:dyDescent="0.25">
      <c r="B22" s="156">
        <v>3</v>
      </c>
      <c r="C22" s="157" t="s">
        <v>62</v>
      </c>
      <c r="D22" s="158"/>
      <c r="E22" s="159"/>
      <c r="F22" s="160"/>
      <c r="G22" s="160"/>
      <c r="H22" s="160"/>
      <c r="I22" s="189">
        <f>SUM(I15:I21)</f>
        <v>17000</v>
      </c>
      <c r="J22" s="162"/>
    </row>
    <row r="23" spans="1:16" s="2" customFormat="1" ht="28.5" customHeight="1" x14ac:dyDescent="0.2">
      <c r="A23" s="2" t="s">
        <v>44</v>
      </c>
      <c r="B23" s="183" t="s">
        <v>15</v>
      </c>
      <c r="C23" s="212" t="s">
        <v>130</v>
      </c>
      <c r="D23" s="127" t="s">
        <v>14</v>
      </c>
      <c r="E23" s="154">
        <v>1</v>
      </c>
      <c r="F23" s="129" t="s">
        <v>46</v>
      </c>
      <c r="G23" s="129" t="s">
        <v>65</v>
      </c>
      <c r="H23" s="129" t="s">
        <v>47</v>
      </c>
      <c r="I23" s="130">
        <v>2000</v>
      </c>
      <c r="J23" s="155"/>
    </row>
    <row r="24" spans="1:16" s="2" customFormat="1" ht="28.5" customHeight="1" x14ac:dyDescent="0.2">
      <c r="B24" s="184" t="s">
        <v>128</v>
      </c>
      <c r="C24" s="210" t="s">
        <v>67</v>
      </c>
      <c r="D24" s="111" t="s">
        <v>15</v>
      </c>
      <c r="E24" s="112">
        <v>1</v>
      </c>
      <c r="F24" s="129" t="s">
        <v>46</v>
      </c>
      <c r="G24" s="106" t="s">
        <v>65</v>
      </c>
      <c r="H24" s="106" t="s">
        <v>47</v>
      </c>
      <c r="I24" s="113">
        <v>2250</v>
      </c>
      <c r="J24" s="133"/>
    </row>
    <row r="25" spans="1:16" s="2" customFormat="1" ht="28.5" customHeight="1" x14ac:dyDescent="0.2">
      <c r="B25" s="184" t="s">
        <v>69</v>
      </c>
      <c r="C25" s="210" t="s">
        <v>68</v>
      </c>
      <c r="D25" s="111" t="s">
        <v>128</v>
      </c>
      <c r="E25" s="112">
        <v>1</v>
      </c>
      <c r="F25" s="129" t="s">
        <v>46</v>
      </c>
      <c r="G25" s="106" t="s">
        <v>65</v>
      </c>
      <c r="H25" s="106" t="s">
        <v>47</v>
      </c>
      <c r="I25" s="113">
        <v>2200</v>
      </c>
      <c r="J25" s="133"/>
    </row>
    <row r="26" spans="1:16" s="2" customFormat="1" ht="28.5" customHeight="1" x14ac:dyDescent="0.2">
      <c r="A26" s="2" t="s">
        <v>44</v>
      </c>
      <c r="B26" s="184" t="s">
        <v>16</v>
      </c>
      <c r="C26" s="210" t="s">
        <v>131</v>
      </c>
      <c r="D26" s="225" t="s">
        <v>69</v>
      </c>
      <c r="E26" s="112">
        <v>1</v>
      </c>
      <c r="F26" s="129" t="s">
        <v>46</v>
      </c>
      <c r="G26" s="106" t="s">
        <v>65</v>
      </c>
      <c r="H26" s="106" t="s">
        <v>47</v>
      </c>
      <c r="I26" s="113">
        <v>2250</v>
      </c>
      <c r="J26" s="133"/>
    </row>
    <row r="27" spans="1:16" s="2" customFormat="1" ht="28.5" customHeight="1" x14ac:dyDescent="0.2">
      <c r="B27" s="184" t="s">
        <v>129</v>
      </c>
      <c r="C27" s="210" t="s">
        <v>66</v>
      </c>
      <c r="D27" s="111" t="s">
        <v>16</v>
      </c>
      <c r="E27" s="112">
        <v>2</v>
      </c>
      <c r="F27" s="106" t="s">
        <v>178</v>
      </c>
      <c r="G27" s="106" t="s">
        <v>65</v>
      </c>
      <c r="H27" s="106" t="s">
        <v>47</v>
      </c>
      <c r="I27" s="113">
        <v>2250</v>
      </c>
      <c r="J27" s="133"/>
    </row>
    <row r="28" spans="1:16" s="2" customFormat="1" ht="28.5" customHeight="1" thickBot="1" x14ac:dyDescent="0.25">
      <c r="B28" s="185" t="s">
        <v>137</v>
      </c>
      <c r="C28" s="211" t="s">
        <v>136</v>
      </c>
      <c r="D28" s="125" t="s">
        <v>16</v>
      </c>
      <c r="E28" s="152">
        <v>2</v>
      </c>
      <c r="F28" s="106" t="s">
        <v>178</v>
      </c>
      <c r="G28" s="121" t="s">
        <v>65</v>
      </c>
      <c r="H28" s="121" t="s">
        <v>47</v>
      </c>
      <c r="I28" s="113">
        <v>2250</v>
      </c>
      <c r="J28" s="153"/>
      <c r="M28" s="8"/>
      <c r="N28" s="8"/>
      <c r="O28" s="8"/>
      <c r="P28" s="8"/>
    </row>
    <row r="29" spans="1:16" s="8" customFormat="1" ht="15.75" customHeight="1" thickBot="1" x14ac:dyDescent="0.25">
      <c r="B29" s="156">
        <v>4</v>
      </c>
      <c r="C29" s="157" t="s">
        <v>70</v>
      </c>
      <c r="D29" s="158"/>
      <c r="E29" s="166"/>
      <c r="F29" s="167"/>
      <c r="G29" s="167"/>
      <c r="H29" s="167"/>
      <c r="I29" s="190">
        <f>SUM(I23:I28)</f>
        <v>13200</v>
      </c>
      <c r="J29" s="168"/>
      <c r="M29" s="2"/>
      <c r="N29" s="2"/>
      <c r="O29" s="2"/>
      <c r="P29" s="2"/>
    </row>
    <row r="30" spans="1:16" s="2" customFormat="1" ht="28.5" customHeight="1" x14ac:dyDescent="0.2">
      <c r="B30" s="183" t="s">
        <v>10</v>
      </c>
      <c r="C30" s="212" t="s">
        <v>71</v>
      </c>
      <c r="D30" s="127" t="s">
        <v>137</v>
      </c>
      <c r="E30" s="154">
        <v>2</v>
      </c>
      <c r="F30" s="129" t="s">
        <v>178</v>
      </c>
      <c r="G30" s="169" t="s">
        <v>72</v>
      </c>
      <c r="H30" s="129" t="s">
        <v>47</v>
      </c>
      <c r="I30" s="130">
        <v>6000</v>
      </c>
      <c r="J30" s="155"/>
    </row>
    <row r="31" spans="1:16" s="2" customFormat="1" ht="28.5" customHeight="1" x14ac:dyDescent="0.2">
      <c r="B31" s="184" t="s">
        <v>74</v>
      </c>
      <c r="C31" s="210" t="s">
        <v>73</v>
      </c>
      <c r="D31" s="111" t="s">
        <v>207</v>
      </c>
      <c r="E31" s="114">
        <v>1</v>
      </c>
      <c r="F31" s="110" t="s">
        <v>46</v>
      </c>
      <c r="G31" s="118" t="s">
        <v>72</v>
      </c>
      <c r="H31" s="110" t="s">
        <v>47</v>
      </c>
      <c r="I31" s="113">
        <v>4000</v>
      </c>
      <c r="J31" s="133"/>
    </row>
    <row r="32" spans="1:16" s="2" customFormat="1" ht="28.5" customHeight="1" x14ac:dyDescent="0.2">
      <c r="B32" s="184" t="s">
        <v>170</v>
      </c>
      <c r="C32" s="210" t="s">
        <v>171</v>
      </c>
      <c r="D32" s="111" t="s">
        <v>74</v>
      </c>
      <c r="E32" s="114">
        <v>2</v>
      </c>
      <c r="F32" s="110" t="s">
        <v>178</v>
      </c>
      <c r="G32" s="118" t="s">
        <v>72</v>
      </c>
      <c r="H32" s="110" t="s">
        <v>47</v>
      </c>
      <c r="I32" s="113">
        <v>4500</v>
      </c>
      <c r="J32" s="133"/>
    </row>
    <row r="33" spans="1:16" s="2" customFormat="1" ht="28.5" customHeight="1" x14ac:dyDescent="0.2">
      <c r="B33" s="184" t="s">
        <v>33</v>
      </c>
      <c r="C33" s="210" t="s">
        <v>75</v>
      </c>
      <c r="D33" s="111" t="s">
        <v>10</v>
      </c>
      <c r="E33" s="114">
        <v>1</v>
      </c>
      <c r="F33" s="110" t="s">
        <v>46</v>
      </c>
      <c r="G33" s="118" t="s">
        <v>72</v>
      </c>
      <c r="H33" s="110" t="s">
        <v>47</v>
      </c>
      <c r="I33" s="113">
        <v>4000</v>
      </c>
      <c r="J33" s="133"/>
    </row>
    <row r="34" spans="1:16" s="2" customFormat="1" ht="28.5" customHeight="1" x14ac:dyDescent="0.2">
      <c r="B34" s="184" t="s">
        <v>45</v>
      </c>
      <c r="C34" s="210" t="s">
        <v>192</v>
      </c>
      <c r="D34" s="111" t="s">
        <v>33</v>
      </c>
      <c r="E34" s="114">
        <v>2</v>
      </c>
      <c r="F34" s="110" t="s">
        <v>178</v>
      </c>
      <c r="G34" s="118" t="s">
        <v>72</v>
      </c>
      <c r="H34" s="110" t="s">
        <v>47</v>
      </c>
      <c r="I34" s="113">
        <v>4000</v>
      </c>
      <c r="J34" s="133"/>
    </row>
    <row r="35" spans="1:16" s="2" customFormat="1" ht="16.5" customHeight="1" x14ac:dyDescent="0.2">
      <c r="B35" s="184" t="s">
        <v>76</v>
      </c>
      <c r="C35" s="210" t="s">
        <v>193</v>
      </c>
      <c r="D35" s="111" t="s">
        <v>45</v>
      </c>
      <c r="E35" s="114">
        <v>1</v>
      </c>
      <c r="F35" s="110" t="s">
        <v>46</v>
      </c>
      <c r="G35" s="118" t="s">
        <v>72</v>
      </c>
      <c r="H35" s="110" t="s">
        <v>47</v>
      </c>
      <c r="I35" s="113">
        <v>4000</v>
      </c>
      <c r="J35" s="133"/>
    </row>
    <row r="36" spans="1:16" s="2" customFormat="1" ht="28.5" customHeight="1" thickBot="1" x14ac:dyDescent="0.25">
      <c r="B36" s="185" t="s">
        <v>77</v>
      </c>
      <c r="C36" s="211" t="s">
        <v>194</v>
      </c>
      <c r="D36" s="125" t="s">
        <v>76</v>
      </c>
      <c r="E36" s="119">
        <v>2</v>
      </c>
      <c r="F36" s="120" t="s">
        <v>178</v>
      </c>
      <c r="G36" s="163" t="s">
        <v>72</v>
      </c>
      <c r="H36" s="120" t="s">
        <v>47</v>
      </c>
      <c r="I36" s="122">
        <v>5500</v>
      </c>
      <c r="J36" s="153"/>
      <c r="M36" s="8"/>
      <c r="N36" s="8"/>
      <c r="O36" s="8"/>
      <c r="P36" s="8"/>
    </row>
    <row r="37" spans="1:16" s="8" customFormat="1" ht="28.5" customHeight="1" thickBot="1" x14ac:dyDescent="0.25">
      <c r="B37" s="156">
        <v>5</v>
      </c>
      <c r="C37" s="157" t="s">
        <v>84</v>
      </c>
      <c r="D37" s="158"/>
      <c r="E37" s="159"/>
      <c r="F37" s="160"/>
      <c r="G37" s="160"/>
      <c r="H37" s="160"/>
      <c r="I37" s="161"/>
      <c r="J37" s="162"/>
      <c r="M37" s="2"/>
      <c r="N37" s="2"/>
      <c r="O37" s="2"/>
      <c r="P37" s="2"/>
    </row>
    <row r="38" spans="1:16" s="2" customFormat="1" ht="28.5" customHeight="1" x14ac:dyDescent="0.2">
      <c r="B38" s="183" t="s">
        <v>17</v>
      </c>
      <c r="C38" s="212" t="s">
        <v>195</v>
      </c>
      <c r="D38" s="127" t="s">
        <v>77</v>
      </c>
      <c r="E38" s="115">
        <v>1</v>
      </c>
      <c r="F38" s="116" t="s">
        <v>46</v>
      </c>
      <c r="G38" s="117" t="s">
        <v>121</v>
      </c>
      <c r="H38" s="116" t="s">
        <v>47</v>
      </c>
      <c r="I38" s="130">
        <v>7500</v>
      </c>
      <c r="J38" s="131"/>
    </row>
    <row r="39" spans="1:16" s="2" customFormat="1" ht="21" customHeight="1" x14ac:dyDescent="0.2">
      <c r="B39" s="184" t="s">
        <v>208</v>
      </c>
      <c r="C39" s="210" t="s">
        <v>86</v>
      </c>
      <c r="D39" s="111" t="s">
        <v>17</v>
      </c>
      <c r="E39" s="114">
        <v>1</v>
      </c>
      <c r="F39" s="116" t="s">
        <v>46</v>
      </c>
      <c r="G39" s="117" t="s">
        <v>121</v>
      </c>
      <c r="H39" s="110" t="s">
        <v>47</v>
      </c>
      <c r="I39" s="113">
        <v>2600</v>
      </c>
      <c r="J39" s="132"/>
    </row>
    <row r="40" spans="1:16" s="2" customFormat="1" ht="28.5" customHeight="1" thickBot="1" x14ac:dyDescent="0.25">
      <c r="B40" s="185" t="s">
        <v>209</v>
      </c>
      <c r="C40" s="211" t="s">
        <v>87</v>
      </c>
      <c r="D40" s="125" t="s">
        <v>208</v>
      </c>
      <c r="E40" s="119">
        <v>1</v>
      </c>
      <c r="F40" s="197" t="s">
        <v>46</v>
      </c>
      <c r="G40" s="170" t="s">
        <v>121</v>
      </c>
      <c r="H40" s="120" t="s">
        <v>47</v>
      </c>
      <c r="I40" s="122">
        <v>1500</v>
      </c>
      <c r="J40" s="164"/>
    </row>
    <row r="41" spans="1:16" s="2" customFormat="1" ht="28.5" customHeight="1" thickBot="1" x14ac:dyDescent="0.25">
      <c r="B41" s="156">
        <v>6</v>
      </c>
      <c r="C41" s="157" t="s">
        <v>183</v>
      </c>
      <c r="D41" s="158"/>
      <c r="E41" s="159"/>
      <c r="F41" s="198"/>
      <c r="G41" s="160"/>
      <c r="H41" s="160"/>
      <c r="I41" s="189">
        <f>SUM(I38:I40)</f>
        <v>11600</v>
      </c>
      <c r="J41" s="162"/>
    </row>
    <row r="42" spans="1:16" s="2" customFormat="1" ht="21" customHeight="1" x14ac:dyDescent="0.2">
      <c r="B42" s="183" t="s">
        <v>210</v>
      </c>
      <c r="C42" s="213" t="s">
        <v>197</v>
      </c>
      <c r="D42" s="127" t="s">
        <v>209</v>
      </c>
      <c r="E42" s="115">
        <v>2</v>
      </c>
      <c r="F42" s="116" t="s">
        <v>178</v>
      </c>
      <c r="G42" s="117" t="s">
        <v>123</v>
      </c>
      <c r="H42" s="199" t="s">
        <v>47</v>
      </c>
      <c r="I42" s="130">
        <v>7500</v>
      </c>
      <c r="J42" s="131"/>
    </row>
    <row r="43" spans="1:16" s="2" customFormat="1" ht="24" customHeight="1" x14ac:dyDescent="0.2">
      <c r="B43" s="184" t="s">
        <v>89</v>
      </c>
      <c r="C43" s="210" t="s">
        <v>93</v>
      </c>
      <c r="D43" s="111" t="s">
        <v>210</v>
      </c>
      <c r="E43" s="114">
        <v>2</v>
      </c>
      <c r="F43" s="110" t="s">
        <v>178</v>
      </c>
      <c r="G43" s="118" t="s">
        <v>124</v>
      </c>
      <c r="H43" s="110" t="s">
        <v>47</v>
      </c>
      <c r="I43" s="113">
        <v>6600</v>
      </c>
      <c r="J43" s="132"/>
    </row>
    <row r="44" spans="1:16" s="2" customFormat="1" ht="28.5" customHeight="1" thickBot="1" x14ac:dyDescent="0.25">
      <c r="B44" s="185" t="s">
        <v>90</v>
      </c>
      <c r="C44" s="211" t="s">
        <v>198</v>
      </c>
      <c r="D44" s="125" t="s">
        <v>89</v>
      </c>
      <c r="E44" s="119">
        <v>2</v>
      </c>
      <c r="F44" s="120" t="s">
        <v>178</v>
      </c>
      <c r="G44" s="163" t="s">
        <v>124</v>
      </c>
      <c r="H44" s="120" t="s">
        <v>47</v>
      </c>
      <c r="I44" s="122">
        <v>4500</v>
      </c>
      <c r="J44" s="164"/>
    </row>
    <row r="45" spans="1:16" s="2" customFormat="1" ht="28.5" customHeight="1" thickBot="1" x14ac:dyDescent="0.25">
      <c r="B45" s="156">
        <v>7</v>
      </c>
      <c r="C45" s="214" t="s">
        <v>182</v>
      </c>
      <c r="D45" s="158"/>
      <c r="E45" s="159"/>
      <c r="F45" s="198"/>
      <c r="G45" s="160"/>
      <c r="H45" s="160"/>
      <c r="I45" s="189">
        <f>SUM(I42:I44)</f>
        <v>18600</v>
      </c>
      <c r="J45" s="162"/>
    </row>
    <row r="46" spans="1:16" s="2" customFormat="1" ht="28.5" customHeight="1" x14ac:dyDescent="0.2">
      <c r="B46" s="183" t="s">
        <v>95</v>
      </c>
      <c r="C46" s="212" t="s">
        <v>196</v>
      </c>
      <c r="D46" s="127" t="s">
        <v>90</v>
      </c>
      <c r="E46" s="115">
        <v>2</v>
      </c>
      <c r="F46" s="116" t="s">
        <v>178</v>
      </c>
      <c r="G46" s="116" t="s">
        <v>126</v>
      </c>
      <c r="H46" s="116" t="s">
        <v>47</v>
      </c>
      <c r="I46" s="130">
        <v>5000</v>
      </c>
      <c r="J46" s="131"/>
    </row>
    <row r="47" spans="1:16" s="2" customFormat="1" ht="20.25" customHeight="1" x14ac:dyDescent="0.2">
      <c r="B47" s="184" t="s">
        <v>96</v>
      </c>
      <c r="C47" s="210" t="s">
        <v>101</v>
      </c>
      <c r="D47" s="111" t="s">
        <v>95</v>
      </c>
      <c r="E47" s="114">
        <v>2</v>
      </c>
      <c r="F47" s="110" t="s">
        <v>178</v>
      </c>
      <c r="G47" s="110" t="s">
        <v>126</v>
      </c>
      <c r="H47" s="110" t="s">
        <v>47</v>
      </c>
      <c r="I47" s="113">
        <v>4000</v>
      </c>
      <c r="J47" s="132"/>
    </row>
    <row r="48" spans="1:16" s="2" customFormat="1" ht="22.5" customHeight="1" thickBot="1" x14ac:dyDescent="0.25">
      <c r="A48" s="2" t="s">
        <v>97</v>
      </c>
      <c r="B48" s="185" t="s">
        <v>98</v>
      </c>
      <c r="C48" s="211" t="s">
        <v>102</v>
      </c>
      <c r="D48" s="125" t="s">
        <v>96</v>
      </c>
      <c r="E48" s="119">
        <v>2</v>
      </c>
      <c r="F48" s="120" t="s">
        <v>178</v>
      </c>
      <c r="G48" s="120" t="s">
        <v>126</v>
      </c>
      <c r="H48" s="120" t="s">
        <v>47</v>
      </c>
      <c r="I48" s="122">
        <v>2000</v>
      </c>
      <c r="J48" s="164"/>
    </row>
    <row r="49" spans="2:16" s="2" customFormat="1" ht="28.5" customHeight="1" thickBot="1" x14ac:dyDescent="0.25">
      <c r="B49" s="156">
        <v>8</v>
      </c>
      <c r="C49" s="214" t="s">
        <v>186</v>
      </c>
      <c r="D49" s="158"/>
      <c r="E49" s="171"/>
      <c r="F49" s="198"/>
      <c r="G49" s="160"/>
      <c r="H49" s="160"/>
      <c r="I49" s="189">
        <f>SUM(I46:I48)</f>
        <v>11000</v>
      </c>
      <c r="J49" s="162"/>
    </row>
    <row r="50" spans="2:16" s="2" customFormat="1" ht="28.5" customHeight="1" x14ac:dyDescent="0.2">
      <c r="B50" s="183" t="s">
        <v>103</v>
      </c>
      <c r="C50" s="212" t="s">
        <v>200</v>
      </c>
      <c r="D50" s="127" t="s">
        <v>98</v>
      </c>
      <c r="E50" s="115">
        <v>2</v>
      </c>
      <c r="F50" s="116" t="s">
        <v>178</v>
      </c>
      <c r="G50" s="116" t="s">
        <v>126</v>
      </c>
      <c r="H50" s="116" t="s">
        <v>47</v>
      </c>
      <c r="I50" s="130">
        <v>3500</v>
      </c>
      <c r="J50" s="131"/>
    </row>
    <row r="51" spans="2:16" s="2" customFormat="1" ht="28.5" customHeight="1" x14ac:dyDescent="0.2">
      <c r="B51" s="184" t="s">
        <v>104</v>
      </c>
      <c r="C51" s="210" t="s">
        <v>201</v>
      </c>
      <c r="D51" s="111" t="s">
        <v>103</v>
      </c>
      <c r="E51" s="114">
        <v>2</v>
      </c>
      <c r="F51" s="110" t="s">
        <v>178</v>
      </c>
      <c r="G51" s="110" t="s">
        <v>126</v>
      </c>
      <c r="H51" s="110" t="s">
        <v>47</v>
      </c>
      <c r="I51" s="113">
        <v>2500</v>
      </c>
      <c r="J51" s="132"/>
    </row>
    <row r="52" spans="2:16" s="2" customFormat="1" ht="28.5" customHeight="1" thickBot="1" x14ac:dyDescent="0.25">
      <c r="B52" s="185" t="s">
        <v>105</v>
      </c>
      <c r="C52" s="211" t="s">
        <v>109</v>
      </c>
      <c r="D52" s="125" t="s">
        <v>104</v>
      </c>
      <c r="E52" s="119">
        <v>2</v>
      </c>
      <c r="F52" s="120" t="s">
        <v>178</v>
      </c>
      <c r="G52" s="120" t="s">
        <v>126</v>
      </c>
      <c r="H52" s="120" t="s">
        <v>47</v>
      </c>
      <c r="I52" s="122">
        <v>9000</v>
      </c>
      <c r="J52" s="164"/>
    </row>
    <row r="53" spans="2:16" s="2" customFormat="1" ht="28.5" customHeight="1" thickBot="1" x14ac:dyDescent="0.25">
      <c r="B53" s="156">
        <v>9</v>
      </c>
      <c r="C53" s="214" t="s">
        <v>113</v>
      </c>
      <c r="D53" s="158"/>
      <c r="E53" s="159"/>
      <c r="F53" s="198"/>
      <c r="G53" s="160"/>
      <c r="H53" s="160"/>
      <c r="I53" s="189">
        <f>SUM(I50:I52)</f>
        <v>15000</v>
      </c>
      <c r="J53" s="162"/>
    </row>
    <row r="54" spans="2:16" s="2" customFormat="1" ht="28.5" customHeight="1" x14ac:dyDescent="0.2">
      <c r="B54" s="186" t="s">
        <v>110</v>
      </c>
      <c r="C54" s="212" t="s">
        <v>202</v>
      </c>
      <c r="D54" s="181" t="s">
        <v>105</v>
      </c>
      <c r="E54" s="115">
        <v>2</v>
      </c>
      <c r="F54" s="116" t="s">
        <v>178</v>
      </c>
      <c r="G54" s="116" t="s">
        <v>125</v>
      </c>
      <c r="H54" s="116" t="s">
        <v>47</v>
      </c>
      <c r="I54" s="130">
        <v>4000</v>
      </c>
      <c r="J54" s="131"/>
    </row>
    <row r="55" spans="2:16" s="2" customFormat="1" ht="28.5" customHeight="1" x14ac:dyDescent="0.2">
      <c r="B55" s="187" t="s">
        <v>111</v>
      </c>
      <c r="C55" s="210" t="s">
        <v>172</v>
      </c>
      <c r="D55" s="182" t="s">
        <v>110</v>
      </c>
      <c r="E55" s="114">
        <v>2</v>
      </c>
      <c r="F55" s="110" t="s">
        <v>178</v>
      </c>
      <c r="G55" s="110" t="s">
        <v>124</v>
      </c>
      <c r="H55" s="110" t="s">
        <v>47</v>
      </c>
      <c r="I55" s="113">
        <v>2600</v>
      </c>
      <c r="J55" s="132"/>
    </row>
    <row r="56" spans="2:16" s="2" customFormat="1" ht="28.5" customHeight="1" thickBot="1" x14ac:dyDescent="0.25">
      <c r="B56" s="220" t="s">
        <v>112</v>
      </c>
      <c r="C56" s="211" t="s">
        <v>173</v>
      </c>
      <c r="D56" s="200" t="s">
        <v>111</v>
      </c>
      <c r="E56" s="119">
        <v>2</v>
      </c>
      <c r="F56" s="120" t="s">
        <v>178</v>
      </c>
      <c r="G56" s="201" t="s">
        <v>124</v>
      </c>
      <c r="H56" s="120" t="s">
        <v>47</v>
      </c>
      <c r="I56" s="122">
        <v>2300</v>
      </c>
      <c r="J56" s="134"/>
    </row>
    <row r="57" spans="2:16" s="2" customFormat="1" ht="28.5" customHeight="1" thickBot="1" x14ac:dyDescent="0.25">
      <c r="B57" s="221">
        <v>11</v>
      </c>
      <c r="C57" s="214" t="s">
        <v>174</v>
      </c>
      <c r="D57" s="202"/>
      <c r="E57" s="175"/>
      <c r="F57" s="176"/>
      <c r="G57" s="203"/>
      <c r="H57" s="176"/>
      <c r="I57" s="191">
        <f>SUM(I54:I56)</f>
        <v>8900</v>
      </c>
      <c r="J57" s="177"/>
    </row>
    <row r="58" spans="2:16" s="2" customFormat="1" ht="28.5" customHeight="1" x14ac:dyDescent="0.2">
      <c r="B58" s="222" t="s">
        <v>211</v>
      </c>
      <c r="C58" s="215" t="s">
        <v>175</v>
      </c>
      <c r="D58" s="204" t="s">
        <v>111</v>
      </c>
      <c r="E58" s="172">
        <v>2</v>
      </c>
      <c r="F58" s="127" t="s">
        <v>178</v>
      </c>
      <c r="G58" s="205" t="s">
        <v>126</v>
      </c>
      <c r="H58" s="120" t="s">
        <v>47</v>
      </c>
      <c r="I58" s="173">
        <v>3700</v>
      </c>
      <c r="J58" s="174"/>
    </row>
    <row r="59" spans="2:16" s="2" customFormat="1" ht="28.5" customHeight="1" x14ac:dyDescent="0.2">
      <c r="B59" s="223" t="s">
        <v>117</v>
      </c>
      <c r="C59" s="216" t="s">
        <v>176</v>
      </c>
      <c r="D59" s="206" t="s">
        <v>211</v>
      </c>
      <c r="E59" s="138">
        <v>2</v>
      </c>
      <c r="F59" s="111" t="s">
        <v>178</v>
      </c>
      <c r="G59" s="205" t="s">
        <v>126</v>
      </c>
      <c r="H59" s="120" t="s">
        <v>47</v>
      </c>
      <c r="I59" s="126">
        <v>8500</v>
      </c>
      <c r="J59" s="137"/>
      <c r="M59"/>
      <c r="N59"/>
      <c r="O59"/>
      <c r="P59"/>
    </row>
    <row r="60" spans="2:16" ht="28.5" customHeight="1" thickBot="1" x14ac:dyDescent="0.25">
      <c r="B60" s="224" t="s">
        <v>118</v>
      </c>
      <c r="C60" s="217" t="s">
        <v>177</v>
      </c>
      <c r="D60" s="200" t="s">
        <v>117</v>
      </c>
      <c r="E60" s="139">
        <v>2</v>
      </c>
      <c r="F60" s="125" t="s">
        <v>178</v>
      </c>
      <c r="G60" s="207" t="s">
        <v>126</v>
      </c>
      <c r="H60" s="120" t="s">
        <v>47</v>
      </c>
      <c r="I60" s="140">
        <v>2800</v>
      </c>
      <c r="J60" s="141"/>
    </row>
    <row r="61" spans="2:16" ht="28.5" customHeight="1" thickBot="1" x14ac:dyDescent="0.25">
      <c r="B61" s="243"/>
      <c r="C61" s="244"/>
      <c r="D61" s="209"/>
      <c r="E61" s="208"/>
      <c r="F61" s="208"/>
      <c r="G61" s="208"/>
      <c r="H61" s="208"/>
      <c r="I61" s="193"/>
      <c r="J61" s="135"/>
    </row>
    <row r="62" spans="2:16" ht="18" customHeight="1" thickBot="1" x14ac:dyDescent="0.25">
      <c r="B62" s="123"/>
      <c r="C62" s="142"/>
      <c r="D62" s="241" t="s">
        <v>34</v>
      </c>
      <c r="E62" s="242"/>
      <c r="F62" s="242"/>
      <c r="G62" s="242"/>
      <c r="H62" s="242"/>
      <c r="I62" s="196" t="e">
        <f>SUM(I14+I22+I29+#REF!+I41+I45+I49+I53+I57+I61)</f>
        <v>#REF!</v>
      </c>
      <c r="J62" s="192"/>
    </row>
    <row r="63" spans="2:16" ht="21" customHeight="1" x14ac:dyDescent="0.2"/>
    <row r="64" spans="2:16" ht="17.25" customHeight="1" x14ac:dyDescent="0.2"/>
    <row r="65" spans="2:16" ht="24" customHeight="1" x14ac:dyDescent="0.2">
      <c r="M65" s="8"/>
      <c r="N65" s="8"/>
      <c r="O65" s="8"/>
      <c r="P65" s="8"/>
    </row>
    <row r="66" spans="2:16" s="8" customFormat="1" x14ac:dyDescent="0.2">
      <c r="B66" s="218"/>
      <c r="C66" s="178"/>
      <c r="D66" s="218"/>
      <c r="E66" s="1"/>
      <c r="F66" s="1"/>
      <c r="G66" s="107"/>
      <c r="H66" s="1"/>
      <c r="I66" s="1"/>
      <c r="J66"/>
      <c r="M66"/>
      <c r="N66"/>
      <c r="O66"/>
      <c r="P66"/>
    </row>
    <row r="78" spans="2:16" ht="15" customHeight="1" x14ac:dyDescent="0.2"/>
    <row r="79" spans="2:16" ht="15" customHeight="1" x14ac:dyDescent="0.2"/>
    <row r="80" spans="2:16" ht="15" customHeight="1" x14ac:dyDescent="0.2"/>
    <row r="84" ht="19.5" customHeight="1" x14ac:dyDescent="0.2"/>
    <row r="85" ht="34.5" customHeight="1" x14ac:dyDescent="0.2"/>
    <row r="86" ht="18.75" customHeight="1" x14ac:dyDescent="0.2"/>
  </sheetData>
  <mergeCells count="4">
    <mergeCell ref="D62:H62"/>
    <mergeCell ref="B61:C61"/>
    <mergeCell ref="N21:O21"/>
    <mergeCell ref="M9:P9"/>
  </mergeCells>
  <phoneticPr fontId="3" type="noConversion"/>
  <printOptions horizontalCentered="1"/>
  <pageMargins left="0.39370078740157483" right="0.19685039370078741" top="0.39370078740157483" bottom="0.19685039370078741" header="0.51181102362204722" footer="0.51181102362204722"/>
  <pageSetup paperSize="9" scale="52" orientation="landscape" r:id="rId1"/>
  <headerFooter alignWithMargins="0">
    <oddFooter>&amp;R14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179</v>
      </c>
      <c r="F3" s="38"/>
      <c r="G3" s="39"/>
      <c r="H3" s="40"/>
    </row>
    <row r="5" spans="1:66" ht="34.5" customHeight="1" thickBot="1" x14ac:dyDescent="0.3">
      <c r="A5" s="41" t="s">
        <v>138</v>
      </c>
      <c r="D5" s="105" t="s">
        <v>168</v>
      </c>
      <c r="E5" s="253" t="s">
        <v>139</v>
      </c>
      <c r="F5" s="254"/>
      <c r="G5" s="255">
        <v>45160</v>
      </c>
      <c r="H5" s="255"/>
    </row>
    <row r="6" spans="1:66" ht="30" customHeight="1" thickTop="1" thickBot="1" x14ac:dyDescent="0.3">
      <c r="A6" s="36" t="s">
        <v>140</v>
      </c>
      <c r="B6" s="36"/>
      <c r="C6" s="36"/>
      <c r="E6" s="253" t="s">
        <v>141</v>
      </c>
      <c r="F6" s="254"/>
      <c r="G6" s="42">
        <v>1</v>
      </c>
      <c r="K6" s="250">
        <f>K7</f>
        <v>45159</v>
      </c>
      <c r="L6" s="251"/>
      <c r="M6" s="251"/>
      <c r="N6" s="251"/>
      <c r="O6" s="251"/>
      <c r="P6" s="251"/>
      <c r="Q6" s="252"/>
      <c r="R6" s="250">
        <f>R7</f>
        <v>45166</v>
      </c>
      <c r="S6" s="251"/>
      <c r="T6" s="251"/>
      <c r="U6" s="251"/>
      <c r="V6" s="251"/>
      <c r="W6" s="251"/>
      <c r="X6" s="252"/>
      <c r="Y6" s="250">
        <f>Y7</f>
        <v>45173</v>
      </c>
      <c r="Z6" s="251"/>
      <c r="AA6" s="251"/>
      <c r="AB6" s="251"/>
      <c r="AC6" s="251"/>
      <c r="AD6" s="251"/>
      <c r="AE6" s="252"/>
      <c r="AF6" s="250">
        <f>AF7</f>
        <v>45180</v>
      </c>
      <c r="AG6" s="251"/>
      <c r="AH6" s="251"/>
      <c r="AI6" s="251"/>
      <c r="AJ6" s="251"/>
      <c r="AK6" s="251"/>
      <c r="AL6" s="252"/>
      <c r="AM6" s="250">
        <f>AM7</f>
        <v>45187</v>
      </c>
      <c r="AN6" s="251"/>
      <c r="AO6" s="251"/>
      <c r="AP6" s="251"/>
      <c r="AQ6" s="251"/>
      <c r="AR6" s="251"/>
      <c r="AS6" s="252"/>
      <c r="AT6" s="250">
        <f>AT7</f>
        <v>45194</v>
      </c>
      <c r="AU6" s="251"/>
      <c r="AV6" s="251"/>
      <c r="AW6" s="251"/>
      <c r="AX6" s="251"/>
      <c r="AY6" s="251"/>
      <c r="AZ6" s="252"/>
      <c r="BA6" s="250">
        <f>BA7</f>
        <v>45201</v>
      </c>
      <c r="BB6" s="251"/>
      <c r="BC6" s="251"/>
      <c r="BD6" s="251"/>
      <c r="BE6" s="251"/>
      <c r="BF6" s="251"/>
      <c r="BG6" s="252"/>
      <c r="BH6" s="250">
        <f>BH7</f>
        <v>45208</v>
      </c>
      <c r="BI6" s="251"/>
      <c r="BJ6" s="251"/>
      <c r="BK6" s="251"/>
      <c r="BL6" s="251"/>
      <c r="BM6" s="251"/>
      <c r="BN6" s="252"/>
    </row>
    <row r="7" spans="1:66" ht="15" customHeight="1" x14ac:dyDescent="0.25">
      <c r="A7" s="36" t="s">
        <v>142</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143</v>
      </c>
      <c r="B8" s="36"/>
      <c r="C8" s="36"/>
      <c r="D8" s="47" t="s">
        <v>144</v>
      </c>
      <c r="E8" s="48" t="s">
        <v>145</v>
      </c>
      <c r="F8" s="48" t="s">
        <v>146</v>
      </c>
      <c r="G8" s="48" t="s">
        <v>147</v>
      </c>
      <c r="H8" s="48" t="s">
        <v>148</v>
      </c>
      <c r="I8" s="48"/>
      <c r="J8" s="48" t="s">
        <v>149</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150</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151</v>
      </c>
      <c r="B10" s="36"/>
      <c r="C10" s="36"/>
      <c r="D10" s="52" t="s">
        <v>53</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152</v>
      </c>
      <c r="B11" s="36"/>
      <c r="C11" s="36"/>
      <c r="D11" s="58" t="s">
        <v>51</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154</v>
      </c>
      <c r="B12" s="36"/>
      <c r="C12" s="36"/>
      <c r="D12" s="58" t="s">
        <v>155</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156</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157</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158</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159</v>
      </c>
      <c r="B16" s="36"/>
      <c r="C16" s="36"/>
      <c r="D16" s="63" t="s">
        <v>160</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153</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155</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156</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157</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158</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161</v>
      </c>
      <c r="B22" s="41"/>
      <c r="C22" s="41"/>
      <c r="D22" s="72" t="s">
        <v>162</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153</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155</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156</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157</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158</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161</v>
      </c>
      <c r="B28" s="41"/>
      <c r="C28" s="41"/>
      <c r="D28" s="81" t="s">
        <v>163</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153</v>
      </c>
      <c r="E29" s="87"/>
      <c r="F29" s="88"/>
      <c r="G29" s="89" t="s">
        <v>164</v>
      </c>
      <c r="H29" s="89" t="s">
        <v>164</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155</v>
      </c>
      <c r="E30" s="87"/>
      <c r="F30" s="88"/>
      <c r="G30" s="89" t="s">
        <v>164</v>
      </c>
      <c r="H30" s="89" t="s">
        <v>164</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156</v>
      </c>
      <c r="E31" s="87"/>
      <c r="F31" s="88"/>
      <c r="G31" s="89" t="s">
        <v>164</v>
      </c>
      <c r="H31" s="89" t="s">
        <v>164</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157</v>
      </c>
      <c r="E32" s="87"/>
      <c r="F32" s="88"/>
      <c r="G32" s="89" t="s">
        <v>164</v>
      </c>
      <c r="H32" s="89" t="s">
        <v>164</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158</v>
      </c>
      <c r="E33" s="87"/>
      <c r="F33" s="88"/>
      <c r="G33" s="89" t="s">
        <v>164</v>
      </c>
      <c r="H33" s="89" t="s">
        <v>164</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165</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166</v>
      </c>
      <c r="B35" s="36"/>
      <c r="C35" s="36"/>
      <c r="D35" s="94" t="s">
        <v>167</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135</v>
      </c>
      <c r="B3" s="29"/>
      <c r="C3" s="29"/>
      <c r="D3" s="29"/>
      <c r="E3" s="32"/>
    </row>
    <row r="4" spans="1:5" x14ac:dyDescent="0.2">
      <c r="A4" s="30" t="s">
        <v>2</v>
      </c>
      <c r="B4" s="30" t="s">
        <v>4</v>
      </c>
      <c r="C4" s="30" t="s">
        <v>49</v>
      </c>
      <c r="D4" s="30" t="s">
        <v>0</v>
      </c>
      <c r="E4" s="32" t="s">
        <v>132</v>
      </c>
    </row>
    <row r="5" spans="1:5" x14ac:dyDescent="0.2">
      <c r="A5" s="28" t="s">
        <v>11</v>
      </c>
      <c r="B5" s="28" t="s">
        <v>54</v>
      </c>
      <c r="C5" s="28" t="s">
        <v>51</v>
      </c>
      <c r="D5" s="28" t="s">
        <v>11</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130</v>
      </c>
      <c r="D8" s="28" t="s">
        <v>15</v>
      </c>
      <c r="E8" s="32">
        <v>2000</v>
      </c>
    </row>
    <row r="9" spans="1:5" x14ac:dyDescent="0.2">
      <c r="A9" s="34"/>
      <c r="B9" s="28" t="s">
        <v>54</v>
      </c>
      <c r="C9" s="28" t="s">
        <v>127</v>
      </c>
      <c r="D9" s="28" t="s">
        <v>8</v>
      </c>
      <c r="E9" s="32">
        <v>700</v>
      </c>
    </row>
    <row r="10" spans="1:5" x14ac:dyDescent="0.2">
      <c r="A10" s="34"/>
      <c r="B10" s="28" t="s">
        <v>133</v>
      </c>
      <c r="C10" s="28" t="s">
        <v>55</v>
      </c>
      <c r="D10" s="28">
        <v>2</v>
      </c>
      <c r="E10" s="32"/>
    </row>
    <row r="11" spans="1:5" x14ac:dyDescent="0.2">
      <c r="A11" s="28" t="s">
        <v>116</v>
      </c>
      <c r="B11" s="28" t="s">
        <v>125</v>
      </c>
      <c r="C11" s="28" t="s">
        <v>114</v>
      </c>
      <c r="D11" s="28" t="s">
        <v>116</v>
      </c>
      <c r="E11" s="32">
        <v>4000</v>
      </c>
    </row>
    <row r="12" spans="1:5" x14ac:dyDescent="0.2">
      <c r="A12" s="28" t="s">
        <v>117</v>
      </c>
      <c r="B12" s="28" t="s">
        <v>124</v>
      </c>
      <c r="C12" s="28" t="s">
        <v>115</v>
      </c>
      <c r="D12" s="28" t="s">
        <v>117</v>
      </c>
      <c r="E12" s="32">
        <v>1000</v>
      </c>
    </row>
    <row r="13" spans="1:5" x14ac:dyDescent="0.2">
      <c r="A13" s="28" t="s">
        <v>118</v>
      </c>
      <c r="B13" s="28" t="s">
        <v>124</v>
      </c>
      <c r="C13" s="28" t="s">
        <v>119</v>
      </c>
      <c r="D13" s="28" t="s">
        <v>118</v>
      </c>
      <c r="E13" s="32">
        <v>1000</v>
      </c>
    </row>
    <row r="14" spans="1:5" x14ac:dyDescent="0.2">
      <c r="A14" s="28" t="s">
        <v>7</v>
      </c>
      <c r="B14" s="28" t="s">
        <v>54</v>
      </c>
      <c r="C14" s="28" t="s">
        <v>56</v>
      </c>
      <c r="D14" s="28" t="s">
        <v>7</v>
      </c>
      <c r="E14" s="32">
        <v>2000</v>
      </c>
    </row>
    <row r="15" spans="1:5" x14ac:dyDescent="0.2">
      <c r="A15" s="28" t="s">
        <v>8</v>
      </c>
      <c r="B15" s="28" t="s">
        <v>54</v>
      </c>
      <c r="C15" s="28" t="s">
        <v>61</v>
      </c>
      <c r="D15" s="28" t="s">
        <v>9</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9</v>
      </c>
      <c r="B20" s="28" t="s">
        <v>133</v>
      </c>
      <c r="C20" s="28" t="s">
        <v>62</v>
      </c>
      <c r="D20" s="28">
        <v>3</v>
      </c>
      <c r="E20" s="32"/>
    </row>
    <row r="21" spans="1:5" x14ac:dyDescent="0.2">
      <c r="A21" s="28" t="s">
        <v>15</v>
      </c>
      <c r="B21" s="28" t="s">
        <v>65</v>
      </c>
      <c r="C21" s="28" t="s">
        <v>67</v>
      </c>
      <c r="D21" s="28" t="s">
        <v>128</v>
      </c>
      <c r="E21" s="32">
        <v>500</v>
      </c>
    </row>
    <row r="22" spans="1:5" x14ac:dyDescent="0.2">
      <c r="A22" s="28" t="s">
        <v>128</v>
      </c>
      <c r="B22" s="28" t="s">
        <v>65</v>
      </c>
      <c r="C22" s="28" t="s">
        <v>68</v>
      </c>
      <c r="D22" s="28" t="s">
        <v>69</v>
      </c>
      <c r="E22" s="32">
        <v>500</v>
      </c>
    </row>
    <row r="23" spans="1:5" x14ac:dyDescent="0.2">
      <c r="A23" s="28" t="s">
        <v>69</v>
      </c>
      <c r="B23" s="28" t="s">
        <v>65</v>
      </c>
      <c r="C23" s="28" t="s">
        <v>131</v>
      </c>
      <c r="D23" s="28" t="s">
        <v>16</v>
      </c>
      <c r="E23" s="32">
        <v>1000</v>
      </c>
    </row>
    <row r="24" spans="1:5" x14ac:dyDescent="0.2">
      <c r="A24" s="28" t="s">
        <v>16</v>
      </c>
      <c r="B24" s="28" t="s">
        <v>65</v>
      </c>
      <c r="C24" s="28" t="s">
        <v>66</v>
      </c>
      <c r="D24" s="28" t="s">
        <v>129</v>
      </c>
      <c r="E24" s="32">
        <v>500</v>
      </c>
    </row>
    <row r="25" spans="1:5" x14ac:dyDescent="0.2">
      <c r="A25" s="28" t="s">
        <v>129</v>
      </c>
      <c r="B25" s="28" t="s">
        <v>133</v>
      </c>
      <c r="C25" s="28" t="s">
        <v>70</v>
      </c>
      <c r="D25" s="28">
        <v>4</v>
      </c>
      <c r="E25" s="32"/>
    </row>
    <row r="26" spans="1:5" x14ac:dyDescent="0.2">
      <c r="A26" s="28" t="s">
        <v>137</v>
      </c>
      <c r="B26" s="28" t="s">
        <v>65</v>
      </c>
      <c r="C26" s="28" t="s">
        <v>136</v>
      </c>
      <c r="D26" s="28" t="s">
        <v>137</v>
      </c>
      <c r="E26" s="32">
        <v>700</v>
      </c>
    </row>
    <row r="27" spans="1:5" x14ac:dyDescent="0.2">
      <c r="A27" s="28" t="s">
        <v>10</v>
      </c>
      <c r="B27" s="28" t="s">
        <v>72</v>
      </c>
      <c r="C27" s="28" t="s">
        <v>71</v>
      </c>
      <c r="D27" s="28" t="s">
        <v>10</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120</v>
      </c>
      <c r="C33" s="28" t="s">
        <v>81</v>
      </c>
      <c r="D33" s="28" t="s">
        <v>17</v>
      </c>
      <c r="E33" s="32">
        <v>3000</v>
      </c>
    </row>
    <row r="34" spans="1:5" x14ac:dyDescent="0.2">
      <c r="A34" s="28" t="s">
        <v>18</v>
      </c>
      <c r="B34" s="28" t="s">
        <v>120</v>
      </c>
      <c r="C34" s="28" t="s">
        <v>82</v>
      </c>
      <c r="D34" s="28" t="s">
        <v>18</v>
      </c>
      <c r="E34" s="32">
        <v>1000</v>
      </c>
    </row>
    <row r="35" spans="1:5" x14ac:dyDescent="0.2">
      <c r="A35" s="28" t="s">
        <v>19</v>
      </c>
      <c r="B35" s="28" t="s">
        <v>120</v>
      </c>
      <c r="C35" s="28" t="s">
        <v>83</v>
      </c>
      <c r="D35" s="28" t="s">
        <v>19</v>
      </c>
      <c r="E35" s="32">
        <v>1000</v>
      </c>
    </row>
    <row r="36" spans="1:5" x14ac:dyDescent="0.2">
      <c r="A36" s="28" t="s">
        <v>88</v>
      </c>
      <c r="B36" s="28" t="s">
        <v>121</v>
      </c>
      <c r="C36" s="28" t="s">
        <v>85</v>
      </c>
      <c r="D36" s="28" t="s">
        <v>88</v>
      </c>
      <c r="E36" s="32">
        <v>30000</v>
      </c>
    </row>
    <row r="37" spans="1:5" x14ac:dyDescent="0.2">
      <c r="A37" s="28" t="s">
        <v>89</v>
      </c>
      <c r="B37" s="28" t="s">
        <v>122</v>
      </c>
      <c r="C37" s="28" t="s">
        <v>86</v>
      </c>
      <c r="D37" s="28" t="s">
        <v>89</v>
      </c>
      <c r="E37" s="32">
        <v>700</v>
      </c>
    </row>
    <row r="38" spans="1:5" x14ac:dyDescent="0.2">
      <c r="A38" s="28" t="s">
        <v>90</v>
      </c>
      <c r="B38" s="28" t="s">
        <v>120</v>
      </c>
      <c r="C38" s="28" t="s">
        <v>87</v>
      </c>
      <c r="D38" s="28" t="s">
        <v>90</v>
      </c>
      <c r="E38" s="32">
        <v>500</v>
      </c>
    </row>
    <row r="39" spans="1:5" x14ac:dyDescent="0.2">
      <c r="A39" s="28" t="s">
        <v>95</v>
      </c>
      <c r="B39" s="28" t="s">
        <v>123</v>
      </c>
      <c r="C39" s="28" t="s">
        <v>92</v>
      </c>
      <c r="D39" s="28" t="s">
        <v>95</v>
      </c>
      <c r="E39" s="32">
        <v>15000</v>
      </c>
    </row>
    <row r="40" spans="1:5" x14ac:dyDescent="0.2">
      <c r="A40" s="28" t="s">
        <v>96</v>
      </c>
      <c r="B40" s="28" t="s">
        <v>124</v>
      </c>
      <c r="C40" s="28" t="s">
        <v>93</v>
      </c>
      <c r="D40" s="28" t="s">
        <v>96</v>
      </c>
      <c r="E40" s="32">
        <v>10000</v>
      </c>
    </row>
    <row r="41" spans="1:5" x14ac:dyDescent="0.2">
      <c r="A41" s="28" t="s">
        <v>98</v>
      </c>
      <c r="B41" s="28" t="s">
        <v>124</v>
      </c>
      <c r="C41" s="28" t="s">
        <v>94</v>
      </c>
      <c r="D41" s="28" t="s">
        <v>98</v>
      </c>
      <c r="E41" s="32">
        <v>10000</v>
      </c>
    </row>
    <row r="42" spans="1:5" x14ac:dyDescent="0.2">
      <c r="A42" s="28" t="s">
        <v>103</v>
      </c>
      <c r="B42" s="28" t="s">
        <v>126</v>
      </c>
      <c r="C42" s="28" t="s">
        <v>100</v>
      </c>
      <c r="D42" s="28" t="s">
        <v>103</v>
      </c>
      <c r="E42" s="32">
        <v>5000</v>
      </c>
    </row>
    <row r="43" spans="1:5" x14ac:dyDescent="0.2">
      <c r="A43" s="28" t="s">
        <v>104</v>
      </c>
      <c r="B43" s="28" t="s">
        <v>126</v>
      </c>
      <c r="C43" s="28" t="s">
        <v>101</v>
      </c>
      <c r="D43" s="28" t="s">
        <v>104</v>
      </c>
      <c r="E43" s="32">
        <v>4000</v>
      </c>
    </row>
    <row r="44" spans="1:5" x14ac:dyDescent="0.2">
      <c r="A44" s="28" t="s">
        <v>105</v>
      </c>
      <c r="B44" s="28" t="s">
        <v>126</v>
      </c>
      <c r="C44" s="28" t="s">
        <v>102</v>
      </c>
      <c r="D44" s="28" t="s">
        <v>105</v>
      </c>
      <c r="E44" s="32">
        <v>1000</v>
      </c>
    </row>
    <row r="45" spans="1:5" x14ac:dyDescent="0.2">
      <c r="A45" s="28" t="s">
        <v>110</v>
      </c>
      <c r="B45" s="28" t="s">
        <v>126</v>
      </c>
      <c r="C45" s="28" t="s">
        <v>107</v>
      </c>
      <c r="D45" s="28" t="s">
        <v>110</v>
      </c>
      <c r="E45" s="32">
        <v>10000</v>
      </c>
    </row>
    <row r="46" spans="1:5" x14ac:dyDescent="0.2">
      <c r="A46" s="28" t="s">
        <v>111</v>
      </c>
      <c r="B46" s="28" t="s">
        <v>126</v>
      </c>
      <c r="C46" s="28" t="s">
        <v>108</v>
      </c>
      <c r="D46" s="28" t="s">
        <v>111</v>
      </c>
      <c r="E46" s="32">
        <v>20000</v>
      </c>
    </row>
    <row r="47" spans="1:5" x14ac:dyDescent="0.2">
      <c r="A47" s="28" t="s">
        <v>112</v>
      </c>
      <c r="B47" s="28" t="s">
        <v>126</v>
      </c>
      <c r="C47" s="28" t="s">
        <v>109</v>
      </c>
      <c r="D47" s="28" t="s">
        <v>112</v>
      </c>
      <c r="E47" s="32">
        <v>10000</v>
      </c>
    </row>
    <row r="48" spans="1:5" x14ac:dyDescent="0.2">
      <c r="A48" s="28" t="s">
        <v>133</v>
      </c>
      <c r="B48" s="28" t="s">
        <v>133</v>
      </c>
      <c r="C48" s="28" t="s">
        <v>113</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106</v>
      </c>
      <c r="D52" s="28">
        <v>9</v>
      </c>
      <c r="E52" s="32"/>
    </row>
    <row r="53" spans="1:5" x14ac:dyDescent="0.2">
      <c r="A53" s="34"/>
      <c r="B53" s="34"/>
      <c r="C53" s="28" t="s">
        <v>99</v>
      </c>
      <c r="D53" s="28">
        <v>8</v>
      </c>
      <c r="E53" s="32"/>
    </row>
    <row r="54" spans="1:5" x14ac:dyDescent="0.2">
      <c r="A54" s="34"/>
      <c r="B54" s="34"/>
      <c r="C54" s="28" t="s">
        <v>84</v>
      </c>
      <c r="D54" s="28">
        <v>6</v>
      </c>
      <c r="E54" s="32"/>
    </row>
    <row r="55" spans="1:5" x14ac:dyDescent="0.2">
      <c r="A55" s="31" t="s">
        <v>134</v>
      </c>
      <c r="B55" s="35"/>
      <c r="C55" s="35"/>
      <c r="D55" s="35"/>
      <c r="E55" s="33">
        <v>150000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259"/>
      <c r="E5" s="259"/>
      <c r="F5" s="259"/>
      <c r="G5" s="259"/>
      <c r="H5" s="259"/>
      <c r="I5" s="259"/>
      <c r="J5" s="259"/>
      <c r="K5" s="259"/>
      <c r="L5" s="259"/>
      <c r="M5" s="259"/>
      <c r="N5" s="259"/>
      <c r="O5" s="259"/>
      <c r="P5" s="259"/>
      <c r="Q5" s="259"/>
      <c r="R5" s="259"/>
      <c r="S5" s="259"/>
      <c r="T5" s="259"/>
      <c r="U5" s="259"/>
      <c r="V5" s="259"/>
      <c r="W5" s="259"/>
      <c r="X5" s="260"/>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61" t="s">
        <v>36</v>
      </c>
      <c r="E7" s="262"/>
      <c r="F7" s="262"/>
      <c r="G7" s="263"/>
      <c r="H7" s="264" t="s">
        <v>37</v>
      </c>
      <c r="I7" s="262"/>
      <c r="J7" s="262"/>
      <c r="K7" s="263"/>
      <c r="L7" s="264" t="s">
        <v>38</v>
      </c>
      <c r="M7" s="262"/>
      <c r="N7" s="262"/>
      <c r="O7" s="263"/>
      <c r="P7" s="264" t="s">
        <v>39</v>
      </c>
      <c r="Q7" s="262"/>
      <c r="R7" s="262"/>
      <c r="S7" s="263"/>
      <c r="T7" s="264" t="s">
        <v>40</v>
      </c>
      <c r="U7" s="262"/>
      <c r="V7" s="262"/>
      <c r="W7" s="263"/>
      <c r="X7" s="264" t="s">
        <v>41</v>
      </c>
      <c r="Y7" s="262"/>
      <c r="Z7" s="262"/>
      <c r="AA7" s="263"/>
    </row>
    <row r="8" spans="2:27" s="10" customFormat="1" ht="15.75" x14ac:dyDescent="0.2">
      <c r="B8" s="11" t="s">
        <v>11</v>
      </c>
      <c r="C8" s="9" t="s">
        <v>12</v>
      </c>
      <c r="D8" s="256">
        <v>30000</v>
      </c>
      <c r="E8" s="257"/>
      <c r="F8" s="257"/>
      <c r="G8" s="258"/>
      <c r="H8" s="256"/>
      <c r="I8" s="257"/>
      <c r="J8" s="257"/>
      <c r="K8" s="258"/>
      <c r="L8" s="256"/>
      <c r="M8" s="257"/>
      <c r="N8" s="257"/>
      <c r="O8" s="258"/>
      <c r="P8" s="256"/>
      <c r="Q8" s="257"/>
      <c r="R8" s="257"/>
      <c r="S8" s="258"/>
      <c r="T8" s="256"/>
      <c r="U8" s="257"/>
      <c r="V8" s="257"/>
      <c r="W8" s="258"/>
      <c r="X8" s="256"/>
      <c r="Y8" s="257"/>
      <c r="Z8" s="257"/>
      <c r="AA8" s="258"/>
    </row>
    <row r="9" spans="2:27" s="10" customFormat="1" ht="15.75" x14ac:dyDescent="0.2">
      <c r="B9" s="11" t="s">
        <v>13</v>
      </c>
      <c r="C9" s="9" t="s">
        <v>20</v>
      </c>
      <c r="D9" s="256"/>
      <c r="E9" s="257"/>
      <c r="F9" s="257"/>
      <c r="G9" s="258"/>
      <c r="H9" s="256">
        <v>5000</v>
      </c>
      <c r="I9" s="257"/>
      <c r="J9" s="257"/>
      <c r="K9" s="258"/>
      <c r="L9" s="256">
        <v>5000</v>
      </c>
      <c r="M9" s="257"/>
      <c r="N9" s="257"/>
      <c r="O9" s="258"/>
      <c r="P9" s="256">
        <v>5000</v>
      </c>
      <c r="Q9" s="257"/>
      <c r="R9" s="257"/>
      <c r="S9" s="258"/>
      <c r="T9" s="256">
        <v>5000</v>
      </c>
      <c r="U9" s="257"/>
      <c r="V9" s="257"/>
      <c r="W9" s="258"/>
      <c r="X9" s="256"/>
      <c r="Y9" s="257"/>
      <c r="Z9" s="257"/>
      <c r="AA9" s="258"/>
    </row>
    <row r="10" spans="2:27" s="10" customFormat="1" ht="16.5" thickBot="1" x14ac:dyDescent="0.25">
      <c r="B10" s="11" t="s">
        <v>14</v>
      </c>
      <c r="C10" s="9" t="s">
        <v>21</v>
      </c>
      <c r="D10" s="256"/>
      <c r="E10" s="257"/>
      <c r="F10" s="257"/>
      <c r="G10" s="258"/>
      <c r="H10" s="256"/>
      <c r="I10" s="257"/>
      <c r="J10" s="257"/>
      <c r="K10" s="258"/>
      <c r="L10" s="256"/>
      <c r="M10" s="257"/>
      <c r="N10" s="257"/>
      <c r="O10" s="258"/>
      <c r="P10" s="256"/>
      <c r="Q10" s="257"/>
      <c r="R10" s="257"/>
      <c r="S10" s="258"/>
      <c r="T10" s="256"/>
      <c r="U10" s="257"/>
      <c r="V10" s="257"/>
      <c r="W10" s="258"/>
      <c r="X10" s="256">
        <v>10000</v>
      </c>
      <c r="Y10" s="257"/>
      <c r="Z10" s="257"/>
      <c r="AA10" s="258"/>
    </row>
    <row r="11" spans="2:27" ht="15.75" x14ac:dyDescent="0.2">
      <c r="B11" s="12">
        <v>2</v>
      </c>
      <c r="C11" s="13" t="s">
        <v>25</v>
      </c>
      <c r="D11" s="256"/>
      <c r="E11" s="257"/>
      <c r="F11" s="257"/>
      <c r="G11" s="258"/>
      <c r="H11" s="256"/>
      <c r="I11" s="257"/>
      <c r="J11" s="257"/>
      <c r="K11" s="258"/>
      <c r="L11" s="256">
        <v>20000</v>
      </c>
      <c r="M11" s="257"/>
      <c r="N11" s="257"/>
      <c r="O11" s="258"/>
      <c r="P11" s="256">
        <v>40000</v>
      </c>
      <c r="Q11" s="257"/>
      <c r="R11" s="257"/>
      <c r="S11" s="258"/>
      <c r="T11" s="256">
        <v>10000</v>
      </c>
      <c r="U11" s="257"/>
      <c r="V11" s="257"/>
      <c r="W11" s="258"/>
      <c r="X11" s="256">
        <v>10000</v>
      </c>
      <c r="Y11" s="257"/>
      <c r="Z11" s="257"/>
      <c r="AA11" s="258"/>
    </row>
    <row r="12" spans="2:27" ht="15.75" x14ac:dyDescent="0.2">
      <c r="B12" s="6" t="s">
        <v>15</v>
      </c>
      <c r="C12" s="5" t="s">
        <v>31</v>
      </c>
      <c r="D12" s="256"/>
      <c r="E12" s="257"/>
      <c r="F12" s="257"/>
      <c r="G12" s="258"/>
      <c r="H12" s="265">
        <v>10000</v>
      </c>
      <c r="I12" s="257"/>
      <c r="J12" s="257"/>
      <c r="K12" s="258"/>
      <c r="L12" s="256">
        <v>25000</v>
      </c>
      <c r="M12" s="257"/>
      <c r="N12" s="257"/>
      <c r="O12" s="258"/>
      <c r="P12" s="256">
        <v>25000</v>
      </c>
      <c r="Q12" s="257"/>
      <c r="R12" s="257"/>
      <c r="S12" s="258"/>
      <c r="T12" s="256">
        <v>25000</v>
      </c>
      <c r="U12" s="257"/>
      <c r="V12" s="257"/>
      <c r="W12" s="258"/>
      <c r="X12" s="256">
        <v>5000</v>
      </c>
      <c r="Y12" s="257"/>
      <c r="Z12" s="257"/>
      <c r="AA12" s="258"/>
    </row>
    <row r="13" spans="2:27" s="8" customFormat="1" ht="16.5" thickBot="1" x14ac:dyDescent="0.25">
      <c r="B13" s="6" t="s">
        <v>16</v>
      </c>
      <c r="C13" s="5" t="s">
        <v>32</v>
      </c>
      <c r="D13" s="256"/>
      <c r="E13" s="257"/>
      <c r="F13" s="257"/>
      <c r="G13" s="258"/>
      <c r="H13" s="256"/>
      <c r="I13" s="257"/>
      <c r="J13" s="257"/>
      <c r="K13" s="258"/>
      <c r="L13" s="256">
        <v>15000</v>
      </c>
      <c r="M13" s="257"/>
      <c r="N13" s="257"/>
      <c r="O13" s="258"/>
      <c r="P13" s="256">
        <v>15000</v>
      </c>
      <c r="Q13" s="257"/>
      <c r="R13" s="257"/>
      <c r="S13" s="258"/>
      <c r="T13" s="256">
        <v>20000</v>
      </c>
      <c r="U13" s="257"/>
      <c r="V13" s="257"/>
      <c r="W13" s="258"/>
      <c r="X13" s="256">
        <v>10000</v>
      </c>
      <c r="Y13" s="257"/>
      <c r="Z13" s="257"/>
      <c r="AA13" s="258"/>
    </row>
    <row r="14" spans="2:27" s="7" customFormat="1" ht="15.75" x14ac:dyDescent="0.2">
      <c r="B14" s="12">
        <v>4</v>
      </c>
      <c r="C14" s="13" t="s">
        <v>26</v>
      </c>
      <c r="D14" s="256"/>
      <c r="E14" s="257"/>
      <c r="F14" s="257"/>
      <c r="G14" s="258"/>
      <c r="H14" s="256"/>
      <c r="I14" s="257"/>
      <c r="J14" s="257"/>
      <c r="K14" s="258"/>
      <c r="L14" s="256"/>
      <c r="M14" s="257"/>
      <c r="N14" s="257"/>
      <c r="O14" s="258"/>
      <c r="P14" s="256"/>
      <c r="Q14" s="257"/>
      <c r="R14" s="257"/>
      <c r="S14" s="258"/>
      <c r="T14" s="256"/>
      <c r="U14" s="257"/>
      <c r="V14" s="257"/>
      <c r="W14" s="258"/>
      <c r="X14" s="256">
        <v>7000</v>
      </c>
      <c r="Y14" s="257"/>
      <c r="Z14" s="257"/>
      <c r="AA14" s="258"/>
    </row>
    <row r="15" spans="2:27" s="7" customFormat="1" ht="15.75" x14ac:dyDescent="0.2">
      <c r="B15" s="6" t="s">
        <v>17</v>
      </c>
      <c r="C15" s="5" t="s">
        <v>22</v>
      </c>
      <c r="D15" s="256"/>
      <c r="E15" s="257"/>
      <c r="F15" s="257"/>
      <c r="G15" s="258"/>
      <c r="H15" s="256"/>
      <c r="I15" s="257"/>
      <c r="J15" s="257"/>
      <c r="K15" s="258"/>
      <c r="L15" s="256"/>
      <c r="M15" s="257"/>
      <c r="N15" s="257"/>
      <c r="O15" s="258"/>
      <c r="P15" s="256"/>
      <c r="Q15" s="257"/>
      <c r="R15" s="257"/>
      <c r="S15" s="258"/>
      <c r="T15" s="256">
        <v>4000</v>
      </c>
      <c r="U15" s="257"/>
      <c r="V15" s="257"/>
      <c r="W15" s="258"/>
      <c r="X15" s="256">
        <v>4000</v>
      </c>
      <c r="Y15" s="257"/>
      <c r="Z15" s="257"/>
      <c r="AA15" s="258"/>
    </row>
    <row r="16" spans="2:27" ht="15.75" x14ac:dyDescent="0.2">
      <c r="B16" s="6" t="s">
        <v>18</v>
      </c>
      <c r="C16" s="5" t="s">
        <v>23</v>
      </c>
      <c r="D16" s="256"/>
      <c r="E16" s="257"/>
      <c r="F16" s="257"/>
      <c r="G16" s="258"/>
      <c r="H16" s="256"/>
      <c r="I16" s="257"/>
      <c r="J16" s="257"/>
      <c r="K16" s="258"/>
      <c r="L16" s="256"/>
      <c r="M16" s="257"/>
      <c r="N16" s="257"/>
      <c r="O16" s="258"/>
      <c r="P16" s="256"/>
      <c r="Q16" s="257"/>
      <c r="R16" s="257"/>
      <c r="S16" s="258"/>
      <c r="T16" s="256">
        <v>2500</v>
      </c>
      <c r="U16" s="257"/>
      <c r="V16" s="257"/>
      <c r="W16" s="258"/>
      <c r="X16" s="256">
        <v>2500</v>
      </c>
      <c r="Y16" s="257"/>
      <c r="Z16" s="257"/>
      <c r="AA16" s="258"/>
    </row>
    <row r="17" spans="2:27" s="8" customFormat="1" ht="15.75" x14ac:dyDescent="0.2">
      <c r="B17" s="6" t="s">
        <v>19</v>
      </c>
      <c r="C17" s="5" t="s">
        <v>24</v>
      </c>
      <c r="D17" s="256"/>
      <c r="E17" s="257"/>
      <c r="F17" s="257"/>
      <c r="G17" s="258"/>
      <c r="H17" s="256"/>
      <c r="I17" s="257"/>
      <c r="J17" s="257"/>
      <c r="K17" s="258"/>
      <c r="L17" s="256"/>
      <c r="M17" s="257"/>
      <c r="N17" s="257"/>
      <c r="O17" s="258"/>
      <c r="P17" s="256"/>
      <c r="Q17" s="257"/>
      <c r="R17" s="257"/>
      <c r="S17" s="258"/>
      <c r="T17" s="256"/>
      <c r="U17" s="257"/>
      <c r="V17" s="257"/>
      <c r="W17" s="258"/>
      <c r="X17" s="256">
        <v>0</v>
      </c>
      <c r="Y17" s="257"/>
      <c r="Z17" s="257"/>
      <c r="AA17" s="258"/>
    </row>
    <row r="18" spans="2:27" s="7" customFormat="1" ht="15.75" x14ac:dyDescent="0.2">
      <c r="B18" s="6" t="s">
        <v>28</v>
      </c>
      <c r="C18" s="5" t="s">
        <v>29</v>
      </c>
      <c r="D18" s="256"/>
      <c r="E18" s="257"/>
      <c r="F18" s="257"/>
      <c r="G18" s="258"/>
      <c r="H18" s="256">
        <f>20000*35%</f>
        <v>7000</v>
      </c>
      <c r="I18" s="257"/>
      <c r="J18" s="257"/>
      <c r="K18" s="258"/>
      <c r="L18" s="256">
        <f>13000/4</f>
        <v>3250</v>
      </c>
      <c r="M18" s="257"/>
      <c r="N18" s="257"/>
      <c r="O18" s="258"/>
      <c r="P18" s="256">
        <f>13000/4</f>
        <v>3250</v>
      </c>
      <c r="Q18" s="257"/>
      <c r="R18" s="257"/>
      <c r="S18" s="258"/>
      <c r="T18" s="256">
        <f>13000/4</f>
        <v>3250</v>
      </c>
      <c r="U18" s="257"/>
      <c r="V18" s="257"/>
      <c r="W18" s="258"/>
      <c r="X18" s="256">
        <f>13000/4</f>
        <v>3250</v>
      </c>
      <c r="Y18" s="257"/>
      <c r="Z18" s="257"/>
      <c r="AA18" s="258"/>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WBS-MACRO-ATIVIDADE</vt:lpstr>
      <vt:lpstr>WBS_Detalhado (ordem etapas)</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Ana Flavia R. Lorêdo dos Santos</cp:lastModifiedBy>
  <cp:lastPrinted>2023-11-01T00:41:33Z</cp:lastPrinted>
  <dcterms:created xsi:type="dcterms:W3CDTF">2009-09-10T00:53:44Z</dcterms:created>
  <dcterms:modified xsi:type="dcterms:W3CDTF">2024-11-19T01:23:06Z</dcterms:modified>
</cp:coreProperties>
</file>