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ticonsultores-my.sharepoint.com/personal/gmiyahara_ctiglobal_com/Documents/Documentos/Gustavo_Minoru_Miyahara/Fecap/PI/"/>
    </mc:Choice>
  </mc:AlternateContent>
  <xr:revisionPtr revIDLastSave="562" documentId="13_ncr:1_{D675F1F8-6B6A-4E43-95E0-BF7B3DA868F7}" xr6:coauthVersionLast="47" xr6:coauthVersionMax="47" xr10:uidLastSave="{4A60CCE5-4C17-4189-91DA-33D9BF52B55E}"/>
  <bookViews>
    <workbookView xWindow="-108" yWindow="-108" windowWidth="23256" windowHeight="12456" tabRatio="854" xr2:uid="{00000000-000D-0000-FFFF-FFFF00000000}"/>
  </bookViews>
  <sheets>
    <sheet name="Project Charter" sheetId="16" r:id="rId1"/>
    <sheet name="WBS-MACRO-ATIVIDADE" sheetId="14" r:id="rId2"/>
    <sheet name="WBS_Detalhado (ordem etapas)" sheetId="19" r:id="rId3"/>
    <sheet name="WBS_Detalhado (ordem depend)" sheetId="20" r:id="rId4"/>
    <sheet name="SAM SRM" sheetId="21" r:id="rId5"/>
    <sheet name="Rede de Precedência" sheetId="25" state="hidden" r:id="rId6"/>
    <sheet name="REDE_PERT_CPM" sheetId="24" r:id="rId7"/>
    <sheet name="Identificar" sheetId="42" r:id="rId8"/>
    <sheet name="Qualificar" sheetId="43" r:id="rId9"/>
    <sheet name="Quantificar" sheetId="44" r:id="rId10"/>
    <sheet name="Sensibilidade ao Risco" sheetId="45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7" hidden="1">Identificar!$A$6:$J$12</definedName>
    <definedName name="_xlnm._FilterDatabase" localSheetId="8" hidden="1">Qualificar!$A$6:$K$12</definedName>
    <definedName name="_xlnm._FilterDatabase" localSheetId="9" hidden="1">Quantificar!$A$6:$E$12</definedName>
    <definedName name="A" localSheetId="6" hidden="1">{"'TG'!$A$1:$L$37"}</definedName>
    <definedName name="A" localSheetId="4" hidden="1">{"'TG'!$A$1:$L$37"}</definedName>
    <definedName name="A" localSheetId="3" hidden="1">{"'TG'!$A$1:$L$37"}</definedName>
    <definedName name="A" localSheetId="2" hidden="1">{"'TG'!$A$1:$L$37"}</definedName>
    <definedName name="A" hidden="1">{"'TG'!$A$1:$L$37"}</definedName>
    <definedName name="_xlnm.Print_Area" localSheetId="7">Identificar!$A$1:$L$12</definedName>
    <definedName name="_xlnm.Print_Area" localSheetId="8">Qualificar!$A$1:$K$11</definedName>
    <definedName name="_xlnm.Print_Area" localSheetId="9">Quantificar!$A$1:$E$11</definedName>
    <definedName name="Comprar" localSheetId="6">[1]Param!#REF!</definedName>
    <definedName name="Comprar">[1]Param!#REF!</definedName>
    <definedName name="E" localSheetId="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" localSheetId="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" localSheetId="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ício_do_projeto" localSheetId="6">'[2]Gráfico de Gantt'!$G$5</definedName>
    <definedName name="Início_do_projeto" localSheetId="4">'[3]Gráfico de Gantt'!$G$5</definedName>
    <definedName name="Início_do_projeto" localSheetId="3">'[4]Gráfico de Gantt'!$G$5</definedName>
    <definedName name="Início_do_projeto" localSheetId="2">'[4]Gráfico de Gantt'!$G$5</definedName>
    <definedName name="Início_do_projeto">#REF!</definedName>
    <definedName name="Periodicidade">[5]Param!$AB$5:$AB$9</definedName>
    <definedName name="Semana_de_exibição" localSheetId="6">'[2]Gráfico de Gantt'!$G$6</definedName>
    <definedName name="Semana_de_exibição" localSheetId="4">'[3]Gráfico de Gantt'!$G$6</definedName>
    <definedName name="Semana_de_exibição" localSheetId="3">'[4]Gráfico de Gantt'!$G$6</definedName>
    <definedName name="Semana_de_exibição" localSheetId="2">'[4]Gráfico de Gantt'!$G$6</definedName>
    <definedName name="Semana_de_exibição">#REF!</definedName>
    <definedName name="Status">[1]Param!#REF!</definedName>
    <definedName name="t" localSheetId="6" hidden="1">{"'TG'!$A$1:$L$37"}</definedName>
    <definedName name="t" localSheetId="4" hidden="1">{"'TG'!$A$1:$L$37"}</definedName>
    <definedName name="t" localSheetId="3" hidden="1">{"'TG'!$A$1:$L$37"}</definedName>
    <definedName name="t" localSheetId="2" hidden="1">{"'TG'!$A$1:$L$37"}</definedName>
    <definedName name="t" hidden="1">{"'TG'!$A$1:$L$37"}</definedName>
    <definedName name="VersaoExcel">[5]Param!$D$15:$E$15</definedName>
    <definedName name="VersaoSR">[5]Param!$C$24:$C$26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3" l="1"/>
  <c r="N8" i="43"/>
  <c r="F73" i="20"/>
  <c r="F11" i="20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10" i="20"/>
  <c r="F9" i="20"/>
  <c r="F84" i="19"/>
  <c r="F85" i="19" s="1"/>
  <c r="F83" i="19"/>
  <c r="F82" i="19"/>
  <c r="F79" i="19"/>
  <c r="F80" i="19"/>
  <c r="F78" i="19"/>
  <c r="F77" i="19"/>
  <c r="F72" i="19"/>
  <c r="F69" i="19"/>
  <c r="F70" i="19" s="1"/>
  <c r="F68" i="19"/>
  <c r="F67" i="19"/>
  <c r="F64" i="19"/>
  <c r="F65" i="19" s="1"/>
  <c r="F63" i="19"/>
  <c r="F62" i="19"/>
  <c r="F58" i="19"/>
  <c r="F59" i="19" s="1"/>
  <c r="F60" i="19" s="1"/>
  <c r="F57" i="19"/>
  <c r="F56" i="19"/>
  <c r="F52" i="19"/>
  <c r="F53" i="19" s="1"/>
  <c r="F54" i="19" s="1"/>
  <c r="F51" i="19"/>
  <c r="F50" i="19"/>
  <c r="F44" i="19"/>
  <c r="F45" i="19" s="1"/>
  <c r="F46" i="19" s="1"/>
  <c r="F47" i="19" s="1"/>
  <c r="F48" i="19" s="1"/>
  <c r="F43" i="19"/>
  <c r="F42" i="19"/>
  <c r="F35" i="19"/>
  <c r="F36" i="19" s="1"/>
  <c r="F37" i="19" s="1"/>
  <c r="F38" i="19" s="1"/>
  <c r="F39" i="19" s="1"/>
  <c r="F40" i="19" s="1"/>
  <c r="F34" i="19"/>
  <c r="F33" i="19"/>
  <c r="F25" i="19"/>
  <c r="F26" i="19"/>
  <c r="F27" i="19"/>
  <c r="F28" i="19"/>
  <c r="F29" i="19" s="1"/>
  <c r="F30" i="19" s="1"/>
  <c r="F31" i="19" s="1"/>
  <c r="F24" i="19"/>
  <c r="F23" i="19"/>
  <c r="I55" i="19"/>
  <c r="E10" i="19"/>
  <c r="F11" i="19"/>
  <c r="F12" i="19" s="1"/>
  <c r="E30" i="45"/>
  <c r="E29" i="45"/>
  <c r="E28" i="45"/>
  <c r="E27" i="45"/>
  <c r="E26" i="45"/>
  <c r="E24" i="45"/>
  <c r="E23" i="45"/>
  <c r="E22" i="45"/>
  <c r="E21" i="45"/>
  <c r="E20" i="45"/>
  <c r="E18" i="45"/>
  <c r="E17" i="45"/>
  <c r="E16" i="45"/>
  <c r="E15" i="45"/>
  <c r="E14" i="45"/>
  <c r="E12" i="45"/>
  <c r="E11" i="45"/>
  <c r="E10" i="45"/>
  <c r="E9" i="45"/>
  <c r="E8" i="45"/>
  <c r="E6" i="45"/>
  <c r="E5" i="45"/>
  <c r="E4" i="45"/>
  <c r="E3" i="45"/>
  <c r="E2" i="45"/>
  <c r="K12" i="44"/>
  <c r="J12" i="44"/>
  <c r="E12" i="44"/>
  <c r="D12" i="44"/>
  <c r="C12" i="44"/>
  <c r="B12" i="44"/>
  <c r="A12" i="44"/>
  <c r="K11" i="44"/>
  <c r="J11" i="44"/>
  <c r="E11" i="44"/>
  <c r="D11" i="44"/>
  <c r="C11" i="44"/>
  <c r="B11" i="44"/>
  <c r="A11" i="44"/>
  <c r="K10" i="44"/>
  <c r="J10" i="44"/>
  <c r="E10" i="44"/>
  <c r="D10" i="44"/>
  <c r="C10" i="44"/>
  <c r="B10" i="44"/>
  <c r="A10" i="44"/>
  <c r="K9" i="44"/>
  <c r="E9" i="44"/>
  <c r="D9" i="44"/>
  <c r="C9" i="44"/>
  <c r="B9" i="44"/>
  <c r="A9" i="44"/>
  <c r="K8" i="44"/>
  <c r="J8" i="44"/>
  <c r="E8" i="44"/>
  <c r="C8" i="44"/>
  <c r="B8" i="44"/>
  <c r="A8" i="44"/>
  <c r="A4" i="44"/>
  <c r="N12" i="43"/>
  <c r="M12" i="43"/>
  <c r="I12" i="43"/>
  <c r="J12" i="43" s="1"/>
  <c r="K12" i="43" s="1"/>
  <c r="L12" i="42" s="1"/>
  <c r="E12" i="43"/>
  <c r="D12" i="43"/>
  <c r="C12" i="43"/>
  <c r="B12" i="43"/>
  <c r="A12" i="43"/>
  <c r="N11" i="43"/>
  <c r="M11" i="43"/>
  <c r="I11" i="43"/>
  <c r="J11" i="43" s="1"/>
  <c r="K11" i="43" s="1"/>
  <c r="L11" i="42" s="1"/>
  <c r="E11" i="43"/>
  <c r="D11" i="43"/>
  <c r="C11" i="43"/>
  <c r="B11" i="43"/>
  <c r="A11" i="43"/>
  <c r="N10" i="43"/>
  <c r="M10" i="43"/>
  <c r="I10" i="43"/>
  <c r="J10" i="43" s="1"/>
  <c r="K10" i="43" s="1"/>
  <c r="L10" i="42" s="1"/>
  <c r="E10" i="43"/>
  <c r="D10" i="43"/>
  <c r="C10" i="43"/>
  <c r="B10" i="43"/>
  <c r="A10" i="43"/>
  <c r="N9" i="43"/>
  <c r="M9" i="43"/>
  <c r="I9" i="43"/>
  <c r="J9" i="43" s="1"/>
  <c r="K9" i="43" s="1"/>
  <c r="L9" i="42" s="1"/>
  <c r="E9" i="43"/>
  <c r="D9" i="43"/>
  <c r="C9" i="43"/>
  <c r="B9" i="43"/>
  <c r="A9" i="43"/>
  <c r="M8" i="43"/>
  <c r="I8" i="43"/>
  <c r="J8" i="43" s="1"/>
  <c r="K8" i="43" s="1"/>
  <c r="L8" i="42" s="1"/>
  <c r="E8" i="43"/>
  <c r="D8" i="43"/>
  <c r="C8" i="43"/>
  <c r="B8" i="43"/>
  <c r="A8" i="43"/>
  <c r="F13" i="19" l="1"/>
  <c r="F14" i="19" s="1"/>
  <c r="F15" i="19" s="1"/>
  <c r="F16" i="19" s="1"/>
  <c r="F17" i="19" s="1"/>
  <c r="F18" i="19" s="1"/>
  <c r="F19" i="19" s="1"/>
  <c r="F20" i="19" s="1"/>
  <c r="F21" i="19" s="1"/>
  <c r="F10" i="19" s="1"/>
  <c r="F22" i="19" s="1"/>
  <c r="I81" i="19"/>
  <c r="F81" i="19"/>
  <c r="E81" i="19"/>
  <c r="I76" i="19"/>
  <c r="E76" i="19"/>
  <c r="F76" i="19"/>
  <c r="I71" i="19"/>
  <c r="E71" i="19"/>
  <c r="I66" i="19"/>
  <c r="F66" i="19"/>
  <c r="E66" i="19"/>
  <c r="I61" i="19"/>
  <c r="F61" i="19"/>
  <c r="E61" i="19"/>
  <c r="F55" i="19"/>
  <c r="E55" i="19"/>
  <c r="I49" i="19"/>
  <c r="F49" i="19"/>
  <c r="E49" i="19"/>
  <c r="E41" i="19"/>
  <c r="F41" i="19"/>
  <c r="I41" i="19"/>
  <c r="E32" i="19"/>
  <c r="F32" i="19"/>
  <c r="I32" i="19"/>
  <c r="E22" i="19"/>
  <c r="I22" i="19"/>
  <c r="I10" i="19"/>
  <c r="I86" i="19" l="1"/>
  <c r="F73" i="19"/>
  <c r="F74" i="19" s="1"/>
  <c r="F75" i="19" s="1"/>
  <c r="F71" i="19" s="1"/>
</calcChain>
</file>

<file path=xl/sharedStrings.xml><?xml version="1.0" encoding="utf-8"?>
<sst xmlns="http://schemas.openxmlformats.org/spreadsheetml/2006/main" count="1265" uniqueCount="511">
  <si>
    <t>Ref</t>
  </si>
  <si>
    <t>Dependência</t>
  </si>
  <si>
    <t>Responsável</t>
  </si>
  <si>
    <t>1.1</t>
  </si>
  <si>
    <t>1.2</t>
  </si>
  <si>
    <t>1.3</t>
  </si>
  <si>
    <t>5.4</t>
  </si>
  <si>
    <t xml:space="preserve">Etapas – Atividades - </t>
  </si>
  <si>
    <t>Iniciação</t>
  </si>
  <si>
    <t>Planejamento</t>
  </si>
  <si>
    <t>Design e Prototipagem</t>
  </si>
  <si>
    <t>Desenvolvimento</t>
  </si>
  <si>
    <t>Testes</t>
  </si>
  <si>
    <t>Lançamento</t>
  </si>
  <si>
    <t>8.1.3</t>
  </si>
  <si>
    <t>Marketing e Divulgação</t>
  </si>
  <si>
    <t>9.1.3</t>
  </si>
  <si>
    <t>Avaliação e Aperfeiçoamento</t>
  </si>
  <si>
    <t>10.1.3</t>
  </si>
  <si>
    <t>TOTAL</t>
  </si>
  <si>
    <t>Expansão</t>
  </si>
  <si>
    <t xml:space="preserve">Marketing e Divulgação - para o Mercado </t>
  </si>
  <si>
    <t>Pós-lançamento (Stakeholders internos)</t>
  </si>
  <si>
    <t>.</t>
  </si>
  <si>
    <t>Lançamento (Stakeholders internos)</t>
  </si>
  <si>
    <t xml:space="preserve"> </t>
  </si>
  <si>
    <t>Duração em semanas</t>
  </si>
  <si>
    <t>Obs</t>
  </si>
  <si>
    <t>Custos</t>
  </si>
  <si>
    <t xml:space="preserve">Recursos                                    </t>
  </si>
  <si>
    <t>Conclusão</t>
  </si>
  <si>
    <t>4.1 Plano de ação detalhado da WBS (com dependência, tempo e recurso)</t>
  </si>
  <si>
    <t>-</t>
  </si>
  <si>
    <t>4.2 Plano de ação detalhado da WBS (com dependência, tempo e recurso)</t>
  </si>
  <si>
    <t>Reunião de Kickoff</t>
  </si>
  <si>
    <t>Definição de Escopo</t>
  </si>
  <si>
    <t>Definição de Cronograma</t>
  </si>
  <si>
    <t>Definição de Custos</t>
  </si>
  <si>
    <t>Definição de Metodologia</t>
  </si>
  <si>
    <t>Definição de Responsáveis</t>
  </si>
  <si>
    <t>Definição de Comunicação</t>
  </si>
  <si>
    <t>1.1.1</t>
  </si>
  <si>
    <t>1.1.2</t>
  </si>
  <si>
    <t>1.1.3</t>
  </si>
  <si>
    <t>1.1.4</t>
  </si>
  <si>
    <t>1.1.5</t>
  </si>
  <si>
    <t>1.1.6</t>
  </si>
  <si>
    <t>Definição e Aprovação do Project Charter</t>
  </si>
  <si>
    <t>Formação da Equipe de Projeto</t>
  </si>
  <si>
    <t>1.3.1</t>
  </si>
  <si>
    <t>1.4</t>
  </si>
  <si>
    <t>Identificação e Comunicação com Stakeholders</t>
  </si>
  <si>
    <t>2.6</t>
  </si>
  <si>
    <t>3.4</t>
  </si>
  <si>
    <t>4.3</t>
  </si>
  <si>
    <t>4.4</t>
  </si>
  <si>
    <t>4.5</t>
  </si>
  <si>
    <t>4.5.1</t>
  </si>
  <si>
    <t>6.5</t>
  </si>
  <si>
    <t>7.4</t>
  </si>
  <si>
    <t>Análise de Stakeholders</t>
  </si>
  <si>
    <t>Projeto</t>
  </si>
  <si>
    <t>SAÚDE E BEM-ESTAR</t>
  </si>
  <si>
    <t>Projeto N°</t>
  </si>
  <si>
    <t>6.20.23</t>
  </si>
  <si>
    <t>Gerente do Projeto</t>
  </si>
  <si>
    <t>Yasmin Renata</t>
  </si>
  <si>
    <t>Sponsor</t>
  </si>
  <si>
    <t>Hospital Sírio-Libanês</t>
  </si>
  <si>
    <t>Entregas do Projeto</t>
  </si>
  <si>
    <t xml:space="preserve">A definir </t>
  </si>
  <si>
    <t>Atulizado Em</t>
  </si>
  <si>
    <t>SAM</t>
  </si>
  <si>
    <t>SRM</t>
  </si>
  <si>
    <t>Stakeholder</t>
  </si>
  <si>
    <t>Objetivos</t>
  </si>
  <si>
    <t>Metas</t>
  </si>
  <si>
    <t xml:space="preserve">Motivações e Interesses </t>
  </si>
  <si>
    <t>Poder e influência</t>
  </si>
  <si>
    <t>Importância e
Impacto</t>
  </si>
  <si>
    <t>Papéis &amp; Responsabilidades</t>
  </si>
  <si>
    <t>Sintonia "fina"</t>
  </si>
  <si>
    <t>Área de Interesse</t>
  </si>
  <si>
    <t>Nível de Detalhe</t>
  </si>
  <si>
    <t>Formato</t>
  </si>
  <si>
    <t>Frequência</t>
  </si>
  <si>
    <t>Mecanismo de Entrega</t>
  </si>
  <si>
    <t>Equipe de Suporte ao Cliente</t>
  </si>
  <si>
    <t>Gerência Executiva/Alta Administração</t>
  </si>
  <si>
    <t>Product Owner (PO)</t>
  </si>
  <si>
    <t>DIAGRAMA DE PRECEDÊNCIA (PERT/CPM) DO PROJETO</t>
  </si>
  <si>
    <t>Rede PERT: PDT(ti), UDT(TI) e Folga</t>
  </si>
  <si>
    <t>OBS: A atividade fictícia ou fantasma é usada para mostrar a dependência entre atividades sem consumir recursos. Também evita que duas ou mais atividades tenham, simultaneamente, o mesmo início e o mesmo fim.</t>
  </si>
  <si>
    <t xml:space="preserve">Caminho crítico das atividades: </t>
  </si>
  <si>
    <t>Iniciação, Planejamento, Desenvolvimento, Integração, Testes, Lançamento, Pós-Lançamento, Marketing, Avaliação e Expansão. Ou seja, essas atividades devem seguir o cronograma estabelecido no WBS detalhado e ser acompanhado pelo Gestor do Projeto para que não haja atrasos que comprometam</t>
  </si>
  <si>
    <t>a entrega do Projeto.</t>
  </si>
  <si>
    <t>Atividades</t>
  </si>
  <si>
    <t>Rede de Precedência de Atividades</t>
  </si>
  <si>
    <t>Pós-Lançamento</t>
  </si>
  <si>
    <t>Não</t>
  </si>
  <si>
    <t>Planejamento / Design e Prototipagem</t>
  </si>
  <si>
    <t>Integração com o WhatsApp / Testes</t>
  </si>
  <si>
    <t>Marketing e Divulgação / Avaliação e Aperfeiçoamento</t>
  </si>
  <si>
    <t>Custo</t>
  </si>
  <si>
    <t>Identificação dos Riscos</t>
  </si>
  <si>
    <t>Probabilidade</t>
  </si>
  <si>
    <t>Impacto</t>
  </si>
  <si>
    <t>Muito Baixa - 1</t>
  </si>
  <si>
    <t>Muito Baixo - 1</t>
  </si>
  <si>
    <t>ID</t>
  </si>
  <si>
    <t>Fase ou</t>
  </si>
  <si>
    <t>Declaração do Risco</t>
  </si>
  <si>
    <t>Resp.</t>
  </si>
  <si>
    <t>Estratégia de Resposta</t>
  </si>
  <si>
    <t>Plano de Prevenção</t>
  </si>
  <si>
    <t>Plano de Contingência</t>
  </si>
  <si>
    <t>Severidade 
(X,Y)</t>
  </si>
  <si>
    <t>Baixa - 2</t>
  </si>
  <si>
    <t>Muito Baixo - 2</t>
  </si>
  <si>
    <t>Recurso</t>
  </si>
  <si>
    <t>Classificação</t>
  </si>
  <si>
    <r>
      <t xml:space="preserve">CAUSA 
</t>
    </r>
    <r>
      <rPr>
        <sz val="12"/>
        <color indexed="8"/>
        <rFont val="Calibri"/>
        <family val="2"/>
      </rPr>
      <t>(Começa a frase com "Como Resultado ...")</t>
    </r>
  </si>
  <si>
    <r>
      <t xml:space="preserve">RISCO 
</t>
    </r>
    <r>
      <rPr>
        <sz val="12"/>
        <rFont val="Calibri"/>
        <family val="2"/>
      </rPr>
      <t>(Começar a frase com "Pode ocorrer ...")</t>
    </r>
  </si>
  <si>
    <r>
      <t xml:space="preserve">CONSEQUÊNCIA </t>
    </r>
    <r>
      <rPr>
        <sz val="12"/>
        <rFont val="Calibri"/>
        <family val="2"/>
      </rPr>
      <t>(Começar a frase com "O que acarretaria ...")</t>
    </r>
  </si>
  <si>
    <t>Riscos Colaterais</t>
  </si>
  <si>
    <t>Moderada - 3</t>
  </si>
  <si>
    <t>Baixo - 3</t>
  </si>
  <si>
    <t>R01</t>
  </si>
  <si>
    <t>Software</t>
  </si>
  <si>
    <t>Segurança</t>
  </si>
  <si>
    <t>O que acarretaria com o vazamento de dados e outras vulnerabilidades</t>
  </si>
  <si>
    <t>Mitigar</t>
  </si>
  <si>
    <t>Atraso no projeto e aumento nos custos</t>
  </si>
  <si>
    <t>Alta - 4</t>
  </si>
  <si>
    <t>Baixo - 4</t>
  </si>
  <si>
    <t>R02</t>
  </si>
  <si>
    <t>Garantir que todas as informações de saúde fornecidas sejam baseadas em fontes confiáveis e que haja uma renovação constante de conteúdo para refletir as melhores práticas de saúde.</t>
  </si>
  <si>
    <t>R03</t>
  </si>
  <si>
    <t>Evitar</t>
  </si>
  <si>
    <t>R04</t>
  </si>
  <si>
    <t>R05</t>
  </si>
  <si>
    <t xml:space="preserve">                      Qualificação dos Riscos</t>
  </si>
  <si>
    <t>Base Custo</t>
  </si>
  <si>
    <t>R$</t>
  </si>
  <si>
    <t>Base Prazo</t>
  </si>
  <si>
    <t>dias úteis</t>
  </si>
  <si>
    <t>Probabilidade do risco virar incidente 
(Y)</t>
  </si>
  <si>
    <t>Avaliação de Impacto 
(X)</t>
  </si>
  <si>
    <t>Severidade 
(Y,X)</t>
  </si>
  <si>
    <t>Prazo</t>
  </si>
  <si>
    <r>
      <t xml:space="preserve">CAUSA 
</t>
    </r>
    <r>
      <rPr>
        <sz val="8"/>
        <color indexed="8"/>
        <rFont val="Arial"/>
        <family val="2"/>
      </rPr>
      <t>(Começa a frase com "Como Resultado ...")</t>
    </r>
  </si>
  <si>
    <r>
      <t xml:space="preserve">RISCO 
</t>
    </r>
    <r>
      <rPr>
        <sz val="8"/>
        <rFont val="Arial"/>
        <family val="2"/>
      </rPr>
      <t>(Começar a frase com "Pode ocorrer ...")</t>
    </r>
  </si>
  <si>
    <r>
      <t xml:space="preserve">CONSEQÜÊNCIA </t>
    </r>
    <r>
      <rPr>
        <sz val="8"/>
        <rFont val="Arial"/>
        <family val="2"/>
      </rPr>
      <t>(Começar a frase com "O que acarretaria ...")</t>
    </r>
  </si>
  <si>
    <t>Aumento no Custo (X1)</t>
  </si>
  <si>
    <t>Desvio no Cronograma  
(X2)</t>
  </si>
  <si>
    <t>(X1*X2)</t>
  </si>
  <si>
    <t>Resultado do Impacto 
(X1+X2)</t>
  </si>
  <si>
    <t>Alta - 0,4</t>
  </si>
  <si>
    <t>Entre 10% e 20% - 1,40</t>
  </si>
  <si>
    <t>Insignificante - 2,05</t>
  </si>
  <si>
    <t>Maior que 20% - 1,80</t>
  </si>
  <si>
    <t>Entre 5% e 10% - 2,20</t>
  </si>
  <si>
    <t>Menor que 5% - 1,10</t>
  </si>
  <si>
    <t>Menor que 5% - 2,10</t>
  </si>
  <si>
    <t>Moderada - 0,2</t>
  </si>
  <si>
    <t>Entre 5% e 10% - 1,20</t>
  </si>
  <si>
    <t>Insignificante - 1,05</t>
  </si>
  <si>
    <t>Muito baixa - 0,05</t>
  </si>
  <si>
    <t>Baixa - 0,1</t>
  </si>
  <si>
    <t>Entre 10% e 20% - 2,40</t>
  </si>
  <si>
    <t>Maior que 20% - 2,80</t>
  </si>
  <si>
    <t>Muito Alta - 0,8</t>
  </si>
  <si>
    <t>Quantificação dos Riscos</t>
  </si>
  <si>
    <r>
      <t xml:space="preserve">Impacto no Custo 
</t>
    </r>
    <r>
      <rPr>
        <b/>
        <sz val="8"/>
        <color indexed="10"/>
        <rFont val="Arial"/>
        <family val="2"/>
      </rPr>
      <t>(Considerar qtde. de horas como unidade de medida, inclusive, a maior ou menor)</t>
    </r>
  </si>
  <si>
    <r>
      <t xml:space="preserve">Impacto no Cronograma 
</t>
    </r>
    <r>
      <rPr>
        <b/>
        <sz val="8"/>
        <color indexed="10"/>
        <rFont val="Arial"/>
        <family val="2"/>
      </rPr>
      <t>(Colocar qtde. de dias de redução ou atraso no cronograma)</t>
    </r>
  </si>
  <si>
    <t>Observação</t>
  </si>
  <si>
    <t>Dias de atraso na implantação</t>
  </si>
  <si>
    <t>Peso1</t>
  </si>
  <si>
    <t>Cronograma</t>
  </si>
  <si>
    <t>Peso2</t>
  </si>
  <si>
    <t>Peso1 X Peso2</t>
  </si>
  <si>
    <t>Aumento de custo Insignificante</t>
  </si>
  <si>
    <t>Desvio no cronograma insignificante</t>
  </si>
  <si>
    <t>Desvio menor que 5% no cronograma</t>
  </si>
  <si>
    <t>Baixa - 0,10</t>
  </si>
  <si>
    <t>Desvio total entre 5% e 10% no cronograma</t>
  </si>
  <si>
    <t>Desvio total entre 10% e 20% no cronograma</t>
  </si>
  <si>
    <t>Moderada - 0,20</t>
  </si>
  <si>
    <t>Desvio total maior que 20% no cronograma</t>
  </si>
  <si>
    <t>Alta - 0,40</t>
  </si>
  <si>
    <t>Menos de 5% de aumento no custo</t>
  </si>
  <si>
    <t>entre 5% e 10% de aumento do custo</t>
  </si>
  <si>
    <t>Muito Alta - 0,80</t>
  </si>
  <si>
    <t>entre 10% e 20% de aumento do custo</t>
  </si>
  <si>
    <t>Mais de 20% de aumento nos custos</t>
  </si>
  <si>
    <t>Gustavo</t>
  </si>
  <si>
    <t>Confiabilidade</t>
  </si>
  <si>
    <t>Legal</t>
  </si>
  <si>
    <t>Operacional</t>
  </si>
  <si>
    <t>Pode ocorrer lentidão na resposta do sistema.</t>
  </si>
  <si>
    <t>PMO</t>
  </si>
  <si>
    <t>Financeiro</t>
  </si>
  <si>
    <t>RH</t>
  </si>
  <si>
    <t>Comunicação</t>
  </si>
  <si>
    <t>Definição de papéis e responsabilidades</t>
  </si>
  <si>
    <t xml:space="preserve"> 2.1 </t>
  </si>
  <si>
    <t xml:space="preserve"> Definição dos Requisitos do Software </t>
  </si>
  <si>
    <t xml:space="preserve"> 1.4 </t>
  </si>
  <si>
    <t xml:space="preserve"> Eng. de Requisitos </t>
  </si>
  <si>
    <t xml:space="preserve"> 2.1.1 </t>
  </si>
  <si>
    <t xml:space="preserve"> Reuniões com stakeholders para coleta de requisitos </t>
  </si>
  <si>
    <t xml:space="preserve"> 2.2 </t>
  </si>
  <si>
    <t xml:space="preserve"> Elaboração do Plano de Projeto </t>
  </si>
  <si>
    <t xml:space="preserve"> PMO </t>
  </si>
  <si>
    <t xml:space="preserve"> 2.3 </t>
  </si>
  <si>
    <t xml:space="preserve"> Planejamento de Recursos </t>
  </si>
  <si>
    <t xml:space="preserve"> PMO/RH </t>
  </si>
  <si>
    <t xml:space="preserve"> 2.3.1 </t>
  </si>
  <si>
    <t xml:space="preserve"> Identificação de recursos humanos necessários </t>
  </si>
  <si>
    <t xml:space="preserve"> RH </t>
  </si>
  <si>
    <t xml:space="preserve"> 2.3.2 </t>
  </si>
  <si>
    <t xml:space="preserve"> Planejamento de recursos materiais e financeiros </t>
  </si>
  <si>
    <t xml:space="preserve"> Financeiro </t>
  </si>
  <si>
    <t xml:space="preserve"> 2.4 </t>
  </si>
  <si>
    <t xml:space="preserve"> Estabelecimento do Cronograma Detalhado </t>
  </si>
  <si>
    <t xml:space="preserve"> 2.5 </t>
  </si>
  <si>
    <t xml:space="preserve"> Gestão de Riscos e Criação do Plano de Contingência </t>
  </si>
  <si>
    <t xml:space="preserve"> 2.6 </t>
  </si>
  <si>
    <t xml:space="preserve"> Aprovação do Plano de Projeto </t>
  </si>
  <si>
    <t xml:space="preserve"> Stakeholders </t>
  </si>
  <si>
    <t xml:space="preserve"> 3.1 </t>
  </si>
  <si>
    <t xml:space="preserve"> Design da Interface do Usuário (UI) </t>
  </si>
  <si>
    <t xml:space="preserve"> UI Designer </t>
  </si>
  <si>
    <t xml:space="preserve"> 3.1.1 </t>
  </si>
  <si>
    <t xml:space="preserve"> Criação de wireframes </t>
  </si>
  <si>
    <t xml:space="preserve"> 3.1.2 </t>
  </si>
  <si>
    <t xml:space="preserve"> Design visual da interface </t>
  </si>
  <si>
    <t xml:space="preserve"> 3.2 </t>
  </si>
  <si>
    <t xml:space="preserve"> Design da Experiência do Usuário (UX) </t>
  </si>
  <si>
    <t xml:space="preserve"> UX Designer </t>
  </si>
  <si>
    <t xml:space="preserve"> 3.2.1 </t>
  </si>
  <si>
    <t xml:space="preserve"> Desenvolvimento de fluxos de usuário </t>
  </si>
  <si>
    <t xml:space="preserve"> 3.2.2 </t>
  </si>
  <si>
    <t xml:space="preserve"> Prototipagem de interações </t>
  </si>
  <si>
    <t xml:space="preserve"> 3.3 </t>
  </si>
  <si>
    <t xml:space="preserve"> Desenvolvimento do Protótipo Inicial </t>
  </si>
  <si>
    <t xml:space="preserve"> Dev Team </t>
  </si>
  <si>
    <t xml:space="preserve"> 3.4 </t>
  </si>
  <si>
    <t xml:space="preserve"> Revisão e Aprovação do Protótipo </t>
  </si>
  <si>
    <t xml:space="preserve"> PMO/Stakeholders </t>
  </si>
  <si>
    <t xml:space="preserve"> 4.1 </t>
  </si>
  <si>
    <t xml:space="preserve"> Desenvolvimento de Funcionalidades Principais </t>
  </si>
  <si>
    <t xml:space="preserve"> 4.1.1 </t>
  </si>
  <si>
    <t xml:space="preserve"> Codificação das funcionalidades de coleta e análise de dados </t>
  </si>
  <si>
    <t xml:space="preserve"> 4.2 </t>
  </si>
  <si>
    <t xml:space="preserve"> Implementação de Sistema de QR Code para Rastreabilidade </t>
  </si>
  <si>
    <t xml:space="preserve"> 4.3 </t>
  </si>
  <si>
    <t xml:space="preserve"> Integração de Ferramentas para Verificação de Autenticidade </t>
  </si>
  <si>
    <t>Desenvolvimento de Interface de Usuário</t>
  </si>
  <si>
    <t>Dev Team</t>
  </si>
  <si>
    <t>Integração com Banco de Dados para Rastreabilidade de Peças</t>
  </si>
  <si>
    <t>Configuração de APIs para leitura de QR Codes</t>
  </si>
  <si>
    <t xml:space="preserve"> 5.1 </t>
  </si>
  <si>
    <t xml:space="preserve"> Análise dos Requisitos de Integração </t>
  </si>
  <si>
    <t xml:space="preserve"> 4.5.1 </t>
  </si>
  <si>
    <t xml:space="preserve"> Analista de Sistemas </t>
  </si>
  <si>
    <t xml:space="preserve"> 5.2 </t>
  </si>
  <si>
    <t xml:space="preserve"> Desenvolvimento da Integração com Sistemas de Gestão das Oficinas </t>
  </si>
  <si>
    <t xml:space="preserve"> 5.3 </t>
  </si>
  <si>
    <t xml:space="preserve"> Testes de Integração com Sistemas de Terceiros </t>
  </si>
  <si>
    <t xml:space="preserve"> QA Team </t>
  </si>
  <si>
    <t xml:space="preserve"> 5.3.1 </t>
  </si>
  <si>
    <t xml:space="preserve"> Testes de funcionalidade de integração </t>
  </si>
  <si>
    <t xml:space="preserve"> 5.4 </t>
  </si>
  <si>
    <t xml:space="preserve"> Ajustes Baseados em Feedback de Integração </t>
  </si>
  <si>
    <t xml:space="preserve"> 6.1 </t>
  </si>
  <si>
    <t xml:space="preserve"> Testes Iniciais de Funcionalidades </t>
  </si>
  <si>
    <t xml:space="preserve"> 6.2 </t>
  </si>
  <si>
    <t xml:space="preserve"> Testes de Rastreabilidade e Autenticidade </t>
  </si>
  <si>
    <t xml:space="preserve"> 6.3 </t>
  </si>
  <si>
    <t xml:space="preserve"> Testes de Precisão e Desempenho </t>
  </si>
  <si>
    <t xml:space="preserve"> 6.4 </t>
  </si>
  <si>
    <t xml:space="preserve"> Testes Beta com Oficinas Parceiras </t>
  </si>
  <si>
    <t xml:space="preserve"> 6.5 </t>
  </si>
  <si>
    <t xml:space="preserve"> Correções e Ajustes Finais </t>
  </si>
  <si>
    <t xml:space="preserve"> 7.1 </t>
  </si>
  <si>
    <t xml:space="preserve"> Preparação para Lançamento </t>
  </si>
  <si>
    <t xml:space="preserve"> PMO/Marketing </t>
  </si>
  <si>
    <t xml:space="preserve"> 7.2 </t>
  </si>
  <si>
    <t xml:space="preserve"> Lançamento Oficial da Plataforma AutoQR </t>
  </si>
  <si>
    <t xml:space="preserve"> 7.3 </t>
  </si>
  <si>
    <t xml:space="preserve"> Comunicação e Notificação aos Stakeholders </t>
  </si>
  <si>
    <t xml:space="preserve"> Comunicação </t>
  </si>
  <si>
    <t xml:space="preserve"> 7.4 </t>
  </si>
  <si>
    <t xml:space="preserve"> Suporte Inicial ao Lançamento </t>
  </si>
  <si>
    <t xml:space="preserve"> Suporte Técnico </t>
  </si>
  <si>
    <t xml:space="preserve"> 8.1 </t>
  </si>
  <si>
    <t xml:space="preserve"> Monitoramento e Suporte Pós-Lançamento </t>
  </si>
  <si>
    <t xml:space="preserve"> 8.2 </t>
  </si>
  <si>
    <t xml:space="preserve"> Coleta de Feedback dos Usuários </t>
  </si>
  <si>
    <t xml:space="preserve"> 8.3 </t>
  </si>
  <si>
    <t xml:space="preserve"> Correções e Atualizações Pós-Lançamento </t>
  </si>
  <si>
    <t xml:space="preserve"> 8.4 </t>
  </si>
  <si>
    <t xml:space="preserve"> Avaliação de Desempenho e Satisfação </t>
  </si>
  <si>
    <t xml:space="preserve"> PMO/QA Team </t>
  </si>
  <si>
    <t xml:space="preserve"> 9.1 </t>
  </si>
  <si>
    <t xml:space="preserve"> Desenvolvimento de Material de Marketing </t>
  </si>
  <si>
    <t xml:space="preserve"> Marketing </t>
  </si>
  <si>
    <t xml:space="preserve"> 9.2 </t>
  </si>
  <si>
    <t xml:space="preserve"> Planejamento e Execução de Campanhas Publicitárias </t>
  </si>
  <si>
    <t xml:space="preserve"> 9.3 </t>
  </si>
  <si>
    <t xml:space="preserve"> Parcerias e Colaborações para Divulgação </t>
  </si>
  <si>
    <t xml:space="preserve"> 9.4 </t>
  </si>
  <si>
    <t xml:space="preserve"> Monitoramento de Resultados de Marketing </t>
  </si>
  <si>
    <t xml:space="preserve"> 10.1 </t>
  </si>
  <si>
    <t xml:space="preserve"> Avaliação de Resultados e Desempenho </t>
  </si>
  <si>
    <t xml:space="preserve"> 10.2 </t>
  </si>
  <si>
    <t xml:space="preserve"> Análise de Feedback dos Usuários </t>
  </si>
  <si>
    <t xml:space="preserve"> 10.3 </t>
  </si>
  <si>
    <t xml:space="preserve"> Planejamento e Implementação de Melhorias </t>
  </si>
  <si>
    <t xml:space="preserve"> PMO/Dev Team </t>
  </si>
  <si>
    <t xml:space="preserve"> 10.4 </t>
  </si>
  <si>
    <t xml:space="preserve"> Reavaliação das Metas e Objetivos do Projeto </t>
  </si>
  <si>
    <t xml:space="preserve"> 11.1 </t>
  </si>
  <si>
    <t xml:space="preserve"> Planejamento de Expansão para Novos Mercados e Oficinas </t>
  </si>
  <si>
    <t xml:space="preserve"> 11.2 </t>
  </si>
  <si>
    <t xml:space="preserve"> Desenvolvimento de Novas Funcionalidades </t>
  </si>
  <si>
    <t xml:space="preserve"> 11.3 </t>
  </si>
  <si>
    <t xml:space="preserve"> Expansão para Outras Regiões ou Parceiros </t>
  </si>
  <si>
    <t xml:space="preserve"> 11.4 </t>
  </si>
  <si>
    <t xml:space="preserve"> Avaliação de Novas Oportunidades de Mercado </t>
  </si>
  <si>
    <t>Etapas – Atividades</t>
  </si>
  <si>
    <t>Sala de reunião, software de videoconferência (ex.: Zoom), agenda de projeto</t>
  </si>
  <si>
    <t>Documentos de requisitos, reuniões com stakeholders, ferramentas de documentação (ex.: Confluence)</t>
  </si>
  <si>
    <t>Software de gerenciamento de projetos (ex.: MS Project), calendário do projeto</t>
  </si>
  <si>
    <t>Planilha de custos, sistema ERP, cotações de fornecedores</t>
  </si>
  <si>
    <t>Guias de boas práticas (ex.: PMBOK, Agile), reuniões de planejamento</t>
  </si>
  <si>
    <t>Planilha de alocação de pessoal, organograma</t>
  </si>
  <si>
    <t>Plano de comunicação, software de mensagens (ex.: Slack, Teams)</t>
  </si>
  <si>
    <t>Modelo de Project Charter, assinatura digital</t>
  </si>
  <si>
    <t>Sistema de RH, listas de candidatos</t>
  </si>
  <si>
    <t>Organograma, matriz de responsabilidades (RACI)</t>
  </si>
  <si>
    <t>Lista de stakeholders, plano de comunicação</t>
  </si>
  <si>
    <t>Ferramentas de levantamento de requisitos (ex.: JIRA), reuniões com stakeholders</t>
  </si>
  <si>
    <t>Agenda de reuniões, software de videoconferência</t>
  </si>
  <si>
    <t>Software de gerenciamento de projetos (ex.: MS Project), modelo de plano de projeto</t>
  </si>
  <si>
    <t>Planilhas de alocação, software de planejamento (ex.: MS Project)</t>
  </si>
  <si>
    <t>Sistema de RH, planilhas de análise de capacidades</t>
  </si>
  <si>
    <t>Sistema de contabilidade, relatórios financeiros</t>
  </si>
  <si>
    <t>Ferramentas de cronograma (ex.: Gantt Chart)</t>
  </si>
  <si>
    <t>Planilha de gestão de riscos, matriz de impacto</t>
  </si>
  <si>
    <t>Documentos do projeto, assinatura digital</t>
  </si>
  <si>
    <t>Software de design (ex.: Figma, Adobe XD)</t>
  </si>
  <si>
    <t>Figma, Adobe XD</t>
  </si>
  <si>
    <t>Ferramentas de design gráfico (ex.: Sketch, Adobe Illustrator)</t>
  </si>
  <si>
    <t>Ferramentas de prototipagem (ex.: Figma, Axure)</t>
  </si>
  <si>
    <t>Diagramas de fluxo (ex.: Lucidchart), Figma</t>
  </si>
  <si>
    <t>Figma, InVision</t>
  </si>
  <si>
    <t>Ambiente de desenvolvimento, ferramentas de prototipagem</t>
  </si>
  <si>
    <t>Documentos de feedback, reuniões de revisão</t>
  </si>
  <si>
    <t>IDE (ex.: Visual Studio Code), frameworks de desenvolvimento</t>
  </si>
  <si>
    <t>Python, bibliotecas de análise de dados</t>
  </si>
  <si>
    <t>API de geração de QR Code, base de dados</t>
  </si>
  <si>
    <t>Ferramentas de verificação, APIs de segurança</t>
  </si>
  <si>
    <t>Ferramentas de frontend (ex.: React, Angular)</t>
  </si>
  <si>
    <t>Banco de dados SQL/NoSQL, scripts de integração</t>
  </si>
  <si>
    <t>API de QR Code, documentação técnica</t>
  </si>
  <si>
    <t>Documentos de requisitos, reuniões técnicas</t>
  </si>
  <si>
    <t>Ferramentas de desenvolvimento, APIs externas</t>
  </si>
  <si>
    <t>Ferramentas de teste de integração (ex.: Postman)</t>
  </si>
  <si>
    <t>Frameworks de teste (ex.: Selenium, Cypress)</t>
  </si>
  <si>
    <t>IDE, relatórios de teste</t>
  </si>
  <si>
    <t>Ferramentas de teste, planos de teste</t>
  </si>
  <si>
    <t>Ferramentas de simulação de QR Code</t>
  </si>
  <si>
    <t>Software de teste de desempenho (ex.: JMeter)</t>
  </si>
  <si>
    <t>Relatórios de teste, feedback de parceiros</t>
  </si>
  <si>
    <t>IDE, relatórios de bugs</t>
  </si>
  <si>
    <t>Checklists de lançamento, plano de comunicação</t>
  </si>
  <si>
    <t>Ferramentas de marketing digital, site oficial</t>
  </si>
  <si>
    <t>E-mails corporativos, software de mensagens</t>
  </si>
  <si>
    <t>Ferramentas de helpdesk (ex.: Zendesk)</t>
  </si>
  <si>
    <t>Ferramentas de monitoramento (ex.: Nagios)</t>
  </si>
  <si>
    <t>Formulários de feedback, sistema de CRM</t>
  </si>
  <si>
    <t>IDE, logs de sistema</t>
  </si>
  <si>
    <t>Ferramentas de pesquisa de satisfação, relatórios de desempenho</t>
  </si>
  <si>
    <t>Marketing</t>
  </si>
  <si>
    <t>Softwares de design gráfico (ex.: Canva, Adobe Illustrator)</t>
  </si>
  <si>
    <t>Plataformas de mídia social (ex.: Facebook Ads)</t>
  </si>
  <si>
    <t>Documentos de parcerias, contatos de mídia</t>
  </si>
  <si>
    <t>Google Analytics, relatórios de marketing</t>
  </si>
  <si>
    <t>Planilhas de análise de dados, relatórios de KPIs</t>
  </si>
  <si>
    <t>Ferramentas de análise de feedback, formulários</t>
  </si>
  <si>
    <t>Reuniões de retrospectiva, logs de melhorias</t>
  </si>
  <si>
    <t>Relatórios de progresso, reuniões de revisão</t>
  </si>
  <si>
    <t>Estudos de mercado, plano de expansão</t>
  </si>
  <si>
    <t>IDE, backlog de funcionalidades</t>
  </si>
  <si>
    <t>Planos de expansão, reuniões estratégicas</t>
  </si>
  <si>
    <t>Pesquisas de mercado, relatórios de tendências</t>
  </si>
  <si>
    <t>Cliente (Mecânicos e Oficinas)</t>
  </si>
  <si>
    <t>Utilizar uma plataforma para rastrear e autenticar peças automotivas.</t>
  </si>
  <si>
    <t>Reduzir o tempo de identificação de peças em 30%.</t>
  </si>
  <si>
    <t>Facilidade de uso, eficiência no trabalho diário.</t>
  </si>
  <si>
    <t>Médio</t>
  </si>
  <si>
    <t>Alto</t>
  </si>
  <si>
    <t>Usar a plataforma, reportar falhas e fornecer feedbacks.</t>
  </si>
  <si>
    <t>Garantir a eficácia da plataforma para o uso diário.</t>
  </si>
  <si>
    <t>Rastreabilidade e eficiência</t>
  </si>
  <si>
    <t>Relatórios resumidos sobre desempenho.</t>
  </si>
  <si>
    <t>E-mails e relatórios informativos.</t>
  </si>
  <si>
    <t>Mensalmente ou conforme necessário.</t>
  </si>
  <si>
    <t>E-mails e plataforma AutoQR.</t>
  </si>
  <si>
    <t>Coordenar e garantir que a solução atenda aos objetivos estratégicos.</t>
  </si>
  <si>
    <t>Lançamento bem-sucedido com funcionalidade completa.</t>
  </si>
  <si>
    <t>Sucesso do projeto, inovação e satisfação dos clientes.</t>
  </si>
  <si>
    <t>Fundamental</t>
  </si>
  <si>
    <t>Definir a visão do projeto, priorizar recursos, liderar estratégias.</t>
  </si>
  <si>
    <t>Alinhar com as necessidades de clientes e stakeholders.</t>
  </si>
  <si>
    <t>Desenvolvimento e roadmap do projeto</t>
  </si>
  <si>
    <t>Relatórios detalhados com métricas e KPIs.</t>
  </si>
  <si>
    <t>Relatórios mensais de revisão no Power BI.</t>
  </si>
  <si>
    <t>Diária para sprints, mensal para revisão.</t>
  </si>
  <si>
    <t>Reuniões online e relatórios por e-mail.</t>
  </si>
  <si>
    <t>Equipe de Desenvolvimento</t>
  </si>
  <si>
    <t>Desenvolver funcionalidades principais e integrações com sistemas.</t>
  </si>
  <si>
    <t>Cumprir prazos de entrega e melhorar a integração com parceiros.</t>
  </si>
  <si>
    <t>Aperfeiçoar habilidades técnicas e contribuir para o projeto.</t>
  </si>
  <si>
    <t>Implementar funcionalidades, corrigir erros, realizar testes.</t>
  </si>
  <si>
    <t>Colaborar com a equipe para garantir qualidade.</t>
  </si>
  <si>
    <t>Funcionalidades e integração</t>
  </si>
  <si>
    <t>Atualizações técnicas sobre desenvolvimento.</t>
  </si>
  <si>
    <t>Reuniões diárias de sprint e relatórios.</t>
  </si>
  <si>
    <t>Diária durante o sprint.</t>
  </si>
  <si>
    <t>Reuniões virtuais e quadros no Microsoft To Do.</t>
  </si>
  <si>
    <t>Stakeholders (Investidores)</t>
  </si>
  <si>
    <t>Obter retorno sobre o investimento e avaliar a viabilidade do projeto.</t>
  </si>
  <si>
    <t>Crescimento da base de clientes em 20% por semestre.</t>
  </si>
  <si>
    <t>Retorno financeiro e reconhecimento do projeto no mercado.</t>
  </si>
  <si>
    <t>Aprovar orçamentos, fornecer feedback e definir novas direções.</t>
  </si>
  <si>
    <t>Assegurar que o projeto traga resultados financeiros.</t>
  </si>
  <si>
    <t>Sustentabilidade financeira</t>
  </si>
  <si>
    <t>Relatórios financeiros detalhados.</t>
  </si>
  <si>
    <t>Relatórios trimestrais e apresentações.</t>
  </si>
  <si>
    <t>Trimestral para revisões estratégicas.</t>
  </si>
  <si>
    <t>Apresentações e documentos financeiros.</t>
  </si>
  <si>
    <t>Atender usuários e resolver problemas pós-lançamento.</t>
  </si>
  <si>
    <t>Responder 90% dos tickets em até 48 horas.</t>
  </si>
  <si>
    <t>Satisfação dos clientes e eficiência no atendimento.</t>
  </si>
  <si>
    <t>Responder dúvidas, resolver problemas técnicos, coletar feedback.</t>
  </si>
  <si>
    <t>Oferecer suporte proativo e de qualidade.</t>
  </si>
  <si>
    <t>Suporte e feedback dos clientes</t>
  </si>
  <si>
    <t>Relatórios sobre ocorrências e soluções.</t>
  </si>
  <si>
    <t>Relatórios e análises de tickets.</t>
  </si>
  <si>
    <t>Semanal para revisões, conforme necessário.</t>
  </si>
  <si>
    <t>Sistema de CRM e relatórios por e-mail.</t>
  </si>
  <si>
    <t>Promover a plataforma e ampliar a visibilidade do produto.</t>
  </si>
  <si>
    <t>Aumentar a quantidade de clientes e fortalecer a marca.</t>
  </si>
  <si>
    <t>Crescimento da plataforma, engajamento do mercado.</t>
  </si>
  <si>
    <t>Criar campanhas de divulgação e monitorar resultados.</t>
  </si>
  <si>
    <t>Atrair novos clientes e parcerias estratégicas.</t>
  </si>
  <si>
    <t>Campanhas e estratégias de mercado</t>
  </si>
  <si>
    <t>Relatórios sobre impacto de campanhas.</t>
  </si>
  <si>
    <t>Análises de desempenho em marketing.</t>
  </si>
  <si>
    <t>Mensal para monitoramento.</t>
  </si>
  <si>
    <t>Relatórios e apresentações de resultados.</t>
  </si>
  <si>
    <t>Assegurar o alinhamento com as metas corporativas e ROI.</t>
  </si>
  <si>
    <t>Maximizar o retorno financeiro e garantir o crescimento do projeto.</t>
  </si>
  <si>
    <t>Sucesso financeiro e evolução do projeto.</t>
  </si>
  <si>
    <t>Definir estratégias, alocar recursos e tomar decisões importantes.</t>
  </si>
  <si>
    <t>Manter a viabilidade e a sustentabilidade do projeto.</t>
  </si>
  <si>
    <t>Desempenho e resultados financeiros</t>
  </si>
  <si>
    <t>Relatórios de alto nível e desempenho.</t>
  </si>
  <si>
    <t>Reuniões trimestrais e relatórios no Power BI.</t>
  </si>
  <si>
    <t>Trimestral para revisões.</t>
  </si>
  <si>
    <t>Reuniões virtuais/presenciais e e-mails.</t>
  </si>
  <si>
    <t>Integração com Sistemas Oficiais</t>
  </si>
  <si>
    <t>Como resultado de falhas na segurança dos dados de peças.</t>
  </si>
  <si>
    <t>Pode ocorrer vazamento de informações sensíveis de peças e lotes.</t>
  </si>
  <si>
    <t>O que acarretaria em perda de confiança dos clientes e possíveis penalidades legais.</t>
  </si>
  <si>
    <t>Implementar criptografia de dados e autenticação multifator.</t>
  </si>
  <si>
    <t>Realizar auditorias de segurança regulares e treinar a equipe sobre práticas de segurança.</t>
  </si>
  <si>
    <t>Como resultado de falhas no sistema de rastreamento de peças.</t>
  </si>
  <si>
    <t>Pode ocorrer interrupção no acesso à plataforma.</t>
  </si>
  <si>
    <t>O que acarretaria em perda temporária de clientes e danos à reputação.</t>
  </si>
  <si>
    <t>Manutenção preventiva e sistemas redundantes.</t>
  </si>
  <si>
    <t>Ativar servidores de backup e informar clientes sobre interrupções planejadas.</t>
  </si>
  <si>
    <t>Como resultado de não conformidade com normas legais e de privacidade de dados.</t>
  </si>
  <si>
    <t>Pode ocorrer aplicação de penalidades legais.</t>
  </si>
  <si>
    <t>O que acarretaria em multas significativas e danos à imagem da empresa.</t>
  </si>
  <si>
    <t>Assegurar a conformidade contínua com LGPD e outras regulamentações.</t>
  </si>
  <si>
    <t>Consultoria jurídica e revisões periódicas de conformidade.</t>
  </si>
  <si>
    <t>Desempenho</t>
  </si>
  <si>
    <t>Como resultado de sobrecarga do sistema devido a alto volume de transações simultâneas.</t>
  </si>
  <si>
    <t>O que acarretaria em uma experiência negativa para os usuários e aumento no tempo de operação.</t>
  </si>
  <si>
    <t>Escalar a infraestrutura conforme a demanda e implementar balanceamento de carga.</t>
  </si>
  <si>
    <t>Adicionar recursos em nuvem para suportar picos de uso.</t>
  </si>
  <si>
    <t>Orçamentário</t>
  </si>
  <si>
    <t>Como resultado de aumento inesperado nos custos de operação.</t>
  </si>
  <si>
    <t>Pode ocorrer falta de recursos financeiros para manter e expandir o projeto.</t>
  </si>
  <si>
    <t>O que acarretaria em atrasos no desenvolvimento e redução na capacidade de inovação.</t>
  </si>
  <si>
    <t>Criar um fundo de contingência e monitorar o orçamento regularmente.</t>
  </si>
  <si>
    <t>Negociar parcerias e buscar investidores adicionais.</t>
  </si>
  <si>
    <t>Amanda</t>
  </si>
  <si>
    <t>Victor</t>
  </si>
  <si>
    <t>Ricardo</t>
  </si>
  <si>
    <t>Gabriel</t>
  </si>
  <si>
    <t>Riscos regulatórios, financeiros e comerciais</t>
  </si>
  <si>
    <t>Risco de possível perda de usuários, vendas e receitas</t>
  </si>
  <si>
    <t>Pequeno atraso na resposta operacional</t>
  </si>
  <si>
    <t>Risco de falta de recursos para expansão</t>
  </si>
  <si>
    <t>1 mês de atraso na expansão do projeto</t>
  </si>
  <si>
    <t>VelocitQR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</si>
</sst>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d\,\ dd/mm/yyyy"/>
    <numFmt numFmtId="165" formatCode="d/m/yy;@"/>
    <numFmt numFmtId="166" formatCode="_(&quot;R$ &quot;* #,##0.00_);_(&quot;R$ &quot;* \(#,##0.00\);_(&quot;R$ &quot;* &quot;-&quot;??_);_(@_)"/>
    <numFmt numFmtId="167" formatCode="&quot;R$&quot;\ #,##0.00"/>
    <numFmt numFmtId="168" formatCode="&quot;R$ &quot;#,##0_);\(&quot;R$ &quot;#,##0\)"/>
    <numFmt numFmtId="169" formatCode="0_);\(0\)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3"/>
      <name val="Times New Roman"/>
      <family val="1"/>
    </font>
    <font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8"/>
      <color theme="9" tint="-0.249977111117893"/>
      <name val="Arial"/>
      <family val="2"/>
    </font>
    <font>
      <b/>
      <sz val="20"/>
      <color theme="4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color rgb="FF374151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10"/>
      <name val="Times New Roman"/>
      <family val="1"/>
    </font>
    <font>
      <sz val="10"/>
      <color rgb="FF374151"/>
      <name val="Arial"/>
      <family val="2"/>
    </font>
    <font>
      <b/>
      <sz val="9"/>
      <name val="Arial"/>
      <family val="2"/>
    </font>
    <font>
      <b/>
      <sz val="10"/>
      <name val="Calibri"/>
      <family val="2"/>
      <scheme val="minor"/>
    </font>
    <font>
      <sz val="12"/>
      <name val="Calibri Light"/>
      <family val="2"/>
    </font>
    <font>
      <b/>
      <sz val="12"/>
      <name val="Calibri Light"/>
      <family val="2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b/>
      <sz val="28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indexed="10"/>
      <name val="Calibri"/>
      <family val="2"/>
      <scheme val="minor"/>
    </font>
    <font>
      <sz val="12"/>
      <color theme="1"/>
      <name val="Segoe UI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12"/>
      <color indexed="10"/>
      <name val="Arial"/>
      <family val="2"/>
    </font>
    <font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CCAF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gray125">
        <bgColor indexed="9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/>
      </left>
      <right style="medium">
        <color indexed="64"/>
      </right>
      <top style="thin">
        <color theme="3"/>
      </top>
      <bottom/>
      <diagonal/>
    </border>
    <border>
      <left style="thin">
        <color theme="3"/>
      </left>
      <right style="medium">
        <color indexed="64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indexed="64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medium">
        <color indexed="64"/>
      </left>
      <right/>
      <top/>
      <bottom style="thin">
        <color theme="3"/>
      </bottom>
      <diagonal/>
    </border>
    <border>
      <left style="medium">
        <color indexed="64"/>
      </left>
      <right style="medium">
        <color indexed="64"/>
      </right>
      <top/>
      <bottom style="thin">
        <color theme="3"/>
      </bottom>
      <diagonal/>
    </border>
    <border>
      <left style="thin">
        <color theme="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/>
      </left>
      <right style="thin">
        <color theme="3"/>
      </right>
      <top style="medium">
        <color indexed="64"/>
      </top>
      <bottom style="medium">
        <color indexed="64"/>
      </bottom>
      <diagonal/>
    </border>
    <border>
      <left/>
      <right style="thin">
        <color theme="3"/>
      </right>
      <top style="medium">
        <color indexed="64"/>
      </top>
      <bottom style="medium">
        <color indexed="64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3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165" fontId="10" fillId="0" borderId="14" applyFill="0">
      <alignment horizontal="center" vertical="center"/>
    </xf>
    <xf numFmtId="164" fontId="10" fillId="0" borderId="13">
      <alignment horizontal="center" vertical="center"/>
    </xf>
    <xf numFmtId="0" fontId="10" fillId="0" borderId="14" applyFill="0">
      <alignment horizontal="center" vertical="center"/>
    </xf>
    <xf numFmtId="0" fontId="10" fillId="0" borderId="14" applyFill="0">
      <alignment horizontal="left" vertical="center" indent="2"/>
    </xf>
    <xf numFmtId="0" fontId="11" fillId="0" borderId="0"/>
    <xf numFmtId="0" fontId="3" fillId="0" borderId="0"/>
    <xf numFmtId="0" fontId="1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6" fillId="0" borderId="0"/>
    <xf numFmtId="0" fontId="11" fillId="4" borderId="0" applyNumberFormat="0" applyBorder="0" applyAlignment="0" applyProtection="0"/>
    <xf numFmtId="0" fontId="18" fillId="2" borderId="0" applyNumberFormat="0" applyBorder="0" applyAlignment="0" applyProtection="0"/>
    <xf numFmtId="0" fontId="2" fillId="0" borderId="0"/>
    <xf numFmtId="9" fontId="19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</cellStyleXfs>
  <cellXfs count="318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0" fontId="8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9" fillId="0" borderId="0" xfId="0" applyFont="1"/>
    <xf numFmtId="0" fontId="1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5" borderId="15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8" fillId="0" borderId="20" xfId="0" applyFont="1" applyBorder="1" applyAlignment="1">
      <alignment horizontal="center" vertical="center" wrapText="1"/>
    </xf>
    <xf numFmtId="0" fontId="20" fillId="5" borderId="23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left" vertical="center"/>
    </xf>
    <xf numFmtId="0" fontId="21" fillId="5" borderId="7" xfId="0" applyFont="1" applyFill="1" applyBorder="1" applyAlignment="1">
      <alignment horizontal="center" vertical="center"/>
    </xf>
    <xf numFmtId="0" fontId="3" fillId="0" borderId="0" xfId="0" applyFont="1"/>
    <xf numFmtId="166" fontId="8" fillId="0" borderId="27" xfId="15" applyFont="1" applyFill="1" applyBorder="1" applyAlignment="1">
      <alignment vertical="center" wrapText="1"/>
    </xf>
    <xf numFmtId="166" fontId="20" fillId="7" borderId="32" xfId="15" applyFont="1" applyFill="1" applyBorder="1" applyAlignment="1">
      <alignment horizontal="center" vertical="center" wrapText="1"/>
    </xf>
    <xf numFmtId="0" fontId="20" fillId="5" borderId="23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20" fillId="5" borderId="15" xfId="0" applyFont="1" applyFill="1" applyBorder="1" applyAlignment="1">
      <alignment horizontal="left" vertical="center" wrapText="1"/>
    </xf>
    <xf numFmtId="166" fontId="20" fillId="7" borderId="36" xfId="15" applyFont="1" applyFill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top" wrapText="1"/>
    </xf>
    <xf numFmtId="0" fontId="8" fillId="0" borderId="28" xfId="0" applyFont="1" applyBorder="1" applyAlignment="1">
      <alignment horizontal="center" vertical="top" wrapText="1"/>
    </xf>
    <xf numFmtId="0" fontId="22" fillId="0" borderId="29" xfId="0" applyFont="1" applyBorder="1" applyAlignment="1">
      <alignment vertical="center"/>
    </xf>
    <xf numFmtId="166" fontId="24" fillId="7" borderId="36" xfId="0" applyNumberFormat="1" applyFont="1" applyFill="1" applyBorder="1" applyAlignment="1">
      <alignment horizontal="center" vertical="center" wrapText="1"/>
    </xf>
    <xf numFmtId="0" fontId="24" fillId="5" borderId="32" xfId="0" applyFont="1" applyFill="1" applyBorder="1" applyAlignment="1">
      <alignment horizontal="center" vertical="center" wrapText="1"/>
    </xf>
    <xf numFmtId="0" fontId="24" fillId="5" borderId="33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 wrapText="1"/>
    </xf>
    <xf numFmtId="0" fontId="24" fillId="5" borderId="11" xfId="0" applyFont="1" applyFill="1" applyBorder="1" applyAlignment="1">
      <alignment horizontal="left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31" xfId="0" applyFont="1" applyFill="1" applyBorder="1" applyAlignment="1">
      <alignment horizontal="center" vertical="center" wrapText="1"/>
    </xf>
    <xf numFmtId="0" fontId="24" fillId="5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37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/>
    </xf>
    <xf numFmtId="0" fontId="9" fillId="0" borderId="40" xfId="0" applyFont="1" applyBorder="1" applyAlignment="1">
      <alignment horizontal="center" vertical="top" wrapText="1"/>
    </xf>
    <xf numFmtId="0" fontId="9" fillId="0" borderId="3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/>
    </xf>
    <xf numFmtId="0" fontId="26" fillId="0" borderId="39" xfId="0" applyFont="1" applyBorder="1" applyAlignment="1">
      <alignment vertical="center"/>
    </xf>
    <xf numFmtId="0" fontId="9" fillId="0" borderId="38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/>
    </xf>
    <xf numFmtId="0" fontId="27" fillId="9" borderId="8" xfId="0" applyFont="1" applyFill="1" applyBorder="1" applyAlignment="1">
      <alignment horizontal="center" vertical="center" wrapText="1"/>
    </xf>
    <xf numFmtId="0" fontId="27" fillId="9" borderId="23" xfId="0" applyFont="1" applyFill="1" applyBorder="1" applyAlignment="1">
      <alignment horizontal="center" vertical="center" wrapText="1"/>
    </xf>
    <xf numFmtId="0" fontId="27" fillId="9" borderId="4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0" fillId="0" borderId="26" xfId="0" applyFont="1" applyBorder="1" applyAlignment="1">
      <alignment horizontal="center" vertical="center" wrapText="1"/>
    </xf>
    <xf numFmtId="0" fontId="20" fillId="5" borderId="35" xfId="0" applyFont="1" applyFill="1" applyBorder="1" applyAlignment="1">
      <alignment horizontal="center" vertical="center" wrapText="1"/>
    </xf>
    <xf numFmtId="0" fontId="20" fillId="5" borderId="31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5" xfId="0" quotePrefix="1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top" wrapText="1"/>
    </xf>
    <xf numFmtId="0" fontId="8" fillId="0" borderId="34" xfId="0" applyFont="1" applyBorder="1" applyAlignment="1">
      <alignment horizontal="center" vertical="top" wrapText="1"/>
    </xf>
    <xf numFmtId="0" fontId="22" fillId="0" borderId="5" xfId="0" applyFont="1" applyBorder="1" applyAlignment="1">
      <alignment vertical="center"/>
    </xf>
    <xf numFmtId="166" fontId="8" fillId="0" borderId="34" xfId="15" applyFont="1" applyFill="1" applyBorder="1" applyAlignment="1">
      <alignment vertical="center" wrapText="1"/>
    </xf>
    <xf numFmtId="167" fontId="20" fillId="6" borderId="11" xfId="15" applyNumberFormat="1" applyFont="1" applyFill="1" applyBorder="1" applyAlignment="1">
      <alignment vertical="center" wrapText="1"/>
    </xf>
    <xf numFmtId="166" fontId="20" fillId="5" borderId="8" xfId="15" applyFont="1" applyFill="1" applyBorder="1" applyAlignment="1">
      <alignment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5" fillId="8" borderId="0" xfId="0" applyFont="1" applyFill="1" applyAlignment="1">
      <alignment horizontal="center" vertical="center" wrapText="1"/>
    </xf>
    <xf numFmtId="0" fontId="28" fillId="8" borderId="0" xfId="0" applyFont="1" applyFill="1" applyAlignment="1">
      <alignment horizontal="center" vertical="center" wrapText="1"/>
    </xf>
    <xf numFmtId="14" fontId="15" fillId="8" borderId="0" xfId="0" applyNumberFormat="1" applyFont="1" applyFill="1" applyAlignment="1">
      <alignment horizontal="center" vertical="center" wrapText="1"/>
    </xf>
    <xf numFmtId="0" fontId="29" fillId="8" borderId="46" xfId="0" applyFont="1" applyFill="1" applyBorder="1" applyAlignment="1">
      <alignment horizontal="center" vertical="center" wrapText="1"/>
    </xf>
    <xf numFmtId="0" fontId="30" fillId="12" borderId="45" xfId="0" applyFont="1" applyFill="1" applyBorder="1" applyAlignment="1">
      <alignment horizontal="center" vertical="center"/>
    </xf>
    <xf numFmtId="0" fontId="30" fillId="12" borderId="4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3" fillId="0" borderId="0" xfId="6"/>
    <xf numFmtId="0" fontId="34" fillId="0" borderId="0" xfId="6" applyFont="1" applyAlignment="1">
      <alignment vertical="center"/>
    </xf>
    <xf numFmtId="0" fontId="35" fillId="0" borderId="0" xfId="6" applyFont="1" applyAlignment="1">
      <alignment vertical="center"/>
    </xf>
    <xf numFmtId="0" fontId="35" fillId="0" borderId="0" xfId="6" applyFont="1" applyAlignment="1">
      <alignment horizontal="center" vertical="center"/>
    </xf>
    <xf numFmtId="0" fontId="36" fillId="0" borderId="0" xfId="6" applyFont="1" applyAlignment="1">
      <alignment horizontal="center" vertical="center"/>
    </xf>
    <xf numFmtId="0" fontId="3" fillId="0" borderId="47" xfId="6" applyBorder="1"/>
    <xf numFmtId="0" fontId="3" fillId="0" borderId="48" xfId="6" applyBorder="1"/>
    <xf numFmtId="0" fontId="3" fillId="0" borderId="49" xfId="6" applyBorder="1"/>
    <xf numFmtId="0" fontId="3" fillId="0" borderId="50" xfId="6" applyBorder="1"/>
    <xf numFmtId="0" fontId="3" fillId="0" borderId="51" xfId="6" applyBorder="1"/>
    <xf numFmtId="0" fontId="7" fillId="0" borderId="50" xfId="6" applyFont="1" applyBorder="1"/>
    <xf numFmtId="0" fontId="8" fillId="0" borderId="0" xfId="6" applyFont="1" applyAlignment="1">
      <alignment horizontal="center" vertical="center"/>
    </xf>
    <xf numFmtId="0" fontId="7" fillId="0" borderId="0" xfId="6" applyFont="1"/>
    <xf numFmtId="0" fontId="7" fillId="0" borderId="51" xfId="6" applyFont="1" applyBorder="1"/>
    <xf numFmtId="0" fontId="3" fillId="0" borderId="52" xfId="6" applyBorder="1"/>
    <xf numFmtId="0" fontId="3" fillId="0" borderId="53" xfId="6" applyBorder="1"/>
    <xf numFmtId="0" fontId="3" fillId="0" borderId="54" xfId="6" applyBorder="1"/>
    <xf numFmtId="0" fontId="37" fillId="0" borderId="0" xfId="6" applyFont="1"/>
    <xf numFmtId="0" fontId="36" fillId="0" borderId="0" xfId="6" applyFont="1" applyAlignment="1">
      <alignment vertical="center"/>
    </xf>
    <xf numFmtId="0" fontId="23" fillId="6" borderId="0" xfId="6" applyFont="1" applyFill="1"/>
    <xf numFmtId="0" fontId="3" fillId="6" borderId="0" xfId="6" applyFill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9" borderId="5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 shrinkToFit="1"/>
    </xf>
    <xf numFmtId="9" fontId="47" fillId="16" borderId="1" xfId="17" applyFont="1" applyFill="1" applyBorder="1" applyAlignment="1">
      <alignment horizontal="center" vertical="center" wrapText="1"/>
    </xf>
    <xf numFmtId="49" fontId="40" fillId="0" borderId="9" xfId="6" applyNumberFormat="1" applyFont="1" applyBorder="1" applyAlignment="1">
      <alignment vertical="center" wrapText="1"/>
    </xf>
    <xf numFmtId="0" fontId="39" fillId="0" borderId="9" xfId="6" applyFont="1" applyBorder="1" applyAlignment="1">
      <alignment vertical="center" wrapText="1"/>
    </xf>
    <xf numFmtId="0" fontId="39" fillId="0" borderId="9" xfId="6" applyFont="1" applyBorder="1" applyAlignment="1">
      <alignment horizontal="center" vertical="center" wrapText="1"/>
    </xf>
    <xf numFmtId="0" fontId="39" fillId="0" borderId="10" xfId="6" applyFont="1" applyBorder="1" applyAlignment="1">
      <alignment horizontal="center" vertical="center" wrapText="1"/>
    </xf>
    <xf numFmtId="0" fontId="39" fillId="0" borderId="0" xfId="6" applyFont="1" applyAlignment="1">
      <alignment horizontal="center" vertical="center" wrapText="1"/>
    </xf>
    <xf numFmtId="0" fontId="39" fillId="0" borderId="0" xfId="6" applyFont="1" applyAlignment="1">
      <alignment wrapText="1"/>
    </xf>
    <xf numFmtId="49" fontId="40" fillId="0" borderId="0" xfId="6" applyNumberFormat="1" applyFont="1" applyAlignment="1">
      <alignment vertical="center" wrapText="1"/>
    </xf>
    <xf numFmtId="0" fontId="39" fillId="0" borderId="0" xfId="6" applyFont="1" applyAlignment="1">
      <alignment vertical="center" wrapText="1"/>
    </xf>
    <xf numFmtId="0" fontId="39" fillId="0" borderId="6" xfId="6" applyFont="1" applyBorder="1" applyAlignment="1">
      <alignment horizontal="center" vertical="center" wrapText="1"/>
    </xf>
    <xf numFmtId="0" fontId="39" fillId="13" borderId="60" xfId="6" applyFont="1" applyFill="1" applyBorder="1" applyAlignment="1">
      <alignment horizontal="center" wrapText="1"/>
    </xf>
    <xf numFmtId="0" fontId="39" fillId="13" borderId="61" xfId="6" applyFont="1" applyFill="1" applyBorder="1" applyAlignment="1">
      <alignment horizontal="center" wrapText="1"/>
    </xf>
    <xf numFmtId="0" fontId="39" fillId="13" borderId="5" xfId="6" applyFont="1" applyFill="1" applyBorder="1" applyAlignment="1">
      <alignment horizontal="center" wrapText="1"/>
    </xf>
    <xf numFmtId="0" fontId="39" fillId="13" borderId="6" xfId="6" applyFont="1" applyFill="1" applyBorder="1" applyAlignment="1">
      <alignment horizontal="center" wrapText="1"/>
    </xf>
    <xf numFmtId="0" fontId="39" fillId="0" borderId="0" xfId="6" quotePrefix="1" applyFont="1" applyAlignment="1">
      <alignment vertical="center" wrapText="1"/>
    </xf>
    <xf numFmtId="0" fontId="39" fillId="0" borderId="56" xfId="6" applyFont="1" applyBorder="1" applyAlignment="1">
      <alignment horizontal="center" vertical="center" wrapText="1"/>
    </xf>
    <xf numFmtId="0" fontId="39" fillId="0" borderId="56" xfId="6" applyFont="1" applyBorder="1" applyAlignment="1">
      <alignment vertical="center" wrapText="1"/>
    </xf>
    <xf numFmtId="0" fontId="39" fillId="0" borderId="57" xfId="6" applyFont="1" applyBorder="1" applyAlignment="1">
      <alignment horizontal="center" vertical="center" wrapText="1"/>
    </xf>
    <xf numFmtId="0" fontId="39" fillId="0" borderId="62" xfId="6" applyFont="1" applyBorder="1" applyAlignment="1">
      <alignment wrapText="1"/>
    </xf>
    <xf numFmtId="0" fontId="39" fillId="0" borderId="21" xfId="6" applyFont="1" applyBorder="1" applyAlignment="1">
      <alignment horizontal="center" wrapText="1"/>
    </xf>
    <xf numFmtId="0" fontId="40" fillId="14" borderId="59" xfId="6" applyFont="1" applyFill="1" applyBorder="1" applyAlignment="1">
      <alignment horizontal="center" vertical="center" wrapText="1"/>
    </xf>
    <xf numFmtId="0" fontId="40" fillId="14" borderId="9" xfId="6" applyFont="1" applyFill="1" applyBorder="1" applyAlignment="1">
      <alignment horizontal="center" vertical="center" wrapText="1"/>
    </xf>
    <xf numFmtId="0" fontId="39" fillId="0" borderId="2" xfId="6" applyFont="1" applyBorder="1" applyAlignment="1">
      <alignment wrapText="1"/>
    </xf>
    <xf numFmtId="0" fontId="39" fillId="0" borderId="19" xfId="6" applyFont="1" applyBorder="1" applyAlignment="1">
      <alignment horizontal="center" wrapText="1"/>
    </xf>
    <xf numFmtId="0" fontId="40" fillId="14" borderId="64" xfId="6" applyFont="1" applyFill="1" applyBorder="1" applyAlignment="1">
      <alignment horizontal="center" vertical="center" wrapText="1"/>
    </xf>
    <xf numFmtId="0" fontId="41" fillId="14" borderId="7" xfId="6" applyFont="1" applyFill="1" applyBorder="1" applyAlignment="1" applyProtection="1">
      <alignment horizontal="center" vertical="center" wrapText="1"/>
      <protection locked="0"/>
    </xf>
    <xf numFmtId="0" fontId="40" fillId="14" borderId="7" xfId="6" applyFont="1" applyFill="1" applyBorder="1" applyAlignment="1" applyProtection="1">
      <alignment horizontal="center" vertical="center" wrapText="1"/>
      <protection locked="0"/>
    </xf>
    <xf numFmtId="0" fontId="40" fillId="14" borderId="65" xfId="6" applyFont="1" applyFill="1" applyBorder="1" applyAlignment="1" applyProtection="1">
      <alignment horizontal="center" vertical="center" wrapText="1"/>
      <protection locked="0"/>
    </xf>
    <xf numFmtId="0" fontId="39" fillId="0" borderId="0" xfId="6" applyFont="1" applyAlignment="1" applyProtection="1">
      <alignment horizontal="center" vertical="center" wrapText="1"/>
      <protection locked="0"/>
    </xf>
    <xf numFmtId="0" fontId="39" fillId="0" borderId="62" xfId="6" applyFont="1" applyBorder="1" applyAlignment="1">
      <alignment horizontal="center" vertical="center" wrapText="1"/>
    </xf>
    <xf numFmtId="0" fontId="39" fillId="0" borderId="54" xfId="6" applyFont="1" applyBorder="1" applyAlignment="1">
      <alignment horizontal="center" vertical="center" wrapText="1"/>
    </xf>
    <xf numFmtId="0" fontId="38" fillId="0" borderId="20" xfId="6" applyFont="1" applyBorder="1" applyAlignment="1">
      <alignment horizontal="center" vertical="center" wrapText="1"/>
    </xf>
    <xf numFmtId="0" fontId="39" fillId="0" borderId="20" xfId="6" applyFont="1" applyBorder="1" applyAlignment="1">
      <alignment horizontal="center" vertical="center" wrapText="1"/>
    </xf>
    <xf numFmtId="49" fontId="39" fillId="0" borderId="52" xfId="6" applyNumberFormat="1" applyFont="1" applyBorder="1" applyAlignment="1">
      <alignment horizontal="center" vertical="center" wrapText="1"/>
    </xf>
    <xf numFmtId="0" fontId="44" fillId="0" borderId="20" xfId="6" applyFont="1" applyBorder="1" applyAlignment="1">
      <alignment horizontal="center" vertical="center" wrapText="1"/>
    </xf>
    <xf numFmtId="0" fontId="45" fillId="0" borderId="20" xfId="6" applyFont="1" applyBorder="1" applyAlignment="1">
      <alignment vertical="center" wrapText="1"/>
    </xf>
    <xf numFmtId="0" fontId="39" fillId="0" borderId="21" xfId="6" applyFont="1" applyBorder="1" applyAlignment="1">
      <alignment horizontal="center" vertical="center" wrapText="1"/>
    </xf>
    <xf numFmtId="0" fontId="39" fillId="0" borderId="2" xfId="6" applyFont="1" applyBorder="1" applyAlignment="1">
      <alignment horizontal="center" vertical="center" wrapText="1"/>
    </xf>
    <xf numFmtId="0" fontId="39" fillId="0" borderId="19" xfId="6" applyFont="1" applyBorder="1" applyAlignment="1">
      <alignment horizontal="center" vertical="center" wrapText="1"/>
    </xf>
    <xf numFmtId="49" fontId="38" fillId="0" borderId="52" xfId="6" applyNumberFormat="1" applyFont="1" applyBorder="1" applyAlignment="1">
      <alignment vertical="center" wrapText="1" shrinkToFit="1"/>
    </xf>
    <xf numFmtId="0" fontId="38" fillId="0" borderId="1" xfId="6" applyFont="1" applyBorder="1" applyAlignment="1">
      <alignment horizontal="center" vertical="center" wrapText="1"/>
    </xf>
    <xf numFmtId="0" fontId="39" fillId="0" borderId="38" xfId="6" applyFont="1" applyBorder="1" applyAlignment="1">
      <alignment horizontal="center" vertical="center" wrapText="1"/>
    </xf>
    <xf numFmtId="0" fontId="39" fillId="0" borderId="37" xfId="6" applyFont="1" applyBorder="1" applyAlignment="1">
      <alignment horizontal="center" vertical="center" wrapText="1"/>
    </xf>
    <xf numFmtId="0" fontId="45" fillId="0" borderId="1" xfId="6" applyFont="1" applyBorder="1" applyAlignment="1">
      <alignment wrapText="1"/>
    </xf>
    <xf numFmtId="0" fontId="39" fillId="0" borderId="66" xfId="6" applyFont="1" applyBorder="1" applyAlignment="1">
      <alignment horizontal="center" vertical="center" wrapText="1"/>
    </xf>
    <xf numFmtId="0" fontId="39" fillId="0" borderId="67" xfId="6" applyFont="1" applyBorder="1" applyAlignment="1">
      <alignment horizontal="center" vertical="center" wrapText="1"/>
    </xf>
    <xf numFmtId="0" fontId="39" fillId="0" borderId="68" xfId="6" applyFont="1" applyBorder="1" applyAlignment="1">
      <alignment horizontal="center" vertical="center" wrapText="1"/>
    </xf>
    <xf numFmtId="49" fontId="39" fillId="0" borderId="69" xfId="6" applyNumberFormat="1" applyFont="1" applyBorder="1" applyAlignment="1">
      <alignment horizontal="center" vertical="center" wrapText="1"/>
    </xf>
    <xf numFmtId="0" fontId="44" fillId="0" borderId="68" xfId="6" applyFont="1" applyBorder="1" applyAlignment="1">
      <alignment horizontal="center" vertical="center" wrapText="1"/>
    </xf>
    <xf numFmtId="0" fontId="38" fillId="0" borderId="68" xfId="6" applyFont="1" applyBorder="1" applyAlignment="1">
      <alignment vertical="center" wrapText="1" shrinkToFit="1"/>
    </xf>
    <xf numFmtId="0" fontId="38" fillId="0" borderId="68" xfId="6" applyFont="1" applyBorder="1" applyAlignment="1">
      <alignment horizontal="center" vertical="center" wrapText="1" shrinkToFit="1"/>
    </xf>
    <xf numFmtId="0" fontId="39" fillId="0" borderId="70" xfId="6" applyFont="1" applyBorder="1" applyAlignment="1">
      <alignment horizontal="center" vertical="center" wrapText="1"/>
    </xf>
    <xf numFmtId="0" fontId="39" fillId="0" borderId="0" xfId="6" applyFont="1" applyAlignment="1">
      <alignment horizontal="left" vertical="center" wrapText="1"/>
    </xf>
    <xf numFmtId="0" fontId="7" fillId="0" borderId="0" xfId="6" applyFont="1" applyAlignment="1">
      <alignment horizontal="left" vertical="center" wrapText="1"/>
    </xf>
    <xf numFmtId="49" fontId="47" fillId="0" borderId="0" xfId="6" applyNumberFormat="1" applyFont="1" applyAlignment="1">
      <alignment vertical="center" wrapText="1"/>
    </xf>
    <xf numFmtId="0" fontId="7" fillId="0" borderId="0" xfId="6" applyFont="1" applyAlignment="1">
      <alignment horizontal="center" vertical="center" wrapText="1"/>
    </xf>
    <xf numFmtId="0" fontId="3" fillId="0" borderId="0" xfId="6" applyAlignment="1">
      <alignment wrapText="1"/>
    </xf>
    <xf numFmtId="0" fontId="47" fillId="14" borderId="16" xfId="6" applyFont="1" applyFill="1" applyBorder="1" applyAlignment="1" applyProtection="1">
      <alignment horizontal="center" vertical="center" wrapText="1"/>
      <protection locked="0"/>
    </xf>
    <xf numFmtId="0" fontId="47" fillId="14" borderId="71" xfId="6" applyFont="1" applyFill="1" applyBorder="1" applyAlignment="1" applyProtection="1">
      <alignment horizontal="center" vertical="center" wrapText="1"/>
      <protection locked="0"/>
    </xf>
    <xf numFmtId="0" fontId="47" fillId="14" borderId="49" xfId="6" applyFont="1" applyFill="1" applyBorder="1" applyAlignment="1" applyProtection="1">
      <alignment horizontal="center" vertical="center" wrapText="1"/>
      <protection locked="0"/>
    </xf>
    <xf numFmtId="0" fontId="3" fillId="13" borderId="60" xfId="6" applyFill="1" applyBorder="1" applyAlignment="1">
      <alignment horizontal="center" wrapText="1"/>
    </xf>
    <xf numFmtId="0" fontId="3" fillId="13" borderId="61" xfId="6" applyFill="1" applyBorder="1" applyAlignment="1">
      <alignment horizontal="center" wrapText="1"/>
    </xf>
    <xf numFmtId="0" fontId="3" fillId="13" borderId="5" xfId="6" applyFill="1" applyBorder="1" applyAlignment="1">
      <alignment horizontal="center" wrapText="1"/>
    </xf>
    <xf numFmtId="0" fontId="3" fillId="13" borderId="6" xfId="6" applyFill="1" applyBorder="1" applyAlignment="1">
      <alignment horizontal="center" wrapText="1"/>
    </xf>
    <xf numFmtId="0" fontId="47" fillId="14" borderId="58" xfId="6" applyFont="1" applyFill="1" applyBorder="1" applyAlignment="1" applyProtection="1">
      <alignment horizontal="center" vertical="center" wrapText="1"/>
      <protection locked="0"/>
    </xf>
    <xf numFmtId="0" fontId="47" fillId="14" borderId="12" xfId="6" applyFont="1" applyFill="1" applyBorder="1" applyAlignment="1" applyProtection="1">
      <alignment horizontal="center" vertical="center" wrapText="1"/>
      <protection locked="0"/>
    </xf>
    <xf numFmtId="0" fontId="47" fillId="14" borderId="72" xfId="6" applyFont="1" applyFill="1" applyBorder="1" applyAlignment="1" applyProtection="1">
      <alignment horizontal="center" vertical="center" wrapText="1"/>
      <protection locked="0"/>
    </xf>
    <xf numFmtId="0" fontId="3" fillId="0" borderId="62" xfId="6" applyBorder="1" applyAlignment="1">
      <alignment wrapText="1"/>
    </xf>
    <xf numFmtId="0" fontId="3" fillId="0" borderId="21" xfId="6" applyBorder="1" applyAlignment="1">
      <alignment horizontal="center" wrapText="1"/>
    </xf>
    <xf numFmtId="0" fontId="47" fillId="14" borderId="9" xfId="6" applyFont="1" applyFill="1" applyBorder="1" applyAlignment="1">
      <alignment horizontal="center" vertical="center" wrapText="1"/>
    </xf>
    <xf numFmtId="0" fontId="3" fillId="0" borderId="2" xfId="6" applyBorder="1" applyAlignment="1">
      <alignment wrapText="1"/>
    </xf>
    <xf numFmtId="0" fontId="3" fillId="0" borderId="19" xfId="6" applyBorder="1" applyAlignment="1">
      <alignment horizontal="center" wrapText="1"/>
    </xf>
    <xf numFmtId="0" fontId="48" fillId="14" borderId="7" xfId="6" applyFont="1" applyFill="1" applyBorder="1" applyAlignment="1" applyProtection="1">
      <alignment horizontal="center" vertical="center" wrapText="1"/>
      <protection locked="0"/>
    </xf>
    <xf numFmtId="0" fontId="47" fillId="14" borderId="7" xfId="6" applyFont="1" applyFill="1" applyBorder="1" applyAlignment="1" applyProtection="1">
      <alignment horizontal="center" vertical="center" wrapText="1"/>
      <protection locked="0"/>
    </xf>
    <xf numFmtId="49" fontId="48" fillId="15" borderId="3" xfId="6" applyNumberFormat="1" applyFont="1" applyFill="1" applyBorder="1" applyAlignment="1" applyProtection="1">
      <alignment horizontal="center" vertical="center" wrapText="1"/>
      <protection locked="0"/>
    </xf>
    <xf numFmtId="49" fontId="48" fillId="15" borderId="4" xfId="6" applyNumberFormat="1" applyFont="1" applyFill="1" applyBorder="1" applyAlignment="1" applyProtection="1">
      <alignment horizontal="center" vertical="center" wrapText="1"/>
      <protection locked="0"/>
    </xf>
    <xf numFmtId="49" fontId="48" fillId="15" borderId="58" xfId="6" applyNumberFormat="1" applyFont="1" applyFill="1" applyBorder="1" applyAlignment="1" applyProtection="1">
      <alignment horizontal="center" vertical="center" wrapText="1"/>
      <protection locked="0"/>
    </xf>
    <xf numFmtId="0" fontId="47" fillId="14" borderId="65" xfId="6" applyFont="1" applyFill="1" applyBorder="1" applyAlignment="1" applyProtection="1">
      <alignment horizontal="center" vertical="center" wrapText="1"/>
      <protection locked="0"/>
    </xf>
    <xf numFmtId="0" fontId="7" fillId="0" borderId="0" xfId="6" applyFont="1" applyAlignment="1" applyProtection="1">
      <alignment horizontal="center" vertical="center" wrapText="1"/>
      <protection locked="0"/>
    </xf>
    <xf numFmtId="0" fontId="7" fillId="0" borderId="62" xfId="6" applyFont="1" applyBorder="1" applyAlignment="1">
      <alignment horizontal="center" vertical="center" wrapText="1"/>
    </xf>
    <xf numFmtId="0" fontId="47" fillId="0" borderId="73" xfId="6" applyFont="1" applyBorder="1" applyAlignment="1">
      <alignment horizontal="center" vertical="center" wrapText="1"/>
    </xf>
    <xf numFmtId="49" fontId="47" fillId="0" borderId="2" xfId="6" applyNumberFormat="1" applyFont="1" applyBorder="1" applyAlignment="1">
      <alignment horizontal="center" vertical="center" wrapText="1"/>
    </xf>
    <xf numFmtId="49" fontId="47" fillId="0" borderId="1" xfId="6" applyNumberFormat="1" applyFont="1" applyBorder="1" applyAlignment="1">
      <alignment horizontal="center" vertical="center" wrapText="1"/>
    </xf>
    <xf numFmtId="2" fontId="47" fillId="14" borderId="1" xfId="6" applyNumberFormat="1" applyFont="1" applyFill="1" applyBorder="1" applyAlignment="1">
      <alignment horizontal="center" vertical="center" wrapText="1"/>
    </xf>
    <xf numFmtId="2" fontId="47" fillId="14" borderId="19" xfId="6" applyNumberFormat="1" applyFont="1" applyFill="1" applyBorder="1" applyAlignment="1">
      <alignment horizontal="center" vertical="center" wrapText="1"/>
    </xf>
    <xf numFmtId="0" fontId="7" fillId="0" borderId="54" xfId="6" applyFont="1" applyBorder="1" applyAlignment="1">
      <alignment horizontal="center" vertical="center" wrapText="1"/>
    </xf>
    <xf numFmtId="0" fontId="7" fillId="0" borderId="53" xfId="6" applyFont="1" applyBorder="1" applyAlignment="1">
      <alignment horizontal="center" vertical="center" wrapText="1"/>
    </xf>
    <xf numFmtId="0" fontId="3" fillId="0" borderId="2" xfId="6" applyBorder="1" applyAlignment="1">
      <alignment horizontal="center" vertical="center" wrapText="1"/>
    </xf>
    <xf numFmtId="0" fontId="3" fillId="0" borderId="19" xfId="6" applyBorder="1" applyAlignment="1">
      <alignment horizontal="center" vertical="center" wrapText="1"/>
    </xf>
    <xf numFmtId="0" fontId="3" fillId="0" borderId="0" xfId="6" applyAlignment="1">
      <alignment horizontal="center" vertical="center" wrapText="1"/>
    </xf>
    <xf numFmtId="0" fontId="3" fillId="0" borderId="38" xfId="6" applyBorder="1" applyAlignment="1">
      <alignment horizontal="center" vertical="center" wrapText="1"/>
    </xf>
    <xf numFmtId="0" fontId="3" fillId="0" borderId="37" xfId="6" applyBorder="1" applyAlignment="1">
      <alignment horizontal="center" vertical="center" wrapText="1"/>
    </xf>
    <xf numFmtId="49" fontId="7" fillId="17" borderId="0" xfId="6" applyNumberFormat="1" applyFont="1" applyFill="1" applyAlignment="1">
      <alignment horizontal="left" vertical="center" wrapText="1"/>
    </xf>
    <xf numFmtId="0" fontId="7" fillId="0" borderId="0" xfId="6" applyFont="1" applyAlignment="1">
      <alignment vertical="center" wrapText="1"/>
    </xf>
    <xf numFmtId="0" fontId="7" fillId="0" borderId="20" xfId="6" applyFont="1" applyBorder="1" applyAlignment="1">
      <alignment horizontal="center" vertical="center" wrapText="1"/>
    </xf>
    <xf numFmtId="168" fontId="51" fillId="0" borderId="20" xfId="6" applyNumberFormat="1" applyFont="1" applyBorder="1" applyAlignment="1">
      <alignment horizontal="center" vertical="center" wrapText="1" shrinkToFit="1"/>
    </xf>
    <xf numFmtId="169" fontId="51" fillId="0" borderId="20" xfId="6" applyNumberFormat="1" applyFont="1" applyBorder="1" applyAlignment="1">
      <alignment horizontal="center" vertical="center" wrapText="1" shrinkToFit="1"/>
    </xf>
    <xf numFmtId="49" fontId="7" fillId="0" borderId="1" xfId="6" applyNumberFormat="1" applyFont="1" applyBorder="1" applyAlignment="1">
      <alignment horizontal="left" vertical="center" wrapText="1"/>
    </xf>
    <xf numFmtId="49" fontId="7" fillId="0" borderId="1" xfId="6" applyNumberFormat="1" applyFont="1" applyBorder="1" applyAlignment="1">
      <alignment horizontal="center" vertical="center" wrapText="1"/>
    </xf>
    <xf numFmtId="49" fontId="52" fillId="0" borderId="52" xfId="6" applyNumberFormat="1" applyFont="1" applyBorder="1" applyAlignment="1">
      <alignment vertical="center" wrapText="1" shrinkToFit="1"/>
    </xf>
    <xf numFmtId="0" fontId="20" fillId="18" borderId="3" xfId="6" applyFont="1" applyFill="1" applyBorder="1" applyAlignment="1">
      <alignment horizontal="center"/>
    </xf>
    <xf numFmtId="0" fontId="20" fillId="18" borderId="4" xfId="6" applyFont="1" applyFill="1" applyBorder="1" applyAlignment="1">
      <alignment horizontal="center"/>
    </xf>
    <xf numFmtId="2" fontId="20" fillId="18" borderId="4" xfId="6" applyNumberFormat="1" applyFont="1" applyFill="1" applyBorder="1" applyAlignment="1">
      <alignment horizontal="center"/>
    </xf>
    <xf numFmtId="0" fontId="3" fillId="0" borderId="0" xfId="6" applyAlignment="1">
      <alignment horizontal="center"/>
    </xf>
    <xf numFmtId="0" fontId="8" fillId="18" borderId="2" xfId="6" applyFont="1" applyFill="1" applyBorder="1"/>
    <xf numFmtId="2" fontId="8" fillId="18" borderId="1" xfId="6" applyNumberFormat="1" applyFont="1" applyFill="1" applyBorder="1" applyAlignment="1">
      <alignment horizontal="center"/>
    </xf>
    <xf numFmtId="0" fontId="8" fillId="18" borderId="1" xfId="6" applyFont="1" applyFill="1" applyBorder="1"/>
    <xf numFmtId="0" fontId="8" fillId="18" borderId="1" xfId="6" applyFont="1" applyFill="1" applyBorder="1" applyAlignment="1">
      <alignment horizontal="center"/>
    </xf>
    <xf numFmtId="2" fontId="8" fillId="18" borderId="1" xfId="6" applyNumberFormat="1" applyFont="1" applyFill="1" applyBorder="1"/>
    <xf numFmtId="0" fontId="8" fillId="18" borderId="38" xfId="6" applyFont="1" applyFill="1" applyBorder="1"/>
    <xf numFmtId="2" fontId="8" fillId="18" borderId="39" xfId="6" applyNumberFormat="1" applyFont="1" applyFill="1" applyBorder="1" applyAlignment="1">
      <alignment horizontal="center"/>
    </xf>
    <xf numFmtId="0" fontId="8" fillId="18" borderId="39" xfId="6" applyFont="1" applyFill="1" applyBorder="1"/>
    <xf numFmtId="0" fontId="8" fillId="18" borderId="39" xfId="6" applyFont="1" applyFill="1" applyBorder="1" applyAlignment="1">
      <alignment horizontal="center"/>
    </xf>
    <xf numFmtId="2" fontId="3" fillId="0" borderId="0" xfId="6" applyNumberFormat="1" applyAlignment="1">
      <alignment horizontal="center"/>
    </xf>
    <xf numFmtId="0" fontId="9" fillId="0" borderId="75" xfId="0" applyFont="1" applyBorder="1" applyAlignment="1">
      <alignment horizontal="center"/>
    </xf>
    <xf numFmtId="0" fontId="26" fillId="0" borderId="76" xfId="0" applyFont="1" applyBorder="1" applyAlignment="1">
      <alignment vertical="center"/>
    </xf>
    <xf numFmtId="0" fontId="9" fillId="0" borderId="76" xfId="0" applyFont="1" applyBorder="1" applyAlignment="1">
      <alignment horizontal="center"/>
    </xf>
    <xf numFmtId="0" fontId="9" fillId="0" borderId="76" xfId="0" applyFont="1" applyBorder="1" applyAlignment="1">
      <alignment horizontal="center" vertical="center" wrapText="1"/>
    </xf>
    <xf numFmtId="0" fontId="25" fillId="0" borderId="76" xfId="0" applyFont="1" applyBorder="1" applyAlignment="1">
      <alignment horizontal="center" vertical="top" wrapText="1"/>
    </xf>
    <xf numFmtId="0" fontId="3" fillId="8" borderId="61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0" fillId="5" borderId="43" xfId="0" applyFont="1" applyFill="1" applyBorder="1" applyAlignment="1">
      <alignment horizontal="right" vertical="center" wrapText="1"/>
    </xf>
    <xf numFmtId="0" fontId="20" fillId="5" borderId="11" xfId="0" applyFont="1" applyFill="1" applyBorder="1" applyAlignment="1">
      <alignment horizontal="right" vertical="center" wrapText="1"/>
    </xf>
    <xf numFmtId="0" fontId="28" fillId="10" borderId="44" xfId="0" applyFont="1" applyFill="1" applyBorder="1" applyAlignment="1">
      <alignment horizontal="center" vertical="center" wrapText="1"/>
    </xf>
    <xf numFmtId="0" fontId="31" fillId="10" borderId="15" xfId="0" applyFont="1" applyFill="1" applyBorder="1" applyAlignment="1">
      <alignment horizontal="center"/>
    </xf>
    <xf numFmtId="0" fontId="31" fillId="10" borderId="11" xfId="0" applyFont="1" applyFill="1" applyBorder="1" applyAlignment="1">
      <alignment horizontal="center"/>
    </xf>
    <xf numFmtId="0" fontId="31" fillId="10" borderId="8" xfId="0" applyFont="1" applyFill="1" applyBorder="1" applyAlignment="1">
      <alignment horizontal="center"/>
    </xf>
    <xf numFmtId="0" fontId="32" fillId="11" borderId="15" xfId="0" applyFont="1" applyFill="1" applyBorder="1" applyAlignment="1">
      <alignment horizontal="center"/>
    </xf>
    <xf numFmtId="0" fontId="32" fillId="11" borderId="11" xfId="0" applyFont="1" applyFill="1" applyBorder="1" applyAlignment="1">
      <alignment horizontal="center"/>
    </xf>
    <xf numFmtId="0" fontId="32" fillId="11" borderId="8" xfId="0" applyFont="1" applyFill="1" applyBorder="1" applyAlignment="1">
      <alignment horizontal="center"/>
    </xf>
    <xf numFmtId="0" fontId="21" fillId="9" borderId="3" xfId="0" applyFont="1" applyFill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/>
    </xf>
    <xf numFmtId="0" fontId="21" fillId="9" borderId="58" xfId="0" applyFont="1" applyFill="1" applyBorder="1" applyAlignment="1">
      <alignment horizontal="center" vertical="center"/>
    </xf>
    <xf numFmtId="0" fontId="33" fillId="0" borderId="0" xfId="6" applyFont="1" applyAlignment="1">
      <alignment horizontal="center" vertical="center"/>
    </xf>
    <xf numFmtId="0" fontId="35" fillId="0" borderId="0" xfId="6" applyFont="1" applyAlignment="1">
      <alignment horizontal="center" vertical="center"/>
    </xf>
    <xf numFmtId="0" fontId="36" fillId="0" borderId="0" xfId="6" applyFont="1" applyAlignment="1">
      <alignment horizontal="center" vertical="center"/>
    </xf>
    <xf numFmtId="0" fontId="36" fillId="0" borderId="0" xfId="6" applyFont="1" applyAlignment="1">
      <alignment horizontal="center"/>
    </xf>
    <xf numFmtId="0" fontId="40" fillId="14" borderId="10" xfId="6" applyFont="1" applyFill="1" applyBorder="1" applyAlignment="1" applyProtection="1">
      <alignment horizontal="center" vertical="center" wrapText="1"/>
      <protection locked="0"/>
    </xf>
    <xf numFmtId="0" fontId="40" fillId="14" borderId="57" xfId="6" applyFont="1" applyFill="1" applyBorder="1" applyAlignment="1" applyProtection="1">
      <alignment horizontal="center" vertical="center" wrapText="1"/>
      <protection locked="0"/>
    </xf>
    <xf numFmtId="0" fontId="40" fillId="0" borderId="59" xfId="6" applyFont="1" applyBorder="1" applyAlignment="1">
      <alignment horizontal="center" vertical="center" wrapText="1"/>
    </xf>
    <xf numFmtId="0" fontId="40" fillId="0" borderId="9" xfId="6" applyFont="1" applyBorder="1" applyAlignment="1">
      <alignment horizontal="center" vertical="center" wrapText="1"/>
    </xf>
    <xf numFmtId="0" fontId="40" fillId="0" borderId="5" xfId="6" applyFont="1" applyBorder="1" applyAlignment="1">
      <alignment horizontal="center" vertical="center" wrapText="1"/>
    </xf>
    <xf numFmtId="0" fontId="40" fillId="0" borderId="0" xfId="6" applyFont="1" applyAlignment="1">
      <alignment horizontal="center" vertical="center" wrapText="1"/>
    </xf>
    <xf numFmtId="0" fontId="39" fillId="13" borderId="41" xfId="6" applyFont="1" applyFill="1" applyBorder="1" applyAlignment="1">
      <alignment horizontal="center" wrapText="1"/>
    </xf>
    <xf numFmtId="0" fontId="39" fillId="13" borderId="22" xfId="6" applyFont="1" applyFill="1" applyBorder="1" applyAlignment="1">
      <alignment horizontal="center" wrapText="1"/>
    </xf>
    <xf numFmtId="0" fontId="39" fillId="13" borderId="15" xfId="6" applyFont="1" applyFill="1" applyBorder="1" applyAlignment="1">
      <alignment horizontal="center" wrapText="1"/>
    </xf>
    <xf numFmtId="0" fontId="39" fillId="13" borderId="8" xfId="6" applyFont="1" applyFill="1" applyBorder="1" applyAlignment="1">
      <alignment horizontal="center" wrapText="1"/>
    </xf>
    <xf numFmtId="0" fontId="40" fillId="0" borderId="55" xfId="6" applyFont="1" applyBorder="1" applyAlignment="1">
      <alignment horizontal="center" vertical="center" wrapText="1"/>
    </xf>
    <xf numFmtId="0" fontId="40" fillId="0" borderId="56" xfId="6" applyFont="1" applyBorder="1" applyAlignment="1">
      <alignment horizontal="center" vertical="center" wrapText="1"/>
    </xf>
    <xf numFmtId="0" fontId="40" fillId="14" borderId="63" xfId="6" applyFont="1" applyFill="1" applyBorder="1" applyAlignment="1">
      <alignment horizontal="center" vertical="center" wrapText="1"/>
    </xf>
    <xf numFmtId="0" fontId="40" fillId="14" borderId="64" xfId="6" applyFont="1" applyFill="1" applyBorder="1" applyAlignment="1">
      <alignment horizontal="center" vertical="center" wrapText="1"/>
    </xf>
    <xf numFmtId="0" fontId="40" fillId="14" borderId="15" xfId="6" applyFont="1" applyFill="1" applyBorder="1" applyAlignment="1">
      <alignment horizontal="center" vertical="center" wrapText="1"/>
    </xf>
    <xf numFmtId="0" fontId="40" fillId="14" borderId="11" xfId="6" applyFont="1" applyFill="1" applyBorder="1" applyAlignment="1">
      <alignment horizontal="center" vertical="center" wrapText="1"/>
    </xf>
    <xf numFmtId="0" fontId="40" fillId="14" borderId="8" xfId="6" applyFont="1" applyFill="1" applyBorder="1" applyAlignment="1">
      <alignment horizontal="center" vertical="center" wrapText="1"/>
    </xf>
    <xf numFmtId="49" fontId="41" fillId="14" borderId="59" xfId="6" applyNumberFormat="1" applyFont="1" applyFill="1" applyBorder="1" applyAlignment="1" applyProtection="1">
      <alignment horizontal="center" vertical="center" wrapText="1"/>
      <protection locked="0"/>
    </xf>
    <xf numFmtId="49" fontId="41" fillId="14" borderId="55" xfId="6" applyNumberFormat="1" applyFont="1" applyFill="1" applyBorder="1" applyAlignment="1" applyProtection="1">
      <alignment horizontal="center" vertical="center" wrapText="1"/>
      <protection locked="0"/>
    </xf>
    <xf numFmtId="0" fontId="40" fillId="14" borderId="63" xfId="6" applyFont="1" applyFill="1" applyBorder="1" applyAlignment="1" applyProtection="1">
      <alignment horizontal="center" vertical="center" wrapText="1"/>
      <protection locked="0"/>
    </xf>
    <xf numFmtId="0" fontId="40" fillId="14" borderId="64" xfId="6" applyFont="1" applyFill="1" applyBorder="1" applyAlignment="1" applyProtection="1">
      <alignment horizontal="center" vertical="center" wrapText="1"/>
      <protection locked="0"/>
    </xf>
    <xf numFmtId="0" fontId="41" fillId="14" borderId="63" xfId="6" applyFont="1" applyFill="1" applyBorder="1" applyAlignment="1" applyProtection="1">
      <alignment horizontal="center" vertical="center" wrapText="1"/>
      <protection locked="0"/>
    </xf>
    <xf numFmtId="0" fontId="41" fillId="14" borderId="64" xfId="6" applyFont="1" applyFill="1" applyBorder="1" applyAlignment="1" applyProtection="1">
      <alignment horizontal="center" vertical="center" wrapText="1"/>
      <protection locked="0"/>
    </xf>
    <xf numFmtId="0" fontId="47" fillId="14" borderId="10" xfId="6" applyFont="1" applyFill="1" applyBorder="1" applyAlignment="1" applyProtection="1">
      <alignment horizontal="center" vertical="center" wrapText="1"/>
      <protection locked="0"/>
    </xf>
    <xf numFmtId="0" fontId="47" fillId="14" borderId="6" xfId="6" applyFont="1" applyFill="1" applyBorder="1" applyAlignment="1" applyProtection="1">
      <alignment horizontal="center" vertical="center" wrapText="1"/>
      <protection locked="0"/>
    </xf>
    <xf numFmtId="0" fontId="47" fillId="14" borderId="57" xfId="6" applyFont="1" applyFill="1" applyBorder="1" applyAlignment="1" applyProtection="1">
      <alignment horizontal="center" vertical="center" wrapText="1"/>
      <protection locked="0"/>
    </xf>
    <xf numFmtId="0" fontId="46" fillId="0" borderId="5" xfId="6" applyFont="1" applyBorder="1" applyAlignment="1">
      <alignment horizontal="center" vertical="center" wrapText="1"/>
    </xf>
    <xf numFmtId="0" fontId="46" fillId="0" borderId="0" xfId="6" applyFont="1" applyAlignment="1">
      <alignment horizontal="center" vertical="center" wrapText="1"/>
    </xf>
    <xf numFmtId="0" fontId="3" fillId="13" borderId="41" xfId="6" applyFill="1" applyBorder="1" applyAlignment="1">
      <alignment horizontal="center" wrapText="1"/>
    </xf>
    <xf numFmtId="0" fontId="3" fillId="13" borderId="22" xfId="6" applyFill="1" applyBorder="1" applyAlignment="1">
      <alignment horizontal="center" wrapText="1"/>
    </xf>
    <xf numFmtId="0" fontId="3" fillId="13" borderId="15" xfId="6" applyFill="1" applyBorder="1" applyAlignment="1">
      <alignment horizontal="center" wrapText="1"/>
    </xf>
    <xf numFmtId="0" fontId="3" fillId="13" borderId="8" xfId="6" applyFill="1" applyBorder="1" applyAlignment="1">
      <alignment horizontal="center" wrapText="1"/>
    </xf>
    <xf numFmtId="0" fontId="46" fillId="0" borderId="55" xfId="6" applyFont="1" applyBorder="1" applyAlignment="1">
      <alignment horizontal="center" vertical="center" wrapText="1"/>
    </xf>
    <xf numFmtId="0" fontId="46" fillId="0" borderId="56" xfId="6" applyFont="1" applyBorder="1" applyAlignment="1">
      <alignment horizontal="center" vertical="center" wrapText="1"/>
    </xf>
    <xf numFmtId="0" fontId="47" fillId="14" borderId="63" xfId="6" applyFont="1" applyFill="1" applyBorder="1" applyAlignment="1">
      <alignment horizontal="center" vertical="center" wrapText="1"/>
    </xf>
    <xf numFmtId="0" fontId="47" fillId="14" borderId="64" xfId="6" applyFont="1" applyFill="1" applyBorder="1" applyAlignment="1">
      <alignment horizontal="center" vertical="center" wrapText="1"/>
    </xf>
    <xf numFmtId="0" fontId="47" fillId="14" borderId="15" xfId="6" applyFont="1" applyFill="1" applyBorder="1" applyAlignment="1">
      <alignment horizontal="center" vertical="center" wrapText="1"/>
    </xf>
    <xf numFmtId="0" fontId="47" fillId="14" borderId="11" xfId="6" applyFont="1" applyFill="1" applyBorder="1" applyAlignment="1">
      <alignment horizontal="center" vertical="center" wrapText="1"/>
    </xf>
    <xf numFmtId="0" fontId="47" fillId="14" borderId="8" xfId="6" applyFont="1" applyFill="1" applyBorder="1" applyAlignment="1">
      <alignment horizontal="center" vertical="center" wrapText="1"/>
    </xf>
    <xf numFmtId="49" fontId="48" fillId="14" borderId="59" xfId="6" applyNumberFormat="1" applyFont="1" applyFill="1" applyBorder="1" applyAlignment="1" applyProtection="1">
      <alignment horizontal="center" vertical="center" wrapText="1"/>
      <protection locked="0"/>
    </xf>
    <xf numFmtId="49" fontId="48" fillId="14" borderId="55" xfId="6" applyNumberFormat="1" applyFont="1" applyFill="1" applyBorder="1" applyAlignment="1" applyProtection="1">
      <alignment horizontal="center" vertical="center" wrapText="1"/>
      <protection locked="0"/>
    </xf>
    <xf numFmtId="0" fontId="47" fillId="15" borderId="63" xfId="6" applyFont="1" applyFill="1" applyBorder="1" applyAlignment="1" applyProtection="1">
      <alignment horizontal="center" vertical="center" wrapText="1"/>
      <protection locked="0"/>
    </xf>
    <xf numFmtId="0" fontId="47" fillId="15" borderId="64" xfId="6" applyFont="1" applyFill="1" applyBorder="1" applyAlignment="1" applyProtection="1">
      <alignment horizontal="center" vertical="center" wrapText="1"/>
      <protection locked="0"/>
    </xf>
    <xf numFmtId="49" fontId="48" fillId="15" borderId="59" xfId="6" applyNumberFormat="1" applyFont="1" applyFill="1" applyBorder="1" applyAlignment="1" applyProtection="1">
      <alignment horizontal="center" vertical="center" wrapText="1"/>
      <protection locked="0"/>
    </xf>
    <xf numFmtId="49" fontId="48" fillId="15" borderId="9" xfId="6" applyNumberFormat="1" applyFont="1" applyFill="1" applyBorder="1" applyAlignment="1" applyProtection="1">
      <alignment horizontal="center" vertical="center" wrapText="1"/>
      <protection locked="0"/>
    </xf>
    <xf numFmtId="49" fontId="48" fillId="15" borderId="10" xfId="6" applyNumberFormat="1" applyFont="1" applyFill="1" applyBorder="1" applyAlignment="1" applyProtection="1">
      <alignment horizontal="center" vertical="center" wrapText="1"/>
      <protection locked="0"/>
    </xf>
    <xf numFmtId="0" fontId="47" fillId="14" borderId="63" xfId="6" applyFont="1" applyFill="1" applyBorder="1" applyAlignment="1" applyProtection="1">
      <alignment horizontal="center" vertical="center" wrapText="1"/>
      <protection locked="0"/>
    </xf>
    <xf numFmtId="0" fontId="47" fillId="14" borderId="74" xfId="6" applyFont="1" applyFill="1" applyBorder="1" applyAlignment="1" applyProtection="1">
      <alignment horizontal="center" vertical="center" wrapText="1"/>
      <protection locked="0"/>
    </xf>
    <xf numFmtId="0" fontId="48" fillId="14" borderId="63" xfId="6" applyFont="1" applyFill="1" applyBorder="1" applyAlignment="1" applyProtection="1">
      <alignment horizontal="center" vertical="center" wrapText="1"/>
      <protection locked="0"/>
    </xf>
    <xf numFmtId="0" fontId="48" fillId="14" borderId="74" xfId="6" applyFont="1" applyFill="1" applyBorder="1" applyAlignment="1" applyProtection="1">
      <alignment horizontal="center" vertical="center" wrapText="1"/>
      <protection locked="0"/>
    </xf>
    <xf numFmtId="0" fontId="46" fillId="0" borderId="59" xfId="6" applyFont="1" applyBorder="1" applyAlignment="1">
      <alignment horizontal="center" vertical="center" wrapText="1"/>
    </xf>
    <xf numFmtId="0" fontId="46" fillId="0" borderId="9" xfId="6" applyFont="1" applyBorder="1" applyAlignment="1">
      <alignment horizontal="center" vertical="center" wrapText="1"/>
    </xf>
    <xf numFmtId="0" fontId="46" fillId="0" borderId="10" xfId="6" applyFont="1" applyBorder="1" applyAlignment="1">
      <alignment horizontal="center" vertical="center" wrapText="1"/>
    </xf>
    <xf numFmtId="0" fontId="46" fillId="0" borderId="6" xfId="6" applyFont="1" applyBorder="1" applyAlignment="1">
      <alignment horizontal="center" vertical="center" wrapText="1"/>
    </xf>
    <xf numFmtId="0" fontId="46" fillId="0" borderId="57" xfId="6" applyFont="1" applyBorder="1" applyAlignment="1">
      <alignment horizontal="center" vertical="center" wrapText="1"/>
    </xf>
    <xf numFmtId="0" fontId="47" fillId="14" borderId="64" xfId="6" applyFont="1" applyFill="1" applyBorder="1" applyAlignment="1" applyProtection="1">
      <alignment horizontal="center" vertical="center" wrapText="1"/>
      <protection locked="0"/>
    </xf>
  </cellXfs>
  <cellStyles count="18">
    <cellStyle name="40% - Ênfase3 2" xfId="12" xr:uid="{2E1732D0-21A5-4FD5-A0FA-58950CD24079}"/>
    <cellStyle name="Data" xfId="1" xr:uid="{00000000-0005-0000-0000-000000000000}"/>
    <cellStyle name="Ênfase1 2" xfId="9" xr:uid="{BCDBC982-B276-447C-AA36-7BFFA994747A}"/>
    <cellStyle name="Ênfase2 2" xfId="11" xr:uid="{1F3BBD3C-EEE0-4C82-92A8-17D876527163}"/>
    <cellStyle name="Hiperlink 2" xfId="8" xr:uid="{0B5709AF-CB5E-4D1F-89FF-80FDEDCEA8EB}"/>
    <cellStyle name="Início do Projeto" xfId="2" xr:uid="{00000000-0005-0000-0000-000002000000}"/>
    <cellStyle name="Moeda 2" xfId="15" xr:uid="{A57D1103-B11C-4D6E-A66D-4FB6407CEFC7}"/>
    <cellStyle name="Nome" xfId="3" xr:uid="{00000000-0005-0000-0000-000004000000}"/>
    <cellStyle name="Normal" xfId="0" builtinId="0"/>
    <cellStyle name="Normal 2" xfId="6" xr:uid="{4868D47C-44C3-4B12-8527-CC5A29EA757E}"/>
    <cellStyle name="Normal 3" xfId="10" xr:uid="{90DC9492-8557-4F8B-B218-614291E57F6F}"/>
    <cellStyle name="Normal 3 2 2" xfId="13" xr:uid="{76EDCE1B-A641-485D-ADEB-4C3E0F37A32E}"/>
    <cellStyle name="Normal 3 2 2 2" xfId="16" xr:uid="{2E503EBE-A82B-4B71-B52B-1690DB50D7AD}"/>
    <cellStyle name="Porcentagem 2" xfId="14" xr:uid="{DD4485E6-46B2-4568-8B1E-DB364132CBAA}"/>
    <cellStyle name="Porcentagem 2 2" xfId="17" xr:uid="{CBD1B710-E554-4580-8616-10F00C880A8C}"/>
    <cellStyle name="Sheet Title" xfId="7" xr:uid="{389373B7-6F72-40BB-880D-F1BB75AD7E2F}"/>
    <cellStyle name="Tarefa" xfId="4" xr:uid="{00000000-0005-0000-0000-000007000000}"/>
    <cellStyle name="zTextoOculto" xfId="5" xr:uid="{00000000-0005-0000-0000-00000B000000}"/>
  </cellStyles>
  <dxfs count="6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</dxfs>
  <tableStyles count="0" defaultTableStyle="TableStyleMedium9" defaultPivotStyle="PivotStyleLight16"/>
  <colors>
    <mruColors>
      <color rgb="FFA679E7"/>
      <color rgb="FFDCCAF6"/>
      <color rgb="FF8961ED"/>
      <color rgb="FFD1D1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CFB7DD9-0DA5-4E4C-8DA3-9F1B6119F4C6}" type="doc">
      <dgm:prSet loTypeId="urn:microsoft.com/office/officeart/2005/8/layout/orgChart1" loCatId="hierarchy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0102E4FE-20A8-44CB-9044-37DB2019EEF7}">
      <dgm:prSet phldrT="[Texto]" custT="1"/>
      <dgm:spPr>
        <a:solidFill>
          <a:schemeClr val="tx2"/>
        </a:solidFill>
      </dgm:spPr>
      <dgm:t>
        <a:bodyPr/>
        <a:lstStyle/>
        <a:p>
          <a:r>
            <a:rPr lang="pt-BR" sz="1400" b="1">
              <a:latin typeface="Arial Black" panose="020B0A04020102020204" pitchFamily="34" charset="0"/>
            </a:rPr>
            <a:t>VelocitQR</a:t>
          </a:r>
        </a:p>
      </dgm:t>
    </dgm:pt>
    <dgm:pt modelId="{2EDE4DE6-9005-475A-8D27-D82D00EB941C}" type="parTrans" cxnId="{8856D64A-8E4C-492F-98E8-19CF0A0ADB32}">
      <dgm:prSet/>
      <dgm:spPr/>
      <dgm:t>
        <a:bodyPr/>
        <a:lstStyle/>
        <a:p>
          <a:endParaRPr lang="pt-BR"/>
        </a:p>
      </dgm:t>
    </dgm:pt>
    <dgm:pt modelId="{E7C380F8-F032-4E10-986A-DDA7FC09E32D}" type="sibTrans" cxnId="{8856D64A-8E4C-492F-98E8-19CF0A0ADB32}">
      <dgm:prSet/>
      <dgm:spPr/>
      <dgm:t>
        <a:bodyPr/>
        <a:lstStyle/>
        <a:p>
          <a:endParaRPr lang="pt-BR"/>
        </a:p>
      </dgm:t>
    </dgm:pt>
    <dgm:pt modelId="{025397C8-278A-4FB7-A986-A1B487EA1563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 Integração com o Sistema das Oficinas</a:t>
          </a:r>
        </a:p>
      </dgm:t>
    </dgm:pt>
    <dgm:pt modelId="{E9CCBF3B-F7D4-491B-83ED-166AFDD5DD30}" type="parTrans" cxnId="{0A56C6DB-31EB-4084-BBA3-788918B1E116}">
      <dgm:prSet/>
      <dgm:spPr/>
      <dgm:t>
        <a:bodyPr/>
        <a:lstStyle/>
        <a:p>
          <a:endParaRPr lang="pt-BR"/>
        </a:p>
      </dgm:t>
    </dgm:pt>
    <dgm:pt modelId="{03B4767C-E8A0-48F5-82FB-BC0CE0CB73C2}" type="sibTrans" cxnId="{0A56C6DB-31EB-4084-BBA3-788918B1E116}">
      <dgm:prSet/>
      <dgm:spPr/>
      <dgm:t>
        <a:bodyPr/>
        <a:lstStyle/>
        <a:p>
          <a:endParaRPr lang="pt-BR"/>
        </a:p>
      </dgm:t>
    </dgm:pt>
    <dgm:pt modelId="{8BB75C25-BB24-48E5-95A1-BDDD2AD67385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 Testes</a:t>
          </a:r>
        </a:p>
      </dgm:t>
    </dgm:pt>
    <dgm:pt modelId="{3F1B0426-4EA2-44D9-B786-B19B57D5CDEA}" type="parTrans" cxnId="{A458D9FF-02BE-46BB-A088-C5A5D4DCC19A}">
      <dgm:prSet/>
      <dgm:spPr/>
      <dgm:t>
        <a:bodyPr/>
        <a:lstStyle/>
        <a:p>
          <a:endParaRPr lang="pt-BR"/>
        </a:p>
      </dgm:t>
    </dgm:pt>
    <dgm:pt modelId="{287D1434-478B-40C7-839D-02EB6EAF6F1B}" type="sibTrans" cxnId="{A458D9FF-02BE-46BB-A088-C5A5D4DCC19A}">
      <dgm:prSet/>
      <dgm:spPr/>
      <dgm:t>
        <a:bodyPr/>
        <a:lstStyle/>
        <a:p>
          <a:endParaRPr lang="pt-BR"/>
        </a:p>
      </dgm:t>
    </dgm:pt>
    <dgm:pt modelId="{14FC8420-D447-4CEA-A3B7-61E9B3749D8E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 Expansão</a:t>
          </a:r>
        </a:p>
      </dgm:t>
    </dgm:pt>
    <dgm:pt modelId="{EC92CB9E-5DFE-4287-A9E0-4954C06F656B}" type="parTrans" cxnId="{90A22982-35F0-4690-94C9-FC7C7030A57B}">
      <dgm:prSet/>
      <dgm:spPr/>
      <dgm:t>
        <a:bodyPr/>
        <a:lstStyle/>
        <a:p>
          <a:endParaRPr lang="pt-BR"/>
        </a:p>
      </dgm:t>
    </dgm:pt>
    <dgm:pt modelId="{E9188AE6-C38D-49A6-B8A2-AFBE7B3ACBE6}" type="sibTrans" cxnId="{90A22982-35F0-4690-94C9-FC7C7030A57B}">
      <dgm:prSet/>
      <dgm:spPr/>
      <dgm:t>
        <a:bodyPr/>
        <a:lstStyle/>
        <a:p>
          <a:endParaRPr lang="pt-BR"/>
        </a:p>
      </dgm:t>
    </dgm:pt>
    <dgm:pt modelId="{905ED552-0ABB-46DE-A60F-9DB1B7EBD348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 Avaliação e Aperfeiçoamento</a:t>
          </a:r>
        </a:p>
      </dgm:t>
    </dgm:pt>
    <dgm:pt modelId="{C0EE7375-36E6-4281-9237-5F5EEB6505C0}" type="parTrans" cxnId="{81FD159E-5A59-47E9-B060-7B6EB6770B16}">
      <dgm:prSet/>
      <dgm:spPr/>
      <dgm:t>
        <a:bodyPr/>
        <a:lstStyle/>
        <a:p>
          <a:endParaRPr lang="pt-BR"/>
        </a:p>
      </dgm:t>
    </dgm:pt>
    <dgm:pt modelId="{CB9B60C3-837E-4475-B99D-FCE33FAFF27C}" type="sibTrans" cxnId="{81FD159E-5A59-47E9-B060-7B6EB6770B16}">
      <dgm:prSet/>
      <dgm:spPr/>
      <dgm:t>
        <a:bodyPr/>
        <a:lstStyle/>
        <a:p>
          <a:endParaRPr lang="pt-BR"/>
        </a:p>
      </dgm:t>
    </dgm:pt>
    <dgm:pt modelId="{5901CCA6-EF9E-4F05-B532-AFA0A830E4D5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 Pós-Lançamento</a:t>
          </a:r>
        </a:p>
      </dgm:t>
    </dgm:pt>
    <dgm:pt modelId="{3AAD358E-6C2A-45F6-8AEA-D2444BC59F19}" type="parTrans" cxnId="{E55DB602-DC2A-4A90-AEBC-D3FA9C19E981}">
      <dgm:prSet/>
      <dgm:spPr/>
      <dgm:t>
        <a:bodyPr/>
        <a:lstStyle/>
        <a:p>
          <a:endParaRPr lang="pt-BR"/>
        </a:p>
      </dgm:t>
    </dgm:pt>
    <dgm:pt modelId="{DA81767C-EE83-44C2-9E22-3E8E99D8403B}" type="sibTrans" cxnId="{E55DB602-DC2A-4A90-AEBC-D3FA9C19E981}">
      <dgm:prSet/>
      <dgm:spPr/>
      <dgm:t>
        <a:bodyPr/>
        <a:lstStyle/>
        <a:p>
          <a:endParaRPr lang="pt-BR"/>
        </a:p>
      </dgm:t>
    </dgm:pt>
    <dgm:pt modelId="{95040E2D-3B14-4838-BEEC-F567F54E210A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 Marketing e Divulgação</a:t>
          </a:r>
        </a:p>
      </dgm:t>
    </dgm:pt>
    <dgm:pt modelId="{05FE1BD5-3C3C-4969-A364-2530D63BDBD5}" type="parTrans" cxnId="{65E43AF3-D179-485C-9875-A65A828CCE76}">
      <dgm:prSet/>
      <dgm:spPr/>
      <dgm:t>
        <a:bodyPr/>
        <a:lstStyle/>
        <a:p>
          <a:endParaRPr lang="pt-BR"/>
        </a:p>
      </dgm:t>
    </dgm:pt>
    <dgm:pt modelId="{399F0C6F-6EF9-4BBC-8F8C-74F7043B2B33}" type="sibTrans" cxnId="{65E43AF3-D179-485C-9875-A65A828CCE76}">
      <dgm:prSet/>
      <dgm:spPr/>
      <dgm:t>
        <a:bodyPr/>
        <a:lstStyle/>
        <a:p>
          <a:endParaRPr lang="pt-BR"/>
        </a:p>
      </dgm:t>
    </dgm:pt>
    <dgm:pt modelId="{424E63FB-7A5E-47ED-BA8E-381C8BEA7B4D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 Lançamento</a:t>
          </a:r>
        </a:p>
      </dgm:t>
    </dgm:pt>
    <dgm:pt modelId="{EBA54DFC-7FC3-4D85-9BDE-4CD347E65E6C}" type="parTrans" cxnId="{92F2DEF2-629B-4230-8138-3DEF5A285113}">
      <dgm:prSet/>
      <dgm:spPr/>
      <dgm:t>
        <a:bodyPr/>
        <a:lstStyle/>
        <a:p>
          <a:endParaRPr lang="pt-BR"/>
        </a:p>
      </dgm:t>
    </dgm:pt>
    <dgm:pt modelId="{2D9C3D49-28A1-4E2A-8676-8FA2D87A3E83}" type="sibTrans" cxnId="{92F2DEF2-629B-4230-8138-3DEF5A285113}">
      <dgm:prSet/>
      <dgm:spPr/>
      <dgm:t>
        <a:bodyPr/>
        <a:lstStyle/>
        <a:p>
          <a:endParaRPr lang="pt-BR"/>
        </a:p>
      </dgm:t>
    </dgm:pt>
    <dgm:pt modelId="{4D29C077-1695-455C-9DAA-E15887E6F57B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 Design e Prototipagem</a:t>
          </a:r>
        </a:p>
      </dgm:t>
    </dgm:pt>
    <dgm:pt modelId="{DE3A69AF-6A99-44DF-9639-EBEE5AEFB1D1}" type="parTrans" cxnId="{27C00910-C226-4303-8866-345AE734DB89}">
      <dgm:prSet/>
      <dgm:spPr/>
      <dgm:t>
        <a:bodyPr/>
        <a:lstStyle/>
        <a:p>
          <a:endParaRPr lang="pt-BR"/>
        </a:p>
      </dgm:t>
    </dgm:pt>
    <dgm:pt modelId="{E6AEEF36-DE94-4725-A972-AA3652B3FD65}" type="sibTrans" cxnId="{27C00910-C226-4303-8866-345AE734DB89}">
      <dgm:prSet/>
      <dgm:spPr/>
      <dgm:t>
        <a:bodyPr/>
        <a:lstStyle/>
        <a:p>
          <a:endParaRPr lang="pt-BR"/>
        </a:p>
      </dgm:t>
    </dgm:pt>
    <dgm:pt modelId="{809B22AA-EB2B-4C4F-82C3-E979FD4CF357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 Planejamento</a:t>
          </a:r>
        </a:p>
      </dgm:t>
    </dgm:pt>
    <dgm:pt modelId="{E2EA6942-20E6-4D51-99FA-C77C5E746936}" type="parTrans" cxnId="{8F7AF59A-A09C-4519-9E40-16E103BD2262}">
      <dgm:prSet/>
      <dgm:spPr/>
      <dgm:t>
        <a:bodyPr/>
        <a:lstStyle/>
        <a:p>
          <a:endParaRPr lang="pt-BR"/>
        </a:p>
      </dgm:t>
    </dgm:pt>
    <dgm:pt modelId="{A3E7A7D9-26B8-432D-9CFA-8BAF85BB66C1}" type="sibTrans" cxnId="{8F7AF59A-A09C-4519-9E40-16E103BD2262}">
      <dgm:prSet/>
      <dgm:spPr/>
      <dgm:t>
        <a:bodyPr/>
        <a:lstStyle/>
        <a:p>
          <a:endParaRPr lang="pt-BR"/>
        </a:p>
      </dgm:t>
    </dgm:pt>
    <dgm:pt modelId="{8D244D8F-C792-40BC-A511-7DE39E45E194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400" b="1"/>
            <a:t> </a:t>
          </a:r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Início</a:t>
          </a:r>
        </a:p>
      </dgm:t>
    </dgm:pt>
    <dgm:pt modelId="{D6922E7D-1806-4E3F-8FA5-876C5E53C8A8}" type="parTrans" cxnId="{C552F942-1B7C-4AFB-821A-4D72C958D1CB}">
      <dgm:prSet/>
      <dgm:spPr/>
      <dgm:t>
        <a:bodyPr/>
        <a:lstStyle/>
        <a:p>
          <a:endParaRPr lang="pt-BR"/>
        </a:p>
      </dgm:t>
    </dgm:pt>
    <dgm:pt modelId="{0BEBD46A-8D07-492E-B8B0-DBB8BC9382EB}" type="sibTrans" cxnId="{C552F942-1B7C-4AFB-821A-4D72C958D1CB}">
      <dgm:prSet/>
      <dgm:spPr/>
      <dgm:t>
        <a:bodyPr/>
        <a:lstStyle/>
        <a:p>
          <a:endParaRPr lang="pt-BR"/>
        </a:p>
      </dgm:t>
    </dgm:pt>
    <dgm:pt modelId="{0E0D5914-9733-4438-B53B-E54AED87BD25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 Desenvolvimento</a:t>
          </a:r>
        </a:p>
      </dgm:t>
    </dgm:pt>
    <dgm:pt modelId="{D8EA48FB-2A30-458D-BF2E-504D6379A563}" type="sibTrans" cxnId="{4A2D8755-0CFA-4659-993A-B10BB913460D}">
      <dgm:prSet/>
      <dgm:spPr/>
      <dgm:t>
        <a:bodyPr/>
        <a:lstStyle/>
        <a:p>
          <a:endParaRPr lang="pt-BR"/>
        </a:p>
      </dgm:t>
    </dgm:pt>
    <dgm:pt modelId="{C025D0B3-3453-4AB2-8C0D-9A93251A872D}" type="parTrans" cxnId="{4A2D8755-0CFA-4659-993A-B10BB913460D}">
      <dgm:prSet/>
      <dgm:spPr/>
      <dgm:t>
        <a:bodyPr/>
        <a:lstStyle/>
        <a:p>
          <a:endParaRPr lang="pt-BR"/>
        </a:p>
      </dgm:t>
    </dgm:pt>
    <dgm:pt modelId="{1F8962D6-CC24-41DD-9DEE-1BB923259C7D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Reunião de Kickoff</a:t>
          </a:r>
        </a:p>
      </dgm:t>
    </dgm:pt>
    <dgm:pt modelId="{9E49CBB4-713C-4E21-818E-582DC515C093}" type="parTrans" cxnId="{FA5030A0-1CF1-4329-A9DA-6B99F96BBA2A}">
      <dgm:prSet/>
      <dgm:spPr/>
      <dgm:t>
        <a:bodyPr/>
        <a:lstStyle/>
        <a:p>
          <a:endParaRPr lang="pt-BR"/>
        </a:p>
      </dgm:t>
    </dgm:pt>
    <dgm:pt modelId="{4C5A55B1-AD42-4A9A-995A-B7D7D782AD81}" type="sibTrans" cxnId="{FA5030A0-1CF1-4329-A9DA-6B99F96BBA2A}">
      <dgm:prSet/>
      <dgm:spPr/>
      <dgm:t>
        <a:bodyPr/>
        <a:lstStyle/>
        <a:p>
          <a:endParaRPr lang="pt-BR"/>
        </a:p>
      </dgm:t>
    </dgm:pt>
    <dgm:pt modelId="{63A8494C-BA46-4036-9D6D-BF1E7C14F866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 Definição dos Requisitos do Software</a:t>
          </a:r>
        </a:p>
      </dgm:t>
    </dgm:pt>
    <dgm:pt modelId="{39D4274A-CD4B-4B7D-8C6F-AE2264E92E1A}" type="parTrans" cxnId="{A595D672-8093-481A-9FFE-94F446364384}">
      <dgm:prSet/>
      <dgm:spPr/>
      <dgm:t>
        <a:bodyPr/>
        <a:lstStyle/>
        <a:p>
          <a:endParaRPr lang="pt-BR"/>
        </a:p>
      </dgm:t>
    </dgm:pt>
    <dgm:pt modelId="{55531F82-2ABD-414E-8151-969E4A1F0800}" type="sibTrans" cxnId="{A595D672-8093-481A-9FFE-94F446364384}">
      <dgm:prSet/>
      <dgm:spPr/>
      <dgm:t>
        <a:bodyPr/>
        <a:lstStyle/>
        <a:p>
          <a:endParaRPr lang="pt-BR"/>
        </a:p>
      </dgm:t>
    </dgm:pt>
    <dgm:pt modelId="{F0F2E0C3-BBA3-4564-B07A-2FD1EB520108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 Design da Interface do Usuário (UI)</a:t>
          </a:r>
        </a:p>
      </dgm:t>
    </dgm:pt>
    <dgm:pt modelId="{1D5188FA-0C38-4625-9953-8A44142B1154}" type="parTrans" cxnId="{7245FA9B-CF9F-4EE0-A526-C77C9CF301CB}">
      <dgm:prSet/>
      <dgm:spPr/>
      <dgm:t>
        <a:bodyPr/>
        <a:lstStyle/>
        <a:p>
          <a:endParaRPr lang="pt-BR"/>
        </a:p>
      </dgm:t>
    </dgm:pt>
    <dgm:pt modelId="{8F7F99D5-2762-4AA9-99DE-E1ACC6333C0C}" type="sibTrans" cxnId="{7245FA9B-CF9F-4EE0-A526-C77C9CF301CB}">
      <dgm:prSet/>
      <dgm:spPr/>
      <dgm:t>
        <a:bodyPr/>
        <a:lstStyle/>
        <a:p>
          <a:endParaRPr lang="pt-BR"/>
        </a:p>
      </dgm:t>
    </dgm:pt>
    <dgm:pt modelId="{7D185430-04EE-42E8-91A8-18F921DEB5DB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 Desenvolvimento de Funcionalidades Principais</a:t>
          </a:r>
        </a:p>
      </dgm:t>
    </dgm:pt>
    <dgm:pt modelId="{ACBFDE85-CD39-4C56-A4ED-D61325C5FB24}" type="parTrans" cxnId="{AE740682-0AF2-4182-8827-D724ED7FA65C}">
      <dgm:prSet/>
      <dgm:spPr/>
      <dgm:t>
        <a:bodyPr/>
        <a:lstStyle/>
        <a:p>
          <a:endParaRPr lang="pt-BR"/>
        </a:p>
      </dgm:t>
    </dgm:pt>
    <dgm:pt modelId="{F6A50158-A63C-4C92-BEC4-69DC74F3CD44}" type="sibTrans" cxnId="{AE740682-0AF2-4182-8827-D724ED7FA65C}">
      <dgm:prSet/>
      <dgm:spPr/>
      <dgm:t>
        <a:bodyPr/>
        <a:lstStyle/>
        <a:p>
          <a:endParaRPr lang="pt-BR"/>
        </a:p>
      </dgm:t>
    </dgm:pt>
    <dgm:pt modelId="{A151A666-F1A6-46D1-A2B1-FEE2AC4A4347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Testes Iniciais de Funcionalidades</a:t>
          </a:r>
        </a:p>
      </dgm:t>
    </dgm:pt>
    <dgm:pt modelId="{2FC89116-6137-4069-807A-70B1811BB6FA}" type="parTrans" cxnId="{70DDA5C4-FEEA-47AE-9AAF-C58A2A025263}">
      <dgm:prSet/>
      <dgm:spPr/>
      <dgm:t>
        <a:bodyPr/>
        <a:lstStyle/>
        <a:p>
          <a:endParaRPr lang="pt-BR"/>
        </a:p>
      </dgm:t>
    </dgm:pt>
    <dgm:pt modelId="{AD966FFE-C4F2-46BE-B59D-34A32F1541C9}" type="sibTrans" cxnId="{70DDA5C4-FEEA-47AE-9AAF-C58A2A025263}">
      <dgm:prSet/>
      <dgm:spPr/>
      <dgm:t>
        <a:bodyPr/>
        <a:lstStyle/>
        <a:p>
          <a:endParaRPr lang="pt-BR"/>
        </a:p>
      </dgm:t>
    </dgm:pt>
    <dgm:pt modelId="{794768E4-BAAD-4A64-B2AD-5AEB5BE598F7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Preparação para Lançamento</a:t>
          </a:r>
        </a:p>
      </dgm:t>
    </dgm:pt>
    <dgm:pt modelId="{197AED7C-C29D-4D08-A10E-FDE5D5E139D5}" type="parTrans" cxnId="{07711FDA-3CC4-4036-944C-2BE72E78B4A5}">
      <dgm:prSet/>
      <dgm:spPr/>
      <dgm:t>
        <a:bodyPr/>
        <a:lstStyle/>
        <a:p>
          <a:endParaRPr lang="pt-BR"/>
        </a:p>
      </dgm:t>
    </dgm:pt>
    <dgm:pt modelId="{B4A88F00-1AC5-4354-8069-8217CE7EA0B9}" type="sibTrans" cxnId="{07711FDA-3CC4-4036-944C-2BE72E78B4A5}">
      <dgm:prSet/>
      <dgm:spPr/>
      <dgm:t>
        <a:bodyPr/>
        <a:lstStyle/>
        <a:p>
          <a:endParaRPr lang="pt-BR"/>
        </a:p>
      </dgm:t>
    </dgm:pt>
    <dgm:pt modelId="{756FF6B7-AFF5-464F-9DBC-E6303D14551B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Desenvolvimento de Material de Marketing</a:t>
          </a:r>
        </a:p>
      </dgm:t>
    </dgm:pt>
    <dgm:pt modelId="{374F92CD-8F40-4AA7-861C-10A954923924}" type="parTrans" cxnId="{1881C773-0D25-4948-AE73-BE8716377B43}">
      <dgm:prSet/>
      <dgm:spPr/>
      <dgm:t>
        <a:bodyPr/>
        <a:lstStyle/>
        <a:p>
          <a:endParaRPr lang="pt-BR"/>
        </a:p>
      </dgm:t>
    </dgm:pt>
    <dgm:pt modelId="{8861752C-BC15-4A4D-AC2F-A7173523174B}" type="sibTrans" cxnId="{1881C773-0D25-4948-AE73-BE8716377B43}">
      <dgm:prSet/>
      <dgm:spPr/>
      <dgm:t>
        <a:bodyPr/>
        <a:lstStyle/>
        <a:p>
          <a:endParaRPr lang="pt-BR"/>
        </a:p>
      </dgm:t>
    </dgm:pt>
    <dgm:pt modelId="{EC67D9BF-D6F8-4ACD-B6C4-69568428AA5A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 Planejamento de Expansão para Novos Mercados e Oficinas</a:t>
          </a:r>
        </a:p>
      </dgm:t>
    </dgm:pt>
    <dgm:pt modelId="{0A6076C4-BC5A-40EB-AA57-538546038706}" type="sibTrans" cxnId="{9B596A69-B5BE-4543-A9E4-01D680F450F8}">
      <dgm:prSet/>
      <dgm:spPr/>
      <dgm:t>
        <a:bodyPr/>
        <a:lstStyle/>
        <a:p>
          <a:endParaRPr lang="pt-BR"/>
        </a:p>
      </dgm:t>
    </dgm:pt>
    <dgm:pt modelId="{70EFD39B-2B8B-45DD-89E2-AD12495A289D}" type="parTrans" cxnId="{9B596A69-B5BE-4543-A9E4-01D680F450F8}">
      <dgm:prSet/>
      <dgm:spPr/>
      <dgm:t>
        <a:bodyPr/>
        <a:lstStyle/>
        <a:p>
          <a:endParaRPr lang="pt-BR"/>
        </a:p>
      </dgm:t>
    </dgm:pt>
    <dgm:pt modelId="{739B8BD9-0A5E-474B-A2F6-CBBE826D75C7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Desenvolvimento de Novas Funcionalidades</a:t>
          </a:r>
        </a:p>
      </dgm:t>
    </dgm:pt>
    <dgm:pt modelId="{91EA6718-5D23-45CC-98A6-468B6F626DD6}" type="parTrans" cxnId="{74A6680D-1B3F-4E9C-AFE9-8A20D25C3311}">
      <dgm:prSet/>
      <dgm:spPr/>
      <dgm:t>
        <a:bodyPr/>
        <a:lstStyle/>
        <a:p>
          <a:endParaRPr lang="pt-BR"/>
        </a:p>
      </dgm:t>
    </dgm:pt>
    <dgm:pt modelId="{E31C2D07-993D-4696-BD06-1F6A4DF70496}" type="sibTrans" cxnId="{74A6680D-1B3F-4E9C-AFE9-8A20D25C3311}">
      <dgm:prSet/>
      <dgm:spPr/>
      <dgm:t>
        <a:bodyPr/>
        <a:lstStyle/>
        <a:p>
          <a:endParaRPr lang="pt-BR"/>
        </a:p>
      </dgm:t>
    </dgm:pt>
    <dgm:pt modelId="{A1C9A3AA-B1AE-4D75-AFD0-E715DFF6AAD8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Expansão para Outras Regiões ou Parceiros</a:t>
          </a:r>
        </a:p>
      </dgm:t>
    </dgm:pt>
    <dgm:pt modelId="{E76E9600-89BF-4B59-9E43-9899C0494776}" type="parTrans" cxnId="{387E5149-9DDC-462D-969B-EFBE0544F73B}">
      <dgm:prSet/>
      <dgm:spPr/>
      <dgm:t>
        <a:bodyPr/>
        <a:lstStyle/>
        <a:p>
          <a:endParaRPr lang="pt-BR"/>
        </a:p>
      </dgm:t>
    </dgm:pt>
    <dgm:pt modelId="{24D2519E-6413-4171-895D-B98AA67682CD}" type="sibTrans" cxnId="{387E5149-9DDC-462D-969B-EFBE0544F73B}">
      <dgm:prSet/>
      <dgm:spPr/>
      <dgm:t>
        <a:bodyPr/>
        <a:lstStyle/>
        <a:p>
          <a:endParaRPr lang="pt-BR"/>
        </a:p>
      </dgm:t>
    </dgm:pt>
    <dgm:pt modelId="{F8722548-D414-4487-AD10-7570EB6A0F16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Avaliação de Novas Oportunidades de Mercado</a:t>
          </a:r>
        </a:p>
      </dgm:t>
    </dgm:pt>
    <dgm:pt modelId="{D0585662-7D5A-4198-8A2C-94CA1E005EE0}" type="parTrans" cxnId="{967E4826-F294-4C3F-B3BF-B1FB13908738}">
      <dgm:prSet/>
      <dgm:spPr/>
      <dgm:t>
        <a:bodyPr/>
        <a:lstStyle/>
        <a:p>
          <a:endParaRPr lang="pt-BR"/>
        </a:p>
      </dgm:t>
    </dgm:pt>
    <dgm:pt modelId="{2B62CC68-C7AB-4D06-AE73-D6058237C0D3}" type="sibTrans" cxnId="{967E4826-F294-4C3F-B3BF-B1FB13908738}">
      <dgm:prSet/>
      <dgm:spPr/>
      <dgm:t>
        <a:bodyPr/>
        <a:lstStyle/>
        <a:p>
          <a:endParaRPr lang="pt-BR"/>
        </a:p>
      </dgm:t>
    </dgm:pt>
    <dgm:pt modelId="{BB2E6A73-E0BD-47EA-AEF0-A657E36A1863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Avaliação de Resultados e Desempenho</a:t>
          </a:r>
        </a:p>
      </dgm:t>
    </dgm:pt>
    <dgm:pt modelId="{9ED0E547-9BE0-4E74-934F-95F271ECEAB0}" type="sibTrans" cxnId="{FB727A4E-110E-4CF9-B4AC-A177528CB0AC}">
      <dgm:prSet/>
      <dgm:spPr/>
      <dgm:t>
        <a:bodyPr/>
        <a:lstStyle/>
        <a:p>
          <a:endParaRPr lang="pt-BR"/>
        </a:p>
      </dgm:t>
    </dgm:pt>
    <dgm:pt modelId="{8BABA7F4-A82B-4592-A2F1-54161640C3CC}" type="parTrans" cxnId="{FB727A4E-110E-4CF9-B4AC-A177528CB0AC}">
      <dgm:prSet/>
      <dgm:spPr/>
      <dgm:t>
        <a:bodyPr/>
        <a:lstStyle/>
        <a:p>
          <a:endParaRPr lang="pt-BR"/>
        </a:p>
      </dgm:t>
    </dgm:pt>
    <dgm:pt modelId="{10703688-9821-4E34-975E-F95A5ACECACB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Análise de Feedback dos Usuários</a:t>
          </a:r>
        </a:p>
      </dgm:t>
    </dgm:pt>
    <dgm:pt modelId="{23D606DA-E8FD-45B8-933A-D2001121F8B2}" type="parTrans" cxnId="{2F768498-74F5-4EFE-A700-6969547B1048}">
      <dgm:prSet/>
      <dgm:spPr/>
      <dgm:t>
        <a:bodyPr/>
        <a:lstStyle/>
        <a:p>
          <a:endParaRPr lang="pt-BR"/>
        </a:p>
      </dgm:t>
    </dgm:pt>
    <dgm:pt modelId="{0EFA45BD-B8DE-4C3A-BB78-2F946872E096}" type="sibTrans" cxnId="{2F768498-74F5-4EFE-A700-6969547B1048}">
      <dgm:prSet/>
      <dgm:spPr/>
      <dgm:t>
        <a:bodyPr/>
        <a:lstStyle/>
        <a:p>
          <a:endParaRPr lang="pt-BR"/>
        </a:p>
      </dgm:t>
    </dgm:pt>
    <dgm:pt modelId="{DA0D3C03-12B8-49C5-B91E-253986FB96E2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Planejamento e Implementação de Melhorias</a:t>
          </a:r>
        </a:p>
      </dgm:t>
    </dgm:pt>
    <dgm:pt modelId="{4930C726-1021-4A22-9C18-F7C2C306BEDE}" type="parTrans" cxnId="{9E939510-7E98-4C7F-813A-DDA99E017E59}">
      <dgm:prSet/>
      <dgm:spPr/>
      <dgm:t>
        <a:bodyPr/>
        <a:lstStyle/>
        <a:p>
          <a:endParaRPr lang="pt-BR"/>
        </a:p>
      </dgm:t>
    </dgm:pt>
    <dgm:pt modelId="{4021024B-DD26-4203-8BF4-AA38945DF680}" type="sibTrans" cxnId="{9E939510-7E98-4C7F-813A-DDA99E017E59}">
      <dgm:prSet/>
      <dgm:spPr/>
      <dgm:t>
        <a:bodyPr/>
        <a:lstStyle/>
        <a:p>
          <a:endParaRPr lang="pt-BR"/>
        </a:p>
      </dgm:t>
    </dgm:pt>
    <dgm:pt modelId="{72076134-48EA-4F4D-8B8C-B13591A6085B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Reavaliação das Metas e Objetivos do Projeto</a:t>
          </a:r>
        </a:p>
      </dgm:t>
    </dgm:pt>
    <dgm:pt modelId="{50750F1B-D18D-469D-BD70-66FBB0A25D5A}" type="parTrans" cxnId="{D5B1F911-C113-4B78-AAB7-8E9D71C6BE97}">
      <dgm:prSet/>
      <dgm:spPr/>
      <dgm:t>
        <a:bodyPr/>
        <a:lstStyle/>
        <a:p>
          <a:endParaRPr lang="pt-BR"/>
        </a:p>
      </dgm:t>
    </dgm:pt>
    <dgm:pt modelId="{E7A49808-8FAB-4B4E-BDFA-F72701601D99}" type="sibTrans" cxnId="{D5B1F911-C113-4B78-AAB7-8E9D71C6BE97}">
      <dgm:prSet/>
      <dgm:spPr/>
      <dgm:t>
        <a:bodyPr/>
        <a:lstStyle/>
        <a:p>
          <a:endParaRPr lang="pt-BR"/>
        </a:p>
      </dgm:t>
    </dgm:pt>
    <dgm:pt modelId="{DC96CA38-CCA4-41F6-A99F-1AF5E313BF6A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Planejamento e Execução de Campanhas Publicitárias</a:t>
          </a:r>
        </a:p>
      </dgm:t>
    </dgm:pt>
    <dgm:pt modelId="{5F70FB8A-BC3A-499D-9F30-37E94C0C9BD1}" type="parTrans" cxnId="{6DA6445A-38AD-495C-9B04-AA1B415A8CB8}">
      <dgm:prSet/>
      <dgm:spPr/>
      <dgm:t>
        <a:bodyPr/>
        <a:lstStyle/>
        <a:p>
          <a:endParaRPr lang="pt-BR"/>
        </a:p>
      </dgm:t>
    </dgm:pt>
    <dgm:pt modelId="{ED6ED6B3-68D5-4301-9B90-14A7B77A8BBF}" type="sibTrans" cxnId="{6DA6445A-38AD-495C-9B04-AA1B415A8CB8}">
      <dgm:prSet/>
      <dgm:spPr/>
      <dgm:t>
        <a:bodyPr/>
        <a:lstStyle/>
        <a:p>
          <a:endParaRPr lang="pt-BR"/>
        </a:p>
      </dgm:t>
    </dgm:pt>
    <dgm:pt modelId="{367759EE-78D7-4A3B-ACF3-DD9B2846A03F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Parcerias e Colaborações para Divulgação</a:t>
          </a:r>
        </a:p>
      </dgm:t>
    </dgm:pt>
    <dgm:pt modelId="{61B7692A-EA76-4E91-90E7-B14659B380B3}" type="parTrans" cxnId="{7D87EAC2-93FC-4984-9C30-8ACD663E1D40}">
      <dgm:prSet/>
      <dgm:spPr/>
      <dgm:t>
        <a:bodyPr/>
        <a:lstStyle/>
        <a:p>
          <a:endParaRPr lang="pt-BR"/>
        </a:p>
      </dgm:t>
    </dgm:pt>
    <dgm:pt modelId="{1771918A-5191-452E-AAEE-D8CB4B4F7C47}" type="sibTrans" cxnId="{7D87EAC2-93FC-4984-9C30-8ACD663E1D40}">
      <dgm:prSet/>
      <dgm:spPr/>
      <dgm:t>
        <a:bodyPr/>
        <a:lstStyle/>
        <a:p>
          <a:endParaRPr lang="pt-BR"/>
        </a:p>
      </dgm:t>
    </dgm:pt>
    <dgm:pt modelId="{02F7C10B-C98D-465E-9B7D-9EE44F1D881E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Monitoramento de Resultados de Marketing</a:t>
          </a:r>
        </a:p>
      </dgm:t>
    </dgm:pt>
    <dgm:pt modelId="{FE6FF1A3-8592-419E-9F67-8B7CD2986464}" type="parTrans" cxnId="{9188F221-146A-4CDC-AB34-B55B96F33929}">
      <dgm:prSet/>
      <dgm:spPr/>
      <dgm:t>
        <a:bodyPr/>
        <a:lstStyle/>
        <a:p>
          <a:endParaRPr lang="pt-BR"/>
        </a:p>
      </dgm:t>
    </dgm:pt>
    <dgm:pt modelId="{10873DBB-E436-4C4A-B743-553F4AB5EF53}" type="sibTrans" cxnId="{9188F221-146A-4CDC-AB34-B55B96F33929}">
      <dgm:prSet/>
      <dgm:spPr/>
      <dgm:t>
        <a:bodyPr/>
        <a:lstStyle/>
        <a:p>
          <a:endParaRPr lang="pt-BR"/>
        </a:p>
      </dgm:t>
    </dgm:pt>
    <dgm:pt modelId="{BBE98ED0-5356-44EA-A988-BA7D43BAB627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Monitoramento e Suporte Pós-Lançamento</a:t>
          </a:r>
        </a:p>
      </dgm:t>
    </dgm:pt>
    <dgm:pt modelId="{A65B0D1C-4F91-4530-A3C3-B87D5BC4286B}" type="sibTrans" cxnId="{1FDA662A-11E9-4721-BFA4-E376E6394094}">
      <dgm:prSet/>
      <dgm:spPr/>
      <dgm:t>
        <a:bodyPr/>
        <a:lstStyle/>
        <a:p>
          <a:endParaRPr lang="pt-BR"/>
        </a:p>
      </dgm:t>
    </dgm:pt>
    <dgm:pt modelId="{E7CB044E-BABF-45F4-816D-9CC50D5E946B}" type="parTrans" cxnId="{1FDA662A-11E9-4721-BFA4-E376E6394094}">
      <dgm:prSet/>
      <dgm:spPr/>
      <dgm:t>
        <a:bodyPr/>
        <a:lstStyle/>
        <a:p>
          <a:endParaRPr lang="pt-BR"/>
        </a:p>
      </dgm:t>
    </dgm:pt>
    <dgm:pt modelId="{65634A84-E9E0-488C-9A03-B4337C18F5B6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Coleta de Feedback dos Usuários</a:t>
          </a:r>
        </a:p>
      </dgm:t>
    </dgm:pt>
    <dgm:pt modelId="{20DB68C1-9CFA-4B8F-842A-C9540000D55B}" type="parTrans" cxnId="{418D115F-9BA2-470D-98D3-C27A1998E17B}">
      <dgm:prSet/>
      <dgm:spPr/>
      <dgm:t>
        <a:bodyPr/>
        <a:lstStyle/>
        <a:p>
          <a:endParaRPr lang="pt-BR"/>
        </a:p>
      </dgm:t>
    </dgm:pt>
    <dgm:pt modelId="{95E722B4-919D-4265-B4C4-1E621331EC5C}" type="sibTrans" cxnId="{418D115F-9BA2-470D-98D3-C27A1998E17B}">
      <dgm:prSet/>
      <dgm:spPr/>
      <dgm:t>
        <a:bodyPr/>
        <a:lstStyle/>
        <a:p>
          <a:endParaRPr lang="pt-BR"/>
        </a:p>
      </dgm:t>
    </dgm:pt>
    <dgm:pt modelId="{65DBF346-7E3A-4859-AC5B-0B8692FBAC95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Correções e Atualizações Pós-Lançamento</a:t>
          </a:r>
        </a:p>
      </dgm:t>
    </dgm:pt>
    <dgm:pt modelId="{F0D50ABC-63EE-4387-9FCE-1C9CA0064CB0}" type="parTrans" cxnId="{B31B9C2D-D216-4D9D-9C26-3797072B70C9}">
      <dgm:prSet/>
      <dgm:spPr/>
      <dgm:t>
        <a:bodyPr/>
        <a:lstStyle/>
        <a:p>
          <a:endParaRPr lang="pt-BR"/>
        </a:p>
      </dgm:t>
    </dgm:pt>
    <dgm:pt modelId="{82121D36-48ED-4AAA-829C-7B9C20FE79EA}" type="sibTrans" cxnId="{B31B9C2D-D216-4D9D-9C26-3797072B70C9}">
      <dgm:prSet/>
      <dgm:spPr/>
      <dgm:t>
        <a:bodyPr/>
        <a:lstStyle/>
        <a:p>
          <a:endParaRPr lang="pt-BR"/>
        </a:p>
      </dgm:t>
    </dgm:pt>
    <dgm:pt modelId="{1B796F28-5C51-468E-94AB-692D66A00A85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Avaliação de Desempenho e Satisfação</a:t>
          </a:r>
        </a:p>
      </dgm:t>
    </dgm:pt>
    <dgm:pt modelId="{43F57991-EFAD-46CD-88E2-6FFCDB8A06A1}" type="parTrans" cxnId="{4AB76990-F198-4F31-A4C5-2A2198982191}">
      <dgm:prSet/>
      <dgm:spPr/>
      <dgm:t>
        <a:bodyPr/>
        <a:lstStyle/>
        <a:p>
          <a:endParaRPr lang="pt-BR"/>
        </a:p>
      </dgm:t>
    </dgm:pt>
    <dgm:pt modelId="{B767DB4A-B195-46A3-BC60-F6C20BDC4692}" type="sibTrans" cxnId="{4AB76990-F198-4F31-A4C5-2A2198982191}">
      <dgm:prSet/>
      <dgm:spPr/>
      <dgm:t>
        <a:bodyPr/>
        <a:lstStyle/>
        <a:p>
          <a:endParaRPr lang="pt-BR"/>
        </a:p>
      </dgm:t>
    </dgm:pt>
    <dgm:pt modelId="{518747BD-A2BA-42C7-8AE1-604FC0FD4275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Lançamento Oficial da Plataforma AutoQR</a:t>
          </a:r>
        </a:p>
      </dgm:t>
    </dgm:pt>
    <dgm:pt modelId="{9C60F5C3-2BCE-4E71-A005-9CCDF3BB9940}" type="parTrans" cxnId="{37A57C09-D879-4BA3-91BE-EBB36EA31DB7}">
      <dgm:prSet/>
      <dgm:spPr/>
      <dgm:t>
        <a:bodyPr/>
        <a:lstStyle/>
        <a:p>
          <a:endParaRPr lang="pt-BR"/>
        </a:p>
      </dgm:t>
    </dgm:pt>
    <dgm:pt modelId="{87154FE6-B7FC-47F5-8254-99C47B4919CB}" type="sibTrans" cxnId="{37A57C09-D879-4BA3-91BE-EBB36EA31DB7}">
      <dgm:prSet/>
      <dgm:spPr/>
      <dgm:t>
        <a:bodyPr/>
        <a:lstStyle/>
        <a:p>
          <a:endParaRPr lang="pt-BR"/>
        </a:p>
      </dgm:t>
    </dgm:pt>
    <dgm:pt modelId="{9DFF6486-4763-40CA-9102-C5EE805A79F1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Comunicação e Notificação aos Stakeholders</a:t>
          </a:r>
        </a:p>
      </dgm:t>
    </dgm:pt>
    <dgm:pt modelId="{8C09C48F-D86B-493D-80B0-BA3E8C125B64}" type="parTrans" cxnId="{BB146DDB-66B6-491B-BB94-877954424885}">
      <dgm:prSet/>
      <dgm:spPr/>
      <dgm:t>
        <a:bodyPr/>
        <a:lstStyle/>
        <a:p>
          <a:endParaRPr lang="pt-BR"/>
        </a:p>
      </dgm:t>
    </dgm:pt>
    <dgm:pt modelId="{AF7CF034-48A8-4F36-AA91-E818977EC667}" type="sibTrans" cxnId="{BB146DDB-66B6-491B-BB94-877954424885}">
      <dgm:prSet/>
      <dgm:spPr/>
      <dgm:t>
        <a:bodyPr/>
        <a:lstStyle/>
        <a:p>
          <a:endParaRPr lang="pt-BR"/>
        </a:p>
      </dgm:t>
    </dgm:pt>
    <dgm:pt modelId="{B254EF95-C6D0-49B7-98B5-D6C97C909806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Suporte Inicial ao Lançamento</a:t>
          </a:r>
        </a:p>
      </dgm:t>
    </dgm:pt>
    <dgm:pt modelId="{7EE2B8A7-8B9B-4A61-BCEF-5606677BA8F5}" type="parTrans" cxnId="{75FEA7B7-2648-40D8-A4B8-B12841EB1DC4}">
      <dgm:prSet/>
      <dgm:spPr/>
      <dgm:t>
        <a:bodyPr/>
        <a:lstStyle/>
        <a:p>
          <a:endParaRPr lang="pt-BR"/>
        </a:p>
      </dgm:t>
    </dgm:pt>
    <dgm:pt modelId="{A4C7963C-9320-4AC1-8CE9-3342D5331992}" type="sibTrans" cxnId="{75FEA7B7-2648-40D8-A4B8-B12841EB1DC4}">
      <dgm:prSet/>
      <dgm:spPr/>
      <dgm:t>
        <a:bodyPr/>
        <a:lstStyle/>
        <a:p>
          <a:endParaRPr lang="pt-BR"/>
        </a:p>
      </dgm:t>
    </dgm:pt>
    <dgm:pt modelId="{ADADFE5D-F011-40D4-BA62-CC8AC58ACCF8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Testes de Rastreabilidade e Autenticidade</a:t>
          </a:r>
        </a:p>
      </dgm:t>
    </dgm:pt>
    <dgm:pt modelId="{3EDD6714-5F06-400F-9400-BF886FC2102B}" type="parTrans" cxnId="{91ABE84D-4517-46E2-9887-75B03C437AB0}">
      <dgm:prSet/>
      <dgm:spPr/>
      <dgm:t>
        <a:bodyPr/>
        <a:lstStyle/>
        <a:p>
          <a:endParaRPr lang="pt-BR"/>
        </a:p>
      </dgm:t>
    </dgm:pt>
    <dgm:pt modelId="{01DD4D60-4758-4016-9937-1D7CEC7C920D}" type="sibTrans" cxnId="{91ABE84D-4517-46E2-9887-75B03C437AB0}">
      <dgm:prSet/>
      <dgm:spPr/>
      <dgm:t>
        <a:bodyPr/>
        <a:lstStyle/>
        <a:p>
          <a:endParaRPr lang="pt-BR"/>
        </a:p>
      </dgm:t>
    </dgm:pt>
    <dgm:pt modelId="{03901512-1C95-4BFB-A674-EFFBFB05CF11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Testes de Precisão e Desempenho</a:t>
          </a:r>
        </a:p>
      </dgm:t>
    </dgm:pt>
    <dgm:pt modelId="{7FB10A8D-5E7F-4E51-B7DF-7106BBFC85BB}" type="parTrans" cxnId="{5FBB17FB-7F97-456B-96B8-BFDA3C26C435}">
      <dgm:prSet/>
      <dgm:spPr/>
      <dgm:t>
        <a:bodyPr/>
        <a:lstStyle/>
        <a:p>
          <a:endParaRPr lang="pt-BR"/>
        </a:p>
      </dgm:t>
    </dgm:pt>
    <dgm:pt modelId="{A4943AA2-8F19-4DBC-AE08-042F9EC5EDDC}" type="sibTrans" cxnId="{5FBB17FB-7F97-456B-96B8-BFDA3C26C435}">
      <dgm:prSet/>
      <dgm:spPr/>
      <dgm:t>
        <a:bodyPr/>
        <a:lstStyle/>
        <a:p>
          <a:endParaRPr lang="pt-BR"/>
        </a:p>
      </dgm:t>
    </dgm:pt>
    <dgm:pt modelId="{E272CE7F-662F-4A94-BADB-6ADDC370C8D4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Testes Beta com Oficinas Parceiras</a:t>
          </a:r>
        </a:p>
      </dgm:t>
    </dgm:pt>
    <dgm:pt modelId="{4B639477-FE73-4DD9-AF02-D67265B63416}" type="parTrans" cxnId="{C159B4B6-AD67-4613-98E7-B4643AA7F4B6}">
      <dgm:prSet/>
      <dgm:spPr/>
      <dgm:t>
        <a:bodyPr/>
        <a:lstStyle/>
        <a:p>
          <a:endParaRPr lang="pt-BR"/>
        </a:p>
      </dgm:t>
    </dgm:pt>
    <dgm:pt modelId="{1D351BB0-3CAE-4F37-AF3C-09D10ED23846}" type="sibTrans" cxnId="{C159B4B6-AD67-4613-98E7-B4643AA7F4B6}">
      <dgm:prSet/>
      <dgm:spPr/>
      <dgm:t>
        <a:bodyPr/>
        <a:lstStyle/>
        <a:p>
          <a:endParaRPr lang="pt-BR"/>
        </a:p>
      </dgm:t>
    </dgm:pt>
    <dgm:pt modelId="{75E93CAD-490D-473D-823A-C41E1301BF95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Correções e Ajustes Finais</a:t>
          </a:r>
        </a:p>
      </dgm:t>
    </dgm:pt>
    <dgm:pt modelId="{D52020FD-0364-483D-A473-C798789B542F}" type="parTrans" cxnId="{CF4518B1-B981-4FBC-8E05-F57FEDE2AB67}">
      <dgm:prSet/>
      <dgm:spPr/>
      <dgm:t>
        <a:bodyPr/>
        <a:lstStyle/>
        <a:p>
          <a:endParaRPr lang="pt-BR"/>
        </a:p>
      </dgm:t>
    </dgm:pt>
    <dgm:pt modelId="{764A2C74-AA32-41DF-B561-688FB2D7AC90}" type="sibTrans" cxnId="{CF4518B1-B981-4FBC-8E05-F57FEDE2AB67}">
      <dgm:prSet/>
      <dgm:spPr/>
      <dgm:t>
        <a:bodyPr/>
        <a:lstStyle/>
        <a:p>
          <a:endParaRPr lang="pt-BR"/>
        </a:p>
      </dgm:t>
    </dgm:pt>
    <dgm:pt modelId="{9D7CB277-1E00-47DB-9547-936E113B7C00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Desenvolvimento da Integração com Sistemas de Gestão das Oficinas</a:t>
          </a:r>
        </a:p>
      </dgm:t>
    </dgm:pt>
    <dgm:pt modelId="{1776A3D5-854E-4966-BE13-A0CCBB0A5FBD}" type="parTrans" cxnId="{97F16317-05CB-4633-89DF-CD3D9207189C}">
      <dgm:prSet/>
      <dgm:spPr/>
      <dgm:t>
        <a:bodyPr/>
        <a:lstStyle/>
        <a:p>
          <a:endParaRPr lang="pt-BR"/>
        </a:p>
      </dgm:t>
    </dgm:pt>
    <dgm:pt modelId="{78156CDD-CC48-436B-8413-4FEEDA55C8A7}" type="sibTrans" cxnId="{97F16317-05CB-4633-89DF-CD3D9207189C}">
      <dgm:prSet/>
      <dgm:spPr/>
      <dgm:t>
        <a:bodyPr/>
        <a:lstStyle/>
        <a:p>
          <a:endParaRPr lang="pt-BR"/>
        </a:p>
      </dgm:t>
    </dgm:pt>
    <dgm:pt modelId="{4FA53C61-2B09-401F-A585-85D59D84C772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Testes de Integração com Sistemas de Terceiros</a:t>
          </a:r>
        </a:p>
      </dgm:t>
    </dgm:pt>
    <dgm:pt modelId="{27ECAEE8-7225-418A-B696-D62FF33AD553}" type="parTrans" cxnId="{D0726EA7-93E2-4509-AE91-BB833405B267}">
      <dgm:prSet/>
      <dgm:spPr/>
      <dgm:t>
        <a:bodyPr/>
        <a:lstStyle/>
        <a:p>
          <a:endParaRPr lang="pt-BR"/>
        </a:p>
      </dgm:t>
    </dgm:pt>
    <dgm:pt modelId="{CDE7748A-5603-4670-913B-FA6F16719EC0}" type="sibTrans" cxnId="{D0726EA7-93E2-4509-AE91-BB833405B267}">
      <dgm:prSet/>
      <dgm:spPr/>
      <dgm:t>
        <a:bodyPr/>
        <a:lstStyle/>
        <a:p>
          <a:endParaRPr lang="pt-BR"/>
        </a:p>
      </dgm:t>
    </dgm:pt>
    <dgm:pt modelId="{CEEAC098-C475-487F-BC78-461D8AF3A086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Testes de funcionalidade de integração</a:t>
          </a:r>
        </a:p>
      </dgm:t>
    </dgm:pt>
    <dgm:pt modelId="{DD92579F-E074-4858-A4C2-3AD0FCE8DFF1}" type="parTrans" cxnId="{64FFE08C-FFC1-407A-BF46-5A5C1A43841D}">
      <dgm:prSet/>
      <dgm:spPr/>
      <dgm:t>
        <a:bodyPr/>
        <a:lstStyle/>
        <a:p>
          <a:endParaRPr lang="pt-BR"/>
        </a:p>
      </dgm:t>
    </dgm:pt>
    <dgm:pt modelId="{264F241D-151A-4950-8EC5-7C4545F8421F}" type="sibTrans" cxnId="{64FFE08C-FFC1-407A-BF46-5A5C1A43841D}">
      <dgm:prSet/>
      <dgm:spPr/>
      <dgm:t>
        <a:bodyPr/>
        <a:lstStyle/>
        <a:p>
          <a:endParaRPr lang="pt-BR"/>
        </a:p>
      </dgm:t>
    </dgm:pt>
    <dgm:pt modelId="{0632A0D8-D1B3-40FC-AC60-77750AB88D4F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Ajustes Baseados em Feedback de Integração</a:t>
          </a:r>
        </a:p>
      </dgm:t>
    </dgm:pt>
    <dgm:pt modelId="{8D8C708D-0EC1-4BED-BEA0-59FDC4494460}" type="parTrans" cxnId="{F6589713-80A5-401E-847F-1093EC3D16A4}">
      <dgm:prSet/>
      <dgm:spPr/>
      <dgm:t>
        <a:bodyPr/>
        <a:lstStyle/>
        <a:p>
          <a:endParaRPr lang="pt-BR"/>
        </a:p>
      </dgm:t>
    </dgm:pt>
    <dgm:pt modelId="{0361ACDE-0A90-47DA-9324-CE75E024C9CF}" type="sibTrans" cxnId="{F6589713-80A5-401E-847F-1093EC3D16A4}">
      <dgm:prSet/>
      <dgm:spPr/>
      <dgm:t>
        <a:bodyPr/>
        <a:lstStyle/>
        <a:p>
          <a:endParaRPr lang="pt-BR"/>
        </a:p>
      </dgm:t>
    </dgm:pt>
    <dgm:pt modelId="{00318595-87A0-4B4D-84CA-FC8E35289741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Análise dos Requisitos de Integração</a:t>
          </a:r>
        </a:p>
      </dgm:t>
    </dgm:pt>
    <dgm:pt modelId="{AA98D70C-F67F-4338-829C-F3FF0F10F692}" type="sibTrans" cxnId="{B42836D4-FD56-408A-BA30-6DDAECB348C0}">
      <dgm:prSet/>
      <dgm:spPr/>
      <dgm:t>
        <a:bodyPr/>
        <a:lstStyle/>
        <a:p>
          <a:endParaRPr lang="pt-BR"/>
        </a:p>
      </dgm:t>
    </dgm:pt>
    <dgm:pt modelId="{B4AB5DC9-E401-4C48-895E-A0FF3D81DDC6}" type="parTrans" cxnId="{B42836D4-FD56-408A-BA30-6DDAECB348C0}">
      <dgm:prSet/>
      <dgm:spPr/>
      <dgm:t>
        <a:bodyPr/>
        <a:lstStyle/>
        <a:p>
          <a:endParaRPr lang="pt-BR"/>
        </a:p>
      </dgm:t>
    </dgm:pt>
    <dgm:pt modelId="{96167009-FCB2-4D22-8560-CB953DD6E2A1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Codificação das funcionalidades de coleta e análise de dados</a:t>
          </a:r>
        </a:p>
      </dgm:t>
    </dgm:pt>
    <dgm:pt modelId="{0A20BEE3-F9E6-452E-A6DC-45820FA58CB0}" type="parTrans" cxnId="{4B0BA141-2C22-49E6-8E61-9E1D021C08B7}">
      <dgm:prSet/>
      <dgm:spPr/>
      <dgm:t>
        <a:bodyPr/>
        <a:lstStyle/>
        <a:p>
          <a:endParaRPr lang="pt-BR"/>
        </a:p>
      </dgm:t>
    </dgm:pt>
    <dgm:pt modelId="{143E7262-6CCA-4B73-B173-B16BF873B662}" type="sibTrans" cxnId="{4B0BA141-2C22-49E6-8E61-9E1D021C08B7}">
      <dgm:prSet/>
      <dgm:spPr/>
      <dgm:t>
        <a:bodyPr/>
        <a:lstStyle/>
        <a:p>
          <a:endParaRPr lang="pt-BR"/>
        </a:p>
      </dgm:t>
    </dgm:pt>
    <dgm:pt modelId="{66BBF8F7-4B17-4E23-BBA8-8E340C7EFDE5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Implementação de Sistema de QR Code para Rastreabilidade</a:t>
          </a:r>
        </a:p>
      </dgm:t>
    </dgm:pt>
    <dgm:pt modelId="{9D046829-D2BD-412C-991B-DFCBD318132E}" type="parTrans" cxnId="{CCA0AAE1-58F4-49F8-8E61-D3E9BB8FAEEA}">
      <dgm:prSet/>
      <dgm:spPr/>
      <dgm:t>
        <a:bodyPr/>
        <a:lstStyle/>
        <a:p>
          <a:endParaRPr lang="pt-BR"/>
        </a:p>
      </dgm:t>
    </dgm:pt>
    <dgm:pt modelId="{D8EB51CE-A6B5-4384-AD6D-7EF1137FE7D9}" type="sibTrans" cxnId="{CCA0AAE1-58F4-49F8-8E61-D3E9BB8FAEEA}">
      <dgm:prSet/>
      <dgm:spPr/>
      <dgm:t>
        <a:bodyPr/>
        <a:lstStyle/>
        <a:p>
          <a:endParaRPr lang="pt-BR"/>
        </a:p>
      </dgm:t>
    </dgm:pt>
    <dgm:pt modelId="{0019448C-DC39-4547-94F5-DC1A6B20AAAC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Integração de Ferramentas para Verificação de Autenticidade</a:t>
          </a:r>
        </a:p>
      </dgm:t>
    </dgm:pt>
    <dgm:pt modelId="{C8B0F527-B8CD-45CA-80F2-4B075319860E}" type="parTrans" cxnId="{F2623F08-DDB6-4C6A-89AC-F476F438871C}">
      <dgm:prSet/>
      <dgm:spPr/>
      <dgm:t>
        <a:bodyPr/>
        <a:lstStyle/>
        <a:p>
          <a:endParaRPr lang="pt-BR"/>
        </a:p>
      </dgm:t>
    </dgm:pt>
    <dgm:pt modelId="{6C614B9E-51E5-4DF8-8C6C-ECB99EF86129}" type="sibTrans" cxnId="{F2623F08-DDB6-4C6A-89AC-F476F438871C}">
      <dgm:prSet/>
      <dgm:spPr/>
      <dgm:t>
        <a:bodyPr/>
        <a:lstStyle/>
        <a:p>
          <a:endParaRPr lang="pt-BR"/>
        </a:p>
      </dgm:t>
    </dgm:pt>
    <dgm:pt modelId="{1689EEC1-CC2D-439D-BDF5-08CF3037BADF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Desenvolvimento de Interface de Usuário</a:t>
          </a:r>
        </a:p>
      </dgm:t>
    </dgm:pt>
    <dgm:pt modelId="{5F8DE2C2-3615-4929-BB7E-A0044011C6C8}" type="parTrans" cxnId="{57E7599F-F05D-4BA4-B11D-4981405F8983}">
      <dgm:prSet/>
      <dgm:spPr/>
      <dgm:t>
        <a:bodyPr/>
        <a:lstStyle/>
        <a:p>
          <a:endParaRPr lang="pt-BR"/>
        </a:p>
      </dgm:t>
    </dgm:pt>
    <dgm:pt modelId="{3ECEBD16-47A6-4618-AFA0-018F7E99F8FF}" type="sibTrans" cxnId="{57E7599F-F05D-4BA4-B11D-4981405F8983}">
      <dgm:prSet/>
      <dgm:spPr/>
      <dgm:t>
        <a:bodyPr/>
        <a:lstStyle/>
        <a:p>
          <a:endParaRPr lang="pt-BR"/>
        </a:p>
      </dgm:t>
    </dgm:pt>
    <dgm:pt modelId="{743A1A87-F224-4419-8E43-1E0DD57094E3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Integração com Banco de Dados para Rastreabilidade de Peças</a:t>
          </a:r>
        </a:p>
      </dgm:t>
    </dgm:pt>
    <dgm:pt modelId="{1A4B0105-FD1D-436A-AC95-7B884A924C7D}" type="parTrans" cxnId="{55662C18-B7AE-4EB4-9C94-24EB1F3CFB60}">
      <dgm:prSet/>
      <dgm:spPr/>
      <dgm:t>
        <a:bodyPr/>
        <a:lstStyle/>
        <a:p>
          <a:endParaRPr lang="pt-BR"/>
        </a:p>
      </dgm:t>
    </dgm:pt>
    <dgm:pt modelId="{E709B0E2-90B6-4037-83B2-5A012239CFA9}" type="sibTrans" cxnId="{55662C18-B7AE-4EB4-9C94-24EB1F3CFB60}">
      <dgm:prSet/>
      <dgm:spPr/>
      <dgm:t>
        <a:bodyPr/>
        <a:lstStyle/>
        <a:p>
          <a:endParaRPr lang="pt-BR"/>
        </a:p>
      </dgm:t>
    </dgm:pt>
    <dgm:pt modelId="{31FD50CE-6C63-4E1B-9296-61D17ABB472E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Configuração de APIs para leitura de QR Codes</a:t>
          </a:r>
        </a:p>
      </dgm:t>
    </dgm:pt>
    <dgm:pt modelId="{E2E35372-2B34-4703-AF60-C153FAAED9EB}" type="parTrans" cxnId="{806DD025-DA60-4050-8D54-4FE39BA69ED7}">
      <dgm:prSet/>
      <dgm:spPr/>
      <dgm:t>
        <a:bodyPr/>
        <a:lstStyle/>
        <a:p>
          <a:endParaRPr lang="pt-BR"/>
        </a:p>
      </dgm:t>
    </dgm:pt>
    <dgm:pt modelId="{1AC5BE31-3193-46AF-9533-64AAED0689DC}" type="sibTrans" cxnId="{806DD025-DA60-4050-8D54-4FE39BA69ED7}">
      <dgm:prSet/>
      <dgm:spPr/>
      <dgm:t>
        <a:bodyPr/>
        <a:lstStyle/>
        <a:p>
          <a:endParaRPr lang="pt-BR"/>
        </a:p>
      </dgm:t>
    </dgm:pt>
    <dgm:pt modelId="{2FB172D1-7F1D-4226-B3E5-F79C4F72A5DD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Criação de wireframes</a:t>
          </a:r>
        </a:p>
      </dgm:t>
    </dgm:pt>
    <dgm:pt modelId="{BEA01D84-B00B-42CB-BAB0-F3D87BAF387C}" type="parTrans" cxnId="{7E35AA7A-760A-488B-8DA8-21EA381E6DBC}">
      <dgm:prSet/>
      <dgm:spPr/>
      <dgm:t>
        <a:bodyPr/>
        <a:lstStyle/>
        <a:p>
          <a:endParaRPr lang="pt-BR"/>
        </a:p>
      </dgm:t>
    </dgm:pt>
    <dgm:pt modelId="{E91154FC-E71A-4B02-83EF-A5170836CB92}" type="sibTrans" cxnId="{7E35AA7A-760A-488B-8DA8-21EA381E6DBC}">
      <dgm:prSet/>
      <dgm:spPr/>
      <dgm:t>
        <a:bodyPr/>
        <a:lstStyle/>
        <a:p>
          <a:endParaRPr lang="pt-BR"/>
        </a:p>
      </dgm:t>
    </dgm:pt>
    <dgm:pt modelId="{A98A1F33-2F0F-4AF9-B593-B47DAB76E3CE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Design visual da interface</a:t>
          </a:r>
        </a:p>
      </dgm:t>
    </dgm:pt>
    <dgm:pt modelId="{A6B5EE66-B96C-4B04-9023-119D05EDBC06}" type="parTrans" cxnId="{50F4E0FD-9685-44C6-A090-0E3C305E3B93}">
      <dgm:prSet/>
      <dgm:spPr/>
      <dgm:t>
        <a:bodyPr/>
        <a:lstStyle/>
        <a:p>
          <a:endParaRPr lang="pt-BR"/>
        </a:p>
      </dgm:t>
    </dgm:pt>
    <dgm:pt modelId="{7308868D-D83A-44B7-A4F0-AA09541FB221}" type="sibTrans" cxnId="{50F4E0FD-9685-44C6-A090-0E3C305E3B93}">
      <dgm:prSet/>
      <dgm:spPr/>
      <dgm:t>
        <a:bodyPr/>
        <a:lstStyle/>
        <a:p>
          <a:endParaRPr lang="pt-BR"/>
        </a:p>
      </dgm:t>
    </dgm:pt>
    <dgm:pt modelId="{D8640BEB-CF41-4A65-A64E-9BF8DF4C722F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Design da Experiência do Usuário (UX)</a:t>
          </a:r>
        </a:p>
      </dgm:t>
    </dgm:pt>
    <dgm:pt modelId="{7A7914DD-2DE5-44F3-83C2-01F1DD468B25}" type="parTrans" cxnId="{27140AC4-F9B2-4CC1-A5A0-CEA97EC8610E}">
      <dgm:prSet/>
      <dgm:spPr/>
      <dgm:t>
        <a:bodyPr/>
        <a:lstStyle/>
        <a:p>
          <a:endParaRPr lang="pt-BR"/>
        </a:p>
      </dgm:t>
    </dgm:pt>
    <dgm:pt modelId="{BD61CA0C-6D86-4896-AAF3-58EF75A909A0}" type="sibTrans" cxnId="{27140AC4-F9B2-4CC1-A5A0-CEA97EC8610E}">
      <dgm:prSet/>
      <dgm:spPr/>
      <dgm:t>
        <a:bodyPr/>
        <a:lstStyle/>
        <a:p>
          <a:endParaRPr lang="pt-BR"/>
        </a:p>
      </dgm:t>
    </dgm:pt>
    <dgm:pt modelId="{0334EC29-5F9A-47B9-8E31-165FF1318E87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Desenvolvimento de fluxos de usuário</a:t>
          </a:r>
        </a:p>
      </dgm:t>
    </dgm:pt>
    <dgm:pt modelId="{257CE538-395C-44FE-9B79-DB43CCFB8295}" type="parTrans" cxnId="{9FF65500-D3D2-4BDE-B075-8A2AD81C05BA}">
      <dgm:prSet/>
      <dgm:spPr/>
      <dgm:t>
        <a:bodyPr/>
        <a:lstStyle/>
        <a:p>
          <a:endParaRPr lang="pt-BR"/>
        </a:p>
      </dgm:t>
    </dgm:pt>
    <dgm:pt modelId="{95536ABD-C882-4140-86F9-678A87EA303D}" type="sibTrans" cxnId="{9FF65500-D3D2-4BDE-B075-8A2AD81C05BA}">
      <dgm:prSet/>
      <dgm:spPr/>
      <dgm:t>
        <a:bodyPr/>
        <a:lstStyle/>
        <a:p>
          <a:endParaRPr lang="pt-BR"/>
        </a:p>
      </dgm:t>
    </dgm:pt>
    <dgm:pt modelId="{95E08EDE-01F5-41BF-B6CD-04015F823EB1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Prototipagem de interações</a:t>
          </a:r>
        </a:p>
      </dgm:t>
    </dgm:pt>
    <dgm:pt modelId="{57D8434E-F095-4CAA-90F0-B9BA5FF8ECE7}" type="parTrans" cxnId="{18596B0D-2FFA-4B8F-B573-5AA474A87432}">
      <dgm:prSet/>
      <dgm:spPr/>
      <dgm:t>
        <a:bodyPr/>
        <a:lstStyle/>
        <a:p>
          <a:endParaRPr lang="pt-BR"/>
        </a:p>
      </dgm:t>
    </dgm:pt>
    <dgm:pt modelId="{69962E3A-D264-4005-80BB-518895A1F433}" type="sibTrans" cxnId="{18596B0D-2FFA-4B8F-B573-5AA474A87432}">
      <dgm:prSet/>
      <dgm:spPr/>
      <dgm:t>
        <a:bodyPr/>
        <a:lstStyle/>
        <a:p>
          <a:endParaRPr lang="pt-BR"/>
        </a:p>
      </dgm:t>
    </dgm:pt>
    <dgm:pt modelId="{82E06A17-43BA-48A5-8842-8A1F60A16033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Desenvolvimento do Protótipo Inicial</a:t>
          </a:r>
        </a:p>
      </dgm:t>
    </dgm:pt>
    <dgm:pt modelId="{D4EAC08A-83D8-48EC-B345-948FA88260F1}" type="parTrans" cxnId="{683B8770-9832-4A62-B6F7-FCBFA8FB9FF7}">
      <dgm:prSet/>
      <dgm:spPr/>
      <dgm:t>
        <a:bodyPr/>
        <a:lstStyle/>
        <a:p>
          <a:endParaRPr lang="pt-BR"/>
        </a:p>
      </dgm:t>
    </dgm:pt>
    <dgm:pt modelId="{2BC9726F-7D3B-4AD7-A9E5-4D952B12CC1C}" type="sibTrans" cxnId="{683B8770-9832-4A62-B6F7-FCBFA8FB9FF7}">
      <dgm:prSet/>
      <dgm:spPr/>
      <dgm:t>
        <a:bodyPr/>
        <a:lstStyle/>
        <a:p>
          <a:endParaRPr lang="pt-BR"/>
        </a:p>
      </dgm:t>
    </dgm:pt>
    <dgm:pt modelId="{51FE00BD-FF52-4475-A5AB-77195CF533C9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Revisão e Aprovação do Protótipo</a:t>
          </a:r>
        </a:p>
      </dgm:t>
    </dgm:pt>
    <dgm:pt modelId="{8097B704-F38D-4856-BF29-EC41F173FC56}" type="parTrans" cxnId="{8FCB6936-2629-44BF-BFB4-0B0456D2BA67}">
      <dgm:prSet/>
      <dgm:spPr/>
      <dgm:t>
        <a:bodyPr/>
        <a:lstStyle/>
        <a:p>
          <a:endParaRPr lang="pt-BR"/>
        </a:p>
      </dgm:t>
    </dgm:pt>
    <dgm:pt modelId="{1CAC6697-E925-42D6-9E6C-5B699DB1C96D}" type="sibTrans" cxnId="{8FCB6936-2629-44BF-BFB4-0B0456D2BA67}">
      <dgm:prSet/>
      <dgm:spPr/>
      <dgm:t>
        <a:bodyPr/>
        <a:lstStyle/>
        <a:p>
          <a:endParaRPr lang="pt-BR"/>
        </a:p>
      </dgm:t>
    </dgm:pt>
    <dgm:pt modelId="{FBE5D9F1-B7B7-4D3C-ACD1-17C9C801C5B8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Reuniões com stakeholders para coleta de requisitos</a:t>
          </a:r>
        </a:p>
      </dgm:t>
    </dgm:pt>
    <dgm:pt modelId="{66B9E49B-96E4-481C-A433-888135806F26}" type="parTrans" cxnId="{80055FBF-EE0E-4F98-B795-8657202F7FA9}">
      <dgm:prSet/>
      <dgm:spPr/>
      <dgm:t>
        <a:bodyPr/>
        <a:lstStyle/>
        <a:p>
          <a:endParaRPr lang="pt-BR"/>
        </a:p>
      </dgm:t>
    </dgm:pt>
    <dgm:pt modelId="{D534ADEA-4625-490F-B88A-0078E065B2E0}" type="sibTrans" cxnId="{80055FBF-EE0E-4F98-B795-8657202F7FA9}">
      <dgm:prSet/>
      <dgm:spPr/>
      <dgm:t>
        <a:bodyPr/>
        <a:lstStyle/>
        <a:p>
          <a:endParaRPr lang="pt-BR"/>
        </a:p>
      </dgm:t>
    </dgm:pt>
    <dgm:pt modelId="{9B70D3B0-F98C-4A75-B649-D17F7DB6884A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Elaboração do Plano de Projeto</a:t>
          </a:r>
        </a:p>
      </dgm:t>
    </dgm:pt>
    <dgm:pt modelId="{BD7B4D2B-3675-4A0E-8827-BCB051C5AF4F}" type="parTrans" cxnId="{4F278FC2-70BB-4689-8786-850621014A7D}">
      <dgm:prSet/>
      <dgm:spPr/>
      <dgm:t>
        <a:bodyPr/>
        <a:lstStyle/>
        <a:p>
          <a:endParaRPr lang="pt-BR"/>
        </a:p>
      </dgm:t>
    </dgm:pt>
    <dgm:pt modelId="{40E8987A-771D-43A1-BB5B-A9F5B8F2651D}" type="sibTrans" cxnId="{4F278FC2-70BB-4689-8786-850621014A7D}">
      <dgm:prSet/>
      <dgm:spPr/>
      <dgm:t>
        <a:bodyPr/>
        <a:lstStyle/>
        <a:p>
          <a:endParaRPr lang="pt-BR"/>
        </a:p>
      </dgm:t>
    </dgm:pt>
    <dgm:pt modelId="{8453B882-ADFC-4D93-A300-75F9DD1BC543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Planejamento de Recursos</a:t>
          </a:r>
        </a:p>
      </dgm:t>
    </dgm:pt>
    <dgm:pt modelId="{B4FC0B3C-BD33-46A1-8A50-4E6799FBEBCD}" type="parTrans" cxnId="{5774981A-0960-4C4E-9A7B-A60159685D02}">
      <dgm:prSet/>
      <dgm:spPr/>
      <dgm:t>
        <a:bodyPr/>
        <a:lstStyle/>
        <a:p>
          <a:endParaRPr lang="pt-BR"/>
        </a:p>
      </dgm:t>
    </dgm:pt>
    <dgm:pt modelId="{72127BF6-3BDC-40FB-B7E3-67FC9E2C9D89}" type="sibTrans" cxnId="{5774981A-0960-4C4E-9A7B-A60159685D02}">
      <dgm:prSet/>
      <dgm:spPr/>
      <dgm:t>
        <a:bodyPr/>
        <a:lstStyle/>
        <a:p>
          <a:endParaRPr lang="pt-BR"/>
        </a:p>
      </dgm:t>
    </dgm:pt>
    <dgm:pt modelId="{4FD00D93-359D-4152-AD39-A8158BCC8372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Identificação de recursos humanos necessários</a:t>
          </a:r>
        </a:p>
      </dgm:t>
    </dgm:pt>
    <dgm:pt modelId="{AA3AECB2-5238-48A7-8094-3D6380AD2F2F}" type="parTrans" cxnId="{C51227BB-E3E9-453C-9141-7650F7BC4055}">
      <dgm:prSet/>
      <dgm:spPr/>
      <dgm:t>
        <a:bodyPr/>
        <a:lstStyle/>
        <a:p>
          <a:endParaRPr lang="pt-BR"/>
        </a:p>
      </dgm:t>
    </dgm:pt>
    <dgm:pt modelId="{68F59C69-CD81-46BA-92C8-15D5FD015754}" type="sibTrans" cxnId="{C51227BB-E3E9-453C-9141-7650F7BC4055}">
      <dgm:prSet/>
      <dgm:spPr/>
      <dgm:t>
        <a:bodyPr/>
        <a:lstStyle/>
        <a:p>
          <a:endParaRPr lang="pt-BR"/>
        </a:p>
      </dgm:t>
    </dgm:pt>
    <dgm:pt modelId="{3312EE2D-331D-48F4-92C4-3F9075CB03F7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Planejamento de recursos materiais e financeiros</a:t>
          </a:r>
        </a:p>
      </dgm:t>
    </dgm:pt>
    <dgm:pt modelId="{2BE1FDA8-C7C4-42A7-B645-46F8ACDDBB77}" type="parTrans" cxnId="{BAEC6932-52FF-4432-BB7C-0B273C4B9C6A}">
      <dgm:prSet/>
      <dgm:spPr/>
      <dgm:t>
        <a:bodyPr/>
        <a:lstStyle/>
        <a:p>
          <a:endParaRPr lang="pt-BR"/>
        </a:p>
      </dgm:t>
    </dgm:pt>
    <dgm:pt modelId="{FD8017CB-C439-4900-A105-EFB3CD827AC7}" type="sibTrans" cxnId="{BAEC6932-52FF-4432-BB7C-0B273C4B9C6A}">
      <dgm:prSet/>
      <dgm:spPr/>
      <dgm:t>
        <a:bodyPr/>
        <a:lstStyle/>
        <a:p>
          <a:endParaRPr lang="pt-BR"/>
        </a:p>
      </dgm:t>
    </dgm:pt>
    <dgm:pt modelId="{D1B99775-322B-4802-94FA-7ED3CBDA8AAF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Estabelecimento do Cronograma Detalhado</a:t>
          </a:r>
        </a:p>
      </dgm:t>
    </dgm:pt>
    <dgm:pt modelId="{DB7449ED-1EE3-4AE3-AC36-6DBF61D56E6F}" type="parTrans" cxnId="{BED2A528-B693-484A-9F98-7AEDCC1F0B78}">
      <dgm:prSet/>
      <dgm:spPr/>
      <dgm:t>
        <a:bodyPr/>
        <a:lstStyle/>
        <a:p>
          <a:endParaRPr lang="pt-BR"/>
        </a:p>
      </dgm:t>
    </dgm:pt>
    <dgm:pt modelId="{BB03D8D4-4800-485A-97E3-81ECCE999472}" type="sibTrans" cxnId="{BED2A528-B693-484A-9F98-7AEDCC1F0B78}">
      <dgm:prSet/>
      <dgm:spPr/>
      <dgm:t>
        <a:bodyPr/>
        <a:lstStyle/>
        <a:p>
          <a:endParaRPr lang="pt-BR"/>
        </a:p>
      </dgm:t>
    </dgm:pt>
    <dgm:pt modelId="{FAACCC31-E5F3-491F-925C-18D7844FE529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Gestão de Riscos e Criação do Plano de Contingência</a:t>
          </a:r>
        </a:p>
      </dgm:t>
    </dgm:pt>
    <dgm:pt modelId="{07DCADF7-E395-4315-92ED-57A0721C0BCB}" type="parTrans" cxnId="{B4CF6AB3-39D4-4160-A561-50714DE8C3F0}">
      <dgm:prSet/>
      <dgm:spPr/>
      <dgm:t>
        <a:bodyPr/>
        <a:lstStyle/>
        <a:p>
          <a:endParaRPr lang="pt-BR"/>
        </a:p>
      </dgm:t>
    </dgm:pt>
    <dgm:pt modelId="{B4179DBC-EF4B-41F9-8891-ECEBF8366431}" type="sibTrans" cxnId="{B4CF6AB3-39D4-4160-A561-50714DE8C3F0}">
      <dgm:prSet/>
      <dgm:spPr/>
      <dgm:t>
        <a:bodyPr/>
        <a:lstStyle/>
        <a:p>
          <a:endParaRPr lang="pt-BR"/>
        </a:p>
      </dgm:t>
    </dgm:pt>
    <dgm:pt modelId="{21FF4064-8FF9-4660-A16E-A2D381A6DA62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Aprovação do Plano de Projeto</a:t>
          </a:r>
        </a:p>
      </dgm:t>
    </dgm:pt>
    <dgm:pt modelId="{CE28035F-FC79-494A-90B6-DE2BBD3B4265}" type="parTrans" cxnId="{5592A95C-A00A-4913-812F-910DA80B87D1}">
      <dgm:prSet/>
      <dgm:spPr/>
      <dgm:t>
        <a:bodyPr/>
        <a:lstStyle/>
        <a:p>
          <a:endParaRPr lang="pt-BR"/>
        </a:p>
      </dgm:t>
    </dgm:pt>
    <dgm:pt modelId="{23B31A80-2405-4F5A-99D5-CD32DE9B94CB}" type="sibTrans" cxnId="{5592A95C-A00A-4913-812F-910DA80B87D1}">
      <dgm:prSet/>
      <dgm:spPr/>
      <dgm:t>
        <a:bodyPr/>
        <a:lstStyle/>
        <a:p>
          <a:endParaRPr lang="pt-BR"/>
        </a:p>
      </dgm:t>
    </dgm:pt>
    <dgm:pt modelId="{74A55E54-9EEA-4127-BFD1-68E98A7E5DF2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Definição de Escopo</a:t>
          </a:r>
        </a:p>
      </dgm:t>
    </dgm:pt>
    <dgm:pt modelId="{C2D54163-671B-4F55-8B36-F7EE1E50E1A5}" type="parTrans" cxnId="{F6E939F8-CFF4-4983-A4E0-14C2722DDB2D}">
      <dgm:prSet/>
      <dgm:spPr/>
      <dgm:t>
        <a:bodyPr/>
        <a:lstStyle/>
        <a:p>
          <a:endParaRPr lang="pt-BR"/>
        </a:p>
      </dgm:t>
    </dgm:pt>
    <dgm:pt modelId="{16E88E00-CB79-471B-BE27-8B2256E526CE}" type="sibTrans" cxnId="{F6E939F8-CFF4-4983-A4E0-14C2722DDB2D}">
      <dgm:prSet/>
      <dgm:spPr/>
      <dgm:t>
        <a:bodyPr/>
        <a:lstStyle/>
        <a:p>
          <a:endParaRPr lang="pt-BR"/>
        </a:p>
      </dgm:t>
    </dgm:pt>
    <dgm:pt modelId="{B07A853A-1701-49C2-84DD-B231445C5281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Definição de Cronograma</a:t>
          </a:r>
        </a:p>
      </dgm:t>
    </dgm:pt>
    <dgm:pt modelId="{F2F3F591-09FD-4C84-9ABE-43D6BF64B8B4}" type="parTrans" cxnId="{0A76F23F-30E8-4E6B-8F06-342E1F4BDCE6}">
      <dgm:prSet/>
      <dgm:spPr/>
      <dgm:t>
        <a:bodyPr/>
        <a:lstStyle/>
        <a:p>
          <a:endParaRPr lang="pt-BR"/>
        </a:p>
      </dgm:t>
    </dgm:pt>
    <dgm:pt modelId="{E34FFCCD-0CB9-4BBB-A6B7-521408C5402C}" type="sibTrans" cxnId="{0A76F23F-30E8-4E6B-8F06-342E1F4BDCE6}">
      <dgm:prSet/>
      <dgm:spPr/>
      <dgm:t>
        <a:bodyPr/>
        <a:lstStyle/>
        <a:p>
          <a:endParaRPr lang="pt-BR"/>
        </a:p>
      </dgm:t>
    </dgm:pt>
    <dgm:pt modelId="{2A511016-5EF3-44B8-8AF7-7D1F00A55AB2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Definição de Custos</a:t>
          </a:r>
        </a:p>
      </dgm:t>
    </dgm:pt>
    <dgm:pt modelId="{2AEF497D-C4C0-4D62-A7D9-658CDA7E6C27}" type="parTrans" cxnId="{327E19D1-5D36-4B2D-9975-F7BAB73C5261}">
      <dgm:prSet/>
      <dgm:spPr/>
      <dgm:t>
        <a:bodyPr/>
        <a:lstStyle/>
        <a:p>
          <a:endParaRPr lang="pt-BR"/>
        </a:p>
      </dgm:t>
    </dgm:pt>
    <dgm:pt modelId="{357E022A-D192-4362-9F85-E636ACB57B55}" type="sibTrans" cxnId="{327E19D1-5D36-4B2D-9975-F7BAB73C5261}">
      <dgm:prSet/>
      <dgm:spPr/>
      <dgm:t>
        <a:bodyPr/>
        <a:lstStyle/>
        <a:p>
          <a:endParaRPr lang="pt-BR"/>
        </a:p>
      </dgm:t>
    </dgm:pt>
    <dgm:pt modelId="{4CACD9EA-38F3-48C8-B393-ADD6FE4722D5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Definição de Metodologia</a:t>
          </a:r>
        </a:p>
      </dgm:t>
    </dgm:pt>
    <dgm:pt modelId="{6D517950-EFAE-4699-9398-E4CD49785F83}" type="parTrans" cxnId="{4BC7C0C5-5E5A-4D99-BE33-38F7521E0C4A}">
      <dgm:prSet/>
      <dgm:spPr/>
      <dgm:t>
        <a:bodyPr/>
        <a:lstStyle/>
        <a:p>
          <a:endParaRPr lang="pt-BR"/>
        </a:p>
      </dgm:t>
    </dgm:pt>
    <dgm:pt modelId="{47014075-A660-496E-A345-271BF61B4002}" type="sibTrans" cxnId="{4BC7C0C5-5E5A-4D99-BE33-38F7521E0C4A}">
      <dgm:prSet/>
      <dgm:spPr/>
      <dgm:t>
        <a:bodyPr/>
        <a:lstStyle/>
        <a:p>
          <a:endParaRPr lang="pt-BR"/>
        </a:p>
      </dgm:t>
    </dgm:pt>
    <dgm:pt modelId="{AD160D62-9805-4904-A8F2-752E2D259B88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Definição de Responsáveis</a:t>
          </a:r>
        </a:p>
      </dgm:t>
    </dgm:pt>
    <dgm:pt modelId="{C82FF892-3772-4EA9-8446-87C2D47F4AC0}" type="parTrans" cxnId="{CE1CBC38-158C-48D4-9C4A-E851243687CA}">
      <dgm:prSet/>
      <dgm:spPr/>
      <dgm:t>
        <a:bodyPr/>
        <a:lstStyle/>
        <a:p>
          <a:endParaRPr lang="pt-BR"/>
        </a:p>
      </dgm:t>
    </dgm:pt>
    <dgm:pt modelId="{DD9122A2-4B1D-4DF0-A99F-FECBC51AF644}" type="sibTrans" cxnId="{CE1CBC38-158C-48D4-9C4A-E851243687CA}">
      <dgm:prSet/>
      <dgm:spPr/>
      <dgm:t>
        <a:bodyPr/>
        <a:lstStyle/>
        <a:p>
          <a:endParaRPr lang="pt-BR"/>
        </a:p>
      </dgm:t>
    </dgm:pt>
    <dgm:pt modelId="{05616522-F171-4D7A-8EC4-486F1E48E397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Definição de Comunicação</a:t>
          </a:r>
        </a:p>
      </dgm:t>
    </dgm:pt>
    <dgm:pt modelId="{C72EC4BC-B406-404C-92D8-9BCE00B7BC5D}" type="parTrans" cxnId="{7FB431DF-D231-4D27-8808-55723337E4B7}">
      <dgm:prSet/>
      <dgm:spPr/>
      <dgm:t>
        <a:bodyPr/>
        <a:lstStyle/>
        <a:p>
          <a:endParaRPr lang="pt-BR"/>
        </a:p>
      </dgm:t>
    </dgm:pt>
    <dgm:pt modelId="{1ABE93BC-B4C8-4BC6-85AA-4824D81BECD9}" type="sibTrans" cxnId="{7FB431DF-D231-4D27-8808-55723337E4B7}">
      <dgm:prSet/>
      <dgm:spPr/>
      <dgm:t>
        <a:bodyPr/>
        <a:lstStyle/>
        <a:p>
          <a:endParaRPr lang="pt-BR"/>
        </a:p>
      </dgm:t>
    </dgm:pt>
    <dgm:pt modelId="{BD6E4895-D355-438D-87BB-6BD7C073484C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Definição e Aprovação do Project Charter</a:t>
          </a:r>
        </a:p>
      </dgm:t>
    </dgm:pt>
    <dgm:pt modelId="{335D2238-73A2-473D-BADE-99AD716A23FD}" type="parTrans" cxnId="{0432C536-C723-4A44-A86F-36817236A156}">
      <dgm:prSet/>
      <dgm:spPr/>
      <dgm:t>
        <a:bodyPr/>
        <a:lstStyle/>
        <a:p>
          <a:endParaRPr lang="pt-BR"/>
        </a:p>
      </dgm:t>
    </dgm:pt>
    <dgm:pt modelId="{85140DCA-4166-44E3-9B84-7FC0825AF398}" type="sibTrans" cxnId="{0432C536-C723-4A44-A86F-36817236A156}">
      <dgm:prSet/>
      <dgm:spPr/>
      <dgm:t>
        <a:bodyPr/>
        <a:lstStyle/>
        <a:p>
          <a:endParaRPr lang="pt-BR"/>
        </a:p>
      </dgm:t>
    </dgm:pt>
    <dgm:pt modelId="{9B2EEF69-50F5-4483-A2DD-1D3DC19A14AA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Formação da Equipe de Projeto</a:t>
          </a:r>
        </a:p>
      </dgm:t>
    </dgm:pt>
    <dgm:pt modelId="{6FFC711A-4CEB-42D2-9ECB-1F719078226B}" type="parTrans" cxnId="{01FDD152-9AE0-471C-8EDE-69D2E36D8074}">
      <dgm:prSet/>
      <dgm:spPr/>
      <dgm:t>
        <a:bodyPr/>
        <a:lstStyle/>
        <a:p>
          <a:endParaRPr lang="pt-BR"/>
        </a:p>
      </dgm:t>
    </dgm:pt>
    <dgm:pt modelId="{2C9B81AF-2998-496B-B09A-D305504BBAFD}" type="sibTrans" cxnId="{01FDD152-9AE0-471C-8EDE-69D2E36D8074}">
      <dgm:prSet/>
      <dgm:spPr/>
      <dgm:t>
        <a:bodyPr/>
        <a:lstStyle/>
        <a:p>
          <a:endParaRPr lang="pt-BR"/>
        </a:p>
      </dgm:t>
    </dgm:pt>
    <dgm:pt modelId="{CF833EEE-CDA8-4F67-8EF5-1D035D0F0C38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Definição de papéis e responsabilidades</a:t>
          </a:r>
        </a:p>
      </dgm:t>
    </dgm:pt>
    <dgm:pt modelId="{B7536E94-3900-4B79-8CB0-83CBB1FCC89F}" type="parTrans" cxnId="{278DA841-0FB9-4C00-A6AA-75C68E0263F6}">
      <dgm:prSet/>
      <dgm:spPr/>
      <dgm:t>
        <a:bodyPr/>
        <a:lstStyle/>
        <a:p>
          <a:endParaRPr lang="pt-BR"/>
        </a:p>
      </dgm:t>
    </dgm:pt>
    <dgm:pt modelId="{A82BF466-DF92-4A49-A3F0-04749992016A}" type="sibTrans" cxnId="{278DA841-0FB9-4C00-A6AA-75C68E0263F6}">
      <dgm:prSet/>
      <dgm:spPr/>
      <dgm:t>
        <a:bodyPr/>
        <a:lstStyle/>
        <a:p>
          <a:endParaRPr lang="pt-BR"/>
        </a:p>
      </dgm:t>
    </dgm:pt>
    <dgm:pt modelId="{054E6F4A-4874-4BD0-99B3-11D39DF169C7}">
      <dgm:prSet custT="1"/>
      <dgm:spPr/>
      <dgm:t>
        <a:bodyPr/>
        <a:lstStyle/>
        <a:p>
          <a:r>
            <a:rPr lang="pt-BR" sz="600" b="1">
              <a:latin typeface="Calibri Light" panose="020F0302020204030204" pitchFamily="34" charset="0"/>
              <a:cs typeface="Calibri Light" panose="020F0302020204030204" pitchFamily="34" charset="0"/>
            </a:rPr>
            <a:t>Identificação e Comunicação com Stakeholders</a:t>
          </a:r>
        </a:p>
      </dgm:t>
    </dgm:pt>
    <dgm:pt modelId="{BCA7D706-5E82-488C-B0C2-1B7A7EE34018}" type="parTrans" cxnId="{D4238975-1AF8-4CA7-B43A-479C9C957326}">
      <dgm:prSet/>
      <dgm:spPr/>
      <dgm:t>
        <a:bodyPr/>
        <a:lstStyle/>
        <a:p>
          <a:endParaRPr lang="pt-BR"/>
        </a:p>
      </dgm:t>
    </dgm:pt>
    <dgm:pt modelId="{440317E3-0E50-4E8F-B935-9EAA13A24924}" type="sibTrans" cxnId="{D4238975-1AF8-4CA7-B43A-479C9C957326}">
      <dgm:prSet/>
      <dgm:spPr/>
      <dgm:t>
        <a:bodyPr/>
        <a:lstStyle/>
        <a:p>
          <a:endParaRPr lang="pt-BR"/>
        </a:p>
      </dgm:t>
    </dgm:pt>
    <dgm:pt modelId="{90431E3C-4F42-4628-B684-A96161BFF430}" type="pres">
      <dgm:prSet presAssocID="{0CFB7DD9-0DA5-4E4C-8DA3-9F1B6119F4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0A189367-43EC-4441-BA08-750B899E9469}" type="pres">
      <dgm:prSet presAssocID="{0102E4FE-20A8-44CB-9044-37DB2019EEF7}" presName="hierRoot1" presStyleCnt="0">
        <dgm:presLayoutVars>
          <dgm:hierBranch val="init"/>
        </dgm:presLayoutVars>
      </dgm:prSet>
      <dgm:spPr/>
    </dgm:pt>
    <dgm:pt modelId="{360B80A0-E040-4231-A03C-DB4C44D4BEFB}" type="pres">
      <dgm:prSet presAssocID="{0102E4FE-20A8-44CB-9044-37DB2019EEF7}" presName="rootComposite1" presStyleCnt="0"/>
      <dgm:spPr/>
    </dgm:pt>
    <dgm:pt modelId="{2D883808-430E-40D8-8B07-302E85302A34}" type="pres">
      <dgm:prSet presAssocID="{0102E4FE-20A8-44CB-9044-37DB2019EEF7}" presName="rootText1" presStyleLbl="node0" presStyleIdx="0" presStyleCnt="1" custScaleX="171555" custScaleY="157690" custLinFactY="-34665" custLinFactNeighborX="-6143" custLinFactNeighborY="-100000">
        <dgm:presLayoutVars>
          <dgm:chPref val="3"/>
        </dgm:presLayoutVars>
      </dgm:prSet>
      <dgm:spPr/>
    </dgm:pt>
    <dgm:pt modelId="{9E54A725-AB28-4B64-8844-9F2951F2F7A0}" type="pres">
      <dgm:prSet presAssocID="{0102E4FE-20A8-44CB-9044-37DB2019EEF7}" presName="rootConnector1" presStyleLbl="node1" presStyleIdx="0" presStyleCnt="0"/>
      <dgm:spPr/>
    </dgm:pt>
    <dgm:pt modelId="{7F944FE0-D2A2-405B-BDFF-D1897631706E}" type="pres">
      <dgm:prSet presAssocID="{0102E4FE-20A8-44CB-9044-37DB2019EEF7}" presName="hierChild2" presStyleCnt="0"/>
      <dgm:spPr/>
    </dgm:pt>
    <dgm:pt modelId="{7BA6A4CA-F40E-4826-9E97-95062F5DD647}" type="pres">
      <dgm:prSet presAssocID="{D6922E7D-1806-4E3F-8FA5-876C5E53C8A8}" presName="Name37" presStyleLbl="parChTrans1D2" presStyleIdx="0" presStyleCnt="11"/>
      <dgm:spPr/>
    </dgm:pt>
    <dgm:pt modelId="{92667419-A898-4795-9C0E-361368D04859}" type="pres">
      <dgm:prSet presAssocID="{8D244D8F-C792-40BC-A511-7DE39E45E194}" presName="hierRoot2" presStyleCnt="0">
        <dgm:presLayoutVars>
          <dgm:hierBranch val="init"/>
        </dgm:presLayoutVars>
      </dgm:prSet>
      <dgm:spPr/>
    </dgm:pt>
    <dgm:pt modelId="{AAE10948-D9BD-4DD1-83D8-C8238129D30B}" type="pres">
      <dgm:prSet presAssocID="{8D244D8F-C792-40BC-A511-7DE39E45E194}" presName="rootComposite" presStyleCnt="0"/>
      <dgm:spPr/>
    </dgm:pt>
    <dgm:pt modelId="{4C9AEEA8-806B-4221-A8CF-497F84C39D63}" type="pres">
      <dgm:prSet presAssocID="{8D244D8F-C792-40BC-A511-7DE39E45E194}" presName="rootText" presStyleLbl="node2" presStyleIdx="0" presStyleCnt="11" custScaleX="76938" custLinFactNeighborX="-2261">
        <dgm:presLayoutVars>
          <dgm:chPref val="3"/>
        </dgm:presLayoutVars>
      </dgm:prSet>
      <dgm:spPr/>
    </dgm:pt>
    <dgm:pt modelId="{CFC31A14-C94F-4A30-A37D-372AB6BB600E}" type="pres">
      <dgm:prSet presAssocID="{8D244D8F-C792-40BC-A511-7DE39E45E194}" presName="rootConnector" presStyleLbl="node2" presStyleIdx="0" presStyleCnt="11"/>
      <dgm:spPr/>
    </dgm:pt>
    <dgm:pt modelId="{CFE7259F-6958-4278-B532-D5FC1DF0D989}" type="pres">
      <dgm:prSet presAssocID="{8D244D8F-C792-40BC-A511-7DE39E45E194}" presName="hierChild4" presStyleCnt="0"/>
      <dgm:spPr/>
    </dgm:pt>
    <dgm:pt modelId="{DF4671FB-4E7B-4A27-A2E4-7F81CF820A7A}" type="pres">
      <dgm:prSet presAssocID="{9E49CBB4-713C-4E21-818E-582DC515C093}" presName="Name37" presStyleLbl="parChTrans1D3" presStyleIdx="0" presStyleCnt="48"/>
      <dgm:spPr/>
    </dgm:pt>
    <dgm:pt modelId="{D4A63130-1783-4871-B986-F49074A1EAC1}" type="pres">
      <dgm:prSet presAssocID="{1F8962D6-CC24-41DD-9DEE-1BB923259C7D}" presName="hierRoot2" presStyleCnt="0">
        <dgm:presLayoutVars>
          <dgm:hierBranch val="init"/>
        </dgm:presLayoutVars>
      </dgm:prSet>
      <dgm:spPr/>
    </dgm:pt>
    <dgm:pt modelId="{F73FFAF5-939E-434D-881D-84DF314F55FE}" type="pres">
      <dgm:prSet presAssocID="{1F8962D6-CC24-41DD-9DEE-1BB923259C7D}" presName="rootComposite" presStyleCnt="0"/>
      <dgm:spPr/>
    </dgm:pt>
    <dgm:pt modelId="{651C511F-AF5A-443A-ACEE-452674B2CEEB}" type="pres">
      <dgm:prSet presAssocID="{1F8962D6-CC24-41DD-9DEE-1BB923259C7D}" presName="rootText" presStyleLbl="node3" presStyleIdx="0" presStyleCnt="48">
        <dgm:presLayoutVars>
          <dgm:chPref val="3"/>
        </dgm:presLayoutVars>
      </dgm:prSet>
      <dgm:spPr/>
    </dgm:pt>
    <dgm:pt modelId="{34EF1E25-FCF5-4012-B0BC-665C232200C5}" type="pres">
      <dgm:prSet presAssocID="{1F8962D6-CC24-41DD-9DEE-1BB923259C7D}" presName="rootConnector" presStyleLbl="node3" presStyleIdx="0" presStyleCnt="48"/>
      <dgm:spPr/>
    </dgm:pt>
    <dgm:pt modelId="{616EA261-4B6C-459E-97D6-456C75DE010F}" type="pres">
      <dgm:prSet presAssocID="{1F8962D6-CC24-41DD-9DEE-1BB923259C7D}" presName="hierChild4" presStyleCnt="0"/>
      <dgm:spPr/>
    </dgm:pt>
    <dgm:pt modelId="{250830BB-3963-49CD-B9DE-DAD0CB0BEA5B}" type="pres">
      <dgm:prSet presAssocID="{C2D54163-671B-4F55-8B36-F7EE1E50E1A5}" presName="Name37" presStyleLbl="parChTrans1D4" presStyleIdx="0" presStyleCnt="17"/>
      <dgm:spPr/>
    </dgm:pt>
    <dgm:pt modelId="{983689A2-0899-4203-AE87-308BCEFFB0CD}" type="pres">
      <dgm:prSet presAssocID="{74A55E54-9EEA-4127-BFD1-68E98A7E5DF2}" presName="hierRoot2" presStyleCnt="0">
        <dgm:presLayoutVars>
          <dgm:hierBranch val="init"/>
        </dgm:presLayoutVars>
      </dgm:prSet>
      <dgm:spPr/>
    </dgm:pt>
    <dgm:pt modelId="{09B5D2ED-B8D3-4A01-975B-5C41CE9D5D07}" type="pres">
      <dgm:prSet presAssocID="{74A55E54-9EEA-4127-BFD1-68E98A7E5DF2}" presName="rootComposite" presStyleCnt="0"/>
      <dgm:spPr/>
    </dgm:pt>
    <dgm:pt modelId="{46156185-7E23-4790-BB04-5892682EAC1F}" type="pres">
      <dgm:prSet presAssocID="{74A55E54-9EEA-4127-BFD1-68E98A7E5DF2}" presName="rootText" presStyleLbl="node4" presStyleIdx="0" presStyleCnt="17">
        <dgm:presLayoutVars>
          <dgm:chPref val="3"/>
        </dgm:presLayoutVars>
      </dgm:prSet>
      <dgm:spPr/>
    </dgm:pt>
    <dgm:pt modelId="{73AD24A9-4D73-4FA2-B151-3564A13BA7AB}" type="pres">
      <dgm:prSet presAssocID="{74A55E54-9EEA-4127-BFD1-68E98A7E5DF2}" presName="rootConnector" presStyleLbl="node4" presStyleIdx="0" presStyleCnt="17"/>
      <dgm:spPr/>
    </dgm:pt>
    <dgm:pt modelId="{3996E3BC-9AB7-4D67-8415-DD70E4189706}" type="pres">
      <dgm:prSet presAssocID="{74A55E54-9EEA-4127-BFD1-68E98A7E5DF2}" presName="hierChild4" presStyleCnt="0"/>
      <dgm:spPr/>
    </dgm:pt>
    <dgm:pt modelId="{C3E9463F-963E-44AE-9A6F-A8F7D47CA409}" type="pres">
      <dgm:prSet presAssocID="{74A55E54-9EEA-4127-BFD1-68E98A7E5DF2}" presName="hierChild5" presStyleCnt="0"/>
      <dgm:spPr/>
    </dgm:pt>
    <dgm:pt modelId="{E726D37C-B79D-4493-B279-9EAEF21D0D9A}" type="pres">
      <dgm:prSet presAssocID="{F2F3F591-09FD-4C84-9ABE-43D6BF64B8B4}" presName="Name37" presStyleLbl="parChTrans1D4" presStyleIdx="1" presStyleCnt="17"/>
      <dgm:spPr/>
    </dgm:pt>
    <dgm:pt modelId="{752CAD28-F935-4990-A290-7F19E19EBF5F}" type="pres">
      <dgm:prSet presAssocID="{B07A853A-1701-49C2-84DD-B231445C5281}" presName="hierRoot2" presStyleCnt="0">
        <dgm:presLayoutVars>
          <dgm:hierBranch val="init"/>
        </dgm:presLayoutVars>
      </dgm:prSet>
      <dgm:spPr/>
    </dgm:pt>
    <dgm:pt modelId="{74A04F1F-31B3-4DB5-B5BF-8DCA7AD69928}" type="pres">
      <dgm:prSet presAssocID="{B07A853A-1701-49C2-84DD-B231445C5281}" presName="rootComposite" presStyleCnt="0"/>
      <dgm:spPr/>
    </dgm:pt>
    <dgm:pt modelId="{DBC31428-B3E6-44E5-A8A9-490273A70606}" type="pres">
      <dgm:prSet presAssocID="{B07A853A-1701-49C2-84DD-B231445C5281}" presName="rootText" presStyleLbl="node4" presStyleIdx="1" presStyleCnt="17">
        <dgm:presLayoutVars>
          <dgm:chPref val="3"/>
        </dgm:presLayoutVars>
      </dgm:prSet>
      <dgm:spPr/>
    </dgm:pt>
    <dgm:pt modelId="{AAC13565-CA39-4CE3-891E-D6686AA9D9A1}" type="pres">
      <dgm:prSet presAssocID="{B07A853A-1701-49C2-84DD-B231445C5281}" presName="rootConnector" presStyleLbl="node4" presStyleIdx="1" presStyleCnt="17"/>
      <dgm:spPr/>
    </dgm:pt>
    <dgm:pt modelId="{08ACF2CC-0188-4ADF-89A9-98559182F659}" type="pres">
      <dgm:prSet presAssocID="{B07A853A-1701-49C2-84DD-B231445C5281}" presName="hierChild4" presStyleCnt="0"/>
      <dgm:spPr/>
    </dgm:pt>
    <dgm:pt modelId="{CFFF06AB-BD84-4303-BA47-CD32BB0D7D54}" type="pres">
      <dgm:prSet presAssocID="{B07A853A-1701-49C2-84DD-B231445C5281}" presName="hierChild5" presStyleCnt="0"/>
      <dgm:spPr/>
    </dgm:pt>
    <dgm:pt modelId="{99690143-5DCF-4E9E-85AE-0A2F464EA302}" type="pres">
      <dgm:prSet presAssocID="{2AEF497D-C4C0-4D62-A7D9-658CDA7E6C27}" presName="Name37" presStyleLbl="parChTrans1D4" presStyleIdx="2" presStyleCnt="17"/>
      <dgm:spPr/>
    </dgm:pt>
    <dgm:pt modelId="{7284DEC8-A2E9-42A6-A8F0-1CFE66F83D73}" type="pres">
      <dgm:prSet presAssocID="{2A511016-5EF3-44B8-8AF7-7D1F00A55AB2}" presName="hierRoot2" presStyleCnt="0">
        <dgm:presLayoutVars>
          <dgm:hierBranch val="init"/>
        </dgm:presLayoutVars>
      </dgm:prSet>
      <dgm:spPr/>
    </dgm:pt>
    <dgm:pt modelId="{AFEA7750-EB48-4AAC-AE1B-DCF6AC529C12}" type="pres">
      <dgm:prSet presAssocID="{2A511016-5EF3-44B8-8AF7-7D1F00A55AB2}" presName="rootComposite" presStyleCnt="0"/>
      <dgm:spPr/>
    </dgm:pt>
    <dgm:pt modelId="{A724BC77-D581-4EC8-AB39-A0025D00BE84}" type="pres">
      <dgm:prSet presAssocID="{2A511016-5EF3-44B8-8AF7-7D1F00A55AB2}" presName="rootText" presStyleLbl="node4" presStyleIdx="2" presStyleCnt="17">
        <dgm:presLayoutVars>
          <dgm:chPref val="3"/>
        </dgm:presLayoutVars>
      </dgm:prSet>
      <dgm:spPr/>
    </dgm:pt>
    <dgm:pt modelId="{DD60E478-8CC1-41D4-8FD1-DB2154F193AF}" type="pres">
      <dgm:prSet presAssocID="{2A511016-5EF3-44B8-8AF7-7D1F00A55AB2}" presName="rootConnector" presStyleLbl="node4" presStyleIdx="2" presStyleCnt="17"/>
      <dgm:spPr/>
    </dgm:pt>
    <dgm:pt modelId="{F81AD9C5-E916-4E3E-8B5C-A21B885B6579}" type="pres">
      <dgm:prSet presAssocID="{2A511016-5EF3-44B8-8AF7-7D1F00A55AB2}" presName="hierChild4" presStyleCnt="0"/>
      <dgm:spPr/>
    </dgm:pt>
    <dgm:pt modelId="{DB0AA75D-9548-4B37-B745-5AAF6C62F885}" type="pres">
      <dgm:prSet presAssocID="{2A511016-5EF3-44B8-8AF7-7D1F00A55AB2}" presName="hierChild5" presStyleCnt="0"/>
      <dgm:spPr/>
    </dgm:pt>
    <dgm:pt modelId="{2F53DEF3-3936-4651-A83A-3989CBAA6943}" type="pres">
      <dgm:prSet presAssocID="{6D517950-EFAE-4699-9398-E4CD49785F83}" presName="Name37" presStyleLbl="parChTrans1D4" presStyleIdx="3" presStyleCnt="17"/>
      <dgm:spPr/>
    </dgm:pt>
    <dgm:pt modelId="{FB372C11-8A8C-41B0-988A-7FE99435D38A}" type="pres">
      <dgm:prSet presAssocID="{4CACD9EA-38F3-48C8-B393-ADD6FE4722D5}" presName="hierRoot2" presStyleCnt="0">
        <dgm:presLayoutVars>
          <dgm:hierBranch val="init"/>
        </dgm:presLayoutVars>
      </dgm:prSet>
      <dgm:spPr/>
    </dgm:pt>
    <dgm:pt modelId="{49F1D86E-1E73-4441-AAA0-0050048CF149}" type="pres">
      <dgm:prSet presAssocID="{4CACD9EA-38F3-48C8-B393-ADD6FE4722D5}" presName="rootComposite" presStyleCnt="0"/>
      <dgm:spPr/>
    </dgm:pt>
    <dgm:pt modelId="{85266A71-A261-45D5-840C-DF5BD40E128B}" type="pres">
      <dgm:prSet presAssocID="{4CACD9EA-38F3-48C8-B393-ADD6FE4722D5}" presName="rootText" presStyleLbl="node4" presStyleIdx="3" presStyleCnt="17">
        <dgm:presLayoutVars>
          <dgm:chPref val="3"/>
        </dgm:presLayoutVars>
      </dgm:prSet>
      <dgm:spPr/>
    </dgm:pt>
    <dgm:pt modelId="{F5860E7A-DB33-4001-914A-C3D0EEF3A0BA}" type="pres">
      <dgm:prSet presAssocID="{4CACD9EA-38F3-48C8-B393-ADD6FE4722D5}" presName="rootConnector" presStyleLbl="node4" presStyleIdx="3" presStyleCnt="17"/>
      <dgm:spPr/>
    </dgm:pt>
    <dgm:pt modelId="{E13FADC6-550E-4078-8341-D611E0C0CD44}" type="pres">
      <dgm:prSet presAssocID="{4CACD9EA-38F3-48C8-B393-ADD6FE4722D5}" presName="hierChild4" presStyleCnt="0"/>
      <dgm:spPr/>
    </dgm:pt>
    <dgm:pt modelId="{B694FB3E-879F-4ED6-8BF0-B8764BD3534D}" type="pres">
      <dgm:prSet presAssocID="{4CACD9EA-38F3-48C8-B393-ADD6FE4722D5}" presName="hierChild5" presStyleCnt="0"/>
      <dgm:spPr/>
    </dgm:pt>
    <dgm:pt modelId="{602E0125-EB1F-43E7-9263-57324091CE54}" type="pres">
      <dgm:prSet presAssocID="{C82FF892-3772-4EA9-8446-87C2D47F4AC0}" presName="Name37" presStyleLbl="parChTrans1D4" presStyleIdx="4" presStyleCnt="17"/>
      <dgm:spPr/>
    </dgm:pt>
    <dgm:pt modelId="{9FAB1C74-60C5-4090-8B4C-43970D0BF605}" type="pres">
      <dgm:prSet presAssocID="{AD160D62-9805-4904-A8F2-752E2D259B88}" presName="hierRoot2" presStyleCnt="0">
        <dgm:presLayoutVars>
          <dgm:hierBranch val="init"/>
        </dgm:presLayoutVars>
      </dgm:prSet>
      <dgm:spPr/>
    </dgm:pt>
    <dgm:pt modelId="{93698EE2-98D4-4418-8BE5-663936C0DCC6}" type="pres">
      <dgm:prSet presAssocID="{AD160D62-9805-4904-A8F2-752E2D259B88}" presName="rootComposite" presStyleCnt="0"/>
      <dgm:spPr/>
    </dgm:pt>
    <dgm:pt modelId="{4199E21B-7165-437A-A1DE-F74D34454149}" type="pres">
      <dgm:prSet presAssocID="{AD160D62-9805-4904-A8F2-752E2D259B88}" presName="rootText" presStyleLbl="node4" presStyleIdx="4" presStyleCnt="17">
        <dgm:presLayoutVars>
          <dgm:chPref val="3"/>
        </dgm:presLayoutVars>
      </dgm:prSet>
      <dgm:spPr/>
    </dgm:pt>
    <dgm:pt modelId="{3FCB649F-8799-4CE2-BD93-684178709859}" type="pres">
      <dgm:prSet presAssocID="{AD160D62-9805-4904-A8F2-752E2D259B88}" presName="rootConnector" presStyleLbl="node4" presStyleIdx="4" presStyleCnt="17"/>
      <dgm:spPr/>
    </dgm:pt>
    <dgm:pt modelId="{B52EA0EC-5D31-4941-968F-9AFFDFBC8D6F}" type="pres">
      <dgm:prSet presAssocID="{AD160D62-9805-4904-A8F2-752E2D259B88}" presName="hierChild4" presStyleCnt="0"/>
      <dgm:spPr/>
    </dgm:pt>
    <dgm:pt modelId="{BC20E69F-9840-450D-ACCC-BB65836F2ED1}" type="pres">
      <dgm:prSet presAssocID="{AD160D62-9805-4904-A8F2-752E2D259B88}" presName="hierChild5" presStyleCnt="0"/>
      <dgm:spPr/>
    </dgm:pt>
    <dgm:pt modelId="{FC77A191-918A-410E-83A7-B158FD316ABA}" type="pres">
      <dgm:prSet presAssocID="{C72EC4BC-B406-404C-92D8-9BCE00B7BC5D}" presName="Name37" presStyleLbl="parChTrans1D4" presStyleIdx="5" presStyleCnt="17"/>
      <dgm:spPr/>
    </dgm:pt>
    <dgm:pt modelId="{77C68D1A-8751-4321-901B-70458BD6EED0}" type="pres">
      <dgm:prSet presAssocID="{05616522-F171-4D7A-8EC4-486F1E48E397}" presName="hierRoot2" presStyleCnt="0">
        <dgm:presLayoutVars>
          <dgm:hierBranch val="init"/>
        </dgm:presLayoutVars>
      </dgm:prSet>
      <dgm:spPr/>
    </dgm:pt>
    <dgm:pt modelId="{C0BD14C5-F357-4CBB-AC4D-E37395F4C917}" type="pres">
      <dgm:prSet presAssocID="{05616522-F171-4D7A-8EC4-486F1E48E397}" presName="rootComposite" presStyleCnt="0"/>
      <dgm:spPr/>
    </dgm:pt>
    <dgm:pt modelId="{58B58FA3-9CD3-4F05-8232-AEF38E812C63}" type="pres">
      <dgm:prSet presAssocID="{05616522-F171-4D7A-8EC4-486F1E48E397}" presName="rootText" presStyleLbl="node4" presStyleIdx="5" presStyleCnt="17">
        <dgm:presLayoutVars>
          <dgm:chPref val="3"/>
        </dgm:presLayoutVars>
      </dgm:prSet>
      <dgm:spPr/>
    </dgm:pt>
    <dgm:pt modelId="{8E208C9F-DEC9-4AD2-B3DE-40DF913EB1E8}" type="pres">
      <dgm:prSet presAssocID="{05616522-F171-4D7A-8EC4-486F1E48E397}" presName="rootConnector" presStyleLbl="node4" presStyleIdx="5" presStyleCnt="17"/>
      <dgm:spPr/>
    </dgm:pt>
    <dgm:pt modelId="{C4D2287E-4538-4CE9-AEC5-9EDB371BA7A0}" type="pres">
      <dgm:prSet presAssocID="{05616522-F171-4D7A-8EC4-486F1E48E397}" presName="hierChild4" presStyleCnt="0"/>
      <dgm:spPr/>
    </dgm:pt>
    <dgm:pt modelId="{511C87A0-9A9E-409C-98F1-C94E375A155E}" type="pres">
      <dgm:prSet presAssocID="{05616522-F171-4D7A-8EC4-486F1E48E397}" presName="hierChild5" presStyleCnt="0"/>
      <dgm:spPr/>
    </dgm:pt>
    <dgm:pt modelId="{4CED0DF1-CD78-4A9F-84F2-5666647987E7}" type="pres">
      <dgm:prSet presAssocID="{1F8962D6-CC24-41DD-9DEE-1BB923259C7D}" presName="hierChild5" presStyleCnt="0"/>
      <dgm:spPr/>
    </dgm:pt>
    <dgm:pt modelId="{9F28C637-1C18-4598-A635-E440B927E593}" type="pres">
      <dgm:prSet presAssocID="{335D2238-73A2-473D-BADE-99AD716A23FD}" presName="Name37" presStyleLbl="parChTrans1D3" presStyleIdx="1" presStyleCnt="48"/>
      <dgm:spPr/>
    </dgm:pt>
    <dgm:pt modelId="{D5211FDD-3EBE-4DB9-96AB-F21730934413}" type="pres">
      <dgm:prSet presAssocID="{BD6E4895-D355-438D-87BB-6BD7C073484C}" presName="hierRoot2" presStyleCnt="0">
        <dgm:presLayoutVars>
          <dgm:hierBranch val="init"/>
        </dgm:presLayoutVars>
      </dgm:prSet>
      <dgm:spPr/>
    </dgm:pt>
    <dgm:pt modelId="{30A62440-D362-451F-9162-D324D7F5AE1D}" type="pres">
      <dgm:prSet presAssocID="{BD6E4895-D355-438D-87BB-6BD7C073484C}" presName="rootComposite" presStyleCnt="0"/>
      <dgm:spPr/>
    </dgm:pt>
    <dgm:pt modelId="{1BB86846-0D26-4592-955C-70523494F4E3}" type="pres">
      <dgm:prSet presAssocID="{BD6E4895-D355-438D-87BB-6BD7C073484C}" presName="rootText" presStyleLbl="node3" presStyleIdx="1" presStyleCnt="48">
        <dgm:presLayoutVars>
          <dgm:chPref val="3"/>
        </dgm:presLayoutVars>
      </dgm:prSet>
      <dgm:spPr/>
    </dgm:pt>
    <dgm:pt modelId="{DDA5A3ED-678E-45E8-A9A8-ED9F07940921}" type="pres">
      <dgm:prSet presAssocID="{BD6E4895-D355-438D-87BB-6BD7C073484C}" presName="rootConnector" presStyleLbl="node3" presStyleIdx="1" presStyleCnt="48"/>
      <dgm:spPr/>
    </dgm:pt>
    <dgm:pt modelId="{B88E5B65-BD6B-4B80-BB71-D7DDE51E4E01}" type="pres">
      <dgm:prSet presAssocID="{BD6E4895-D355-438D-87BB-6BD7C073484C}" presName="hierChild4" presStyleCnt="0"/>
      <dgm:spPr/>
    </dgm:pt>
    <dgm:pt modelId="{6F97F9D2-1DD2-4A69-A198-854674927638}" type="pres">
      <dgm:prSet presAssocID="{BD6E4895-D355-438D-87BB-6BD7C073484C}" presName="hierChild5" presStyleCnt="0"/>
      <dgm:spPr/>
    </dgm:pt>
    <dgm:pt modelId="{4A67CF94-0936-414F-B789-BAB7DA3E25DF}" type="pres">
      <dgm:prSet presAssocID="{6FFC711A-4CEB-42D2-9ECB-1F719078226B}" presName="Name37" presStyleLbl="parChTrans1D3" presStyleIdx="2" presStyleCnt="48"/>
      <dgm:spPr/>
    </dgm:pt>
    <dgm:pt modelId="{57BC0AA9-B8D1-49A2-A1C2-834F3C2B0BF5}" type="pres">
      <dgm:prSet presAssocID="{9B2EEF69-50F5-4483-A2DD-1D3DC19A14AA}" presName="hierRoot2" presStyleCnt="0">
        <dgm:presLayoutVars>
          <dgm:hierBranch val="init"/>
        </dgm:presLayoutVars>
      </dgm:prSet>
      <dgm:spPr/>
    </dgm:pt>
    <dgm:pt modelId="{451DC46E-F332-401B-86AA-ABB75D3D5BB4}" type="pres">
      <dgm:prSet presAssocID="{9B2EEF69-50F5-4483-A2DD-1D3DC19A14AA}" presName="rootComposite" presStyleCnt="0"/>
      <dgm:spPr/>
    </dgm:pt>
    <dgm:pt modelId="{B78A6C48-6ED0-45CF-BA5E-790B113F31C2}" type="pres">
      <dgm:prSet presAssocID="{9B2EEF69-50F5-4483-A2DD-1D3DC19A14AA}" presName="rootText" presStyleLbl="node3" presStyleIdx="2" presStyleCnt="48">
        <dgm:presLayoutVars>
          <dgm:chPref val="3"/>
        </dgm:presLayoutVars>
      </dgm:prSet>
      <dgm:spPr/>
    </dgm:pt>
    <dgm:pt modelId="{CB838E75-3F7E-4A84-87D3-C2A3DC412C85}" type="pres">
      <dgm:prSet presAssocID="{9B2EEF69-50F5-4483-A2DD-1D3DC19A14AA}" presName="rootConnector" presStyleLbl="node3" presStyleIdx="2" presStyleCnt="48"/>
      <dgm:spPr/>
    </dgm:pt>
    <dgm:pt modelId="{6FEAF613-A2E3-4190-BD91-D115E63F16D0}" type="pres">
      <dgm:prSet presAssocID="{9B2EEF69-50F5-4483-A2DD-1D3DC19A14AA}" presName="hierChild4" presStyleCnt="0"/>
      <dgm:spPr/>
    </dgm:pt>
    <dgm:pt modelId="{92120F36-64BB-4A7B-8BE2-DF67E42541A4}" type="pres">
      <dgm:prSet presAssocID="{B7536E94-3900-4B79-8CB0-83CBB1FCC89F}" presName="Name37" presStyleLbl="parChTrans1D4" presStyleIdx="6" presStyleCnt="17"/>
      <dgm:spPr/>
    </dgm:pt>
    <dgm:pt modelId="{963D09C2-80AD-429F-856F-2831A9F20A1B}" type="pres">
      <dgm:prSet presAssocID="{CF833EEE-CDA8-4F67-8EF5-1D035D0F0C38}" presName="hierRoot2" presStyleCnt="0">
        <dgm:presLayoutVars>
          <dgm:hierBranch val="init"/>
        </dgm:presLayoutVars>
      </dgm:prSet>
      <dgm:spPr/>
    </dgm:pt>
    <dgm:pt modelId="{6344090F-D1A3-4F0A-849C-96DD43755594}" type="pres">
      <dgm:prSet presAssocID="{CF833EEE-CDA8-4F67-8EF5-1D035D0F0C38}" presName="rootComposite" presStyleCnt="0"/>
      <dgm:spPr/>
    </dgm:pt>
    <dgm:pt modelId="{BC8FF352-E687-4503-8DA2-2684395EFB4A}" type="pres">
      <dgm:prSet presAssocID="{CF833EEE-CDA8-4F67-8EF5-1D035D0F0C38}" presName="rootText" presStyleLbl="node4" presStyleIdx="6" presStyleCnt="17">
        <dgm:presLayoutVars>
          <dgm:chPref val="3"/>
        </dgm:presLayoutVars>
      </dgm:prSet>
      <dgm:spPr/>
    </dgm:pt>
    <dgm:pt modelId="{39A1161E-9439-4CA7-BA4B-0C7248F46287}" type="pres">
      <dgm:prSet presAssocID="{CF833EEE-CDA8-4F67-8EF5-1D035D0F0C38}" presName="rootConnector" presStyleLbl="node4" presStyleIdx="6" presStyleCnt="17"/>
      <dgm:spPr/>
    </dgm:pt>
    <dgm:pt modelId="{DDF1A288-518B-4888-88FB-FC31B5015A29}" type="pres">
      <dgm:prSet presAssocID="{CF833EEE-CDA8-4F67-8EF5-1D035D0F0C38}" presName="hierChild4" presStyleCnt="0"/>
      <dgm:spPr/>
    </dgm:pt>
    <dgm:pt modelId="{DF6A7CEA-6A3F-4E28-A2CB-2399AD0C2E3A}" type="pres">
      <dgm:prSet presAssocID="{CF833EEE-CDA8-4F67-8EF5-1D035D0F0C38}" presName="hierChild5" presStyleCnt="0"/>
      <dgm:spPr/>
    </dgm:pt>
    <dgm:pt modelId="{0E0284FF-12C5-43FC-B0DE-5C9AF243FD9B}" type="pres">
      <dgm:prSet presAssocID="{9B2EEF69-50F5-4483-A2DD-1D3DC19A14AA}" presName="hierChild5" presStyleCnt="0"/>
      <dgm:spPr/>
    </dgm:pt>
    <dgm:pt modelId="{3B3B0DC1-BCDB-4570-AFDD-A045D2AAD28C}" type="pres">
      <dgm:prSet presAssocID="{BCA7D706-5E82-488C-B0C2-1B7A7EE34018}" presName="Name37" presStyleLbl="parChTrans1D3" presStyleIdx="3" presStyleCnt="48"/>
      <dgm:spPr/>
    </dgm:pt>
    <dgm:pt modelId="{F0EA3BAD-411D-4239-83D1-C3F33CD4F05F}" type="pres">
      <dgm:prSet presAssocID="{054E6F4A-4874-4BD0-99B3-11D39DF169C7}" presName="hierRoot2" presStyleCnt="0">
        <dgm:presLayoutVars>
          <dgm:hierBranch val="init"/>
        </dgm:presLayoutVars>
      </dgm:prSet>
      <dgm:spPr/>
    </dgm:pt>
    <dgm:pt modelId="{95756717-024B-48F9-9A93-DAAF12076244}" type="pres">
      <dgm:prSet presAssocID="{054E6F4A-4874-4BD0-99B3-11D39DF169C7}" presName="rootComposite" presStyleCnt="0"/>
      <dgm:spPr/>
    </dgm:pt>
    <dgm:pt modelId="{3B885456-FC91-45AF-86E4-E1DE8F26826C}" type="pres">
      <dgm:prSet presAssocID="{054E6F4A-4874-4BD0-99B3-11D39DF169C7}" presName="rootText" presStyleLbl="node3" presStyleIdx="3" presStyleCnt="48">
        <dgm:presLayoutVars>
          <dgm:chPref val="3"/>
        </dgm:presLayoutVars>
      </dgm:prSet>
      <dgm:spPr/>
    </dgm:pt>
    <dgm:pt modelId="{86E38825-FDC9-44B6-8F35-5B9BDD62CD5D}" type="pres">
      <dgm:prSet presAssocID="{054E6F4A-4874-4BD0-99B3-11D39DF169C7}" presName="rootConnector" presStyleLbl="node3" presStyleIdx="3" presStyleCnt="48"/>
      <dgm:spPr/>
    </dgm:pt>
    <dgm:pt modelId="{A39926B8-741C-4BC3-914E-4180C00057A0}" type="pres">
      <dgm:prSet presAssocID="{054E6F4A-4874-4BD0-99B3-11D39DF169C7}" presName="hierChild4" presStyleCnt="0"/>
      <dgm:spPr/>
    </dgm:pt>
    <dgm:pt modelId="{96FF3D3D-2325-4BA8-A821-F426A657B3C4}" type="pres">
      <dgm:prSet presAssocID="{054E6F4A-4874-4BD0-99B3-11D39DF169C7}" presName="hierChild5" presStyleCnt="0"/>
      <dgm:spPr/>
    </dgm:pt>
    <dgm:pt modelId="{529C72D2-9829-43B0-839C-5E27E8D16E0A}" type="pres">
      <dgm:prSet presAssocID="{8D244D8F-C792-40BC-A511-7DE39E45E194}" presName="hierChild5" presStyleCnt="0"/>
      <dgm:spPr/>
    </dgm:pt>
    <dgm:pt modelId="{3CD38DC8-3D55-42DE-AD09-72BD953ED7FB}" type="pres">
      <dgm:prSet presAssocID="{E2EA6942-20E6-4D51-99FA-C77C5E746936}" presName="Name37" presStyleLbl="parChTrans1D2" presStyleIdx="1" presStyleCnt="11"/>
      <dgm:spPr/>
    </dgm:pt>
    <dgm:pt modelId="{596C2A0E-FAAA-4C19-8F64-3F40373672C6}" type="pres">
      <dgm:prSet presAssocID="{809B22AA-EB2B-4C4F-82C3-E979FD4CF357}" presName="hierRoot2" presStyleCnt="0">
        <dgm:presLayoutVars>
          <dgm:hierBranch val="init"/>
        </dgm:presLayoutVars>
      </dgm:prSet>
      <dgm:spPr/>
    </dgm:pt>
    <dgm:pt modelId="{E1CC195C-D0F1-48C8-A703-25242680FC8E}" type="pres">
      <dgm:prSet presAssocID="{809B22AA-EB2B-4C4F-82C3-E979FD4CF357}" presName="rootComposite" presStyleCnt="0"/>
      <dgm:spPr/>
    </dgm:pt>
    <dgm:pt modelId="{D170E32D-A43F-4CAB-A215-C289F970862B}" type="pres">
      <dgm:prSet presAssocID="{809B22AA-EB2B-4C4F-82C3-E979FD4CF357}" presName="rootText" presStyleLbl="node2" presStyleIdx="1" presStyleCnt="11" custScaleX="100441" custLinFactNeighborY="-2145">
        <dgm:presLayoutVars>
          <dgm:chPref val="3"/>
        </dgm:presLayoutVars>
      </dgm:prSet>
      <dgm:spPr/>
    </dgm:pt>
    <dgm:pt modelId="{18E317F2-7CF2-4DFD-9CA0-4A1E8C4ACD68}" type="pres">
      <dgm:prSet presAssocID="{809B22AA-EB2B-4C4F-82C3-E979FD4CF357}" presName="rootConnector" presStyleLbl="node2" presStyleIdx="1" presStyleCnt="11"/>
      <dgm:spPr/>
    </dgm:pt>
    <dgm:pt modelId="{C4D3DF99-A745-4C02-9204-B9053A10435D}" type="pres">
      <dgm:prSet presAssocID="{809B22AA-EB2B-4C4F-82C3-E979FD4CF357}" presName="hierChild4" presStyleCnt="0"/>
      <dgm:spPr/>
    </dgm:pt>
    <dgm:pt modelId="{65A414ED-E7DE-4F62-A999-147F0C3258CB}" type="pres">
      <dgm:prSet presAssocID="{39D4274A-CD4B-4B7D-8C6F-AE2264E92E1A}" presName="Name37" presStyleLbl="parChTrans1D3" presStyleIdx="4" presStyleCnt="48"/>
      <dgm:spPr/>
    </dgm:pt>
    <dgm:pt modelId="{0D59B51F-5DCB-46CE-992A-07D40489AD06}" type="pres">
      <dgm:prSet presAssocID="{63A8494C-BA46-4036-9D6D-BF1E7C14F866}" presName="hierRoot2" presStyleCnt="0">
        <dgm:presLayoutVars>
          <dgm:hierBranch val="init"/>
        </dgm:presLayoutVars>
      </dgm:prSet>
      <dgm:spPr/>
    </dgm:pt>
    <dgm:pt modelId="{B27D8368-3597-429F-AE3E-650E3DA4F74F}" type="pres">
      <dgm:prSet presAssocID="{63A8494C-BA46-4036-9D6D-BF1E7C14F866}" presName="rootComposite" presStyleCnt="0"/>
      <dgm:spPr/>
    </dgm:pt>
    <dgm:pt modelId="{FA8E0E09-2489-4B88-AC94-16EC7FD74198}" type="pres">
      <dgm:prSet presAssocID="{63A8494C-BA46-4036-9D6D-BF1E7C14F866}" presName="rootText" presStyleLbl="node3" presStyleIdx="4" presStyleCnt="48">
        <dgm:presLayoutVars>
          <dgm:chPref val="3"/>
        </dgm:presLayoutVars>
      </dgm:prSet>
      <dgm:spPr/>
    </dgm:pt>
    <dgm:pt modelId="{9B407E94-DBF8-4408-BBE1-658FEE703074}" type="pres">
      <dgm:prSet presAssocID="{63A8494C-BA46-4036-9D6D-BF1E7C14F866}" presName="rootConnector" presStyleLbl="node3" presStyleIdx="4" presStyleCnt="48"/>
      <dgm:spPr/>
    </dgm:pt>
    <dgm:pt modelId="{C2A801EC-76E8-49A6-8063-2A1F6B4D167D}" type="pres">
      <dgm:prSet presAssocID="{63A8494C-BA46-4036-9D6D-BF1E7C14F866}" presName="hierChild4" presStyleCnt="0"/>
      <dgm:spPr/>
    </dgm:pt>
    <dgm:pt modelId="{EF198885-BF72-49AD-8D8E-BBAA4FA40B8A}" type="pres">
      <dgm:prSet presAssocID="{66B9E49B-96E4-481C-A433-888135806F26}" presName="Name37" presStyleLbl="parChTrans1D4" presStyleIdx="7" presStyleCnt="17"/>
      <dgm:spPr/>
    </dgm:pt>
    <dgm:pt modelId="{850D5C51-62CB-4FA4-86EE-AA757D1F21B1}" type="pres">
      <dgm:prSet presAssocID="{FBE5D9F1-B7B7-4D3C-ACD1-17C9C801C5B8}" presName="hierRoot2" presStyleCnt="0">
        <dgm:presLayoutVars>
          <dgm:hierBranch val="init"/>
        </dgm:presLayoutVars>
      </dgm:prSet>
      <dgm:spPr/>
    </dgm:pt>
    <dgm:pt modelId="{23F9102F-0DC8-48A4-9507-706AB8E80593}" type="pres">
      <dgm:prSet presAssocID="{FBE5D9F1-B7B7-4D3C-ACD1-17C9C801C5B8}" presName="rootComposite" presStyleCnt="0"/>
      <dgm:spPr/>
    </dgm:pt>
    <dgm:pt modelId="{A7ADE3C8-C129-4FB4-B5BC-D7D945D187B6}" type="pres">
      <dgm:prSet presAssocID="{FBE5D9F1-B7B7-4D3C-ACD1-17C9C801C5B8}" presName="rootText" presStyleLbl="node4" presStyleIdx="7" presStyleCnt="17">
        <dgm:presLayoutVars>
          <dgm:chPref val="3"/>
        </dgm:presLayoutVars>
      </dgm:prSet>
      <dgm:spPr/>
    </dgm:pt>
    <dgm:pt modelId="{A87CB59A-868A-46EE-8929-7C14A1B992CA}" type="pres">
      <dgm:prSet presAssocID="{FBE5D9F1-B7B7-4D3C-ACD1-17C9C801C5B8}" presName="rootConnector" presStyleLbl="node4" presStyleIdx="7" presStyleCnt="17"/>
      <dgm:spPr/>
    </dgm:pt>
    <dgm:pt modelId="{BCD95C93-3955-4291-8070-86592BFC57B4}" type="pres">
      <dgm:prSet presAssocID="{FBE5D9F1-B7B7-4D3C-ACD1-17C9C801C5B8}" presName="hierChild4" presStyleCnt="0"/>
      <dgm:spPr/>
    </dgm:pt>
    <dgm:pt modelId="{646968C4-88E2-4DEE-B3C0-EB2792FB4651}" type="pres">
      <dgm:prSet presAssocID="{FBE5D9F1-B7B7-4D3C-ACD1-17C9C801C5B8}" presName="hierChild5" presStyleCnt="0"/>
      <dgm:spPr/>
    </dgm:pt>
    <dgm:pt modelId="{CB7F12C2-F0DB-4B0E-B0FE-F6AFE8F6495B}" type="pres">
      <dgm:prSet presAssocID="{63A8494C-BA46-4036-9D6D-BF1E7C14F866}" presName="hierChild5" presStyleCnt="0"/>
      <dgm:spPr/>
    </dgm:pt>
    <dgm:pt modelId="{C3574B13-A095-4942-A255-CE93CD075C87}" type="pres">
      <dgm:prSet presAssocID="{BD7B4D2B-3675-4A0E-8827-BCB051C5AF4F}" presName="Name37" presStyleLbl="parChTrans1D3" presStyleIdx="5" presStyleCnt="48"/>
      <dgm:spPr/>
    </dgm:pt>
    <dgm:pt modelId="{58274DDD-E800-4E5F-81E6-188B911EEA69}" type="pres">
      <dgm:prSet presAssocID="{9B70D3B0-F98C-4A75-B649-D17F7DB6884A}" presName="hierRoot2" presStyleCnt="0">
        <dgm:presLayoutVars>
          <dgm:hierBranch val="init"/>
        </dgm:presLayoutVars>
      </dgm:prSet>
      <dgm:spPr/>
    </dgm:pt>
    <dgm:pt modelId="{C31261C6-3DD7-4D0A-925B-73A420F4290D}" type="pres">
      <dgm:prSet presAssocID="{9B70D3B0-F98C-4A75-B649-D17F7DB6884A}" presName="rootComposite" presStyleCnt="0"/>
      <dgm:spPr/>
    </dgm:pt>
    <dgm:pt modelId="{87B53B0C-6149-415B-BF8D-9D78E0435537}" type="pres">
      <dgm:prSet presAssocID="{9B70D3B0-F98C-4A75-B649-D17F7DB6884A}" presName="rootText" presStyleLbl="node3" presStyleIdx="5" presStyleCnt="48">
        <dgm:presLayoutVars>
          <dgm:chPref val="3"/>
        </dgm:presLayoutVars>
      </dgm:prSet>
      <dgm:spPr/>
    </dgm:pt>
    <dgm:pt modelId="{245DD12B-A473-41BF-8973-A3545118D1F4}" type="pres">
      <dgm:prSet presAssocID="{9B70D3B0-F98C-4A75-B649-D17F7DB6884A}" presName="rootConnector" presStyleLbl="node3" presStyleIdx="5" presStyleCnt="48"/>
      <dgm:spPr/>
    </dgm:pt>
    <dgm:pt modelId="{1D99732E-990C-4ECC-9D8B-89F0DBC96BD3}" type="pres">
      <dgm:prSet presAssocID="{9B70D3B0-F98C-4A75-B649-D17F7DB6884A}" presName="hierChild4" presStyleCnt="0"/>
      <dgm:spPr/>
    </dgm:pt>
    <dgm:pt modelId="{ABA8B72D-AD88-4C81-A669-7DC2E8EEBA37}" type="pres">
      <dgm:prSet presAssocID="{9B70D3B0-F98C-4A75-B649-D17F7DB6884A}" presName="hierChild5" presStyleCnt="0"/>
      <dgm:spPr/>
    </dgm:pt>
    <dgm:pt modelId="{5D3B70F7-4D05-44F4-9D61-AF5B52C39859}" type="pres">
      <dgm:prSet presAssocID="{B4FC0B3C-BD33-46A1-8A50-4E6799FBEBCD}" presName="Name37" presStyleLbl="parChTrans1D3" presStyleIdx="6" presStyleCnt="48"/>
      <dgm:spPr/>
    </dgm:pt>
    <dgm:pt modelId="{55D9E112-7639-4D4A-BCBE-CC72D29B0D4C}" type="pres">
      <dgm:prSet presAssocID="{8453B882-ADFC-4D93-A300-75F9DD1BC543}" presName="hierRoot2" presStyleCnt="0">
        <dgm:presLayoutVars>
          <dgm:hierBranch val="init"/>
        </dgm:presLayoutVars>
      </dgm:prSet>
      <dgm:spPr/>
    </dgm:pt>
    <dgm:pt modelId="{5D0A5657-0777-4501-925B-FF51A064085F}" type="pres">
      <dgm:prSet presAssocID="{8453B882-ADFC-4D93-A300-75F9DD1BC543}" presName="rootComposite" presStyleCnt="0"/>
      <dgm:spPr/>
    </dgm:pt>
    <dgm:pt modelId="{010B4F7B-1DBB-421D-B305-D212C135D3A7}" type="pres">
      <dgm:prSet presAssocID="{8453B882-ADFC-4D93-A300-75F9DD1BC543}" presName="rootText" presStyleLbl="node3" presStyleIdx="6" presStyleCnt="48">
        <dgm:presLayoutVars>
          <dgm:chPref val="3"/>
        </dgm:presLayoutVars>
      </dgm:prSet>
      <dgm:spPr/>
    </dgm:pt>
    <dgm:pt modelId="{2B69547B-3CC9-410C-884A-D1C86621CA4E}" type="pres">
      <dgm:prSet presAssocID="{8453B882-ADFC-4D93-A300-75F9DD1BC543}" presName="rootConnector" presStyleLbl="node3" presStyleIdx="6" presStyleCnt="48"/>
      <dgm:spPr/>
    </dgm:pt>
    <dgm:pt modelId="{987A37C6-D792-470B-873C-FC1DFAD58D14}" type="pres">
      <dgm:prSet presAssocID="{8453B882-ADFC-4D93-A300-75F9DD1BC543}" presName="hierChild4" presStyleCnt="0"/>
      <dgm:spPr/>
    </dgm:pt>
    <dgm:pt modelId="{C1ADD63D-4C3D-4EDB-829E-7B76F092350B}" type="pres">
      <dgm:prSet presAssocID="{AA3AECB2-5238-48A7-8094-3D6380AD2F2F}" presName="Name37" presStyleLbl="parChTrans1D4" presStyleIdx="8" presStyleCnt="17"/>
      <dgm:spPr/>
    </dgm:pt>
    <dgm:pt modelId="{FC0C8FE6-150E-4BDA-BE27-128A88C6EB64}" type="pres">
      <dgm:prSet presAssocID="{4FD00D93-359D-4152-AD39-A8158BCC8372}" presName="hierRoot2" presStyleCnt="0">
        <dgm:presLayoutVars>
          <dgm:hierBranch val="init"/>
        </dgm:presLayoutVars>
      </dgm:prSet>
      <dgm:spPr/>
    </dgm:pt>
    <dgm:pt modelId="{56ADC7A3-9EAC-47F1-B3B0-891D9101986C}" type="pres">
      <dgm:prSet presAssocID="{4FD00D93-359D-4152-AD39-A8158BCC8372}" presName="rootComposite" presStyleCnt="0"/>
      <dgm:spPr/>
    </dgm:pt>
    <dgm:pt modelId="{266E982A-DA34-4F15-8EF9-FBE0D7CA4773}" type="pres">
      <dgm:prSet presAssocID="{4FD00D93-359D-4152-AD39-A8158BCC8372}" presName="rootText" presStyleLbl="node4" presStyleIdx="8" presStyleCnt="17">
        <dgm:presLayoutVars>
          <dgm:chPref val="3"/>
        </dgm:presLayoutVars>
      </dgm:prSet>
      <dgm:spPr/>
    </dgm:pt>
    <dgm:pt modelId="{83DA3E77-9AD7-4E20-B5BF-F27136EE3273}" type="pres">
      <dgm:prSet presAssocID="{4FD00D93-359D-4152-AD39-A8158BCC8372}" presName="rootConnector" presStyleLbl="node4" presStyleIdx="8" presStyleCnt="17"/>
      <dgm:spPr/>
    </dgm:pt>
    <dgm:pt modelId="{1A529FAF-BCFC-4ABC-90E2-70648C36CA40}" type="pres">
      <dgm:prSet presAssocID="{4FD00D93-359D-4152-AD39-A8158BCC8372}" presName="hierChild4" presStyleCnt="0"/>
      <dgm:spPr/>
    </dgm:pt>
    <dgm:pt modelId="{59328AB5-C7A2-4D78-AA14-15393DC62B0F}" type="pres">
      <dgm:prSet presAssocID="{4FD00D93-359D-4152-AD39-A8158BCC8372}" presName="hierChild5" presStyleCnt="0"/>
      <dgm:spPr/>
    </dgm:pt>
    <dgm:pt modelId="{90EFABEE-F9DE-4362-9458-08142E7BDD56}" type="pres">
      <dgm:prSet presAssocID="{2BE1FDA8-C7C4-42A7-B645-46F8ACDDBB77}" presName="Name37" presStyleLbl="parChTrans1D4" presStyleIdx="9" presStyleCnt="17"/>
      <dgm:spPr/>
    </dgm:pt>
    <dgm:pt modelId="{14A77770-BFB6-4E59-B855-5D697DD4D2BC}" type="pres">
      <dgm:prSet presAssocID="{3312EE2D-331D-48F4-92C4-3F9075CB03F7}" presName="hierRoot2" presStyleCnt="0">
        <dgm:presLayoutVars>
          <dgm:hierBranch val="init"/>
        </dgm:presLayoutVars>
      </dgm:prSet>
      <dgm:spPr/>
    </dgm:pt>
    <dgm:pt modelId="{33A0D3CD-4DD3-44D2-8646-C839C985DDB4}" type="pres">
      <dgm:prSet presAssocID="{3312EE2D-331D-48F4-92C4-3F9075CB03F7}" presName="rootComposite" presStyleCnt="0"/>
      <dgm:spPr/>
    </dgm:pt>
    <dgm:pt modelId="{7617ADC1-0C99-48AC-AFD2-8D1E9C82739C}" type="pres">
      <dgm:prSet presAssocID="{3312EE2D-331D-48F4-92C4-3F9075CB03F7}" presName="rootText" presStyleLbl="node4" presStyleIdx="9" presStyleCnt="17">
        <dgm:presLayoutVars>
          <dgm:chPref val="3"/>
        </dgm:presLayoutVars>
      </dgm:prSet>
      <dgm:spPr/>
    </dgm:pt>
    <dgm:pt modelId="{4D7F1850-D0DD-403E-BC91-6843B2CBBC04}" type="pres">
      <dgm:prSet presAssocID="{3312EE2D-331D-48F4-92C4-3F9075CB03F7}" presName="rootConnector" presStyleLbl="node4" presStyleIdx="9" presStyleCnt="17"/>
      <dgm:spPr/>
    </dgm:pt>
    <dgm:pt modelId="{37F657A1-FE40-4BC0-BA37-A2C425CE5E52}" type="pres">
      <dgm:prSet presAssocID="{3312EE2D-331D-48F4-92C4-3F9075CB03F7}" presName="hierChild4" presStyleCnt="0"/>
      <dgm:spPr/>
    </dgm:pt>
    <dgm:pt modelId="{71450EFA-FCC2-4714-BC06-40C9BE4F31C5}" type="pres">
      <dgm:prSet presAssocID="{3312EE2D-331D-48F4-92C4-3F9075CB03F7}" presName="hierChild5" presStyleCnt="0"/>
      <dgm:spPr/>
    </dgm:pt>
    <dgm:pt modelId="{56981CB4-8E46-41F5-B915-E49900E8E0D3}" type="pres">
      <dgm:prSet presAssocID="{8453B882-ADFC-4D93-A300-75F9DD1BC543}" presName="hierChild5" presStyleCnt="0"/>
      <dgm:spPr/>
    </dgm:pt>
    <dgm:pt modelId="{6126F632-C386-43C4-86D7-89864CE5F5BB}" type="pres">
      <dgm:prSet presAssocID="{DB7449ED-1EE3-4AE3-AC36-6DBF61D56E6F}" presName="Name37" presStyleLbl="parChTrans1D3" presStyleIdx="7" presStyleCnt="48"/>
      <dgm:spPr/>
    </dgm:pt>
    <dgm:pt modelId="{97EDCB96-A21F-43A0-B88A-910AEC0AE3BB}" type="pres">
      <dgm:prSet presAssocID="{D1B99775-322B-4802-94FA-7ED3CBDA8AAF}" presName="hierRoot2" presStyleCnt="0">
        <dgm:presLayoutVars>
          <dgm:hierBranch val="init"/>
        </dgm:presLayoutVars>
      </dgm:prSet>
      <dgm:spPr/>
    </dgm:pt>
    <dgm:pt modelId="{ECAA536E-C913-47F9-8DA2-7C2E7BE6EBAB}" type="pres">
      <dgm:prSet presAssocID="{D1B99775-322B-4802-94FA-7ED3CBDA8AAF}" presName="rootComposite" presStyleCnt="0"/>
      <dgm:spPr/>
    </dgm:pt>
    <dgm:pt modelId="{54602FB4-3E67-43D7-8178-C28E7F5A160D}" type="pres">
      <dgm:prSet presAssocID="{D1B99775-322B-4802-94FA-7ED3CBDA8AAF}" presName="rootText" presStyleLbl="node3" presStyleIdx="7" presStyleCnt="48">
        <dgm:presLayoutVars>
          <dgm:chPref val="3"/>
        </dgm:presLayoutVars>
      </dgm:prSet>
      <dgm:spPr/>
    </dgm:pt>
    <dgm:pt modelId="{C40D0AFE-B379-4DFA-B7EB-79A8AC18E38B}" type="pres">
      <dgm:prSet presAssocID="{D1B99775-322B-4802-94FA-7ED3CBDA8AAF}" presName="rootConnector" presStyleLbl="node3" presStyleIdx="7" presStyleCnt="48"/>
      <dgm:spPr/>
    </dgm:pt>
    <dgm:pt modelId="{755650D3-1F3C-4C0F-B979-097785CD80BB}" type="pres">
      <dgm:prSet presAssocID="{D1B99775-322B-4802-94FA-7ED3CBDA8AAF}" presName="hierChild4" presStyleCnt="0"/>
      <dgm:spPr/>
    </dgm:pt>
    <dgm:pt modelId="{E371739A-D026-428E-95A7-1606E6281D76}" type="pres">
      <dgm:prSet presAssocID="{D1B99775-322B-4802-94FA-7ED3CBDA8AAF}" presName="hierChild5" presStyleCnt="0"/>
      <dgm:spPr/>
    </dgm:pt>
    <dgm:pt modelId="{D6410D83-DCB4-44E4-B9DB-C995802F467C}" type="pres">
      <dgm:prSet presAssocID="{07DCADF7-E395-4315-92ED-57A0721C0BCB}" presName="Name37" presStyleLbl="parChTrans1D3" presStyleIdx="8" presStyleCnt="48"/>
      <dgm:spPr/>
    </dgm:pt>
    <dgm:pt modelId="{1E639031-3968-42C4-9725-02DDE4DDDC4B}" type="pres">
      <dgm:prSet presAssocID="{FAACCC31-E5F3-491F-925C-18D7844FE529}" presName="hierRoot2" presStyleCnt="0">
        <dgm:presLayoutVars>
          <dgm:hierBranch val="init"/>
        </dgm:presLayoutVars>
      </dgm:prSet>
      <dgm:spPr/>
    </dgm:pt>
    <dgm:pt modelId="{7703CA7F-6C96-4F58-AAD8-AF7E02AD502E}" type="pres">
      <dgm:prSet presAssocID="{FAACCC31-E5F3-491F-925C-18D7844FE529}" presName="rootComposite" presStyleCnt="0"/>
      <dgm:spPr/>
    </dgm:pt>
    <dgm:pt modelId="{A42A1A81-9B98-4369-B2BA-C0CFC801FD72}" type="pres">
      <dgm:prSet presAssocID="{FAACCC31-E5F3-491F-925C-18D7844FE529}" presName="rootText" presStyleLbl="node3" presStyleIdx="8" presStyleCnt="48">
        <dgm:presLayoutVars>
          <dgm:chPref val="3"/>
        </dgm:presLayoutVars>
      </dgm:prSet>
      <dgm:spPr/>
    </dgm:pt>
    <dgm:pt modelId="{72669130-0E45-4776-9A1F-F96573AB516A}" type="pres">
      <dgm:prSet presAssocID="{FAACCC31-E5F3-491F-925C-18D7844FE529}" presName="rootConnector" presStyleLbl="node3" presStyleIdx="8" presStyleCnt="48"/>
      <dgm:spPr/>
    </dgm:pt>
    <dgm:pt modelId="{18A1449C-89A7-434E-B6DD-6E0B2D3D82DE}" type="pres">
      <dgm:prSet presAssocID="{FAACCC31-E5F3-491F-925C-18D7844FE529}" presName="hierChild4" presStyleCnt="0"/>
      <dgm:spPr/>
    </dgm:pt>
    <dgm:pt modelId="{E53AEFAB-1D83-446D-967A-8688C2C6AD18}" type="pres">
      <dgm:prSet presAssocID="{FAACCC31-E5F3-491F-925C-18D7844FE529}" presName="hierChild5" presStyleCnt="0"/>
      <dgm:spPr/>
    </dgm:pt>
    <dgm:pt modelId="{299EE900-833D-4B82-90E0-ACCD46B344DC}" type="pres">
      <dgm:prSet presAssocID="{CE28035F-FC79-494A-90B6-DE2BBD3B4265}" presName="Name37" presStyleLbl="parChTrans1D3" presStyleIdx="9" presStyleCnt="48"/>
      <dgm:spPr/>
    </dgm:pt>
    <dgm:pt modelId="{353A9278-7CFC-422C-8637-784D639F96BD}" type="pres">
      <dgm:prSet presAssocID="{21FF4064-8FF9-4660-A16E-A2D381A6DA62}" presName="hierRoot2" presStyleCnt="0">
        <dgm:presLayoutVars>
          <dgm:hierBranch val="init"/>
        </dgm:presLayoutVars>
      </dgm:prSet>
      <dgm:spPr/>
    </dgm:pt>
    <dgm:pt modelId="{6511AE9F-C247-4021-8830-F0B69063B185}" type="pres">
      <dgm:prSet presAssocID="{21FF4064-8FF9-4660-A16E-A2D381A6DA62}" presName="rootComposite" presStyleCnt="0"/>
      <dgm:spPr/>
    </dgm:pt>
    <dgm:pt modelId="{BF3A5925-F657-4A16-A117-6B0EA2017588}" type="pres">
      <dgm:prSet presAssocID="{21FF4064-8FF9-4660-A16E-A2D381A6DA62}" presName="rootText" presStyleLbl="node3" presStyleIdx="9" presStyleCnt="48">
        <dgm:presLayoutVars>
          <dgm:chPref val="3"/>
        </dgm:presLayoutVars>
      </dgm:prSet>
      <dgm:spPr/>
    </dgm:pt>
    <dgm:pt modelId="{B874540A-903A-4195-97A8-436C230D1D19}" type="pres">
      <dgm:prSet presAssocID="{21FF4064-8FF9-4660-A16E-A2D381A6DA62}" presName="rootConnector" presStyleLbl="node3" presStyleIdx="9" presStyleCnt="48"/>
      <dgm:spPr/>
    </dgm:pt>
    <dgm:pt modelId="{52CD14AF-5FC1-4005-9053-CA67BF54FAAD}" type="pres">
      <dgm:prSet presAssocID="{21FF4064-8FF9-4660-A16E-A2D381A6DA62}" presName="hierChild4" presStyleCnt="0"/>
      <dgm:spPr/>
    </dgm:pt>
    <dgm:pt modelId="{2D54973F-276F-42DF-BE6E-A0444F793016}" type="pres">
      <dgm:prSet presAssocID="{21FF4064-8FF9-4660-A16E-A2D381A6DA62}" presName="hierChild5" presStyleCnt="0"/>
      <dgm:spPr/>
    </dgm:pt>
    <dgm:pt modelId="{8F47595E-1F20-4F5E-BE70-5CDDFE438157}" type="pres">
      <dgm:prSet presAssocID="{809B22AA-EB2B-4C4F-82C3-E979FD4CF357}" presName="hierChild5" presStyleCnt="0"/>
      <dgm:spPr/>
    </dgm:pt>
    <dgm:pt modelId="{146AE877-ED15-459B-B13B-AF077FBB1040}" type="pres">
      <dgm:prSet presAssocID="{DE3A69AF-6A99-44DF-9639-EBEE5AEFB1D1}" presName="Name37" presStyleLbl="parChTrans1D2" presStyleIdx="2" presStyleCnt="11"/>
      <dgm:spPr/>
    </dgm:pt>
    <dgm:pt modelId="{D8BE7065-D2EC-4787-8FFC-B61F79EEC39D}" type="pres">
      <dgm:prSet presAssocID="{4D29C077-1695-455C-9DAA-E15887E6F57B}" presName="hierRoot2" presStyleCnt="0">
        <dgm:presLayoutVars>
          <dgm:hierBranch val="init"/>
        </dgm:presLayoutVars>
      </dgm:prSet>
      <dgm:spPr/>
    </dgm:pt>
    <dgm:pt modelId="{71363FA2-6923-417F-B55E-201974467DF6}" type="pres">
      <dgm:prSet presAssocID="{4D29C077-1695-455C-9DAA-E15887E6F57B}" presName="rootComposite" presStyleCnt="0"/>
      <dgm:spPr/>
    </dgm:pt>
    <dgm:pt modelId="{5368EF9E-E26F-497A-B704-8C2CE5D835FD}" type="pres">
      <dgm:prSet presAssocID="{4D29C077-1695-455C-9DAA-E15887E6F57B}" presName="rootText" presStyleLbl="node2" presStyleIdx="2" presStyleCnt="11" custLinFactNeighborY="-2145">
        <dgm:presLayoutVars>
          <dgm:chPref val="3"/>
        </dgm:presLayoutVars>
      </dgm:prSet>
      <dgm:spPr/>
    </dgm:pt>
    <dgm:pt modelId="{05AACB28-368C-4D12-A4D8-69764BDEC4D2}" type="pres">
      <dgm:prSet presAssocID="{4D29C077-1695-455C-9DAA-E15887E6F57B}" presName="rootConnector" presStyleLbl="node2" presStyleIdx="2" presStyleCnt="11"/>
      <dgm:spPr/>
    </dgm:pt>
    <dgm:pt modelId="{6EB25563-D21F-483B-A064-03B79922792B}" type="pres">
      <dgm:prSet presAssocID="{4D29C077-1695-455C-9DAA-E15887E6F57B}" presName="hierChild4" presStyleCnt="0"/>
      <dgm:spPr/>
    </dgm:pt>
    <dgm:pt modelId="{464B5E1F-FAD6-44D8-B0BA-E71177C6540F}" type="pres">
      <dgm:prSet presAssocID="{1D5188FA-0C38-4625-9953-8A44142B1154}" presName="Name37" presStyleLbl="parChTrans1D3" presStyleIdx="10" presStyleCnt="48"/>
      <dgm:spPr/>
    </dgm:pt>
    <dgm:pt modelId="{1B042CEF-943D-4A24-8214-CBB7863BDDC3}" type="pres">
      <dgm:prSet presAssocID="{F0F2E0C3-BBA3-4564-B07A-2FD1EB520108}" presName="hierRoot2" presStyleCnt="0">
        <dgm:presLayoutVars>
          <dgm:hierBranch val="init"/>
        </dgm:presLayoutVars>
      </dgm:prSet>
      <dgm:spPr/>
    </dgm:pt>
    <dgm:pt modelId="{88E60CBF-74E2-4750-ACCB-8FBBD26409DE}" type="pres">
      <dgm:prSet presAssocID="{F0F2E0C3-BBA3-4564-B07A-2FD1EB520108}" presName="rootComposite" presStyleCnt="0"/>
      <dgm:spPr/>
    </dgm:pt>
    <dgm:pt modelId="{26ADBB7E-E23A-47E3-99DC-CDFAC565C30D}" type="pres">
      <dgm:prSet presAssocID="{F0F2E0C3-BBA3-4564-B07A-2FD1EB520108}" presName="rootText" presStyleLbl="node3" presStyleIdx="10" presStyleCnt="48">
        <dgm:presLayoutVars>
          <dgm:chPref val="3"/>
        </dgm:presLayoutVars>
      </dgm:prSet>
      <dgm:spPr/>
    </dgm:pt>
    <dgm:pt modelId="{314D247F-FE41-4311-932C-1ED68C2506FA}" type="pres">
      <dgm:prSet presAssocID="{F0F2E0C3-BBA3-4564-B07A-2FD1EB520108}" presName="rootConnector" presStyleLbl="node3" presStyleIdx="10" presStyleCnt="48"/>
      <dgm:spPr/>
    </dgm:pt>
    <dgm:pt modelId="{79EC96FA-D74A-4130-B824-4A7881A01065}" type="pres">
      <dgm:prSet presAssocID="{F0F2E0C3-BBA3-4564-B07A-2FD1EB520108}" presName="hierChild4" presStyleCnt="0"/>
      <dgm:spPr/>
    </dgm:pt>
    <dgm:pt modelId="{76A0113F-042B-416E-BB22-316841C215DD}" type="pres">
      <dgm:prSet presAssocID="{BEA01D84-B00B-42CB-BAB0-F3D87BAF387C}" presName="Name37" presStyleLbl="parChTrans1D4" presStyleIdx="10" presStyleCnt="17"/>
      <dgm:spPr/>
    </dgm:pt>
    <dgm:pt modelId="{866311E3-FBF4-4564-BA95-6965ED04F3A8}" type="pres">
      <dgm:prSet presAssocID="{2FB172D1-7F1D-4226-B3E5-F79C4F72A5DD}" presName="hierRoot2" presStyleCnt="0">
        <dgm:presLayoutVars>
          <dgm:hierBranch val="init"/>
        </dgm:presLayoutVars>
      </dgm:prSet>
      <dgm:spPr/>
    </dgm:pt>
    <dgm:pt modelId="{3065D68F-B0D1-44B6-BED0-BC03B7BD8841}" type="pres">
      <dgm:prSet presAssocID="{2FB172D1-7F1D-4226-B3E5-F79C4F72A5DD}" presName="rootComposite" presStyleCnt="0"/>
      <dgm:spPr/>
    </dgm:pt>
    <dgm:pt modelId="{CD05D8E4-86BF-4ABE-90D9-1B56BD457E6D}" type="pres">
      <dgm:prSet presAssocID="{2FB172D1-7F1D-4226-B3E5-F79C4F72A5DD}" presName="rootText" presStyleLbl="node4" presStyleIdx="10" presStyleCnt="17">
        <dgm:presLayoutVars>
          <dgm:chPref val="3"/>
        </dgm:presLayoutVars>
      </dgm:prSet>
      <dgm:spPr/>
    </dgm:pt>
    <dgm:pt modelId="{A5D76DA6-0E36-4D4A-B53F-487326713644}" type="pres">
      <dgm:prSet presAssocID="{2FB172D1-7F1D-4226-B3E5-F79C4F72A5DD}" presName="rootConnector" presStyleLbl="node4" presStyleIdx="10" presStyleCnt="17"/>
      <dgm:spPr/>
    </dgm:pt>
    <dgm:pt modelId="{F75331EA-623C-43E5-9BB0-0BB131590474}" type="pres">
      <dgm:prSet presAssocID="{2FB172D1-7F1D-4226-B3E5-F79C4F72A5DD}" presName="hierChild4" presStyleCnt="0"/>
      <dgm:spPr/>
    </dgm:pt>
    <dgm:pt modelId="{1D64D821-4CFE-4500-A061-712EED0B2DE3}" type="pres">
      <dgm:prSet presAssocID="{2FB172D1-7F1D-4226-B3E5-F79C4F72A5DD}" presName="hierChild5" presStyleCnt="0"/>
      <dgm:spPr/>
    </dgm:pt>
    <dgm:pt modelId="{7597B1A3-A610-41D1-87FC-F96E6AD585F4}" type="pres">
      <dgm:prSet presAssocID="{A6B5EE66-B96C-4B04-9023-119D05EDBC06}" presName="Name37" presStyleLbl="parChTrans1D4" presStyleIdx="11" presStyleCnt="17"/>
      <dgm:spPr/>
    </dgm:pt>
    <dgm:pt modelId="{9153BD73-C98B-4FB7-BE0E-F5D361573627}" type="pres">
      <dgm:prSet presAssocID="{A98A1F33-2F0F-4AF9-B593-B47DAB76E3CE}" presName="hierRoot2" presStyleCnt="0">
        <dgm:presLayoutVars>
          <dgm:hierBranch val="init"/>
        </dgm:presLayoutVars>
      </dgm:prSet>
      <dgm:spPr/>
    </dgm:pt>
    <dgm:pt modelId="{EDAD36DD-7BC8-448B-918B-C425445A1CB3}" type="pres">
      <dgm:prSet presAssocID="{A98A1F33-2F0F-4AF9-B593-B47DAB76E3CE}" presName="rootComposite" presStyleCnt="0"/>
      <dgm:spPr/>
    </dgm:pt>
    <dgm:pt modelId="{AB0EB788-7AF5-4F6F-B9AA-2F8086E5EFF7}" type="pres">
      <dgm:prSet presAssocID="{A98A1F33-2F0F-4AF9-B593-B47DAB76E3CE}" presName="rootText" presStyleLbl="node4" presStyleIdx="11" presStyleCnt="17">
        <dgm:presLayoutVars>
          <dgm:chPref val="3"/>
        </dgm:presLayoutVars>
      </dgm:prSet>
      <dgm:spPr/>
    </dgm:pt>
    <dgm:pt modelId="{F7B61B4C-0242-4565-A4D4-0B08A161DE92}" type="pres">
      <dgm:prSet presAssocID="{A98A1F33-2F0F-4AF9-B593-B47DAB76E3CE}" presName="rootConnector" presStyleLbl="node4" presStyleIdx="11" presStyleCnt="17"/>
      <dgm:spPr/>
    </dgm:pt>
    <dgm:pt modelId="{72FE375E-6649-4694-AD00-633F9FE66977}" type="pres">
      <dgm:prSet presAssocID="{A98A1F33-2F0F-4AF9-B593-B47DAB76E3CE}" presName="hierChild4" presStyleCnt="0"/>
      <dgm:spPr/>
    </dgm:pt>
    <dgm:pt modelId="{76E557A7-234E-4982-B832-C359DCEA572D}" type="pres">
      <dgm:prSet presAssocID="{A98A1F33-2F0F-4AF9-B593-B47DAB76E3CE}" presName="hierChild5" presStyleCnt="0"/>
      <dgm:spPr/>
    </dgm:pt>
    <dgm:pt modelId="{BBD9216E-01F1-458B-B30B-880C68C094FD}" type="pres">
      <dgm:prSet presAssocID="{F0F2E0C3-BBA3-4564-B07A-2FD1EB520108}" presName="hierChild5" presStyleCnt="0"/>
      <dgm:spPr/>
    </dgm:pt>
    <dgm:pt modelId="{43C6F41C-61CC-4A45-A181-F5078D022157}" type="pres">
      <dgm:prSet presAssocID="{7A7914DD-2DE5-44F3-83C2-01F1DD468B25}" presName="Name37" presStyleLbl="parChTrans1D3" presStyleIdx="11" presStyleCnt="48"/>
      <dgm:spPr/>
    </dgm:pt>
    <dgm:pt modelId="{F75F9B4B-C0D6-4756-83A0-CFBA504FFADE}" type="pres">
      <dgm:prSet presAssocID="{D8640BEB-CF41-4A65-A64E-9BF8DF4C722F}" presName="hierRoot2" presStyleCnt="0">
        <dgm:presLayoutVars>
          <dgm:hierBranch val="init"/>
        </dgm:presLayoutVars>
      </dgm:prSet>
      <dgm:spPr/>
    </dgm:pt>
    <dgm:pt modelId="{C63A93E6-DB24-44BB-9C79-EF47FB04030C}" type="pres">
      <dgm:prSet presAssocID="{D8640BEB-CF41-4A65-A64E-9BF8DF4C722F}" presName="rootComposite" presStyleCnt="0"/>
      <dgm:spPr/>
    </dgm:pt>
    <dgm:pt modelId="{6794698C-A7BB-4190-945E-65560D07AF10}" type="pres">
      <dgm:prSet presAssocID="{D8640BEB-CF41-4A65-A64E-9BF8DF4C722F}" presName="rootText" presStyleLbl="node3" presStyleIdx="11" presStyleCnt="48">
        <dgm:presLayoutVars>
          <dgm:chPref val="3"/>
        </dgm:presLayoutVars>
      </dgm:prSet>
      <dgm:spPr/>
    </dgm:pt>
    <dgm:pt modelId="{23633A61-9C2D-4F22-890A-6E978E2E124F}" type="pres">
      <dgm:prSet presAssocID="{D8640BEB-CF41-4A65-A64E-9BF8DF4C722F}" presName="rootConnector" presStyleLbl="node3" presStyleIdx="11" presStyleCnt="48"/>
      <dgm:spPr/>
    </dgm:pt>
    <dgm:pt modelId="{77F62884-70A6-4578-8392-A63ED5C49C0E}" type="pres">
      <dgm:prSet presAssocID="{D8640BEB-CF41-4A65-A64E-9BF8DF4C722F}" presName="hierChild4" presStyleCnt="0"/>
      <dgm:spPr/>
    </dgm:pt>
    <dgm:pt modelId="{CE184D8E-3D20-4B08-B5AB-5AD0F1D7F075}" type="pres">
      <dgm:prSet presAssocID="{257CE538-395C-44FE-9B79-DB43CCFB8295}" presName="Name37" presStyleLbl="parChTrans1D4" presStyleIdx="12" presStyleCnt="17"/>
      <dgm:spPr/>
    </dgm:pt>
    <dgm:pt modelId="{AF56282C-EDC7-4A9E-BCF5-E09FA3488F4D}" type="pres">
      <dgm:prSet presAssocID="{0334EC29-5F9A-47B9-8E31-165FF1318E87}" presName="hierRoot2" presStyleCnt="0">
        <dgm:presLayoutVars>
          <dgm:hierBranch val="init"/>
        </dgm:presLayoutVars>
      </dgm:prSet>
      <dgm:spPr/>
    </dgm:pt>
    <dgm:pt modelId="{E88B114E-7510-41C3-B18C-A0CDB129BDBF}" type="pres">
      <dgm:prSet presAssocID="{0334EC29-5F9A-47B9-8E31-165FF1318E87}" presName="rootComposite" presStyleCnt="0"/>
      <dgm:spPr/>
    </dgm:pt>
    <dgm:pt modelId="{26AB6A6E-8897-40BD-898E-9C1E9F2DB705}" type="pres">
      <dgm:prSet presAssocID="{0334EC29-5F9A-47B9-8E31-165FF1318E87}" presName="rootText" presStyleLbl="node4" presStyleIdx="12" presStyleCnt="17">
        <dgm:presLayoutVars>
          <dgm:chPref val="3"/>
        </dgm:presLayoutVars>
      </dgm:prSet>
      <dgm:spPr/>
    </dgm:pt>
    <dgm:pt modelId="{AC860824-0C42-4FCE-BFCA-252619C09223}" type="pres">
      <dgm:prSet presAssocID="{0334EC29-5F9A-47B9-8E31-165FF1318E87}" presName="rootConnector" presStyleLbl="node4" presStyleIdx="12" presStyleCnt="17"/>
      <dgm:spPr/>
    </dgm:pt>
    <dgm:pt modelId="{4382E8F7-438E-4B73-BFFB-F9F5845BD89D}" type="pres">
      <dgm:prSet presAssocID="{0334EC29-5F9A-47B9-8E31-165FF1318E87}" presName="hierChild4" presStyleCnt="0"/>
      <dgm:spPr/>
    </dgm:pt>
    <dgm:pt modelId="{A8EA00E1-F05B-4FE3-B01F-AC26F1DEB5A7}" type="pres">
      <dgm:prSet presAssocID="{0334EC29-5F9A-47B9-8E31-165FF1318E87}" presName="hierChild5" presStyleCnt="0"/>
      <dgm:spPr/>
    </dgm:pt>
    <dgm:pt modelId="{53AD2FFE-8836-4F76-9F03-1048E437E100}" type="pres">
      <dgm:prSet presAssocID="{57D8434E-F095-4CAA-90F0-B9BA5FF8ECE7}" presName="Name37" presStyleLbl="parChTrans1D4" presStyleIdx="13" presStyleCnt="17"/>
      <dgm:spPr/>
    </dgm:pt>
    <dgm:pt modelId="{B4A8A8EE-5D3B-44B5-BB03-5AC87A4E8D60}" type="pres">
      <dgm:prSet presAssocID="{95E08EDE-01F5-41BF-B6CD-04015F823EB1}" presName="hierRoot2" presStyleCnt="0">
        <dgm:presLayoutVars>
          <dgm:hierBranch val="init"/>
        </dgm:presLayoutVars>
      </dgm:prSet>
      <dgm:spPr/>
    </dgm:pt>
    <dgm:pt modelId="{3990F8FE-2018-45DE-8CA7-09C5EC089657}" type="pres">
      <dgm:prSet presAssocID="{95E08EDE-01F5-41BF-B6CD-04015F823EB1}" presName="rootComposite" presStyleCnt="0"/>
      <dgm:spPr/>
    </dgm:pt>
    <dgm:pt modelId="{15E6DF71-CF75-4920-A8F8-911DE5F187FB}" type="pres">
      <dgm:prSet presAssocID="{95E08EDE-01F5-41BF-B6CD-04015F823EB1}" presName="rootText" presStyleLbl="node4" presStyleIdx="13" presStyleCnt="17">
        <dgm:presLayoutVars>
          <dgm:chPref val="3"/>
        </dgm:presLayoutVars>
      </dgm:prSet>
      <dgm:spPr/>
    </dgm:pt>
    <dgm:pt modelId="{0E00F225-D981-4A4F-B16A-9507FF5E8821}" type="pres">
      <dgm:prSet presAssocID="{95E08EDE-01F5-41BF-B6CD-04015F823EB1}" presName="rootConnector" presStyleLbl="node4" presStyleIdx="13" presStyleCnt="17"/>
      <dgm:spPr/>
    </dgm:pt>
    <dgm:pt modelId="{161B5947-5ED6-47A3-B9F0-84B80EA2C42D}" type="pres">
      <dgm:prSet presAssocID="{95E08EDE-01F5-41BF-B6CD-04015F823EB1}" presName="hierChild4" presStyleCnt="0"/>
      <dgm:spPr/>
    </dgm:pt>
    <dgm:pt modelId="{AC821CCD-D883-47D4-A9B1-36A40580F194}" type="pres">
      <dgm:prSet presAssocID="{95E08EDE-01F5-41BF-B6CD-04015F823EB1}" presName="hierChild5" presStyleCnt="0"/>
      <dgm:spPr/>
    </dgm:pt>
    <dgm:pt modelId="{7DEA5EBE-85D9-4968-B962-5E060C0D06A5}" type="pres">
      <dgm:prSet presAssocID="{D8640BEB-CF41-4A65-A64E-9BF8DF4C722F}" presName="hierChild5" presStyleCnt="0"/>
      <dgm:spPr/>
    </dgm:pt>
    <dgm:pt modelId="{D042D501-5654-4C5C-9B59-866EBFD97BAC}" type="pres">
      <dgm:prSet presAssocID="{D4EAC08A-83D8-48EC-B345-948FA88260F1}" presName="Name37" presStyleLbl="parChTrans1D3" presStyleIdx="12" presStyleCnt="48"/>
      <dgm:spPr/>
    </dgm:pt>
    <dgm:pt modelId="{583643A3-1206-455C-8A48-CF5FD3C85454}" type="pres">
      <dgm:prSet presAssocID="{82E06A17-43BA-48A5-8842-8A1F60A16033}" presName="hierRoot2" presStyleCnt="0">
        <dgm:presLayoutVars>
          <dgm:hierBranch val="init"/>
        </dgm:presLayoutVars>
      </dgm:prSet>
      <dgm:spPr/>
    </dgm:pt>
    <dgm:pt modelId="{757A5672-ACC1-4F4F-8BE1-596D39490A21}" type="pres">
      <dgm:prSet presAssocID="{82E06A17-43BA-48A5-8842-8A1F60A16033}" presName="rootComposite" presStyleCnt="0"/>
      <dgm:spPr/>
    </dgm:pt>
    <dgm:pt modelId="{18DB24C7-915A-4BFA-A9AA-5E13094588A7}" type="pres">
      <dgm:prSet presAssocID="{82E06A17-43BA-48A5-8842-8A1F60A16033}" presName="rootText" presStyleLbl="node3" presStyleIdx="12" presStyleCnt="48">
        <dgm:presLayoutVars>
          <dgm:chPref val="3"/>
        </dgm:presLayoutVars>
      </dgm:prSet>
      <dgm:spPr/>
    </dgm:pt>
    <dgm:pt modelId="{2637FB29-32AE-452C-A64D-388935235E10}" type="pres">
      <dgm:prSet presAssocID="{82E06A17-43BA-48A5-8842-8A1F60A16033}" presName="rootConnector" presStyleLbl="node3" presStyleIdx="12" presStyleCnt="48"/>
      <dgm:spPr/>
    </dgm:pt>
    <dgm:pt modelId="{8DD04F24-1340-4499-BA49-DBE1716FD65F}" type="pres">
      <dgm:prSet presAssocID="{82E06A17-43BA-48A5-8842-8A1F60A16033}" presName="hierChild4" presStyleCnt="0"/>
      <dgm:spPr/>
    </dgm:pt>
    <dgm:pt modelId="{EF93A40A-DCE3-4E8F-92B0-19057A2E8FDB}" type="pres">
      <dgm:prSet presAssocID="{82E06A17-43BA-48A5-8842-8A1F60A16033}" presName="hierChild5" presStyleCnt="0"/>
      <dgm:spPr/>
    </dgm:pt>
    <dgm:pt modelId="{BC577F70-CEF5-47F9-B8D9-387A0A944FDB}" type="pres">
      <dgm:prSet presAssocID="{8097B704-F38D-4856-BF29-EC41F173FC56}" presName="Name37" presStyleLbl="parChTrans1D3" presStyleIdx="13" presStyleCnt="48"/>
      <dgm:spPr/>
    </dgm:pt>
    <dgm:pt modelId="{A183C9D3-48E3-4779-BF64-E4966E09875D}" type="pres">
      <dgm:prSet presAssocID="{51FE00BD-FF52-4475-A5AB-77195CF533C9}" presName="hierRoot2" presStyleCnt="0">
        <dgm:presLayoutVars>
          <dgm:hierBranch val="init"/>
        </dgm:presLayoutVars>
      </dgm:prSet>
      <dgm:spPr/>
    </dgm:pt>
    <dgm:pt modelId="{34FEBDD5-F0D9-44F3-AF06-9E275F9332E7}" type="pres">
      <dgm:prSet presAssocID="{51FE00BD-FF52-4475-A5AB-77195CF533C9}" presName="rootComposite" presStyleCnt="0"/>
      <dgm:spPr/>
    </dgm:pt>
    <dgm:pt modelId="{706CD77A-2EA5-48D3-80E0-D62C7BFDAA01}" type="pres">
      <dgm:prSet presAssocID="{51FE00BD-FF52-4475-A5AB-77195CF533C9}" presName="rootText" presStyleLbl="node3" presStyleIdx="13" presStyleCnt="48">
        <dgm:presLayoutVars>
          <dgm:chPref val="3"/>
        </dgm:presLayoutVars>
      </dgm:prSet>
      <dgm:spPr/>
    </dgm:pt>
    <dgm:pt modelId="{DD4EB1A8-B9FA-4873-89DD-8611681F0E70}" type="pres">
      <dgm:prSet presAssocID="{51FE00BD-FF52-4475-A5AB-77195CF533C9}" presName="rootConnector" presStyleLbl="node3" presStyleIdx="13" presStyleCnt="48"/>
      <dgm:spPr/>
    </dgm:pt>
    <dgm:pt modelId="{5B2FC0C6-6BF1-42E6-9D94-DBAA733BB0D6}" type="pres">
      <dgm:prSet presAssocID="{51FE00BD-FF52-4475-A5AB-77195CF533C9}" presName="hierChild4" presStyleCnt="0"/>
      <dgm:spPr/>
    </dgm:pt>
    <dgm:pt modelId="{CC99019E-7E77-4EF3-9D83-22599C898540}" type="pres">
      <dgm:prSet presAssocID="{51FE00BD-FF52-4475-A5AB-77195CF533C9}" presName="hierChild5" presStyleCnt="0"/>
      <dgm:spPr/>
    </dgm:pt>
    <dgm:pt modelId="{BC2296E3-678E-497E-9639-ED3DB6D9EADC}" type="pres">
      <dgm:prSet presAssocID="{4D29C077-1695-455C-9DAA-E15887E6F57B}" presName="hierChild5" presStyleCnt="0"/>
      <dgm:spPr/>
    </dgm:pt>
    <dgm:pt modelId="{86920179-6629-4A58-BB26-F9023C6AB676}" type="pres">
      <dgm:prSet presAssocID="{C025D0B3-3453-4AB2-8C0D-9A93251A872D}" presName="Name37" presStyleLbl="parChTrans1D2" presStyleIdx="3" presStyleCnt="11"/>
      <dgm:spPr/>
    </dgm:pt>
    <dgm:pt modelId="{385AF64B-4878-49AF-BB34-3F012067394B}" type="pres">
      <dgm:prSet presAssocID="{0E0D5914-9733-4438-B53B-E54AED87BD25}" presName="hierRoot2" presStyleCnt="0">
        <dgm:presLayoutVars>
          <dgm:hierBranch val="init"/>
        </dgm:presLayoutVars>
      </dgm:prSet>
      <dgm:spPr/>
    </dgm:pt>
    <dgm:pt modelId="{068FD7B9-8011-48D2-A182-EBFC5AA118E2}" type="pres">
      <dgm:prSet presAssocID="{0E0D5914-9733-4438-B53B-E54AED87BD25}" presName="rootComposite" presStyleCnt="0"/>
      <dgm:spPr/>
    </dgm:pt>
    <dgm:pt modelId="{34D49AA9-33AD-4664-ADD5-58DB46EB9889}" type="pres">
      <dgm:prSet presAssocID="{0E0D5914-9733-4438-B53B-E54AED87BD25}" presName="rootText" presStyleLbl="node2" presStyleIdx="3" presStyleCnt="11" custScaleX="123866" custLinFactNeighborY="-2145">
        <dgm:presLayoutVars>
          <dgm:chPref val="3"/>
        </dgm:presLayoutVars>
      </dgm:prSet>
      <dgm:spPr/>
    </dgm:pt>
    <dgm:pt modelId="{FA21B6A8-6AD6-40C5-B832-097165E0AE14}" type="pres">
      <dgm:prSet presAssocID="{0E0D5914-9733-4438-B53B-E54AED87BD25}" presName="rootConnector" presStyleLbl="node2" presStyleIdx="3" presStyleCnt="11"/>
      <dgm:spPr/>
    </dgm:pt>
    <dgm:pt modelId="{7A9C32C9-16BF-4D3E-BDD1-44D79FD1AB24}" type="pres">
      <dgm:prSet presAssocID="{0E0D5914-9733-4438-B53B-E54AED87BD25}" presName="hierChild4" presStyleCnt="0"/>
      <dgm:spPr/>
    </dgm:pt>
    <dgm:pt modelId="{0B230726-0419-4AF5-880F-A3144F63039F}" type="pres">
      <dgm:prSet presAssocID="{ACBFDE85-CD39-4C56-A4ED-D61325C5FB24}" presName="Name37" presStyleLbl="parChTrans1D3" presStyleIdx="14" presStyleCnt="48"/>
      <dgm:spPr/>
    </dgm:pt>
    <dgm:pt modelId="{DC05D061-BA2E-45D8-BB46-37A54DE08233}" type="pres">
      <dgm:prSet presAssocID="{7D185430-04EE-42E8-91A8-18F921DEB5DB}" presName="hierRoot2" presStyleCnt="0">
        <dgm:presLayoutVars>
          <dgm:hierBranch val="init"/>
        </dgm:presLayoutVars>
      </dgm:prSet>
      <dgm:spPr/>
    </dgm:pt>
    <dgm:pt modelId="{8431E736-259A-46C4-983C-1FEAB1B961D6}" type="pres">
      <dgm:prSet presAssocID="{7D185430-04EE-42E8-91A8-18F921DEB5DB}" presName="rootComposite" presStyleCnt="0"/>
      <dgm:spPr/>
    </dgm:pt>
    <dgm:pt modelId="{A1168FC4-F52A-48A4-9B25-27A97870ACE7}" type="pres">
      <dgm:prSet presAssocID="{7D185430-04EE-42E8-91A8-18F921DEB5DB}" presName="rootText" presStyleLbl="node3" presStyleIdx="14" presStyleCnt="48">
        <dgm:presLayoutVars>
          <dgm:chPref val="3"/>
        </dgm:presLayoutVars>
      </dgm:prSet>
      <dgm:spPr/>
    </dgm:pt>
    <dgm:pt modelId="{E3387E8D-19DF-4B4D-A174-32CDC2A61773}" type="pres">
      <dgm:prSet presAssocID="{7D185430-04EE-42E8-91A8-18F921DEB5DB}" presName="rootConnector" presStyleLbl="node3" presStyleIdx="14" presStyleCnt="48"/>
      <dgm:spPr/>
    </dgm:pt>
    <dgm:pt modelId="{573AAB0E-9630-4B35-A4B2-518531BFE7ED}" type="pres">
      <dgm:prSet presAssocID="{7D185430-04EE-42E8-91A8-18F921DEB5DB}" presName="hierChild4" presStyleCnt="0"/>
      <dgm:spPr/>
    </dgm:pt>
    <dgm:pt modelId="{B1F6D3FF-1DFE-4335-A6ED-4EC44573B022}" type="pres">
      <dgm:prSet presAssocID="{0A20BEE3-F9E6-452E-A6DC-45820FA58CB0}" presName="Name37" presStyleLbl="parChTrans1D4" presStyleIdx="14" presStyleCnt="17"/>
      <dgm:spPr/>
    </dgm:pt>
    <dgm:pt modelId="{F9F90E63-5065-4B61-9A7F-2BD8CDF154A8}" type="pres">
      <dgm:prSet presAssocID="{96167009-FCB2-4D22-8560-CB953DD6E2A1}" presName="hierRoot2" presStyleCnt="0">
        <dgm:presLayoutVars>
          <dgm:hierBranch val="init"/>
        </dgm:presLayoutVars>
      </dgm:prSet>
      <dgm:spPr/>
    </dgm:pt>
    <dgm:pt modelId="{54ACBD81-8995-4389-A2DA-0D4C52D77D20}" type="pres">
      <dgm:prSet presAssocID="{96167009-FCB2-4D22-8560-CB953DD6E2A1}" presName="rootComposite" presStyleCnt="0"/>
      <dgm:spPr/>
    </dgm:pt>
    <dgm:pt modelId="{1CDDF5D7-D3C0-4EBD-82C6-8FDEDF6C818C}" type="pres">
      <dgm:prSet presAssocID="{96167009-FCB2-4D22-8560-CB953DD6E2A1}" presName="rootText" presStyleLbl="node4" presStyleIdx="14" presStyleCnt="17">
        <dgm:presLayoutVars>
          <dgm:chPref val="3"/>
        </dgm:presLayoutVars>
      </dgm:prSet>
      <dgm:spPr/>
    </dgm:pt>
    <dgm:pt modelId="{4FEDA411-17C0-45F0-A155-B80F3BB74AFD}" type="pres">
      <dgm:prSet presAssocID="{96167009-FCB2-4D22-8560-CB953DD6E2A1}" presName="rootConnector" presStyleLbl="node4" presStyleIdx="14" presStyleCnt="17"/>
      <dgm:spPr/>
    </dgm:pt>
    <dgm:pt modelId="{90FCD7DB-78F7-4293-95B4-89825BD32EC0}" type="pres">
      <dgm:prSet presAssocID="{96167009-FCB2-4D22-8560-CB953DD6E2A1}" presName="hierChild4" presStyleCnt="0"/>
      <dgm:spPr/>
    </dgm:pt>
    <dgm:pt modelId="{E12A9CFB-B070-4EA6-AE19-6A21417EC26E}" type="pres">
      <dgm:prSet presAssocID="{96167009-FCB2-4D22-8560-CB953DD6E2A1}" presName="hierChild5" presStyleCnt="0"/>
      <dgm:spPr/>
    </dgm:pt>
    <dgm:pt modelId="{E10F3520-E7EA-44B8-9AA1-B7B7C05FC515}" type="pres">
      <dgm:prSet presAssocID="{7D185430-04EE-42E8-91A8-18F921DEB5DB}" presName="hierChild5" presStyleCnt="0"/>
      <dgm:spPr/>
    </dgm:pt>
    <dgm:pt modelId="{770A2D1C-1FF6-4A21-A3D4-424BA1EF2233}" type="pres">
      <dgm:prSet presAssocID="{9D046829-D2BD-412C-991B-DFCBD318132E}" presName="Name37" presStyleLbl="parChTrans1D3" presStyleIdx="15" presStyleCnt="48"/>
      <dgm:spPr/>
    </dgm:pt>
    <dgm:pt modelId="{19AF1447-99DB-4916-A649-1641C77C16FA}" type="pres">
      <dgm:prSet presAssocID="{66BBF8F7-4B17-4E23-BBA8-8E340C7EFDE5}" presName="hierRoot2" presStyleCnt="0">
        <dgm:presLayoutVars>
          <dgm:hierBranch val="init"/>
        </dgm:presLayoutVars>
      </dgm:prSet>
      <dgm:spPr/>
    </dgm:pt>
    <dgm:pt modelId="{53EE0B13-D869-4590-B9CE-DA0B4C2418F0}" type="pres">
      <dgm:prSet presAssocID="{66BBF8F7-4B17-4E23-BBA8-8E340C7EFDE5}" presName="rootComposite" presStyleCnt="0"/>
      <dgm:spPr/>
    </dgm:pt>
    <dgm:pt modelId="{A21B8CAD-51A7-4093-9AB5-7CC791010D55}" type="pres">
      <dgm:prSet presAssocID="{66BBF8F7-4B17-4E23-BBA8-8E340C7EFDE5}" presName="rootText" presStyleLbl="node3" presStyleIdx="15" presStyleCnt="48">
        <dgm:presLayoutVars>
          <dgm:chPref val="3"/>
        </dgm:presLayoutVars>
      </dgm:prSet>
      <dgm:spPr/>
    </dgm:pt>
    <dgm:pt modelId="{26C6D48D-1722-4630-8363-67D06F04F50C}" type="pres">
      <dgm:prSet presAssocID="{66BBF8F7-4B17-4E23-BBA8-8E340C7EFDE5}" presName="rootConnector" presStyleLbl="node3" presStyleIdx="15" presStyleCnt="48"/>
      <dgm:spPr/>
    </dgm:pt>
    <dgm:pt modelId="{82398871-8E94-4B69-BEAE-37D030289CBE}" type="pres">
      <dgm:prSet presAssocID="{66BBF8F7-4B17-4E23-BBA8-8E340C7EFDE5}" presName="hierChild4" presStyleCnt="0"/>
      <dgm:spPr/>
    </dgm:pt>
    <dgm:pt modelId="{F0C24904-1B39-4F86-BAB6-C494663E8E3D}" type="pres">
      <dgm:prSet presAssocID="{66BBF8F7-4B17-4E23-BBA8-8E340C7EFDE5}" presName="hierChild5" presStyleCnt="0"/>
      <dgm:spPr/>
    </dgm:pt>
    <dgm:pt modelId="{C1CACC26-380A-49CD-A1C0-45B252005738}" type="pres">
      <dgm:prSet presAssocID="{C8B0F527-B8CD-45CA-80F2-4B075319860E}" presName="Name37" presStyleLbl="parChTrans1D3" presStyleIdx="16" presStyleCnt="48"/>
      <dgm:spPr/>
    </dgm:pt>
    <dgm:pt modelId="{0A06AAD3-9CA6-4C7A-94B1-88212CF14021}" type="pres">
      <dgm:prSet presAssocID="{0019448C-DC39-4547-94F5-DC1A6B20AAAC}" presName="hierRoot2" presStyleCnt="0">
        <dgm:presLayoutVars>
          <dgm:hierBranch val="init"/>
        </dgm:presLayoutVars>
      </dgm:prSet>
      <dgm:spPr/>
    </dgm:pt>
    <dgm:pt modelId="{A84D5A73-8024-485A-8A4D-B277D2D226F5}" type="pres">
      <dgm:prSet presAssocID="{0019448C-DC39-4547-94F5-DC1A6B20AAAC}" presName="rootComposite" presStyleCnt="0"/>
      <dgm:spPr/>
    </dgm:pt>
    <dgm:pt modelId="{13721C41-2AA1-4CEF-A0C3-7BD4656F3512}" type="pres">
      <dgm:prSet presAssocID="{0019448C-DC39-4547-94F5-DC1A6B20AAAC}" presName="rootText" presStyleLbl="node3" presStyleIdx="16" presStyleCnt="48">
        <dgm:presLayoutVars>
          <dgm:chPref val="3"/>
        </dgm:presLayoutVars>
      </dgm:prSet>
      <dgm:spPr/>
    </dgm:pt>
    <dgm:pt modelId="{C545CFB2-1F1B-483E-B2AC-42CD4F730091}" type="pres">
      <dgm:prSet presAssocID="{0019448C-DC39-4547-94F5-DC1A6B20AAAC}" presName="rootConnector" presStyleLbl="node3" presStyleIdx="16" presStyleCnt="48"/>
      <dgm:spPr/>
    </dgm:pt>
    <dgm:pt modelId="{91F6B6ED-D4A5-49F1-8C84-8FFD1EDA5A7F}" type="pres">
      <dgm:prSet presAssocID="{0019448C-DC39-4547-94F5-DC1A6B20AAAC}" presName="hierChild4" presStyleCnt="0"/>
      <dgm:spPr/>
    </dgm:pt>
    <dgm:pt modelId="{D1E4C305-0198-42E6-A19F-14A7C6C53ADF}" type="pres">
      <dgm:prSet presAssocID="{0019448C-DC39-4547-94F5-DC1A6B20AAAC}" presName="hierChild5" presStyleCnt="0"/>
      <dgm:spPr/>
    </dgm:pt>
    <dgm:pt modelId="{C92F5DB7-DE66-468A-8E71-2F684965F69A}" type="pres">
      <dgm:prSet presAssocID="{5F8DE2C2-3615-4929-BB7E-A0044011C6C8}" presName="Name37" presStyleLbl="parChTrans1D3" presStyleIdx="17" presStyleCnt="48"/>
      <dgm:spPr/>
    </dgm:pt>
    <dgm:pt modelId="{15DB80F7-A8E9-4D4D-815C-6CFF9C2B3BFA}" type="pres">
      <dgm:prSet presAssocID="{1689EEC1-CC2D-439D-BDF5-08CF3037BADF}" presName="hierRoot2" presStyleCnt="0">
        <dgm:presLayoutVars>
          <dgm:hierBranch val="init"/>
        </dgm:presLayoutVars>
      </dgm:prSet>
      <dgm:spPr/>
    </dgm:pt>
    <dgm:pt modelId="{2AC35034-C5E6-4A91-8828-FC7B1C3413B5}" type="pres">
      <dgm:prSet presAssocID="{1689EEC1-CC2D-439D-BDF5-08CF3037BADF}" presName="rootComposite" presStyleCnt="0"/>
      <dgm:spPr/>
    </dgm:pt>
    <dgm:pt modelId="{F200C3BC-8FDF-4612-AE72-32CBAE425AEE}" type="pres">
      <dgm:prSet presAssocID="{1689EEC1-CC2D-439D-BDF5-08CF3037BADF}" presName="rootText" presStyleLbl="node3" presStyleIdx="17" presStyleCnt="48">
        <dgm:presLayoutVars>
          <dgm:chPref val="3"/>
        </dgm:presLayoutVars>
      </dgm:prSet>
      <dgm:spPr/>
    </dgm:pt>
    <dgm:pt modelId="{ADF35BDB-26E8-45F1-A319-5E99D92E1762}" type="pres">
      <dgm:prSet presAssocID="{1689EEC1-CC2D-439D-BDF5-08CF3037BADF}" presName="rootConnector" presStyleLbl="node3" presStyleIdx="17" presStyleCnt="48"/>
      <dgm:spPr/>
    </dgm:pt>
    <dgm:pt modelId="{B297294D-9477-4B98-B6D2-0D160CE2108D}" type="pres">
      <dgm:prSet presAssocID="{1689EEC1-CC2D-439D-BDF5-08CF3037BADF}" presName="hierChild4" presStyleCnt="0"/>
      <dgm:spPr/>
    </dgm:pt>
    <dgm:pt modelId="{D17F8652-B8F9-4930-B89E-C7B9B39A7F33}" type="pres">
      <dgm:prSet presAssocID="{1689EEC1-CC2D-439D-BDF5-08CF3037BADF}" presName="hierChild5" presStyleCnt="0"/>
      <dgm:spPr/>
    </dgm:pt>
    <dgm:pt modelId="{B4212AA2-EC2F-479B-933B-DA839BA0616B}" type="pres">
      <dgm:prSet presAssocID="{1A4B0105-FD1D-436A-AC95-7B884A924C7D}" presName="Name37" presStyleLbl="parChTrans1D3" presStyleIdx="18" presStyleCnt="48"/>
      <dgm:spPr/>
    </dgm:pt>
    <dgm:pt modelId="{806C80CA-9091-4B68-B9F0-67C574BB58C7}" type="pres">
      <dgm:prSet presAssocID="{743A1A87-F224-4419-8E43-1E0DD57094E3}" presName="hierRoot2" presStyleCnt="0">
        <dgm:presLayoutVars>
          <dgm:hierBranch val="init"/>
        </dgm:presLayoutVars>
      </dgm:prSet>
      <dgm:spPr/>
    </dgm:pt>
    <dgm:pt modelId="{F70DFFDD-6AA3-49E5-B648-6FA55137C13E}" type="pres">
      <dgm:prSet presAssocID="{743A1A87-F224-4419-8E43-1E0DD57094E3}" presName="rootComposite" presStyleCnt="0"/>
      <dgm:spPr/>
    </dgm:pt>
    <dgm:pt modelId="{1E99FD56-F9DF-4AD9-ACCE-76EAF1762E21}" type="pres">
      <dgm:prSet presAssocID="{743A1A87-F224-4419-8E43-1E0DD57094E3}" presName="rootText" presStyleLbl="node3" presStyleIdx="18" presStyleCnt="48">
        <dgm:presLayoutVars>
          <dgm:chPref val="3"/>
        </dgm:presLayoutVars>
      </dgm:prSet>
      <dgm:spPr/>
    </dgm:pt>
    <dgm:pt modelId="{A0BE0C71-E1A6-4B77-85B2-FB903711B589}" type="pres">
      <dgm:prSet presAssocID="{743A1A87-F224-4419-8E43-1E0DD57094E3}" presName="rootConnector" presStyleLbl="node3" presStyleIdx="18" presStyleCnt="48"/>
      <dgm:spPr/>
    </dgm:pt>
    <dgm:pt modelId="{D6F514F5-E870-43F7-B758-745F07DF5BCC}" type="pres">
      <dgm:prSet presAssocID="{743A1A87-F224-4419-8E43-1E0DD57094E3}" presName="hierChild4" presStyleCnt="0"/>
      <dgm:spPr/>
    </dgm:pt>
    <dgm:pt modelId="{EA4F0D4E-1269-4D72-A5C2-630450F9D8A8}" type="pres">
      <dgm:prSet presAssocID="{E2E35372-2B34-4703-AF60-C153FAAED9EB}" presName="Name37" presStyleLbl="parChTrans1D4" presStyleIdx="15" presStyleCnt="17"/>
      <dgm:spPr/>
    </dgm:pt>
    <dgm:pt modelId="{E6DAFF3C-E253-4EAA-B7AB-12AB911DACB7}" type="pres">
      <dgm:prSet presAssocID="{31FD50CE-6C63-4E1B-9296-61D17ABB472E}" presName="hierRoot2" presStyleCnt="0">
        <dgm:presLayoutVars>
          <dgm:hierBranch val="init"/>
        </dgm:presLayoutVars>
      </dgm:prSet>
      <dgm:spPr/>
    </dgm:pt>
    <dgm:pt modelId="{BA8B30ED-91E5-496B-92F5-24DF0607E963}" type="pres">
      <dgm:prSet presAssocID="{31FD50CE-6C63-4E1B-9296-61D17ABB472E}" presName="rootComposite" presStyleCnt="0"/>
      <dgm:spPr/>
    </dgm:pt>
    <dgm:pt modelId="{491EBD1E-F0E9-4E13-916A-18DE8E585CE4}" type="pres">
      <dgm:prSet presAssocID="{31FD50CE-6C63-4E1B-9296-61D17ABB472E}" presName="rootText" presStyleLbl="node4" presStyleIdx="15" presStyleCnt="17">
        <dgm:presLayoutVars>
          <dgm:chPref val="3"/>
        </dgm:presLayoutVars>
      </dgm:prSet>
      <dgm:spPr/>
    </dgm:pt>
    <dgm:pt modelId="{1D9F7990-020F-4509-A102-5E5302E4A2DE}" type="pres">
      <dgm:prSet presAssocID="{31FD50CE-6C63-4E1B-9296-61D17ABB472E}" presName="rootConnector" presStyleLbl="node4" presStyleIdx="15" presStyleCnt="17"/>
      <dgm:spPr/>
    </dgm:pt>
    <dgm:pt modelId="{26F48F2E-F7E8-496A-892D-35CB62B32C04}" type="pres">
      <dgm:prSet presAssocID="{31FD50CE-6C63-4E1B-9296-61D17ABB472E}" presName="hierChild4" presStyleCnt="0"/>
      <dgm:spPr/>
    </dgm:pt>
    <dgm:pt modelId="{D7C96CF2-25D7-4F99-8D93-E2589FBA7583}" type="pres">
      <dgm:prSet presAssocID="{31FD50CE-6C63-4E1B-9296-61D17ABB472E}" presName="hierChild5" presStyleCnt="0"/>
      <dgm:spPr/>
    </dgm:pt>
    <dgm:pt modelId="{8F2E8B47-992A-4E57-AECD-DA25940D9EB6}" type="pres">
      <dgm:prSet presAssocID="{743A1A87-F224-4419-8E43-1E0DD57094E3}" presName="hierChild5" presStyleCnt="0"/>
      <dgm:spPr/>
    </dgm:pt>
    <dgm:pt modelId="{03864CF9-7B53-4B08-8E2A-D1D6CFCD74A7}" type="pres">
      <dgm:prSet presAssocID="{0E0D5914-9733-4438-B53B-E54AED87BD25}" presName="hierChild5" presStyleCnt="0"/>
      <dgm:spPr/>
    </dgm:pt>
    <dgm:pt modelId="{58BDADBE-4402-4E6F-AB6F-E215C5F98D3B}" type="pres">
      <dgm:prSet presAssocID="{E9CCBF3B-F7D4-491B-83ED-166AFDD5DD30}" presName="Name37" presStyleLbl="parChTrans1D2" presStyleIdx="4" presStyleCnt="11"/>
      <dgm:spPr/>
    </dgm:pt>
    <dgm:pt modelId="{CAC55414-926B-4025-9709-C51A1C0F1BA3}" type="pres">
      <dgm:prSet presAssocID="{025397C8-278A-4FB7-A986-A1B487EA1563}" presName="hierRoot2" presStyleCnt="0">
        <dgm:presLayoutVars>
          <dgm:hierBranch val="init"/>
        </dgm:presLayoutVars>
      </dgm:prSet>
      <dgm:spPr/>
    </dgm:pt>
    <dgm:pt modelId="{84CEA5E3-2733-4C8E-82C3-8E65E6AC6A4F}" type="pres">
      <dgm:prSet presAssocID="{025397C8-278A-4FB7-A986-A1B487EA1563}" presName="rootComposite" presStyleCnt="0"/>
      <dgm:spPr/>
    </dgm:pt>
    <dgm:pt modelId="{0BF99F41-2B36-4860-856E-9B912562371F}" type="pres">
      <dgm:prSet presAssocID="{025397C8-278A-4FB7-A986-A1B487EA1563}" presName="rootText" presStyleLbl="node2" presStyleIdx="4" presStyleCnt="11" custScaleX="111662" custLinFactNeighborY="-2145">
        <dgm:presLayoutVars>
          <dgm:chPref val="3"/>
        </dgm:presLayoutVars>
      </dgm:prSet>
      <dgm:spPr/>
    </dgm:pt>
    <dgm:pt modelId="{9BBA3CDE-9578-436B-BF71-4165D5256392}" type="pres">
      <dgm:prSet presAssocID="{025397C8-278A-4FB7-A986-A1B487EA1563}" presName="rootConnector" presStyleLbl="node2" presStyleIdx="4" presStyleCnt="11"/>
      <dgm:spPr/>
    </dgm:pt>
    <dgm:pt modelId="{30CBF445-3176-4871-AE74-8842DAE8EA77}" type="pres">
      <dgm:prSet presAssocID="{025397C8-278A-4FB7-A986-A1B487EA1563}" presName="hierChild4" presStyleCnt="0"/>
      <dgm:spPr/>
    </dgm:pt>
    <dgm:pt modelId="{29F42D85-8904-401F-B8A1-02FA3480A06D}" type="pres">
      <dgm:prSet presAssocID="{B4AB5DC9-E401-4C48-895E-A0FF3D81DDC6}" presName="Name37" presStyleLbl="parChTrans1D3" presStyleIdx="19" presStyleCnt="48"/>
      <dgm:spPr/>
    </dgm:pt>
    <dgm:pt modelId="{99D1B5CE-3C0D-4ED4-B0D4-A28DA6154F65}" type="pres">
      <dgm:prSet presAssocID="{00318595-87A0-4B4D-84CA-FC8E35289741}" presName="hierRoot2" presStyleCnt="0">
        <dgm:presLayoutVars>
          <dgm:hierBranch val="init"/>
        </dgm:presLayoutVars>
      </dgm:prSet>
      <dgm:spPr/>
    </dgm:pt>
    <dgm:pt modelId="{12C18741-AF09-49B0-89E4-E1FB091BEB8F}" type="pres">
      <dgm:prSet presAssocID="{00318595-87A0-4B4D-84CA-FC8E35289741}" presName="rootComposite" presStyleCnt="0"/>
      <dgm:spPr/>
    </dgm:pt>
    <dgm:pt modelId="{2CC2C6AC-B0AE-4411-9311-68663B3ADD02}" type="pres">
      <dgm:prSet presAssocID="{00318595-87A0-4B4D-84CA-FC8E35289741}" presName="rootText" presStyleLbl="node3" presStyleIdx="19" presStyleCnt="48">
        <dgm:presLayoutVars>
          <dgm:chPref val="3"/>
        </dgm:presLayoutVars>
      </dgm:prSet>
      <dgm:spPr/>
    </dgm:pt>
    <dgm:pt modelId="{DBDDDDFF-74B6-4CD4-9092-F08C69DF2777}" type="pres">
      <dgm:prSet presAssocID="{00318595-87A0-4B4D-84CA-FC8E35289741}" presName="rootConnector" presStyleLbl="node3" presStyleIdx="19" presStyleCnt="48"/>
      <dgm:spPr/>
    </dgm:pt>
    <dgm:pt modelId="{9EACB719-3059-4CF3-8D22-2AA131561193}" type="pres">
      <dgm:prSet presAssocID="{00318595-87A0-4B4D-84CA-FC8E35289741}" presName="hierChild4" presStyleCnt="0"/>
      <dgm:spPr/>
    </dgm:pt>
    <dgm:pt modelId="{FB33A94E-7128-46E8-B715-4CC033CD1D6F}" type="pres">
      <dgm:prSet presAssocID="{00318595-87A0-4B4D-84CA-FC8E35289741}" presName="hierChild5" presStyleCnt="0"/>
      <dgm:spPr/>
    </dgm:pt>
    <dgm:pt modelId="{EC14533F-DBEC-4B9B-A6E0-69C022040BE4}" type="pres">
      <dgm:prSet presAssocID="{1776A3D5-854E-4966-BE13-A0CCBB0A5FBD}" presName="Name37" presStyleLbl="parChTrans1D3" presStyleIdx="20" presStyleCnt="48"/>
      <dgm:spPr/>
    </dgm:pt>
    <dgm:pt modelId="{09CB78D0-BE99-41D5-A579-0AA2E70DE9DC}" type="pres">
      <dgm:prSet presAssocID="{9D7CB277-1E00-47DB-9547-936E113B7C00}" presName="hierRoot2" presStyleCnt="0">
        <dgm:presLayoutVars>
          <dgm:hierBranch val="init"/>
        </dgm:presLayoutVars>
      </dgm:prSet>
      <dgm:spPr/>
    </dgm:pt>
    <dgm:pt modelId="{0B6E1EA3-C2A9-4C80-8499-0C968AB42A97}" type="pres">
      <dgm:prSet presAssocID="{9D7CB277-1E00-47DB-9547-936E113B7C00}" presName="rootComposite" presStyleCnt="0"/>
      <dgm:spPr/>
    </dgm:pt>
    <dgm:pt modelId="{E9F75415-35C3-4279-BA05-A6D0D10E4EDF}" type="pres">
      <dgm:prSet presAssocID="{9D7CB277-1E00-47DB-9547-936E113B7C00}" presName="rootText" presStyleLbl="node3" presStyleIdx="20" presStyleCnt="48">
        <dgm:presLayoutVars>
          <dgm:chPref val="3"/>
        </dgm:presLayoutVars>
      </dgm:prSet>
      <dgm:spPr/>
    </dgm:pt>
    <dgm:pt modelId="{65561E5C-E35F-434E-A145-FCB8750D66B0}" type="pres">
      <dgm:prSet presAssocID="{9D7CB277-1E00-47DB-9547-936E113B7C00}" presName="rootConnector" presStyleLbl="node3" presStyleIdx="20" presStyleCnt="48"/>
      <dgm:spPr/>
    </dgm:pt>
    <dgm:pt modelId="{7A5A3145-DB4A-4E2F-847B-4C1B2178F985}" type="pres">
      <dgm:prSet presAssocID="{9D7CB277-1E00-47DB-9547-936E113B7C00}" presName="hierChild4" presStyleCnt="0"/>
      <dgm:spPr/>
    </dgm:pt>
    <dgm:pt modelId="{4D84DEDC-49EE-4035-8C26-2233157A0ACF}" type="pres">
      <dgm:prSet presAssocID="{9D7CB277-1E00-47DB-9547-936E113B7C00}" presName="hierChild5" presStyleCnt="0"/>
      <dgm:spPr/>
    </dgm:pt>
    <dgm:pt modelId="{36D01D8D-F6B6-4CEF-A46A-3C28DBFEACD2}" type="pres">
      <dgm:prSet presAssocID="{27ECAEE8-7225-418A-B696-D62FF33AD553}" presName="Name37" presStyleLbl="parChTrans1D3" presStyleIdx="21" presStyleCnt="48"/>
      <dgm:spPr/>
    </dgm:pt>
    <dgm:pt modelId="{EE8951D3-1919-4677-ADB5-D82B224A9943}" type="pres">
      <dgm:prSet presAssocID="{4FA53C61-2B09-401F-A585-85D59D84C772}" presName="hierRoot2" presStyleCnt="0">
        <dgm:presLayoutVars>
          <dgm:hierBranch val="init"/>
        </dgm:presLayoutVars>
      </dgm:prSet>
      <dgm:spPr/>
    </dgm:pt>
    <dgm:pt modelId="{18A036D8-9862-49C0-8BA4-F7216A5FDA14}" type="pres">
      <dgm:prSet presAssocID="{4FA53C61-2B09-401F-A585-85D59D84C772}" presName="rootComposite" presStyleCnt="0"/>
      <dgm:spPr/>
    </dgm:pt>
    <dgm:pt modelId="{5F335CBC-3CCC-4244-8EE9-ABFDC7BA2B47}" type="pres">
      <dgm:prSet presAssocID="{4FA53C61-2B09-401F-A585-85D59D84C772}" presName="rootText" presStyleLbl="node3" presStyleIdx="21" presStyleCnt="48">
        <dgm:presLayoutVars>
          <dgm:chPref val="3"/>
        </dgm:presLayoutVars>
      </dgm:prSet>
      <dgm:spPr/>
    </dgm:pt>
    <dgm:pt modelId="{DA2C80D2-F4FF-4312-9394-E4A9736D0554}" type="pres">
      <dgm:prSet presAssocID="{4FA53C61-2B09-401F-A585-85D59D84C772}" presName="rootConnector" presStyleLbl="node3" presStyleIdx="21" presStyleCnt="48"/>
      <dgm:spPr/>
    </dgm:pt>
    <dgm:pt modelId="{AC9E61C6-153A-4786-B203-D56EAD4E9F30}" type="pres">
      <dgm:prSet presAssocID="{4FA53C61-2B09-401F-A585-85D59D84C772}" presName="hierChild4" presStyleCnt="0"/>
      <dgm:spPr/>
    </dgm:pt>
    <dgm:pt modelId="{BCDE5455-D118-4D5A-8C78-4D1116C66E0E}" type="pres">
      <dgm:prSet presAssocID="{DD92579F-E074-4858-A4C2-3AD0FCE8DFF1}" presName="Name37" presStyleLbl="parChTrans1D4" presStyleIdx="16" presStyleCnt="17"/>
      <dgm:spPr/>
    </dgm:pt>
    <dgm:pt modelId="{D6F5ECBE-627C-430F-876E-67A6674AC2A4}" type="pres">
      <dgm:prSet presAssocID="{CEEAC098-C475-487F-BC78-461D8AF3A086}" presName="hierRoot2" presStyleCnt="0">
        <dgm:presLayoutVars>
          <dgm:hierBranch val="init"/>
        </dgm:presLayoutVars>
      </dgm:prSet>
      <dgm:spPr/>
    </dgm:pt>
    <dgm:pt modelId="{85FBC0D9-C677-454D-88BB-B6B58D94708F}" type="pres">
      <dgm:prSet presAssocID="{CEEAC098-C475-487F-BC78-461D8AF3A086}" presName="rootComposite" presStyleCnt="0"/>
      <dgm:spPr/>
    </dgm:pt>
    <dgm:pt modelId="{6361845A-38B5-4501-B0FD-3036D32FBBF0}" type="pres">
      <dgm:prSet presAssocID="{CEEAC098-C475-487F-BC78-461D8AF3A086}" presName="rootText" presStyleLbl="node4" presStyleIdx="16" presStyleCnt="17">
        <dgm:presLayoutVars>
          <dgm:chPref val="3"/>
        </dgm:presLayoutVars>
      </dgm:prSet>
      <dgm:spPr/>
    </dgm:pt>
    <dgm:pt modelId="{051A1DB4-5B70-456C-88B7-FBE505BE5EC6}" type="pres">
      <dgm:prSet presAssocID="{CEEAC098-C475-487F-BC78-461D8AF3A086}" presName="rootConnector" presStyleLbl="node4" presStyleIdx="16" presStyleCnt="17"/>
      <dgm:spPr/>
    </dgm:pt>
    <dgm:pt modelId="{B715427E-D826-448D-93B1-4F80D4B2EF26}" type="pres">
      <dgm:prSet presAssocID="{CEEAC098-C475-487F-BC78-461D8AF3A086}" presName="hierChild4" presStyleCnt="0"/>
      <dgm:spPr/>
    </dgm:pt>
    <dgm:pt modelId="{2649643B-E3BB-47B2-A786-0DA9E03F5586}" type="pres">
      <dgm:prSet presAssocID="{CEEAC098-C475-487F-BC78-461D8AF3A086}" presName="hierChild5" presStyleCnt="0"/>
      <dgm:spPr/>
    </dgm:pt>
    <dgm:pt modelId="{6277E6D8-50BB-4A03-95C8-DDA8B641E3F6}" type="pres">
      <dgm:prSet presAssocID="{4FA53C61-2B09-401F-A585-85D59D84C772}" presName="hierChild5" presStyleCnt="0"/>
      <dgm:spPr/>
    </dgm:pt>
    <dgm:pt modelId="{59FCE695-3DB7-4065-B9BC-FA65F5200662}" type="pres">
      <dgm:prSet presAssocID="{8D8C708D-0EC1-4BED-BEA0-59FDC4494460}" presName="Name37" presStyleLbl="parChTrans1D3" presStyleIdx="22" presStyleCnt="48"/>
      <dgm:spPr/>
    </dgm:pt>
    <dgm:pt modelId="{248AC342-4B87-484E-AD1A-C28208F18BBA}" type="pres">
      <dgm:prSet presAssocID="{0632A0D8-D1B3-40FC-AC60-77750AB88D4F}" presName="hierRoot2" presStyleCnt="0">
        <dgm:presLayoutVars>
          <dgm:hierBranch val="init"/>
        </dgm:presLayoutVars>
      </dgm:prSet>
      <dgm:spPr/>
    </dgm:pt>
    <dgm:pt modelId="{400654D8-D439-411B-ADF7-7B1F0D1EBCB3}" type="pres">
      <dgm:prSet presAssocID="{0632A0D8-D1B3-40FC-AC60-77750AB88D4F}" presName="rootComposite" presStyleCnt="0"/>
      <dgm:spPr/>
    </dgm:pt>
    <dgm:pt modelId="{50B49B3F-8B44-4460-95AD-E52FF0C84576}" type="pres">
      <dgm:prSet presAssocID="{0632A0D8-D1B3-40FC-AC60-77750AB88D4F}" presName="rootText" presStyleLbl="node3" presStyleIdx="22" presStyleCnt="48">
        <dgm:presLayoutVars>
          <dgm:chPref val="3"/>
        </dgm:presLayoutVars>
      </dgm:prSet>
      <dgm:spPr/>
    </dgm:pt>
    <dgm:pt modelId="{5C9D2658-17F2-4B3A-931F-275EA7A9F73A}" type="pres">
      <dgm:prSet presAssocID="{0632A0D8-D1B3-40FC-AC60-77750AB88D4F}" presName="rootConnector" presStyleLbl="node3" presStyleIdx="22" presStyleCnt="48"/>
      <dgm:spPr/>
    </dgm:pt>
    <dgm:pt modelId="{4F3FFA3A-F93E-46AF-827F-04D75B241356}" type="pres">
      <dgm:prSet presAssocID="{0632A0D8-D1B3-40FC-AC60-77750AB88D4F}" presName="hierChild4" presStyleCnt="0"/>
      <dgm:spPr/>
    </dgm:pt>
    <dgm:pt modelId="{9FADDADD-EAC6-47A9-BCDC-A8E38E615F0C}" type="pres">
      <dgm:prSet presAssocID="{0632A0D8-D1B3-40FC-AC60-77750AB88D4F}" presName="hierChild5" presStyleCnt="0"/>
      <dgm:spPr/>
    </dgm:pt>
    <dgm:pt modelId="{06364E07-E5A5-47C1-8783-78E7393DD3C8}" type="pres">
      <dgm:prSet presAssocID="{025397C8-278A-4FB7-A986-A1B487EA1563}" presName="hierChild5" presStyleCnt="0"/>
      <dgm:spPr/>
    </dgm:pt>
    <dgm:pt modelId="{1CAB3E94-5855-4109-A43C-7105AD6B26D0}" type="pres">
      <dgm:prSet presAssocID="{3F1B0426-4EA2-44D9-B786-B19B57D5CDEA}" presName="Name37" presStyleLbl="parChTrans1D2" presStyleIdx="5" presStyleCnt="11"/>
      <dgm:spPr/>
    </dgm:pt>
    <dgm:pt modelId="{F9117AA4-539E-4EE3-B164-8174B0B40EC0}" type="pres">
      <dgm:prSet presAssocID="{8BB75C25-BB24-48E5-95A1-BDDD2AD67385}" presName="hierRoot2" presStyleCnt="0">
        <dgm:presLayoutVars>
          <dgm:hierBranch val="init"/>
        </dgm:presLayoutVars>
      </dgm:prSet>
      <dgm:spPr/>
    </dgm:pt>
    <dgm:pt modelId="{EAF88972-4E53-4659-94BD-910A092B9148}" type="pres">
      <dgm:prSet presAssocID="{8BB75C25-BB24-48E5-95A1-BDDD2AD67385}" presName="rootComposite" presStyleCnt="0"/>
      <dgm:spPr/>
    </dgm:pt>
    <dgm:pt modelId="{3A2A1C1F-CABC-4C98-B728-F262323AA994}" type="pres">
      <dgm:prSet presAssocID="{8BB75C25-BB24-48E5-95A1-BDDD2AD67385}" presName="rootText" presStyleLbl="node2" presStyleIdx="5" presStyleCnt="11" custScaleX="108132" custLinFactNeighborY="-2145">
        <dgm:presLayoutVars>
          <dgm:chPref val="3"/>
        </dgm:presLayoutVars>
      </dgm:prSet>
      <dgm:spPr/>
    </dgm:pt>
    <dgm:pt modelId="{0393B6C4-B4FB-4B6B-8DB5-37B9B19AABA4}" type="pres">
      <dgm:prSet presAssocID="{8BB75C25-BB24-48E5-95A1-BDDD2AD67385}" presName="rootConnector" presStyleLbl="node2" presStyleIdx="5" presStyleCnt="11"/>
      <dgm:spPr/>
    </dgm:pt>
    <dgm:pt modelId="{977D3813-5412-42A7-8B4D-5447A06AC163}" type="pres">
      <dgm:prSet presAssocID="{8BB75C25-BB24-48E5-95A1-BDDD2AD67385}" presName="hierChild4" presStyleCnt="0"/>
      <dgm:spPr/>
    </dgm:pt>
    <dgm:pt modelId="{96EEE005-78A2-436E-92FB-A8FF809E627B}" type="pres">
      <dgm:prSet presAssocID="{2FC89116-6137-4069-807A-70B1811BB6FA}" presName="Name37" presStyleLbl="parChTrans1D3" presStyleIdx="23" presStyleCnt="48"/>
      <dgm:spPr/>
    </dgm:pt>
    <dgm:pt modelId="{21C856DB-79D1-4CD7-9C41-AF36C68DC72A}" type="pres">
      <dgm:prSet presAssocID="{A151A666-F1A6-46D1-A2B1-FEE2AC4A4347}" presName="hierRoot2" presStyleCnt="0">
        <dgm:presLayoutVars>
          <dgm:hierBranch val="init"/>
        </dgm:presLayoutVars>
      </dgm:prSet>
      <dgm:spPr/>
    </dgm:pt>
    <dgm:pt modelId="{D16A8064-D006-4922-9DE8-43D9AB014C2A}" type="pres">
      <dgm:prSet presAssocID="{A151A666-F1A6-46D1-A2B1-FEE2AC4A4347}" presName="rootComposite" presStyleCnt="0"/>
      <dgm:spPr/>
    </dgm:pt>
    <dgm:pt modelId="{C0D517D0-5EDE-44F2-B20E-7E6BB2280264}" type="pres">
      <dgm:prSet presAssocID="{A151A666-F1A6-46D1-A2B1-FEE2AC4A4347}" presName="rootText" presStyleLbl="node3" presStyleIdx="23" presStyleCnt="48">
        <dgm:presLayoutVars>
          <dgm:chPref val="3"/>
        </dgm:presLayoutVars>
      </dgm:prSet>
      <dgm:spPr/>
    </dgm:pt>
    <dgm:pt modelId="{AC9B8650-423A-41C5-9B60-4179C92D6FCB}" type="pres">
      <dgm:prSet presAssocID="{A151A666-F1A6-46D1-A2B1-FEE2AC4A4347}" presName="rootConnector" presStyleLbl="node3" presStyleIdx="23" presStyleCnt="48"/>
      <dgm:spPr/>
    </dgm:pt>
    <dgm:pt modelId="{0A058535-1737-4837-808A-44C1909DEADA}" type="pres">
      <dgm:prSet presAssocID="{A151A666-F1A6-46D1-A2B1-FEE2AC4A4347}" presName="hierChild4" presStyleCnt="0"/>
      <dgm:spPr/>
    </dgm:pt>
    <dgm:pt modelId="{16CF2C1A-DCE2-44F3-A5E3-1C1F40F67BB8}" type="pres">
      <dgm:prSet presAssocID="{A151A666-F1A6-46D1-A2B1-FEE2AC4A4347}" presName="hierChild5" presStyleCnt="0"/>
      <dgm:spPr/>
    </dgm:pt>
    <dgm:pt modelId="{7B464E62-BEE6-4959-AC1C-F3F86C8EE690}" type="pres">
      <dgm:prSet presAssocID="{3EDD6714-5F06-400F-9400-BF886FC2102B}" presName="Name37" presStyleLbl="parChTrans1D3" presStyleIdx="24" presStyleCnt="48"/>
      <dgm:spPr/>
    </dgm:pt>
    <dgm:pt modelId="{6114BA25-96C6-40D7-B9DF-3688F237069C}" type="pres">
      <dgm:prSet presAssocID="{ADADFE5D-F011-40D4-BA62-CC8AC58ACCF8}" presName="hierRoot2" presStyleCnt="0">
        <dgm:presLayoutVars>
          <dgm:hierBranch val="init"/>
        </dgm:presLayoutVars>
      </dgm:prSet>
      <dgm:spPr/>
    </dgm:pt>
    <dgm:pt modelId="{FA0398C0-2962-4398-B9DA-7287F016C8C1}" type="pres">
      <dgm:prSet presAssocID="{ADADFE5D-F011-40D4-BA62-CC8AC58ACCF8}" presName="rootComposite" presStyleCnt="0"/>
      <dgm:spPr/>
    </dgm:pt>
    <dgm:pt modelId="{AFF47D06-62C0-4307-B369-2573CD26B4A1}" type="pres">
      <dgm:prSet presAssocID="{ADADFE5D-F011-40D4-BA62-CC8AC58ACCF8}" presName="rootText" presStyleLbl="node3" presStyleIdx="24" presStyleCnt="48">
        <dgm:presLayoutVars>
          <dgm:chPref val="3"/>
        </dgm:presLayoutVars>
      </dgm:prSet>
      <dgm:spPr/>
    </dgm:pt>
    <dgm:pt modelId="{F61BD2BA-FD15-49CA-855F-370E2EE4730B}" type="pres">
      <dgm:prSet presAssocID="{ADADFE5D-F011-40D4-BA62-CC8AC58ACCF8}" presName="rootConnector" presStyleLbl="node3" presStyleIdx="24" presStyleCnt="48"/>
      <dgm:spPr/>
    </dgm:pt>
    <dgm:pt modelId="{B16AC4A0-9BB3-4559-8AE2-52BF8D23EF36}" type="pres">
      <dgm:prSet presAssocID="{ADADFE5D-F011-40D4-BA62-CC8AC58ACCF8}" presName="hierChild4" presStyleCnt="0"/>
      <dgm:spPr/>
    </dgm:pt>
    <dgm:pt modelId="{CCCB5E4C-F7E4-4EF7-961B-A6C403755EF0}" type="pres">
      <dgm:prSet presAssocID="{ADADFE5D-F011-40D4-BA62-CC8AC58ACCF8}" presName="hierChild5" presStyleCnt="0"/>
      <dgm:spPr/>
    </dgm:pt>
    <dgm:pt modelId="{9AC2A9DC-699B-440E-B087-1CF3411CF97B}" type="pres">
      <dgm:prSet presAssocID="{7FB10A8D-5E7F-4E51-B7DF-7106BBFC85BB}" presName="Name37" presStyleLbl="parChTrans1D3" presStyleIdx="25" presStyleCnt="48"/>
      <dgm:spPr/>
    </dgm:pt>
    <dgm:pt modelId="{E5CC8AC7-75DD-49F3-B0F5-E82ACBBA4660}" type="pres">
      <dgm:prSet presAssocID="{03901512-1C95-4BFB-A674-EFFBFB05CF11}" presName="hierRoot2" presStyleCnt="0">
        <dgm:presLayoutVars>
          <dgm:hierBranch val="init"/>
        </dgm:presLayoutVars>
      </dgm:prSet>
      <dgm:spPr/>
    </dgm:pt>
    <dgm:pt modelId="{AA864A33-7AE0-4702-B564-F5298395E026}" type="pres">
      <dgm:prSet presAssocID="{03901512-1C95-4BFB-A674-EFFBFB05CF11}" presName="rootComposite" presStyleCnt="0"/>
      <dgm:spPr/>
    </dgm:pt>
    <dgm:pt modelId="{D3D115CB-31A9-4686-B1E3-06A4CC93C8CC}" type="pres">
      <dgm:prSet presAssocID="{03901512-1C95-4BFB-A674-EFFBFB05CF11}" presName="rootText" presStyleLbl="node3" presStyleIdx="25" presStyleCnt="48">
        <dgm:presLayoutVars>
          <dgm:chPref val="3"/>
        </dgm:presLayoutVars>
      </dgm:prSet>
      <dgm:spPr/>
    </dgm:pt>
    <dgm:pt modelId="{F4DF6594-D469-46F4-9E34-E7DB2C075FF8}" type="pres">
      <dgm:prSet presAssocID="{03901512-1C95-4BFB-A674-EFFBFB05CF11}" presName="rootConnector" presStyleLbl="node3" presStyleIdx="25" presStyleCnt="48"/>
      <dgm:spPr/>
    </dgm:pt>
    <dgm:pt modelId="{F85D477F-DDBA-483A-A006-57D5C611E3D1}" type="pres">
      <dgm:prSet presAssocID="{03901512-1C95-4BFB-A674-EFFBFB05CF11}" presName="hierChild4" presStyleCnt="0"/>
      <dgm:spPr/>
    </dgm:pt>
    <dgm:pt modelId="{740B7A1E-AEBE-4B52-A15D-A9F3317D494D}" type="pres">
      <dgm:prSet presAssocID="{03901512-1C95-4BFB-A674-EFFBFB05CF11}" presName="hierChild5" presStyleCnt="0"/>
      <dgm:spPr/>
    </dgm:pt>
    <dgm:pt modelId="{315E7FEC-58D9-4D0B-A866-8E5BED73EBBA}" type="pres">
      <dgm:prSet presAssocID="{4B639477-FE73-4DD9-AF02-D67265B63416}" presName="Name37" presStyleLbl="parChTrans1D3" presStyleIdx="26" presStyleCnt="48"/>
      <dgm:spPr/>
    </dgm:pt>
    <dgm:pt modelId="{8A5973A1-2793-41F6-A08E-433604B099E9}" type="pres">
      <dgm:prSet presAssocID="{E272CE7F-662F-4A94-BADB-6ADDC370C8D4}" presName="hierRoot2" presStyleCnt="0">
        <dgm:presLayoutVars>
          <dgm:hierBranch val="init"/>
        </dgm:presLayoutVars>
      </dgm:prSet>
      <dgm:spPr/>
    </dgm:pt>
    <dgm:pt modelId="{C035466B-0B9C-456A-9B56-AED6C4E366C3}" type="pres">
      <dgm:prSet presAssocID="{E272CE7F-662F-4A94-BADB-6ADDC370C8D4}" presName="rootComposite" presStyleCnt="0"/>
      <dgm:spPr/>
    </dgm:pt>
    <dgm:pt modelId="{2C489259-44C6-4823-9154-CE39823B6B01}" type="pres">
      <dgm:prSet presAssocID="{E272CE7F-662F-4A94-BADB-6ADDC370C8D4}" presName="rootText" presStyleLbl="node3" presStyleIdx="26" presStyleCnt="48">
        <dgm:presLayoutVars>
          <dgm:chPref val="3"/>
        </dgm:presLayoutVars>
      </dgm:prSet>
      <dgm:spPr/>
    </dgm:pt>
    <dgm:pt modelId="{5BB8D02C-7CB1-4DC4-88E7-A28982EC6A71}" type="pres">
      <dgm:prSet presAssocID="{E272CE7F-662F-4A94-BADB-6ADDC370C8D4}" presName="rootConnector" presStyleLbl="node3" presStyleIdx="26" presStyleCnt="48"/>
      <dgm:spPr/>
    </dgm:pt>
    <dgm:pt modelId="{FB00FFC3-4F2C-4843-945B-E8CA2D37A5A7}" type="pres">
      <dgm:prSet presAssocID="{E272CE7F-662F-4A94-BADB-6ADDC370C8D4}" presName="hierChild4" presStyleCnt="0"/>
      <dgm:spPr/>
    </dgm:pt>
    <dgm:pt modelId="{6DF22F3E-DF5C-4703-AD9D-295288C5A25B}" type="pres">
      <dgm:prSet presAssocID="{E272CE7F-662F-4A94-BADB-6ADDC370C8D4}" presName="hierChild5" presStyleCnt="0"/>
      <dgm:spPr/>
    </dgm:pt>
    <dgm:pt modelId="{F541B984-40FB-446D-840E-34A183CC06B3}" type="pres">
      <dgm:prSet presAssocID="{D52020FD-0364-483D-A473-C798789B542F}" presName="Name37" presStyleLbl="parChTrans1D3" presStyleIdx="27" presStyleCnt="48"/>
      <dgm:spPr/>
    </dgm:pt>
    <dgm:pt modelId="{69F1A685-5A8B-4A2A-A245-C7F22C2583EC}" type="pres">
      <dgm:prSet presAssocID="{75E93CAD-490D-473D-823A-C41E1301BF95}" presName="hierRoot2" presStyleCnt="0">
        <dgm:presLayoutVars>
          <dgm:hierBranch val="init"/>
        </dgm:presLayoutVars>
      </dgm:prSet>
      <dgm:spPr/>
    </dgm:pt>
    <dgm:pt modelId="{21C230F6-E08B-4B14-A62D-5CAF63273ABB}" type="pres">
      <dgm:prSet presAssocID="{75E93CAD-490D-473D-823A-C41E1301BF95}" presName="rootComposite" presStyleCnt="0"/>
      <dgm:spPr/>
    </dgm:pt>
    <dgm:pt modelId="{74E1ECA1-375F-40BB-A6AF-9699E520029B}" type="pres">
      <dgm:prSet presAssocID="{75E93CAD-490D-473D-823A-C41E1301BF95}" presName="rootText" presStyleLbl="node3" presStyleIdx="27" presStyleCnt="48">
        <dgm:presLayoutVars>
          <dgm:chPref val="3"/>
        </dgm:presLayoutVars>
      </dgm:prSet>
      <dgm:spPr/>
    </dgm:pt>
    <dgm:pt modelId="{93E89F12-4BD8-4532-9277-B9C40C6A0B89}" type="pres">
      <dgm:prSet presAssocID="{75E93CAD-490D-473D-823A-C41E1301BF95}" presName="rootConnector" presStyleLbl="node3" presStyleIdx="27" presStyleCnt="48"/>
      <dgm:spPr/>
    </dgm:pt>
    <dgm:pt modelId="{90AD1BD0-834A-4E1C-AFFC-71429FA21512}" type="pres">
      <dgm:prSet presAssocID="{75E93CAD-490D-473D-823A-C41E1301BF95}" presName="hierChild4" presStyleCnt="0"/>
      <dgm:spPr/>
    </dgm:pt>
    <dgm:pt modelId="{FD25F03C-84C7-4B1C-8E4D-2C3EFEA9D441}" type="pres">
      <dgm:prSet presAssocID="{75E93CAD-490D-473D-823A-C41E1301BF95}" presName="hierChild5" presStyleCnt="0"/>
      <dgm:spPr/>
    </dgm:pt>
    <dgm:pt modelId="{C8F70C14-7D89-44D7-BB48-3CFE36D1427B}" type="pres">
      <dgm:prSet presAssocID="{8BB75C25-BB24-48E5-95A1-BDDD2AD67385}" presName="hierChild5" presStyleCnt="0"/>
      <dgm:spPr/>
    </dgm:pt>
    <dgm:pt modelId="{82E60BB5-7FD2-4219-AE7C-29971BDCB4BB}" type="pres">
      <dgm:prSet presAssocID="{EBA54DFC-7FC3-4D85-9BDE-4CD347E65E6C}" presName="Name37" presStyleLbl="parChTrans1D2" presStyleIdx="6" presStyleCnt="11"/>
      <dgm:spPr/>
    </dgm:pt>
    <dgm:pt modelId="{A7850FBB-26BD-4AD2-A515-BD8832D8474B}" type="pres">
      <dgm:prSet presAssocID="{424E63FB-7A5E-47ED-BA8E-381C8BEA7B4D}" presName="hierRoot2" presStyleCnt="0">
        <dgm:presLayoutVars>
          <dgm:hierBranch val="init"/>
        </dgm:presLayoutVars>
      </dgm:prSet>
      <dgm:spPr/>
    </dgm:pt>
    <dgm:pt modelId="{4B54CD39-71A9-47B6-B354-9E2E224A5749}" type="pres">
      <dgm:prSet presAssocID="{424E63FB-7A5E-47ED-BA8E-381C8BEA7B4D}" presName="rootComposite" presStyleCnt="0"/>
      <dgm:spPr/>
    </dgm:pt>
    <dgm:pt modelId="{9A681887-5350-4EBE-BD43-C7E4297AB1BB}" type="pres">
      <dgm:prSet presAssocID="{424E63FB-7A5E-47ED-BA8E-381C8BEA7B4D}" presName="rootText" presStyleLbl="node2" presStyleIdx="6" presStyleCnt="11" custLinFactNeighborY="-2145">
        <dgm:presLayoutVars>
          <dgm:chPref val="3"/>
        </dgm:presLayoutVars>
      </dgm:prSet>
      <dgm:spPr/>
    </dgm:pt>
    <dgm:pt modelId="{14354306-A96D-4F9B-B8CB-A1923889D20A}" type="pres">
      <dgm:prSet presAssocID="{424E63FB-7A5E-47ED-BA8E-381C8BEA7B4D}" presName="rootConnector" presStyleLbl="node2" presStyleIdx="6" presStyleCnt="11"/>
      <dgm:spPr/>
    </dgm:pt>
    <dgm:pt modelId="{60EE685C-BCD2-4AF8-9900-DC7BE1C8761E}" type="pres">
      <dgm:prSet presAssocID="{424E63FB-7A5E-47ED-BA8E-381C8BEA7B4D}" presName="hierChild4" presStyleCnt="0"/>
      <dgm:spPr/>
    </dgm:pt>
    <dgm:pt modelId="{B3FA3D95-E710-470F-9091-00550E9F19DA}" type="pres">
      <dgm:prSet presAssocID="{197AED7C-C29D-4D08-A10E-FDE5D5E139D5}" presName="Name37" presStyleLbl="parChTrans1D3" presStyleIdx="28" presStyleCnt="48"/>
      <dgm:spPr/>
    </dgm:pt>
    <dgm:pt modelId="{306718D6-4B01-488D-A46E-4DBEB572E29C}" type="pres">
      <dgm:prSet presAssocID="{794768E4-BAAD-4A64-B2AD-5AEB5BE598F7}" presName="hierRoot2" presStyleCnt="0">
        <dgm:presLayoutVars>
          <dgm:hierBranch val="init"/>
        </dgm:presLayoutVars>
      </dgm:prSet>
      <dgm:spPr/>
    </dgm:pt>
    <dgm:pt modelId="{20E6C371-2525-4CEF-8B29-AC6F27EBD85D}" type="pres">
      <dgm:prSet presAssocID="{794768E4-BAAD-4A64-B2AD-5AEB5BE598F7}" presName="rootComposite" presStyleCnt="0"/>
      <dgm:spPr/>
    </dgm:pt>
    <dgm:pt modelId="{AC1A09D6-608F-4C4B-9F68-AA1AB827103B}" type="pres">
      <dgm:prSet presAssocID="{794768E4-BAAD-4A64-B2AD-5AEB5BE598F7}" presName="rootText" presStyleLbl="node3" presStyleIdx="28" presStyleCnt="48">
        <dgm:presLayoutVars>
          <dgm:chPref val="3"/>
        </dgm:presLayoutVars>
      </dgm:prSet>
      <dgm:spPr/>
    </dgm:pt>
    <dgm:pt modelId="{9ECBB14E-D9BA-481B-9832-FF5312E4FCD8}" type="pres">
      <dgm:prSet presAssocID="{794768E4-BAAD-4A64-B2AD-5AEB5BE598F7}" presName="rootConnector" presStyleLbl="node3" presStyleIdx="28" presStyleCnt="48"/>
      <dgm:spPr/>
    </dgm:pt>
    <dgm:pt modelId="{48BEDB08-2FF4-4DF8-9900-FC09DF8A3D71}" type="pres">
      <dgm:prSet presAssocID="{794768E4-BAAD-4A64-B2AD-5AEB5BE598F7}" presName="hierChild4" presStyleCnt="0"/>
      <dgm:spPr/>
    </dgm:pt>
    <dgm:pt modelId="{BA719113-F7EA-46F1-985D-BC4CE3E9CE31}" type="pres">
      <dgm:prSet presAssocID="{794768E4-BAAD-4A64-B2AD-5AEB5BE598F7}" presName="hierChild5" presStyleCnt="0"/>
      <dgm:spPr/>
    </dgm:pt>
    <dgm:pt modelId="{2F7D8450-EEA9-4523-95C0-81611FB71BB1}" type="pres">
      <dgm:prSet presAssocID="{9C60F5C3-2BCE-4E71-A005-9CCDF3BB9940}" presName="Name37" presStyleLbl="parChTrans1D3" presStyleIdx="29" presStyleCnt="48"/>
      <dgm:spPr/>
    </dgm:pt>
    <dgm:pt modelId="{E9C468E3-24D4-476E-817F-46AA71A22432}" type="pres">
      <dgm:prSet presAssocID="{518747BD-A2BA-42C7-8AE1-604FC0FD4275}" presName="hierRoot2" presStyleCnt="0">
        <dgm:presLayoutVars>
          <dgm:hierBranch val="init"/>
        </dgm:presLayoutVars>
      </dgm:prSet>
      <dgm:spPr/>
    </dgm:pt>
    <dgm:pt modelId="{4AC0673A-6764-485A-B6B5-8A50C83FC01E}" type="pres">
      <dgm:prSet presAssocID="{518747BD-A2BA-42C7-8AE1-604FC0FD4275}" presName="rootComposite" presStyleCnt="0"/>
      <dgm:spPr/>
    </dgm:pt>
    <dgm:pt modelId="{0E66867A-AD64-4576-BEDD-D07134BFCD4C}" type="pres">
      <dgm:prSet presAssocID="{518747BD-A2BA-42C7-8AE1-604FC0FD4275}" presName="rootText" presStyleLbl="node3" presStyleIdx="29" presStyleCnt="48">
        <dgm:presLayoutVars>
          <dgm:chPref val="3"/>
        </dgm:presLayoutVars>
      </dgm:prSet>
      <dgm:spPr/>
    </dgm:pt>
    <dgm:pt modelId="{8D456EA2-973D-4151-90AD-90E333923E2D}" type="pres">
      <dgm:prSet presAssocID="{518747BD-A2BA-42C7-8AE1-604FC0FD4275}" presName="rootConnector" presStyleLbl="node3" presStyleIdx="29" presStyleCnt="48"/>
      <dgm:spPr/>
    </dgm:pt>
    <dgm:pt modelId="{DEBC3903-1A2F-4E3C-8258-BDC76EEDD148}" type="pres">
      <dgm:prSet presAssocID="{518747BD-A2BA-42C7-8AE1-604FC0FD4275}" presName="hierChild4" presStyleCnt="0"/>
      <dgm:spPr/>
    </dgm:pt>
    <dgm:pt modelId="{7DC5552A-B12A-4FF4-8688-A5439D6DAB39}" type="pres">
      <dgm:prSet presAssocID="{518747BD-A2BA-42C7-8AE1-604FC0FD4275}" presName="hierChild5" presStyleCnt="0"/>
      <dgm:spPr/>
    </dgm:pt>
    <dgm:pt modelId="{47730174-DD22-4448-BFB7-39C4A3353DEA}" type="pres">
      <dgm:prSet presAssocID="{8C09C48F-D86B-493D-80B0-BA3E8C125B64}" presName="Name37" presStyleLbl="parChTrans1D3" presStyleIdx="30" presStyleCnt="48"/>
      <dgm:spPr/>
    </dgm:pt>
    <dgm:pt modelId="{09D21724-822A-4C3E-B2A3-4AE9C7B075C3}" type="pres">
      <dgm:prSet presAssocID="{9DFF6486-4763-40CA-9102-C5EE805A79F1}" presName="hierRoot2" presStyleCnt="0">
        <dgm:presLayoutVars>
          <dgm:hierBranch val="init"/>
        </dgm:presLayoutVars>
      </dgm:prSet>
      <dgm:spPr/>
    </dgm:pt>
    <dgm:pt modelId="{ED8D3973-726F-47CC-9C57-0C2C28B219E0}" type="pres">
      <dgm:prSet presAssocID="{9DFF6486-4763-40CA-9102-C5EE805A79F1}" presName="rootComposite" presStyleCnt="0"/>
      <dgm:spPr/>
    </dgm:pt>
    <dgm:pt modelId="{627BAE0D-89B0-4279-8CD8-597E6DCBCEEF}" type="pres">
      <dgm:prSet presAssocID="{9DFF6486-4763-40CA-9102-C5EE805A79F1}" presName="rootText" presStyleLbl="node3" presStyleIdx="30" presStyleCnt="48">
        <dgm:presLayoutVars>
          <dgm:chPref val="3"/>
        </dgm:presLayoutVars>
      </dgm:prSet>
      <dgm:spPr/>
    </dgm:pt>
    <dgm:pt modelId="{62E33EE9-26C1-4CFD-8BB6-9B2416970284}" type="pres">
      <dgm:prSet presAssocID="{9DFF6486-4763-40CA-9102-C5EE805A79F1}" presName="rootConnector" presStyleLbl="node3" presStyleIdx="30" presStyleCnt="48"/>
      <dgm:spPr/>
    </dgm:pt>
    <dgm:pt modelId="{B4A23B3C-A792-42F8-A94E-C610DDAA3E1F}" type="pres">
      <dgm:prSet presAssocID="{9DFF6486-4763-40CA-9102-C5EE805A79F1}" presName="hierChild4" presStyleCnt="0"/>
      <dgm:spPr/>
    </dgm:pt>
    <dgm:pt modelId="{5612C108-97FB-4F90-837C-77D5AD962835}" type="pres">
      <dgm:prSet presAssocID="{9DFF6486-4763-40CA-9102-C5EE805A79F1}" presName="hierChild5" presStyleCnt="0"/>
      <dgm:spPr/>
    </dgm:pt>
    <dgm:pt modelId="{B6111B64-2603-474E-8D2F-7B0011F04EEA}" type="pres">
      <dgm:prSet presAssocID="{7EE2B8A7-8B9B-4A61-BCEF-5606677BA8F5}" presName="Name37" presStyleLbl="parChTrans1D3" presStyleIdx="31" presStyleCnt="48"/>
      <dgm:spPr/>
    </dgm:pt>
    <dgm:pt modelId="{4A65633D-2B87-4140-A98E-75831C5B41D9}" type="pres">
      <dgm:prSet presAssocID="{B254EF95-C6D0-49B7-98B5-D6C97C909806}" presName="hierRoot2" presStyleCnt="0">
        <dgm:presLayoutVars>
          <dgm:hierBranch val="init"/>
        </dgm:presLayoutVars>
      </dgm:prSet>
      <dgm:spPr/>
    </dgm:pt>
    <dgm:pt modelId="{5F029C9C-2B19-4F03-BDF9-E4CB1B71E459}" type="pres">
      <dgm:prSet presAssocID="{B254EF95-C6D0-49B7-98B5-D6C97C909806}" presName="rootComposite" presStyleCnt="0"/>
      <dgm:spPr/>
    </dgm:pt>
    <dgm:pt modelId="{00D1E906-75F6-4CE0-B3B2-378D01D67045}" type="pres">
      <dgm:prSet presAssocID="{B254EF95-C6D0-49B7-98B5-D6C97C909806}" presName="rootText" presStyleLbl="node3" presStyleIdx="31" presStyleCnt="48">
        <dgm:presLayoutVars>
          <dgm:chPref val="3"/>
        </dgm:presLayoutVars>
      </dgm:prSet>
      <dgm:spPr/>
    </dgm:pt>
    <dgm:pt modelId="{BFAD1954-43BC-4E09-BE67-56875E5ACAD7}" type="pres">
      <dgm:prSet presAssocID="{B254EF95-C6D0-49B7-98B5-D6C97C909806}" presName="rootConnector" presStyleLbl="node3" presStyleIdx="31" presStyleCnt="48"/>
      <dgm:spPr/>
    </dgm:pt>
    <dgm:pt modelId="{9D31C815-6863-4A21-AFC8-46AD767AE82E}" type="pres">
      <dgm:prSet presAssocID="{B254EF95-C6D0-49B7-98B5-D6C97C909806}" presName="hierChild4" presStyleCnt="0"/>
      <dgm:spPr/>
    </dgm:pt>
    <dgm:pt modelId="{90BD6543-DC14-4879-9E49-4CBA9AB482BE}" type="pres">
      <dgm:prSet presAssocID="{B254EF95-C6D0-49B7-98B5-D6C97C909806}" presName="hierChild5" presStyleCnt="0"/>
      <dgm:spPr/>
    </dgm:pt>
    <dgm:pt modelId="{77E6A972-0C83-4850-8B51-4CF832FCB47F}" type="pres">
      <dgm:prSet presAssocID="{424E63FB-7A5E-47ED-BA8E-381C8BEA7B4D}" presName="hierChild5" presStyleCnt="0"/>
      <dgm:spPr/>
    </dgm:pt>
    <dgm:pt modelId="{70257897-199B-45F9-8E97-4C591BBE7B3F}" type="pres">
      <dgm:prSet presAssocID="{3AAD358E-6C2A-45F6-8AEA-D2444BC59F19}" presName="Name37" presStyleLbl="parChTrans1D2" presStyleIdx="7" presStyleCnt="11"/>
      <dgm:spPr/>
    </dgm:pt>
    <dgm:pt modelId="{1A481C3A-726B-47D4-9D7B-FCF69649D262}" type="pres">
      <dgm:prSet presAssocID="{5901CCA6-EF9E-4F05-B532-AFA0A830E4D5}" presName="hierRoot2" presStyleCnt="0">
        <dgm:presLayoutVars>
          <dgm:hierBranch val="init"/>
        </dgm:presLayoutVars>
      </dgm:prSet>
      <dgm:spPr/>
    </dgm:pt>
    <dgm:pt modelId="{45347127-FB9E-44B6-B492-91D4020B1E35}" type="pres">
      <dgm:prSet presAssocID="{5901CCA6-EF9E-4F05-B532-AFA0A830E4D5}" presName="rootComposite" presStyleCnt="0"/>
      <dgm:spPr/>
    </dgm:pt>
    <dgm:pt modelId="{36F65EB3-A93B-4BDE-AD59-D991F66D50DB}" type="pres">
      <dgm:prSet presAssocID="{5901CCA6-EF9E-4F05-B532-AFA0A830E4D5}" presName="rootText" presStyleLbl="node2" presStyleIdx="7" presStyleCnt="11" custLinFactNeighborY="-2145">
        <dgm:presLayoutVars>
          <dgm:chPref val="3"/>
        </dgm:presLayoutVars>
      </dgm:prSet>
      <dgm:spPr/>
    </dgm:pt>
    <dgm:pt modelId="{826A7F83-80B8-45B1-B66F-D6D09AC2C066}" type="pres">
      <dgm:prSet presAssocID="{5901CCA6-EF9E-4F05-B532-AFA0A830E4D5}" presName="rootConnector" presStyleLbl="node2" presStyleIdx="7" presStyleCnt="11"/>
      <dgm:spPr/>
    </dgm:pt>
    <dgm:pt modelId="{A3EF5188-FB3C-4934-BB09-246D4D5078CE}" type="pres">
      <dgm:prSet presAssocID="{5901CCA6-EF9E-4F05-B532-AFA0A830E4D5}" presName="hierChild4" presStyleCnt="0"/>
      <dgm:spPr/>
    </dgm:pt>
    <dgm:pt modelId="{AB52C6EF-BD5D-4265-BD05-D02152ED00FB}" type="pres">
      <dgm:prSet presAssocID="{E7CB044E-BABF-45F4-816D-9CC50D5E946B}" presName="Name37" presStyleLbl="parChTrans1D3" presStyleIdx="32" presStyleCnt="48"/>
      <dgm:spPr/>
    </dgm:pt>
    <dgm:pt modelId="{98B868DC-A82B-481B-8C02-5102A5E4961E}" type="pres">
      <dgm:prSet presAssocID="{BBE98ED0-5356-44EA-A988-BA7D43BAB627}" presName="hierRoot2" presStyleCnt="0">
        <dgm:presLayoutVars>
          <dgm:hierBranch val="init"/>
        </dgm:presLayoutVars>
      </dgm:prSet>
      <dgm:spPr/>
    </dgm:pt>
    <dgm:pt modelId="{1C7C5E30-8370-4FE5-B140-C1FB373A40D8}" type="pres">
      <dgm:prSet presAssocID="{BBE98ED0-5356-44EA-A988-BA7D43BAB627}" presName="rootComposite" presStyleCnt="0"/>
      <dgm:spPr/>
    </dgm:pt>
    <dgm:pt modelId="{CB4F6591-6A6C-4C67-92C8-D76F35F47E43}" type="pres">
      <dgm:prSet presAssocID="{BBE98ED0-5356-44EA-A988-BA7D43BAB627}" presName="rootText" presStyleLbl="node3" presStyleIdx="32" presStyleCnt="48">
        <dgm:presLayoutVars>
          <dgm:chPref val="3"/>
        </dgm:presLayoutVars>
      </dgm:prSet>
      <dgm:spPr/>
    </dgm:pt>
    <dgm:pt modelId="{0DC53A25-3A00-4A97-B75F-68EB16A03C8C}" type="pres">
      <dgm:prSet presAssocID="{BBE98ED0-5356-44EA-A988-BA7D43BAB627}" presName="rootConnector" presStyleLbl="node3" presStyleIdx="32" presStyleCnt="48"/>
      <dgm:spPr/>
    </dgm:pt>
    <dgm:pt modelId="{C80DFBD3-20DC-46B0-A7E0-F08671901227}" type="pres">
      <dgm:prSet presAssocID="{BBE98ED0-5356-44EA-A988-BA7D43BAB627}" presName="hierChild4" presStyleCnt="0"/>
      <dgm:spPr/>
    </dgm:pt>
    <dgm:pt modelId="{0DAE2C7B-C8CA-432C-A133-6F3FCFE042A4}" type="pres">
      <dgm:prSet presAssocID="{BBE98ED0-5356-44EA-A988-BA7D43BAB627}" presName="hierChild5" presStyleCnt="0"/>
      <dgm:spPr/>
    </dgm:pt>
    <dgm:pt modelId="{63BF5E06-9138-4FBF-BDCA-10430D14106D}" type="pres">
      <dgm:prSet presAssocID="{20DB68C1-9CFA-4B8F-842A-C9540000D55B}" presName="Name37" presStyleLbl="parChTrans1D3" presStyleIdx="33" presStyleCnt="48"/>
      <dgm:spPr/>
    </dgm:pt>
    <dgm:pt modelId="{297CFC16-CC6D-4B85-8B6B-D43AEB8C18E4}" type="pres">
      <dgm:prSet presAssocID="{65634A84-E9E0-488C-9A03-B4337C18F5B6}" presName="hierRoot2" presStyleCnt="0">
        <dgm:presLayoutVars>
          <dgm:hierBranch val="init"/>
        </dgm:presLayoutVars>
      </dgm:prSet>
      <dgm:spPr/>
    </dgm:pt>
    <dgm:pt modelId="{162C6B6E-F7BF-4BDE-BDF5-EBFAF5664472}" type="pres">
      <dgm:prSet presAssocID="{65634A84-E9E0-488C-9A03-B4337C18F5B6}" presName="rootComposite" presStyleCnt="0"/>
      <dgm:spPr/>
    </dgm:pt>
    <dgm:pt modelId="{2507CA72-D3AD-4B56-B41B-E5D3EA3F53FD}" type="pres">
      <dgm:prSet presAssocID="{65634A84-E9E0-488C-9A03-B4337C18F5B6}" presName="rootText" presStyleLbl="node3" presStyleIdx="33" presStyleCnt="48">
        <dgm:presLayoutVars>
          <dgm:chPref val="3"/>
        </dgm:presLayoutVars>
      </dgm:prSet>
      <dgm:spPr/>
    </dgm:pt>
    <dgm:pt modelId="{E32313F6-C267-431D-9019-7068A212F7AF}" type="pres">
      <dgm:prSet presAssocID="{65634A84-E9E0-488C-9A03-B4337C18F5B6}" presName="rootConnector" presStyleLbl="node3" presStyleIdx="33" presStyleCnt="48"/>
      <dgm:spPr/>
    </dgm:pt>
    <dgm:pt modelId="{D024B491-A064-443E-9FFB-2F2212CB8736}" type="pres">
      <dgm:prSet presAssocID="{65634A84-E9E0-488C-9A03-B4337C18F5B6}" presName="hierChild4" presStyleCnt="0"/>
      <dgm:spPr/>
    </dgm:pt>
    <dgm:pt modelId="{207AF45E-E622-4350-82CE-2B2FABDFD2CA}" type="pres">
      <dgm:prSet presAssocID="{65634A84-E9E0-488C-9A03-B4337C18F5B6}" presName="hierChild5" presStyleCnt="0"/>
      <dgm:spPr/>
    </dgm:pt>
    <dgm:pt modelId="{1EB263F9-B385-4107-BB31-E7BDCBE79A78}" type="pres">
      <dgm:prSet presAssocID="{F0D50ABC-63EE-4387-9FCE-1C9CA0064CB0}" presName="Name37" presStyleLbl="parChTrans1D3" presStyleIdx="34" presStyleCnt="48"/>
      <dgm:spPr/>
    </dgm:pt>
    <dgm:pt modelId="{69FF5D8C-FC6A-4452-84D8-E921FD270BD1}" type="pres">
      <dgm:prSet presAssocID="{65DBF346-7E3A-4859-AC5B-0B8692FBAC95}" presName="hierRoot2" presStyleCnt="0">
        <dgm:presLayoutVars>
          <dgm:hierBranch val="init"/>
        </dgm:presLayoutVars>
      </dgm:prSet>
      <dgm:spPr/>
    </dgm:pt>
    <dgm:pt modelId="{086F6AF6-FF12-4E52-90B6-30D5D2E246C4}" type="pres">
      <dgm:prSet presAssocID="{65DBF346-7E3A-4859-AC5B-0B8692FBAC95}" presName="rootComposite" presStyleCnt="0"/>
      <dgm:spPr/>
    </dgm:pt>
    <dgm:pt modelId="{21314EA8-8C2C-4EAB-99DB-027CB61A08E2}" type="pres">
      <dgm:prSet presAssocID="{65DBF346-7E3A-4859-AC5B-0B8692FBAC95}" presName="rootText" presStyleLbl="node3" presStyleIdx="34" presStyleCnt="48">
        <dgm:presLayoutVars>
          <dgm:chPref val="3"/>
        </dgm:presLayoutVars>
      </dgm:prSet>
      <dgm:spPr/>
    </dgm:pt>
    <dgm:pt modelId="{CC4F78B3-A1EA-4208-A3AC-40C30BBB52E0}" type="pres">
      <dgm:prSet presAssocID="{65DBF346-7E3A-4859-AC5B-0B8692FBAC95}" presName="rootConnector" presStyleLbl="node3" presStyleIdx="34" presStyleCnt="48"/>
      <dgm:spPr/>
    </dgm:pt>
    <dgm:pt modelId="{17B3E780-998C-47C4-9AAD-0774AAEF2576}" type="pres">
      <dgm:prSet presAssocID="{65DBF346-7E3A-4859-AC5B-0B8692FBAC95}" presName="hierChild4" presStyleCnt="0"/>
      <dgm:spPr/>
    </dgm:pt>
    <dgm:pt modelId="{FA97C373-13FC-4451-AE1A-05CC6C107808}" type="pres">
      <dgm:prSet presAssocID="{65DBF346-7E3A-4859-AC5B-0B8692FBAC95}" presName="hierChild5" presStyleCnt="0"/>
      <dgm:spPr/>
    </dgm:pt>
    <dgm:pt modelId="{ED1FF0D4-3C23-434B-A21A-0F42F81A7D3F}" type="pres">
      <dgm:prSet presAssocID="{43F57991-EFAD-46CD-88E2-6FFCDB8A06A1}" presName="Name37" presStyleLbl="parChTrans1D3" presStyleIdx="35" presStyleCnt="48"/>
      <dgm:spPr/>
    </dgm:pt>
    <dgm:pt modelId="{9A430088-CDEB-490E-9D71-CFA5A6866E1D}" type="pres">
      <dgm:prSet presAssocID="{1B796F28-5C51-468E-94AB-692D66A00A85}" presName="hierRoot2" presStyleCnt="0">
        <dgm:presLayoutVars>
          <dgm:hierBranch val="init"/>
        </dgm:presLayoutVars>
      </dgm:prSet>
      <dgm:spPr/>
    </dgm:pt>
    <dgm:pt modelId="{05CA90D8-89F3-46E4-9DDC-1A2114A401E4}" type="pres">
      <dgm:prSet presAssocID="{1B796F28-5C51-468E-94AB-692D66A00A85}" presName="rootComposite" presStyleCnt="0"/>
      <dgm:spPr/>
    </dgm:pt>
    <dgm:pt modelId="{2E016937-B33D-4337-A5DA-5B5D5B3CC82A}" type="pres">
      <dgm:prSet presAssocID="{1B796F28-5C51-468E-94AB-692D66A00A85}" presName="rootText" presStyleLbl="node3" presStyleIdx="35" presStyleCnt="48">
        <dgm:presLayoutVars>
          <dgm:chPref val="3"/>
        </dgm:presLayoutVars>
      </dgm:prSet>
      <dgm:spPr/>
    </dgm:pt>
    <dgm:pt modelId="{DA36475F-666E-4389-8AE1-F64DB0775440}" type="pres">
      <dgm:prSet presAssocID="{1B796F28-5C51-468E-94AB-692D66A00A85}" presName="rootConnector" presStyleLbl="node3" presStyleIdx="35" presStyleCnt="48"/>
      <dgm:spPr/>
    </dgm:pt>
    <dgm:pt modelId="{C1A2D55E-C24C-46D6-A262-7364C72B1D3E}" type="pres">
      <dgm:prSet presAssocID="{1B796F28-5C51-468E-94AB-692D66A00A85}" presName="hierChild4" presStyleCnt="0"/>
      <dgm:spPr/>
    </dgm:pt>
    <dgm:pt modelId="{553E5C62-71F8-47DD-ABF7-8FD10A90CEB9}" type="pres">
      <dgm:prSet presAssocID="{1B796F28-5C51-468E-94AB-692D66A00A85}" presName="hierChild5" presStyleCnt="0"/>
      <dgm:spPr/>
    </dgm:pt>
    <dgm:pt modelId="{44626B8E-D9CC-4D64-A0A9-A870DD812824}" type="pres">
      <dgm:prSet presAssocID="{5901CCA6-EF9E-4F05-B532-AFA0A830E4D5}" presName="hierChild5" presStyleCnt="0"/>
      <dgm:spPr/>
    </dgm:pt>
    <dgm:pt modelId="{95E2F74E-F847-4663-BDD7-0A5BE67FBABA}" type="pres">
      <dgm:prSet presAssocID="{05FE1BD5-3C3C-4969-A364-2530D63BDBD5}" presName="Name37" presStyleLbl="parChTrans1D2" presStyleIdx="8" presStyleCnt="11"/>
      <dgm:spPr/>
    </dgm:pt>
    <dgm:pt modelId="{58CA9A7A-FBFD-42DB-B4A3-D56704AA6977}" type="pres">
      <dgm:prSet presAssocID="{95040E2D-3B14-4838-BEEC-F567F54E210A}" presName="hierRoot2" presStyleCnt="0">
        <dgm:presLayoutVars>
          <dgm:hierBranch val="init"/>
        </dgm:presLayoutVars>
      </dgm:prSet>
      <dgm:spPr/>
    </dgm:pt>
    <dgm:pt modelId="{039843FC-32B3-4C06-BF76-AD0E8557F518}" type="pres">
      <dgm:prSet presAssocID="{95040E2D-3B14-4838-BEEC-F567F54E210A}" presName="rootComposite" presStyleCnt="0"/>
      <dgm:spPr/>
    </dgm:pt>
    <dgm:pt modelId="{66215115-E87F-416B-87DA-9B997A3EC349}" type="pres">
      <dgm:prSet presAssocID="{95040E2D-3B14-4838-BEEC-F567F54E210A}" presName="rootText" presStyleLbl="node2" presStyleIdx="8" presStyleCnt="11" custLinFactNeighborX="-2822" custLinFactNeighborY="-2145">
        <dgm:presLayoutVars>
          <dgm:chPref val="3"/>
        </dgm:presLayoutVars>
      </dgm:prSet>
      <dgm:spPr/>
    </dgm:pt>
    <dgm:pt modelId="{09DDE27A-7945-43B7-A1B3-41101585F0CD}" type="pres">
      <dgm:prSet presAssocID="{95040E2D-3B14-4838-BEEC-F567F54E210A}" presName="rootConnector" presStyleLbl="node2" presStyleIdx="8" presStyleCnt="11"/>
      <dgm:spPr/>
    </dgm:pt>
    <dgm:pt modelId="{2A9EE20B-950C-4346-8C81-41F64B0AED1C}" type="pres">
      <dgm:prSet presAssocID="{95040E2D-3B14-4838-BEEC-F567F54E210A}" presName="hierChild4" presStyleCnt="0"/>
      <dgm:spPr/>
    </dgm:pt>
    <dgm:pt modelId="{F45B96E9-2D0E-4B17-A631-7A18D87EA3F7}" type="pres">
      <dgm:prSet presAssocID="{374F92CD-8F40-4AA7-861C-10A954923924}" presName="Name37" presStyleLbl="parChTrans1D3" presStyleIdx="36" presStyleCnt="48"/>
      <dgm:spPr/>
    </dgm:pt>
    <dgm:pt modelId="{9B014F0F-EDDB-44C3-8115-204C8ABED806}" type="pres">
      <dgm:prSet presAssocID="{756FF6B7-AFF5-464F-9DBC-E6303D14551B}" presName="hierRoot2" presStyleCnt="0">
        <dgm:presLayoutVars>
          <dgm:hierBranch val="init"/>
        </dgm:presLayoutVars>
      </dgm:prSet>
      <dgm:spPr/>
    </dgm:pt>
    <dgm:pt modelId="{D8AB369C-BB27-49C5-B96E-E372F8A84B18}" type="pres">
      <dgm:prSet presAssocID="{756FF6B7-AFF5-464F-9DBC-E6303D14551B}" presName="rootComposite" presStyleCnt="0"/>
      <dgm:spPr/>
    </dgm:pt>
    <dgm:pt modelId="{2AAA0555-3D9D-4360-912F-F0CCC27BF98B}" type="pres">
      <dgm:prSet presAssocID="{756FF6B7-AFF5-464F-9DBC-E6303D14551B}" presName="rootText" presStyleLbl="node3" presStyleIdx="36" presStyleCnt="48">
        <dgm:presLayoutVars>
          <dgm:chPref val="3"/>
        </dgm:presLayoutVars>
      </dgm:prSet>
      <dgm:spPr/>
    </dgm:pt>
    <dgm:pt modelId="{901D0D8D-9A41-4B01-8E6B-CF3358AE49E4}" type="pres">
      <dgm:prSet presAssocID="{756FF6B7-AFF5-464F-9DBC-E6303D14551B}" presName="rootConnector" presStyleLbl="node3" presStyleIdx="36" presStyleCnt="48"/>
      <dgm:spPr/>
    </dgm:pt>
    <dgm:pt modelId="{E55794DC-7058-4A26-8E66-C21818EEEE89}" type="pres">
      <dgm:prSet presAssocID="{756FF6B7-AFF5-464F-9DBC-E6303D14551B}" presName="hierChild4" presStyleCnt="0"/>
      <dgm:spPr/>
    </dgm:pt>
    <dgm:pt modelId="{5CD1E521-D088-4272-A82B-6D3C033F072A}" type="pres">
      <dgm:prSet presAssocID="{756FF6B7-AFF5-464F-9DBC-E6303D14551B}" presName="hierChild5" presStyleCnt="0"/>
      <dgm:spPr/>
    </dgm:pt>
    <dgm:pt modelId="{540B5FCE-FF89-4311-9CA9-6A79A8B42E69}" type="pres">
      <dgm:prSet presAssocID="{5F70FB8A-BC3A-499D-9F30-37E94C0C9BD1}" presName="Name37" presStyleLbl="parChTrans1D3" presStyleIdx="37" presStyleCnt="48"/>
      <dgm:spPr/>
    </dgm:pt>
    <dgm:pt modelId="{EF086393-C474-4907-AEB9-B38C49CD97B7}" type="pres">
      <dgm:prSet presAssocID="{DC96CA38-CCA4-41F6-A99F-1AF5E313BF6A}" presName="hierRoot2" presStyleCnt="0">
        <dgm:presLayoutVars>
          <dgm:hierBranch val="init"/>
        </dgm:presLayoutVars>
      </dgm:prSet>
      <dgm:spPr/>
    </dgm:pt>
    <dgm:pt modelId="{8E232FD3-73C6-4F9A-B423-D416AB7F82C6}" type="pres">
      <dgm:prSet presAssocID="{DC96CA38-CCA4-41F6-A99F-1AF5E313BF6A}" presName="rootComposite" presStyleCnt="0"/>
      <dgm:spPr/>
    </dgm:pt>
    <dgm:pt modelId="{8D6F877B-850F-4F5A-9B09-30F34FF75F83}" type="pres">
      <dgm:prSet presAssocID="{DC96CA38-CCA4-41F6-A99F-1AF5E313BF6A}" presName="rootText" presStyleLbl="node3" presStyleIdx="37" presStyleCnt="48">
        <dgm:presLayoutVars>
          <dgm:chPref val="3"/>
        </dgm:presLayoutVars>
      </dgm:prSet>
      <dgm:spPr/>
    </dgm:pt>
    <dgm:pt modelId="{5ADB6E21-66FC-4DA5-B251-07A9A1234731}" type="pres">
      <dgm:prSet presAssocID="{DC96CA38-CCA4-41F6-A99F-1AF5E313BF6A}" presName="rootConnector" presStyleLbl="node3" presStyleIdx="37" presStyleCnt="48"/>
      <dgm:spPr/>
    </dgm:pt>
    <dgm:pt modelId="{1F819900-371A-4DE2-BB79-A4F2D7CB1649}" type="pres">
      <dgm:prSet presAssocID="{DC96CA38-CCA4-41F6-A99F-1AF5E313BF6A}" presName="hierChild4" presStyleCnt="0"/>
      <dgm:spPr/>
    </dgm:pt>
    <dgm:pt modelId="{599EDAE7-D782-47B9-9A40-4F47295E1595}" type="pres">
      <dgm:prSet presAssocID="{DC96CA38-CCA4-41F6-A99F-1AF5E313BF6A}" presName="hierChild5" presStyleCnt="0"/>
      <dgm:spPr/>
    </dgm:pt>
    <dgm:pt modelId="{A87F6EB4-57A6-4B33-8161-5B6B16F17136}" type="pres">
      <dgm:prSet presAssocID="{61B7692A-EA76-4E91-90E7-B14659B380B3}" presName="Name37" presStyleLbl="parChTrans1D3" presStyleIdx="38" presStyleCnt="48"/>
      <dgm:spPr/>
    </dgm:pt>
    <dgm:pt modelId="{5A0CCC45-0687-40AE-8236-5A98713EAE92}" type="pres">
      <dgm:prSet presAssocID="{367759EE-78D7-4A3B-ACF3-DD9B2846A03F}" presName="hierRoot2" presStyleCnt="0">
        <dgm:presLayoutVars>
          <dgm:hierBranch val="init"/>
        </dgm:presLayoutVars>
      </dgm:prSet>
      <dgm:spPr/>
    </dgm:pt>
    <dgm:pt modelId="{A7E790E0-920F-47B4-A4F5-BE6C277C2B70}" type="pres">
      <dgm:prSet presAssocID="{367759EE-78D7-4A3B-ACF3-DD9B2846A03F}" presName="rootComposite" presStyleCnt="0"/>
      <dgm:spPr/>
    </dgm:pt>
    <dgm:pt modelId="{DD32C97D-1FC6-45E5-AFBF-D3BE97D3C3B6}" type="pres">
      <dgm:prSet presAssocID="{367759EE-78D7-4A3B-ACF3-DD9B2846A03F}" presName="rootText" presStyleLbl="node3" presStyleIdx="38" presStyleCnt="48">
        <dgm:presLayoutVars>
          <dgm:chPref val="3"/>
        </dgm:presLayoutVars>
      </dgm:prSet>
      <dgm:spPr/>
    </dgm:pt>
    <dgm:pt modelId="{9215BA96-881A-4425-B867-1F3C368A02A8}" type="pres">
      <dgm:prSet presAssocID="{367759EE-78D7-4A3B-ACF3-DD9B2846A03F}" presName="rootConnector" presStyleLbl="node3" presStyleIdx="38" presStyleCnt="48"/>
      <dgm:spPr/>
    </dgm:pt>
    <dgm:pt modelId="{A309DB60-1B68-4942-A0B0-E9FD649E6966}" type="pres">
      <dgm:prSet presAssocID="{367759EE-78D7-4A3B-ACF3-DD9B2846A03F}" presName="hierChild4" presStyleCnt="0"/>
      <dgm:spPr/>
    </dgm:pt>
    <dgm:pt modelId="{D4A7FCFE-C7F2-43E5-9583-49E5835EFF8F}" type="pres">
      <dgm:prSet presAssocID="{367759EE-78D7-4A3B-ACF3-DD9B2846A03F}" presName="hierChild5" presStyleCnt="0"/>
      <dgm:spPr/>
    </dgm:pt>
    <dgm:pt modelId="{ED462F79-7597-4FBD-B677-776754750BEA}" type="pres">
      <dgm:prSet presAssocID="{FE6FF1A3-8592-419E-9F67-8B7CD2986464}" presName="Name37" presStyleLbl="parChTrans1D3" presStyleIdx="39" presStyleCnt="48"/>
      <dgm:spPr/>
    </dgm:pt>
    <dgm:pt modelId="{8CE08A13-8CE6-4097-9E63-D54543667C80}" type="pres">
      <dgm:prSet presAssocID="{02F7C10B-C98D-465E-9B7D-9EE44F1D881E}" presName="hierRoot2" presStyleCnt="0">
        <dgm:presLayoutVars>
          <dgm:hierBranch val="init"/>
        </dgm:presLayoutVars>
      </dgm:prSet>
      <dgm:spPr/>
    </dgm:pt>
    <dgm:pt modelId="{5DA814AA-A69C-47DD-829D-98E5B35BF0AC}" type="pres">
      <dgm:prSet presAssocID="{02F7C10B-C98D-465E-9B7D-9EE44F1D881E}" presName="rootComposite" presStyleCnt="0"/>
      <dgm:spPr/>
    </dgm:pt>
    <dgm:pt modelId="{8F105BE7-B037-4413-9819-EAA8868CBD1D}" type="pres">
      <dgm:prSet presAssocID="{02F7C10B-C98D-465E-9B7D-9EE44F1D881E}" presName="rootText" presStyleLbl="node3" presStyleIdx="39" presStyleCnt="48">
        <dgm:presLayoutVars>
          <dgm:chPref val="3"/>
        </dgm:presLayoutVars>
      </dgm:prSet>
      <dgm:spPr/>
    </dgm:pt>
    <dgm:pt modelId="{28E96519-915B-4033-94F1-746A5AC303E0}" type="pres">
      <dgm:prSet presAssocID="{02F7C10B-C98D-465E-9B7D-9EE44F1D881E}" presName="rootConnector" presStyleLbl="node3" presStyleIdx="39" presStyleCnt="48"/>
      <dgm:spPr/>
    </dgm:pt>
    <dgm:pt modelId="{956CBE24-59E4-4BC8-8AEF-65D2B88F85CF}" type="pres">
      <dgm:prSet presAssocID="{02F7C10B-C98D-465E-9B7D-9EE44F1D881E}" presName="hierChild4" presStyleCnt="0"/>
      <dgm:spPr/>
    </dgm:pt>
    <dgm:pt modelId="{ADA3B832-E7B8-4213-B679-7DE0B9217408}" type="pres">
      <dgm:prSet presAssocID="{02F7C10B-C98D-465E-9B7D-9EE44F1D881E}" presName="hierChild5" presStyleCnt="0"/>
      <dgm:spPr/>
    </dgm:pt>
    <dgm:pt modelId="{3833F1C6-A6B1-46E6-8A15-F930B1F8D329}" type="pres">
      <dgm:prSet presAssocID="{95040E2D-3B14-4838-BEEC-F567F54E210A}" presName="hierChild5" presStyleCnt="0"/>
      <dgm:spPr/>
    </dgm:pt>
    <dgm:pt modelId="{6859BE2E-B830-41FF-B86E-79A6F3BD7732}" type="pres">
      <dgm:prSet presAssocID="{C0EE7375-36E6-4281-9237-5F5EEB6505C0}" presName="Name37" presStyleLbl="parChTrans1D2" presStyleIdx="9" presStyleCnt="11"/>
      <dgm:spPr/>
    </dgm:pt>
    <dgm:pt modelId="{8D866DCF-59CC-4DD5-B28E-62F3EE38D392}" type="pres">
      <dgm:prSet presAssocID="{905ED552-0ABB-46DE-A60F-9DB1B7EBD348}" presName="hierRoot2" presStyleCnt="0">
        <dgm:presLayoutVars>
          <dgm:hierBranch val="init"/>
        </dgm:presLayoutVars>
      </dgm:prSet>
      <dgm:spPr/>
    </dgm:pt>
    <dgm:pt modelId="{8AA59441-871E-4CB9-974F-BBB2590582D3}" type="pres">
      <dgm:prSet presAssocID="{905ED552-0ABB-46DE-A60F-9DB1B7EBD348}" presName="rootComposite" presStyleCnt="0"/>
      <dgm:spPr/>
    </dgm:pt>
    <dgm:pt modelId="{9A7C5AEB-3E05-469A-95FE-22BE39540AE1}" type="pres">
      <dgm:prSet presAssocID="{905ED552-0ABB-46DE-A60F-9DB1B7EBD348}" presName="rootText" presStyleLbl="node2" presStyleIdx="9" presStyleCnt="11" custScaleX="117525" custLinFactNeighborX="-2822" custLinFactNeighborY="-2145">
        <dgm:presLayoutVars>
          <dgm:chPref val="3"/>
        </dgm:presLayoutVars>
      </dgm:prSet>
      <dgm:spPr/>
    </dgm:pt>
    <dgm:pt modelId="{43608A5B-3808-436B-B5E2-C7A7C19E947A}" type="pres">
      <dgm:prSet presAssocID="{905ED552-0ABB-46DE-A60F-9DB1B7EBD348}" presName="rootConnector" presStyleLbl="node2" presStyleIdx="9" presStyleCnt="11"/>
      <dgm:spPr/>
    </dgm:pt>
    <dgm:pt modelId="{07619283-906A-4B7F-A688-B948772364C0}" type="pres">
      <dgm:prSet presAssocID="{905ED552-0ABB-46DE-A60F-9DB1B7EBD348}" presName="hierChild4" presStyleCnt="0"/>
      <dgm:spPr/>
    </dgm:pt>
    <dgm:pt modelId="{9C2CE6C6-433D-4113-85D1-B86A37E4895F}" type="pres">
      <dgm:prSet presAssocID="{8BABA7F4-A82B-4592-A2F1-54161640C3CC}" presName="Name37" presStyleLbl="parChTrans1D3" presStyleIdx="40" presStyleCnt="48"/>
      <dgm:spPr/>
    </dgm:pt>
    <dgm:pt modelId="{44BE763D-5349-47EF-BF9E-5E25A0F9B7B3}" type="pres">
      <dgm:prSet presAssocID="{BB2E6A73-E0BD-47EA-AEF0-A657E36A1863}" presName="hierRoot2" presStyleCnt="0">
        <dgm:presLayoutVars>
          <dgm:hierBranch val="init"/>
        </dgm:presLayoutVars>
      </dgm:prSet>
      <dgm:spPr/>
    </dgm:pt>
    <dgm:pt modelId="{98C8A0E6-712C-43A3-B451-981D1FCC12FB}" type="pres">
      <dgm:prSet presAssocID="{BB2E6A73-E0BD-47EA-AEF0-A657E36A1863}" presName="rootComposite" presStyleCnt="0"/>
      <dgm:spPr/>
    </dgm:pt>
    <dgm:pt modelId="{E71BB1ED-6669-4E59-A134-7A2A2D5BD546}" type="pres">
      <dgm:prSet presAssocID="{BB2E6A73-E0BD-47EA-AEF0-A657E36A1863}" presName="rootText" presStyleLbl="node3" presStyleIdx="40" presStyleCnt="48">
        <dgm:presLayoutVars>
          <dgm:chPref val="3"/>
        </dgm:presLayoutVars>
      </dgm:prSet>
      <dgm:spPr/>
    </dgm:pt>
    <dgm:pt modelId="{63141CE8-D9AD-4427-A22D-08D390ABACC8}" type="pres">
      <dgm:prSet presAssocID="{BB2E6A73-E0BD-47EA-AEF0-A657E36A1863}" presName="rootConnector" presStyleLbl="node3" presStyleIdx="40" presStyleCnt="48"/>
      <dgm:spPr/>
    </dgm:pt>
    <dgm:pt modelId="{1CD855D6-473F-4478-8BDD-89B3CC35AB74}" type="pres">
      <dgm:prSet presAssocID="{BB2E6A73-E0BD-47EA-AEF0-A657E36A1863}" presName="hierChild4" presStyleCnt="0"/>
      <dgm:spPr/>
    </dgm:pt>
    <dgm:pt modelId="{A97D9149-150F-4FE8-8DCC-1596D8FD4BC6}" type="pres">
      <dgm:prSet presAssocID="{BB2E6A73-E0BD-47EA-AEF0-A657E36A1863}" presName="hierChild5" presStyleCnt="0"/>
      <dgm:spPr/>
    </dgm:pt>
    <dgm:pt modelId="{7579FA7A-2981-4BE6-9251-7CBCC53F89BE}" type="pres">
      <dgm:prSet presAssocID="{23D606DA-E8FD-45B8-933A-D2001121F8B2}" presName="Name37" presStyleLbl="parChTrans1D3" presStyleIdx="41" presStyleCnt="48"/>
      <dgm:spPr/>
    </dgm:pt>
    <dgm:pt modelId="{029B9151-19CD-434E-B0C8-195012956B78}" type="pres">
      <dgm:prSet presAssocID="{10703688-9821-4E34-975E-F95A5ACECACB}" presName="hierRoot2" presStyleCnt="0">
        <dgm:presLayoutVars>
          <dgm:hierBranch val="init"/>
        </dgm:presLayoutVars>
      </dgm:prSet>
      <dgm:spPr/>
    </dgm:pt>
    <dgm:pt modelId="{900DC769-0643-47F3-A6A5-7B701CF99E08}" type="pres">
      <dgm:prSet presAssocID="{10703688-9821-4E34-975E-F95A5ACECACB}" presName="rootComposite" presStyleCnt="0"/>
      <dgm:spPr/>
    </dgm:pt>
    <dgm:pt modelId="{001A671D-BAA9-494E-A232-92344622F018}" type="pres">
      <dgm:prSet presAssocID="{10703688-9821-4E34-975E-F95A5ACECACB}" presName="rootText" presStyleLbl="node3" presStyleIdx="41" presStyleCnt="48">
        <dgm:presLayoutVars>
          <dgm:chPref val="3"/>
        </dgm:presLayoutVars>
      </dgm:prSet>
      <dgm:spPr/>
    </dgm:pt>
    <dgm:pt modelId="{03704317-554F-42B4-A0D2-A5DE79CC0FCB}" type="pres">
      <dgm:prSet presAssocID="{10703688-9821-4E34-975E-F95A5ACECACB}" presName="rootConnector" presStyleLbl="node3" presStyleIdx="41" presStyleCnt="48"/>
      <dgm:spPr/>
    </dgm:pt>
    <dgm:pt modelId="{8137321B-01F3-4686-89AE-295AD770147A}" type="pres">
      <dgm:prSet presAssocID="{10703688-9821-4E34-975E-F95A5ACECACB}" presName="hierChild4" presStyleCnt="0"/>
      <dgm:spPr/>
    </dgm:pt>
    <dgm:pt modelId="{FEA5BF87-8FAB-4328-AF63-2840FD9B1D57}" type="pres">
      <dgm:prSet presAssocID="{10703688-9821-4E34-975E-F95A5ACECACB}" presName="hierChild5" presStyleCnt="0"/>
      <dgm:spPr/>
    </dgm:pt>
    <dgm:pt modelId="{6CC8C049-D0C7-4BE1-9EFF-D36894385C0E}" type="pres">
      <dgm:prSet presAssocID="{4930C726-1021-4A22-9C18-F7C2C306BEDE}" presName="Name37" presStyleLbl="parChTrans1D3" presStyleIdx="42" presStyleCnt="48"/>
      <dgm:spPr/>
    </dgm:pt>
    <dgm:pt modelId="{90626122-0B8D-4201-BF1B-5E8AA46E0653}" type="pres">
      <dgm:prSet presAssocID="{DA0D3C03-12B8-49C5-B91E-253986FB96E2}" presName="hierRoot2" presStyleCnt="0">
        <dgm:presLayoutVars>
          <dgm:hierBranch val="init"/>
        </dgm:presLayoutVars>
      </dgm:prSet>
      <dgm:spPr/>
    </dgm:pt>
    <dgm:pt modelId="{6927724F-F42D-4F8F-A086-574F88AA0079}" type="pres">
      <dgm:prSet presAssocID="{DA0D3C03-12B8-49C5-B91E-253986FB96E2}" presName="rootComposite" presStyleCnt="0"/>
      <dgm:spPr/>
    </dgm:pt>
    <dgm:pt modelId="{E8F9B13E-C6B9-4265-8AFC-45B09DA6803D}" type="pres">
      <dgm:prSet presAssocID="{DA0D3C03-12B8-49C5-B91E-253986FB96E2}" presName="rootText" presStyleLbl="node3" presStyleIdx="42" presStyleCnt="48">
        <dgm:presLayoutVars>
          <dgm:chPref val="3"/>
        </dgm:presLayoutVars>
      </dgm:prSet>
      <dgm:spPr/>
    </dgm:pt>
    <dgm:pt modelId="{5727FBB2-8AE7-49A3-9B39-B6422D4D0DEC}" type="pres">
      <dgm:prSet presAssocID="{DA0D3C03-12B8-49C5-B91E-253986FB96E2}" presName="rootConnector" presStyleLbl="node3" presStyleIdx="42" presStyleCnt="48"/>
      <dgm:spPr/>
    </dgm:pt>
    <dgm:pt modelId="{BEC5BF45-642A-4958-A093-60670B7C9081}" type="pres">
      <dgm:prSet presAssocID="{DA0D3C03-12B8-49C5-B91E-253986FB96E2}" presName="hierChild4" presStyleCnt="0"/>
      <dgm:spPr/>
    </dgm:pt>
    <dgm:pt modelId="{DDEFC605-117E-4352-A916-1EDC91C1033C}" type="pres">
      <dgm:prSet presAssocID="{DA0D3C03-12B8-49C5-B91E-253986FB96E2}" presName="hierChild5" presStyleCnt="0"/>
      <dgm:spPr/>
    </dgm:pt>
    <dgm:pt modelId="{78B583A4-6AA9-4A4C-A0E3-5C3F98578ADE}" type="pres">
      <dgm:prSet presAssocID="{50750F1B-D18D-469D-BD70-66FBB0A25D5A}" presName="Name37" presStyleLbl="parChTrans1D3" presStyleIdx="43" presStyleCnt="48"/>
      <dgm:spPr/>
    </dgm:pt>
    <dgm:pt modelId="{D1E3E6EF-8A3C-49F7-A907-E6B9C7709BE3}" type="pres">
      <dgm:prSet presAssocID="{72076134-48EA-4F4D-8B8C-B13591A6085B}" presName="hierRoot2" presStyleCnt="0">
        <dgm:presLayoutVars>
          <dgm:hierBranch val="init"/>
        </dgm:presLayoutVars>
      </dgm:prSet>
      <dgm:spPr/>
    </dgm:pt>
    <dgm:pt modelId="{40C8E710-39A6-46D4-B120-6CD333AF3CA5}" type="pres">
      <dgm:prSet presAssocID="{72076134-48EA-4F4D-8B8C-B13591A6085B}" presName="rootComposite" presStyleCnt="0"/>
      <dgm:spPr/>
    </dgm:pt>
    <dgm:pt modelId="{D5C713C0-940F-4208-9396-6C26EDA95BD8}" type="pres">
      <dgm:prSet presAssocID="{72076134-48EA-4F4D-8B8C-B13591A6085B}" presName="rootText" presStyleLbl="node3" presStyleIdx="43" presStyleCnt="48">
        <dgm:presLayoutVars>
          <dgm:chPref val="3"/>
        </dgm:presLayoutVars>
      </dgm:prSet>
      <dgm:spPr/>
    </dgm:pt>
    <dgm:pt modelId="{C0BAD070-8202-4126-A97F-57A68EE1370A}" type="pres">
      <dgm:prSet presAssocID="{72076134-48EA-4F4D-8B8C-B13591A6085B}" presName="rootConnector" presStyleLbl="node3" presStyleIdx="43" presStyleCnt="48"/>
      <dgm:spPr/>
    </dgm:pt>
    <dgm:pt modelId="{E2C27B09-4C2F-4767-994A-287F9FE601F7}" type="pres">
      <dgm:prSet presAssocID="{72076134-48EA-4F4D-8B8C-B13591A6085B}" presName="hierChild4" presStyleCnt="0"/>
      <dgm:spPr/>
    </dgm:pt>
    <dgm:pt modelId="{975A03E4-D4C2-4E68-8524-80583F66E167}" type="pres">
      <dgm:prSet presAssocID="{72076134-48EA-4F4D-8B8C-B13591A6085B}" presName="hierChild5" presStyleCnt="0"/>
      <dgm:spPr/>
    </dgm:pt>
    <dgm:pt modelId="{836B10AC-82D9-4DB4-A773-693582BDB9D0}" type="pres">
      <dgm:prSet presAssocID="{905ED552-0ABB-46DE-A60F-9DB1B7EBD348}" presName="hierChild5" presStyleCnt="0"/>
      <dgm:spPr/>
    </dgm:pt>
    <dgm:pt modelId="{7009101D-659E-4AC4-B6A0-8312127BD0D5}" type="pres">
      <dgm:prSet presAssocID="{EC92CB9E-5DFE-4287-A9E0-4954C06F656B}" presName="Name37" presStyleLbl="parChTrans1D2" presStyleIdx="10" presStyleCnt="11"/>
      <dgm:spPr/>
    </dgm:pt>
    <dgm:pt modelId="{5AD6FC9D-6064-445F-8A06-CCA400DB3B08}" type="pres">
      <dgm:prSet presAssocID="{14FC8420-D447-4CEA-A3B7-61E9B3749D8E}" presName="hierRoot2" presStyleCnt="0">
        <dgm:presLayoutVars>
          <dgm:hierBranch val="init"/>
        </dgm:presLayoutVars>
      </dgm:prSet>
      <dgm:spPr/>
    </dgm:pt>
    <dgm:pt modelId="{15F16340-459A-4A27-A204-D236E8C20740}" type="pres">
      <dgm:prSet presAssocID="{14FC8420-D447-4CEA-A3B7-61E9B3749D8E}" presName="rootComposite" presStyleCnt="0"/>
      <dgm:spPr/>
    </dgm:pt>
    <dgm:pt modelId="{F5C5F184-CBCA-49BB-BB7E-3A0146C211EB}" type="pres">
      <dgm:prSet presAssocID="{14FC8420-D447-4CEA-A3B7-61E9B3749D8E}" presName="rootText" presStyleLbl="node2" presStyleIdx="10" presStyleCnt="11" custScaleX="73898" custLinFactNeighborX="-2822">
        <dgm:presLayoutVars>
          <dgm:chPref val="3"/>
        </dgm:presLayoutVars>
      </dgm:prSet>
      <dgm:spPr/>
    </dgm:pt>
    <dgm:pt modelId="{7E0A6FE1-6E00-44A1-81D8-0EA2A6CD2AF3}" type="pres">
      <dgm:prSet presAssocID="{14FC8420-D447-4CEA-A3B7-61E9B3749D8E}" presName="rootConnector" presStyleLbl="node2" presStyleIdx="10" presStyleCnt="11"/>
      <dgm:spPr/>
    </dgm:pt>
    <dgm:pt modelId="{5ACBC9EB-3255-4183-99C6-36BFA4DB898A}" type="pres">
      <dgm:prSet presAssocID="{14FC8420-D447-4CEA-A3B7-61E9B3749D8E}" presName="hierChild4" presStyleCnt="0"/>
      <dgm:spPr/>
    </dgm:pt>
    <dgm:pt modelId="{BD2C08CE-1A0B-4729-9F5E-B271BD490986}" type="pres">
      <dgm:prSet presAssocID="{70EFD39B-2B8B-45DD-89E2-AD12495A289D}" presName="Name37" presStyleLbl="parChTrans1D3" presStyleIdx="44" presStyleCnt="48"/>
      <dgm:spPr/>
    </dgm:pt>
    <dgm:pt modelId="{F429C792-0E8D-4A62-822B-6840A12E53B7}" type="pres">
      <dgm:prSet presAssocID="{EC67D9BF-D6F8-4ACD-B6C4-69568428AA5A}" presName="hierRoot2" presStyleCnt="0">
        <dgm:presLayoutVars>
          <dgm:hierBranch val="init"/>
        </dgm:presLayoutVars>
      </dgm:prSet>
      <dgm:spPr/>
    </dgm:pt>
    <dgm:pt modelId="{ED6896C9-3172-416A-8008-DBAC9DDC0A14}" type="pres">
      <dgm:prSet presAssocID="{EC67D9BF-D6F8-4ACD-B6C4-69568428AA5A}" presName="rootComposite" presStyleCnt="0"/>
      <dgm:spPr/>
    </dgm:pt>
    <dgm:pt modelId="{D6F3FF15-BDE3-42A4-A6ED-7026F62D3573}" type="pres">
      <dgm:prSet presAssocID="{EC67D9BF-D6F8-4ACD-B6C4-69568428AA5A}" presName="rootText" presStyleLbl="node3" presStyleIdx="44" presStyleCnt="48">
        <dgm:presLayoutVars>
          <dgm:chPref val="3"/>
        </dgm:presLayoutVars>
      </dgm:prSet>
      <dgm:spPr/>
    </dgm:pt>
    <dgm:pt modelId="{7E672071-D091-4BA7-97BB-BE440D6CFE4E}" type="pres">
      <dgm:prSet presAssocID="{EC67D9BF-D6F8-4ACD-B6C4-69568428AA5A}" presName="rootConnector" presStyleLbl="node3" presStyleIdx="44" presStyleCnt="48"/>
      <dgm:spPr/>
    </dgm:pt>
    <dgm:pt modelId="{9A9B8E39-C341-40CE-BAF2-3A95A1213CFE}" type="pres">
      <dgm:prSet presAssocID="{EC67D9BF-D6F8-4ACD-B6C4-69568428AA5A}" presName="hierChild4" presStyleCnt="0"/>
      <dgm:spPr/>
    </dgm:pt>
    <dgm:pt modelId="{55A897EA-7DD9-4E3D-A54A-B6F58DB3020A}" type="pres">
      <dgm:prSet presAssocID="{EC67D9BF-D6F8-4ACD-B6C4-69568428AA5A}" presName="hierChild5" presStyleCnt="0"/>
      <dgm:spPr/>
    </dgm:pt>
    <dgm:pt modelId="{5ECF011F-894D-40C2-A769-47B28FA406A2}" type="pres">
      <dgm:prSet presAssocID="{91EA6718-5D23-45CC-98A6-468B6F626DD6}" presName="Name37" presStyleLbl="parChTrans1D3" presStyleIdx="45" presStyleCnt="48"/>
      <dgm:spPr/>
    </dgm:pt>
    <dgm:pt modelId="{F0E31422-A742-4F00-A53E-CC7D154A9029}" type="pres">
      <dgm:prSet presAssocID="{739B8BD9-0A5E-474B-A2F6-CBBE826D75C7}" presName="hierRoot2" presStyleCnt="0">
        <dgm:presLayoutVars>
          <dgm:hierBranch val="init"/>
        </dgm:presLayoutVars>
      </dgm:prSet>
      <dgm:spPr/>
    </dgm:pt>
    <dgm:pt modelId="{DED8581A-467F-4B0B-AACE-B17E01AA4216}" type="pres">
      <dgm:prSet presAssocID="{739B8BD9-0A5E-474B-A2F6-CBBE826D75C7}" presName="rootComposite" presStyleCnt="0"/>
      <dgm:spPr/>
    </dgm:pt>
    <dgm:pt modelId="{EC0F9435-455B-4C7A-A9A1-9AE13BD7795C}" type="pres">
      <dgm:prSet presAssocID="{739B8BD9-0A5E-474B-A2F6-CBBE826D75C7}" presName="rootText" presStyleLbl="node3" presStyleIdx="45" presStyleCnt="48">
        <dgm:presLayoutVars>
          <dgm:chPref val="3"/>
        </dgm:presLayoutVars>
      </dgm:prSet>
      <dgm:spPr/>
    </dgm:pt>
    <dgm:pt modelId="{E475AF7C-5462-42EA-A302-3F4237B1B8B2}" type="pres">
      <dgm:prSet presAssocID="{739B8BD9-0A5E-474B-A2F6-CBBE826D75C7}" presName="rootConnector" presStyleLbl="node3" presStyleIdx="45" presStyleCnt="48"/>
      <dgm:spPr/>
    </dgm:pt>
    <dgm:pt modelId="{33D336BD-F8AB-4D16-8898-2B6F83C4F66D}" type="pres">
      <dgm:prSet presAssocID="{739B8BD9-0A5E-474B-A2F6-CBBE826D75C7}" presName="hierChild4" presStyleCnt="0"/>
      <dgm:spPr/>
    </dgm:pt>
    <dgm:pt modelId="{EF1C4604-0B7A-45BC-94DA-84B51F15ACCC}" type="pres">
      <dgm:prSet presAssocID="{739B8BD9-0A5E-474B-A2F6-CBBE826D75C7}" presName="hierChild5" presStyleCnt="0"/>
      <dgm:spPr/>
    </dgm:pt>
    <dgm:pt modelId="{1A0C5CF2-6505-4865-BA1E-044E7E5E2072}" type="pres">
      <dgm:prSet presAssocID="{E76E9600-89BF-4B59-9E43-9899C0494776}" presName="Name37" presStyleLbl="parChTrans1D3" presStyleIdx="46" presStyleCnt="48"/>
      <dgm:spPr/>
    </dgm:pt>
    <dgm:pt modelId="{E1385972-8CB3-4ADF-8E00-9DDB6F2668B6}" type="pres">
      <dgm:prSet presAssocID="{A1C9A3AA-B1AE-4D75-AFD0-E715DFF6AAD8}" presName="hierRoot2" presStyleCnt="0">
        <dgm:presLayoutVars>
          <dgm:hierBranch val="init"/>
        </dgm:presLayoutVars>
      </dgm:prSet>
      <dgm:spPr/>
    </dgm:pt>
    <dgm:pt modelId="{302AECFC-9550-4C7A-8D7A-0C8012B8D169}" type="pres">
      <dgm:prSet presAssocID="{A1C9A3AA-B1AE-4D75-AFD0-E715DFF6AAD8}" presName="rootComposite" presStyleCnt="0"/>
      <dgm:spPr/>
    </dgm:pt>
    <dgm:pt modelId="{2736280F-A448-47D7-ADCF-C4EFC771344E}" type="pres">
      <dgm:prSet presAssocID="{A1C9A3AA-B1AE-4D75-AFD0-E715DFF6AAD8}" presName="rootText" presStyleLbl="node3" presStyleIdx="46" presStyleCnt="48">
        <dgm:presLayoutVars>
          <dgm:chPref val="3"/>
        </dgm:presLayoutVars>
      </dgm:prSet>
      <dgm:spPr/>
    </dgm:pt>
    <dgm:pt modelId="{19699B8C-2608-4512-A0F7-A08317D4D60B}" type="pres">
      <dgm:prSet presAssocID="{A1C9A3AA-B1AE-4D75-AFD0-E715DFF6AAD8}" presName="rootConnector" presStyleLbl="node3" presStyleIdx="46" presStyleCnt="48"/>
      <dgm:spPr/>
    </dgm:pt>
    <dgm:pt modelId="{BA97E4FA-F581-48AD-984A-421A6BBCA95A}" type="pres">
      <dgm:prSet presAssocID="{A1C9A3AA-B1AE-4D75-AFD0-E715DFF6AAD8}" presName="hierChild4" presStyleCnt="0"/>
      <dgm:spPr/>
    </dgm:pt>
    <dgm:pt modelId="{121C7893-5FBE-48D1-B750-96F7F2470BE8}" type="pres">
      <dgm:prSet presAssocID="{A1C9A3AA-B1AE-4D75-AFD0-E715DFF6AAD8}" presName="hierChild5" presStyleCnt="0"/>
      <dgm:spPr/>
    </dgm:pt>
    <dgm:pt modelId="{D76DC015-E8D1-4663-9D43-3A86EDECCF19}" type="pres">
      <dgm:prSet presAssocID="{D0585662-7D5A-4198-8A2C-94CA1E005EE0}" presName="Name37" presStyleLbl="parChTrans1D3" presStyleIdx="47" presStyleCnt="48"/>
      <dgm:spPr/>
    </dgm:pt>
    <dgm:pt modelId="{B510136B-5C7B-4DCE-8AA1-DBCF99834AC1}" type="pres">
      <dgm:prSet presAssocID="{F8722548-D414-4487-AD10-7570EB6A0F16}" presName="hierRoot2" presStyleCnt="0">
        <dgm:presLayoutVars>
          <dgm:hierBranch val="init"/>
        </dgm:presLayoutVars>
      </dgm:prSet>
      <dgm:spPr/>
    </dgm:pt>
    <dgm:pt modelId="{DB80762D-EC22-4E19-8612-0E2C0BA5E66E}" type="pres">
      <dgm:prSet presAssocID="{F8722548-D414-4487-AD10-7570EB6A0F16}" presName="rootComposite" presStyleCnt="0"/>
      <dgm:spPr/>
    </dgm:pt>
    <dgm:pt modelId="{5E9558B6-B9AE-4365-84F9-F1EDC614D89F}" type="pres">
      <dgm:prSet presAssocID="{F8722548-D414-4487-AD10-7570EB6A0F16}" presName="rootText" presStyleLbl="node3" presStyleIdx="47" presStyleCnt="48">
        <dgm:presLayoutVars>
          <dgm:chPref val="3"/>
        </dgm:presLayoutVars>
      </dgm:prSet>
      <dgm:spPr/>
    </dgm:pt>
    <dgm:pt modelId="{3EF818C1-8AD0-41AF-9660-39A08A446878}" type="pres">
      <dgm:prSet presAssocID="{F8722548-D414-4487-AD10-7570EB6A0F16}" presName="rootConnector" presStyleLbl="node3" presStyleIdx="47" presStyleCnt="48"/>
      <dgm:spPr/>
    </dgm:pt>
    <dgm:pt modelId="{5F847F3E-A29A-46BC-A26A-5CDA1879BF55}" type="pres">
      <dgm:prSet presAssocID="{F8722548-D414-4487-AD10-7570EB6A0F16}" presName="hierChild4" presStyleCnt="0"/>
      <dgm:spPr/>
    </dgm:pt>
    <dgm:pt modelId="{E61195B4-2F46-4E96-992B-D8B5EFC2F094}" type="pres">
      <dgm:prSet presAssocID="{F8722548-D414-4487-AD10-7570EB6A0F16}" presName="hierChild5" presStyleCnt="0"/>
      <dgm:spPr/>
    </dgm:pt>
    <dgm:pt modelId="{75BBA576-24A0-4355-8678-C16C1DF84B6E}" type="pres">
      <dgm:prSet presAssocID="{14FC8420-D447-4CEA-A3B7-61E9B3749D8E}" presName="hierChild5" presStyleCnt="0"/>
      <dgm:spPr/>
    </dgm:pt>
    <dgm:pt modelId="{3B9D5E95-1320-46BA-A01E-BC0D01F0FFE2}" type="pres">
      <dgm:prSet presAssocID="{0102E4FE-20A8-44CB-9044-37DB2019EEF7}" presName="hierChild3" presStyleCnt="0"/>
      <dgm:spPr/>
    </dgm:pt>
  </dgm:ptLst>
  <dgm:cxnLst>
    <dgm:cxn modelId="{67BB3300-C2FA-459C-B575-8F0C2C761D2B}" type="presOf" srcId="{EC92CB9E-5DFE-4287-A9E0-4954C06F656B}" destId="{7009101D-659E-4AC4-B6A0-8312127BD0D5}" srcOrd="0" destOrd="0" presId="urn:microsoft.com/office/officeart/2005/8/layout/orgChart1"/>
    <dgm:cxn modelId="{9FF65500-D3D2-4BDE-B075-8A2AD81C05BA}" srcId="{D8640BEB-CF41-4A65-A64E-9BF8DF4C722F}" destId="{0334EC29-5F9A-47B9-8E31-165FF1318E87}" srcOrd="0" destOrd="0" parTransId="{257CE538-395C-44FE-9B79-DB43CCFB8295}" sibTransId="{95536ABD-C882-4140-86F9-678A87EA303D}"/>
    <dgm:cxn modelId="{9F068B00-7D3D-4A78-926D-8EBA11FA87FE}" type="presOf" srcId="{3312EE2D-331D-48F4-92C4-3F9075CB03F7}" destId="{4D7F1850-D0DD-403E-BC91-6843B2CBBC04}" srcOrd="1" destOrd="0" presId="urn:microsoft.com/office/officeart/2005/8/layout/orgChart1"/>
    <dgm:cxn modelId="{2815F100-BD87-4C21-8A90-D91888F2991D}" type="presOf" srcId="{23D606DA-E8FD-45B8-933A-D2001121F8B2}" destId="{7579FA7A-2981-4BE6-9251-7CBCC53F89BE}" srcOrd="0" destOrd="0" presId="urn:microsoft.com/office/officeart/2005/8/layout/orgChart1"/>
    <dgm:cxn modelId="{E55DB602-DC2A-4A90-AEBC-D3FA9C19E981}" srcId="{0102E4FE-20A8-44CB-9044-37DB2019EEF7}" destId="{5901CCA6-EF9E-4F05-B532-AFA0A830E4D5}" srcOrd="7" destOrd="0" parTransId="{3AAD358E-6C2A-45F6-8AEA-D2444BC59F19}" sibTransId="{DA81767C-EE83-44C2-9E22-3E8E99D8403B}"/>
    <dgm:cxn modelId="{B1CFB103-E65E-4121-86A7-6912DFCBF617}" type="presOf" srcId="{AD160D62-9805-4904-A8F2-752E2D259B88}" destId="{3FCB649F-8799-4CE2-BD93-684178709859}" srcOrd="1" destOrd="0" presId="urn:microsoft.com/office/officeart/2005/8/layout/orgChart1"/>
    <dgm:cxn modelId="{258BD403-F044-4087-92A7-7D87F527D8AD}" type="presOf" srcId="{5901CCA6-EF9E-4F05-B532-AFA0A830E4D5}" destId="{36F65EB3-A93B-4BDE-AD59-D991F66D50DB}" srcOrd="0" destOrd="0" presId="urn:microsoft.com/office/officeart/2005/8/layout/orgChart1"/>
    <dgm:cxn modelId="{06112A04-8E72-4B4D-B4A3-8D8234404AB7}" type="presOf" srcId="{794768E4-BAAD-4A64-B2AD-5AEB5BE598F7}" destId="{AC1A09D6-608F-4C4B-9F68-AA1AB827103B}" srcOrd="0" destOrd="0" presId="urn:microsoft.com/office/officeart/2005/8/layout/orgChart1"/>
    <dgm:cxn modelId="{F65F8204-4E98-42A3-86A6-20D98F0CD0C5}" type="presOf" srcId="{DD92579F-E074-4858-A4C2-3AD0FCE8DFF1}" destId="{BCDE5455-D118-4D5A-8C78-4D1116C66E0E}" srcOrd="0" destOrd="0" presId="urn:microsoft.com/office/officeart/2005/8/layout/orgChart1"/>
    <dgm:cxn modelId="{D88B0106-3443-4C21-9B9E-1D9F7FF6185B}" type="presOf" srcId="{27ECAEE8-7225-418A-B696-D62FF33AD553}" destId="{36D01D8D-F6B6-4CEF-A46A-3C28DBFEACD2}" srcOrd="0" destOrd="0" presId="urn:microsoft.com/office/officeart/2005/8/layout/orgChart1"/>
    <dgm:cxn modelId="{1B052307-D7C6-4A66-883A-DBA53F456DF8}" type="presOf" srcId="{1D5188FA-0C38-4625-9953-8A44142B1154}" destId="{464B5E1F-FAD6-44D8-B0BA-E71177C6540F}" srcOrd="0" destOrd="0" presId="urn:microsoft.com/office/officeart/2005/8/layout/orgChart1"/>
    <dgm:cxn modelId="{BE942808-3ED8-4E52-87BF-66DDD97E82D1}" type="presOf" srcId="{FBE5D9F1-B7B7-4D3C-ACD1-17C9C801C5B8}" destId="{A87CB59A-868A-46EE-8929-7C14A1B992CA}" srcOrd="1" destOrd="0" presId="urn:microsoft.com/office/officeart/2005/8/layout/orgChart1"/>
    <dgm:cxn modelId="{F2623F08-DDB6-4C6A-89AC-F476F438871C}" srcId="{0E0D5914-9733-4438-B53B-E54AED87BD25}" destId="{0019448C-DC39-4547-94F5-DC1A6B20AAAC}" srcOrd="2" destOrd="0" parTransId="{C8B0F527-B8CD-45CA-80F2-4B075319860E}" sibTransId="{6C614B9E-51E5-4DF8-8C6C-ECB99EF86129}"/>
    <dgm:cxn modelId="{93B36308-6B67-4653-870A-63E52B0D14F0}" type="presOf" srcId="{BEA01D84-B00B-42CB-BAB0-F3D87BAF387C}" destId="{76A0113F-042B-416E-BB22-316841C215DD}" srcOrd="0" destOrd="0" presId="urn:microsoft.com/office/officeart/2005/8/layout/orgChart1"/>
    <dgm:cxn modelId="{37A57C09-D879-4BA3-91BE-EBB36EA31DB7}" srcId="{424E63FB-7A5E-47ED-BA8E-381C8BEA7B4D}" destId="{518747BD-A2BA-42C7-8AE1-604FC0FD4275}" srcOrd="1" destOrd="0" parTransId="{9C60F5C3-2BCE-4E71-A005-9CCDF3BB9940}" sibTransId="{87154FE6-B7FC-47F5-8254-99C47B4919CB}"/>
    <dgm:cxn modelId="{29599709-382C-484F-AF28-C4587FF4C296}" type="presOf" srcId="{51FE00BD-FF52-4475-A5AB-77195CF533C9}" destId="{706CD77A-2EA5-48D3-80E0-D62C7BFDAA01}" srcOrd="0" destOrd="0" presId="urn:microsoft.com/office/officeart/2005/8/layout/orgChart1"/>
    <dgm:cxn modelId="{18B3D009-48B9-4829-A518-FCE9DF3E89E8}" type="presOf" srcId="{F8722548-D414-4487-AD10-7570EB6A0F16}" destId="{3EF818C1-8AD0-41AF-9660-39A08A446878}" srcOrd="1" destOrd="0" presId="urn:microsoft.com/office/officeart/2005/8/layout/orgChart1"/>
    <dgm:cxn modelId="{EE0F630A-CDD2-46E7-9BE9-EFADA195906C}" type="presOf" srcId="{8D244D8F-C792-40BC-A511-7DE39E45E194}" destId="{4C9AEEA8-806B-4221-A8CF-497F84C39D63}" srcOrd="0" destOrd="0" presId="urn:microsoft.com/office/officeart/2005/8/layout/orgChart1"/>
    <dgm:cxn modelId="{9EB1AC0A-6E95-4C0F-A5CC-95B8F5B430E1}" type="presOf" srcId="{95040E2D-3B14-4838-BEEC-F567F54E210A}" destId="{66215115-E87F-416B-87DA-9B997A3EC349}" srcOrd="0" destOrd="0" presId="urn:microsoft.com/office/officeart/2005/8/layout/orgChart1"/>
    <dgm:cxn modelId="{4D75DB0A-684D-4437-A586-979AEA1A38D6}" type="presOf" srcId="{31FD50CE-6C63-4E1B-9296-61D17ABB472E}" destId="{1D9F7990-020F-4509-A102-5E5302E4A2DE}" srcOrd="1" destOrd="0" presId="urn:microsoft.com/office/officeart/2005/8/layout/orgChart1"/>
    <dgm:cxn modelId="{4037E30B-0A1B-49BA-A9AD-10794462B0D1}" type="presOf" srcId="{809B22AA-EB2B-4C4F-82C3-E979FD4CF357}" destId="{18E317F2-7CF2-4DFD-9CA0-4A1E8C4ACD68}" srcOrd="1" destOrd="0" presId="urn:microsoft.com/office/officeart/2005/8/layout/orgChart1"/>
    <dgm:cxn modelId="{03E0E70B-D802-445C-8D6E-EB2B11075228}" type="presOf" srcId="{367759EE-78D7-4A3B-ACF3-DD9B2846A03F}" destId="{DD32C97D-1FC6-45E5-AFBF-D3BE97D3C3B6}" srcOrd="0" destOrd="0" presId="urn:microsoft.com/office/officeart/2005/8/layout/orgChart1"/>
    <dgm:cxn modelId="{19621F0C-F61A-4B9A-B233-8971CD21224D}" type="presOf" srcId="{5901CCA6-EF9E-4F05-B532-AFA0A830E4D5}" destId="{826A7F83-80B8-45B1-B66F-D6D09AC2C066}" srcOrd="1" destOrd="0" presId="urn:microsoft.com/office/officeart/2005/8/layout/orgChart1"/>
    <dgm:cxn modelId="{D87D450C-313E-41C9-9A0C-B09337FB1047}" type="presOf" srcId="{8453B882-ADFC-4D93-A300-75F9DD1BC543}" destId="{2B69547B-3CC9-410C-884A-D1C86621CA4E}" srcOrd="1" destOrd="0" presId="urn:microsoft.com/office/officeart/2005/8/layout/orgChart1"/>
    <dgm:cxn modelId="{74A6680D-1B3F-4E9C-AFE9-8A20D25C3311}" srcId="{14FC8420-D447-4CEA-A3B7-61E9B3749D8E}" destId="{739B8BD9-0A5E-474B-A2F6-CBBE826D75C7}" srcOrd="1" destOrd="0" parTransId="{91EA6718-5D23-45CC-98A6-468B6F626DD6}" sibTransId="{E31C2D07-993D-4696-BD06-1F6A4DF70496}"/>
    <dgm:cxn modelId="{18596B0D-2FFA-4B8F-B573-5AA474A87432}" srcId="{D8640BEB-CF41-4A65-A64E-9BF8DF4C722F}" destId="{95E08EDE-01F5-41BF-B6CD-04015F823EB1}" srcOrd="1" destOrd="0" parTransId="{57D8434E-F095-4CAA-90F0-B9BA5FF8ECE7}" sibTransId="{69962E3A-D264-4005-80BB-518895A1F433}"/>
    <dgm:cxn modelId="{35D49F0D-8247-48D4-BFCC-E8F9E668BBF5}" type="presOf" srcId="{EBA54DFC-7FC3-4D85-9BDE-4CD347E65E6C}" destId="{82E60BB5-7FD2-4219-AE7C-29971BDCB4BB}" srcOrd="0" destOrd="0" presId="urn:microsoft.com/office/officeart/2005/8/layout/orgChart1"/>
    <dgm:cxn modelId="{7847BB0D-CD8C-4218-9D2C-09ACBECCCCDF}" type="presOf" srcId="{7EE2B8A7-8B9B-4A61-BCEF-5606677BA8F5}" destId="{B6111B64-2603-474E-8D2F-7B0011F04EEA}" srcOrd="0" destOrd="0" presId="urn:microsoft.com/office/officeart/2005/8/layout/orgChart1"/>
    <dgm:cxn modelId="{D80FD70F-F349-48E6-95E5-09080513270A}" type="presOf" srcId="{B7536E94-3900-4B79-8CB0-83CBB1FCC89F}" destId="{92120F36-64BB-4A7B-8BE2-DF67E42541A4}" srcOrd="0" destOrd="0" presId="urn:microsoft.com/office/officeart/2005/8/layout/orgChart1"/>
    <dgm:cxn modelId="{27C00910-C226-4303-8866-345AE734DB89}" srcId="{0102E4FE-20A8-44CB-9044-37DB2019EEF7}" destId="{4D29C077-1695-455C-9DAA-E15887E6F57B}" srcOrd="2" destOrd="0" parTransId="{DE3A69AF-6A99-44DF-9639-EBEE5AEFB1D1}" sibTransId="{E6AEEF36-DE94-4725-A972-AA3652B3FD65}"/>
    <dgm:cxn modelId="{9E939510-7E98-4C7F-813A-DDA99E017E59}" srcId="{905ED552-0ABB-46DE-A60F-9DB1B7EBD348}" destId="{DA0D3C03-12B8-49C5-B91E-253986FB96E2}" srcOrd="2" destOrd="0" parTransId="{4930C726-1021-4A22-9C18-F7C2C306BEDE}" sibTransId="{4021024B-DD26-4203-8BF4-AA38945DF680}"/>
    <dgm:cxn modelId="{D8CE0311-810E-4B18-B001-18D52486399A}" type="presOf" srcId="{0102E4FE-20A8-44CB-9044-37DB2019EEF7}" destId="{9E54A725-AB28-4B64-8844-9F2951F2F7A0}" srcOrd="1" destOrd="0" presId="urn:microsoft.com/office/officeart/2005/8/layout/orgChart1"/>
    <dgm:cxn modelId="{992FD511-9F6A-4657-840F-9F3EF2472E40}" type="presOf" srcId="{D8640BEB-CF41-4A65-A64E-9BF8DF4C722F}" destId="{6794698C-A7BB-4190-945E-65560D07AF10}" srcOrd="0" destOrd="0" presId="urn:microsoft.com/office/officeart/2005/8/layout/orgChart1"/>
    <dgm:cxn modelId="{D5B1F911-C113-4B78-AAB7-8E9D71C6BE97}" srcId="{905ED552-0ABB-46DE-A60F-9DB1B7EBD348}" destId="{72076134-48EA-4F4D-8B8C-B13591A6085B}" srcOrd="3" destOrd="0" parTransId="{50750F1B-D18D-469D-BD70-66FBB0A25D5A}" sibTransId="{E7A49808-8FAB-4B4E-BDFA-F72701601D99}"/>
    <dgm:cxn modelId="{F6589713-80A5-401E-847F-1093EC3D16A4}" srcId="{025397C8-278A-4FB7-A986-A1B487EA1563}" destId="{0632A0D8-D1B3-40FC-AC60-77750AB88D4F}" srcOrd="3" destOrd="0" parTransId="{8D8C708D-0EC1-4BED-BEA0-59FDC4494460}" sibTransId="{0361ACDE-0A90-47DA-9324-CE75E024C9CF}"/>
    <dgm:cxn modelId="{A9170515-2445-4258-8345-73A09BC89C2C}" type="presOf" srcId="{9D046829-D2BD-412C-991B-DFCBD318132E}" destId="{770A2D1C-1FF6-4A21-A3D4-424BA1EF2233}" srcOrd="0" destOrd="0" presId="urn:microsoft.com/office/officeart/2005/8/layout/orgChart1"/>
    <dgm:cxn modelId="{16D82817-F551-4436-A259-7C0316054EFB}" type="presOf" srcId="{66BBF8F7-4B17-4E23-BBA8-8E340C7EFDE5}" destId="{26C6D48D-1722-4630-8363-67D06F04F50C}" srcOrd="1" destOrd="0" presId="urn:microsoft.com/office/officeart/2005/8/layout/orgChart1"/>
    <dgm:cxn modelId="{97F16317-05CB-4633-89DF-CD3D9207189C}" srcId="{025397C8-278A-4FB7-A986-A1B487EA1563}" destId="{9D7CB277-1E00-47DB-9547-936E113B7C00}" srcOrd="1" destOrd="0" parTransId="{1776A3D5-854E-4966-BE13-A0CCBB0A5FBD}" sibTransId="{78156CDD-CC48-436B-8413-4FEEDA55C8A7}"/>
    <dgm:cxn modelId="{55662C18-B7AE-4EB4-9C94-24EB1F3CFB60}" srcId="{0E0D5914-9733-4438-B53B-E54AED87BD25}" destId="{743A1A87-F224-4419-8E43-1E0DD57094E3}" srcOrd="4" destOrd="0" parTransId="{1A4B0105-FD1D-436A-AC95-7B884A924C7D}" sibTransId="{E709B0E2-90B6-4037-83B2-5A012239CFA9}"/>
    <dgm:cxn modelId="{6F33A518-A7EB-43A2-A269-17FCD8902DD3}" type="presOf" srcId="{756FF6B7-AFF5-464F-9DBC-E6303D14551B}" destId="{901D0D8D-9A41-4B01-8E6B-CF3358AE49E4}" srcOrd="1" destOrd="0" presId="urn:microsoft.com/office/officeart/2005/8/layout/orgChart1"/>
    <dgm:cxn modelId="{4FD88319-ABC9-4E6E-B1B4-378762F4E84A}" type="presOf" srcId="{0CFB7DD9-0DA5-4E4C-8DA3-9F1B6119F4C6}" destId="{90431E3C-4F42-4628-B684-A96161BFF430}" srcOrd="0" destOrd="0" presId="urn:microsoft.com/office/officeart/2005/8/layout/orgChart1"/>
    <dgm:cxn modelId="{5774981A-0960-4C4E-9A7B-A60159685D02}" srcId="{809B22AA-EB2B-4C4F-82C3-E979FD4CF357}" destId="{8453B882-ADFC-4D93-A300-75F9DD1BC543}" srcOrd="2" destOrd="0" parTransId="{B4FC0B3C-BD33-46A1-8A50-4E6799FBEBCD}" sibTransId="{72127BF6-3BDC-40FB-B7E3-67FC9E2C9D89}"/>
    <dgm:cxn modelId="{7FF6E81B-3ED3-409C-AD78-B38222892091}" type="presOf" srcId="{DC96CA38-CCA4-41F6-A99F-1AF5E313BF6A}" destId="{5ADB6E21-66FC-4DA5-B251-07A9A1234731}" srcOrd="1" destOrd="0" presId="urn:microsoft.com/office/officeart/2005/8/layout/orgChart1"/>
    <dgm:cxn modelId="{F10F001C-F7F3-4AB7-9464-A30EB04E1A9B}" type="presOf" srcId="{BD7B4D2B-3675-4A0E-8827-BCB051C5AF4F}" destId="{C3574B13-A095-4942-A255-CE93CD075C87}" srcOrd="0" destOrd="0" presId="urn:microsoft.com/office/officeart/2005/8/layout/orgChart1"/>
    <dgm:cxn modelId="{B71F0D1E-69B5-4556-989B-D528AD8A8C58}" type="presOf" srcId="{AD160D62-9805-4904-A8F2-752E2D259B88}" destId="{4199E21B-7165-437A-A1DE-F74D34454149}" srcOrd="0" destOrd="0" presId="urn:microsoft.com/office/officeart/2005/8/layout/orgChart1"/>
    <dgm:cxn modelId="{C649101F-8BA3-49E3-B4FD-FCE71DE626F1}" type="presOf" srcId="{1B796F28-5C51-468E-94AB-692D66A00A85}" destId="{2E016937-B33D-4337-A5DA-5B5D5B3CC82A}" srcOrd="0" destOrd="0" presId="urn:microsoft.com/office/officeart/2005/8/layout/orgChart1"/>
    <dgm:cxn modelId="{038F5E1F-D429-41B6-BCA0-04066480C3A5}" type="presOf" srcId="{C82FF892-3772-4EA9-8446-87C2D47F4AC0}" destId="{602E0125-EB1F-43E7-9263-57324091CE54}" srcOrd="0" destOrd="0" presId="urn:microsoft.com/office/officeart/2005/8/layout/orgChart1"/>
    <dgm:cxn modelId="{D6F3BC20-157C-4A20-B83B-88D203BDC995}" type="presOf" srcId="{02F7C10B-C98D-465E-9B7D-9EE44F1D881E}" destId="{8F105BE7-B037-4413-9819-EAA8868CBD1D}" srcOrd="0" destOrd="0" presId="urn:microsoft.com/office/officeart/2005/8/layout/orgChart1"/>
    <dgm:cxn modelId="{5A6BB521-6DC6-4049-B9CE-C3288D8D103D}" type="presOf" srcId="{743A1A87-F224-4419-8E43-1E0DD57094E3}" destId="{A0BE0C71-E1A6-4B77-85B2-FB903711B589}" srcOrd="1" destOrd="0" presId="urn:microsoft.com/office/officeart/2005/8/layout/orgChart1"/>
    <dgm:cxn modelId="{9188F221-146A-4CDC-AB34-B55B96F33929}" srcId="{95040E2D-3B14-4838-BEEC-F567F54E210A}" destId="{02F7C10B-C98D-465E-9B7D-9EE44F1D881E}" srcOrd="3" destOrd="0" parTransId="{FE6FF1A3-8592-419E-9F67-8B7CD2986464}" sibTransId="{10873DBB-E436-4C4A-B743-553F4AB5EF53}"/>
    <dgm:cxn modelId="{776D3D22-3F0B-4D8A-86CC-7EABE254CA10}" type="presOf" srcId="{70EFD39B-2B8B-45DD-89E2-AD12495A289D}" destId="{BD2C08CE-1A0B-4729-9F5E-B271BD490986}" srcOrd="0" destOrd="0" presId="urn:microsoft.com/office/officeart/2005/8/layout/orgChart1"/>
    <dgm:cxn modelId="{CCADBE22-9B93-4AFF-8A57-DA3A48916695}" type="presOf" srcId="{054E6F4A-4874-4BD0-99B3-11D39DF169C7}" destId="{86E38825-FDC9-44B6-8F35-5B9BDD62CD5D}" srcOrd="1" destOrd="0" presId="urn:microsoft.com/office/officeart/2005/8/layout/orgChart1"/>
    <dgm:cxn modelId="{EACA5523-1DEF-4A6A-91DF-9C74FA851CE9}" type="presOf" srcId="{8D8C708D-0EC1-4BED-BEA0-59FDC4494460}" destId="{59FCE695-3DB7-4065-B9BC-FA65F5200662}" srcOrd="0" destOrd="0" presId="urn:microsoft.com/office/officeart/2005/8/layout/orgChart1"/>
    <dgm:cxn modelId="{AC17A423-4618-4F3F-8082-41791E8E7BFE}" type="presOf" srcId="{00318595-87A0-4B4D-84CA-FC8E35289741}" destId="{2CC2C6AC-B0AE-4411-9311-68663B3ADD02}" srcOrd="0" destOrd="0" presId="urn:microsoft.com/office/officeart/2005/8/layout/orgChart1"/>
    <dgm:cxn modelId="{806DD025-DA60-4050-8D54-4FE39BA69ED7}" srcId="{743A1A87-F224-4419-8E43-1E0DD57094E3}" destId="{31FD50CE-6C63-4E1B-9296-61D17ABB472E}" srcOrd="0" destOrd="0" parTransId="{E2E35372-2B34-4703-AF60-C153FAAED9EB}" sibTransId="{1AC5BE31-3193-46AF-9533-64AAED0689DC}"/>
    <dgm:cxn modelId="{967E4826-F294-4C3F-B3BF-B1FB13908738}" srcId="{14FC8420-D447-4CEA-A3B7-61E9B3749D8E}" destId="{F8722548-D414-4487-AD10-7570EB6A0F16}" srcOrd="3" destOrd="0" parTransId="{D0585662-7D5A-4198-8A2C-94CA1E005EE0}" sibTransId="{2B62CC68-C7AB-4D06-AE73-D6058237C0D3}"/>
    <dgm:cxn modelId="{63E48527-BD58-460A-9017-76FC24811CBD}" type="presOf" srcId="{DA0D3C03-12B8-49C5-B91E-253986FB96E2}" destId="{5727FBB2-8AE7-49A3-9B39-B6422D4D0DEC}" srcOrd="1" destOrd="0" presId="urn:microsoft.com/office/officeart/2005/8/layout/orgChart1"/>
    <dgm:cxn modelId="{911D5628-1A0E-4299-AE21-463E06254A42}" type="presOf" srcId="{96167009-FCB2-4D22-8560-CB953DD6E2A1}" destId="{4FEDA411-17C0-45F0-A155-B80F3BB74AFD}" srcOrd="1" destOrd="0" presId="urn:microsoft.com/office/officeart/2005/8/layout/orgChart1"/>
    <dgm:cxn modelId="{BED2A528-B693-484A-9F98-7AEDCC1F0B78}" srcId="{809B22AA-EB2B-4C4F-82C3-E979FD4CF357}" destId="{D1B99775-322B-4802-94FA-7ED3CBDA8AAF}" srcOrd="3" destOrd="0" parTransId="{DB7449ED-1EE3-4AE3-AC36-6DBF61D56E6F}" sibTransId="{BB03D8D4-4800-485A-97E3-81ECCE999472}"/>
    <dgm:cxn modelId="{8B861A2A-6870-4841-B0BD-08A4CA2A0D15}" type="presOf" srcId="{D1B99775-322B-4802-94FA-7ED3CBDA8AAF}" destId="{54602FB4-3E67-43D7-8178-C28E7F5A160D}" srcOrd="0" destOrd="0" presId="urn:microsoft.com/office/officeart/2005/8/layout/orgChart1"/>
    <dgm:cxn modelId="{1FDA662A-11E9-4721-BFA4-E376E6394094}" srcId="{5901CCA6-EF9E-4F05-B532-AFA0A830E4D5}" destId="{BBE98ED0-5356-44EA-A988-BA7D43BAB627}" srcOrd="0" destOrd="0" parTransId="{E7CB044E-BABF-45F4-816D-9CC50D5E946B}" sibTransId="{A65B0D1C-4F91-4530-A3C3-B87D5BC4286B}"/>
    <dgm:cxn modelId="{248E952C-9F2F-4550-8F4A-7B7BF7E13676}" type="presOf" srcId="{D0585662-7D5A-4198-8A2C-94CA1E005EE0}" destId="{D76DC015-E8D1-4663-9D43-3A86EDECCF19}" srcOrd="0" destOrd="0" presId="urn:microsoft.com/office/officeart/2005/8/layout/orgChart1"/>
    <dgm:cxn modelId="{B31B9C2D-D216-4D9D-9C26-3797072B70C9}" srcId="{5901CCA6-EF9E-4F05-B532-AFA0A830E4D5}" destId="{65DBF346-7E3A-4859-AC5B-0B8692FBAC95}" srcOrd="2" destOrd="0" parTransId="{F0D50ABC-63EE-4387-9FCE-1C9CA0064CB0}" sibTransId="{82121D36-48ED-4AAA-829C-7B9C20FE79EA}"/>
    <dgm:cxn modelId="{C1CC782E-0F05-4FBD-91F4-72B27C8FA4A1}" type="presOf" srcId="{65DBF346-7E3A-4859-AC5B-0B8692FBAC95}" destId="{21314EA8-8C2C-4EAB-99DB-027CB61A08E2}" srcOrd="0" destOrd="0" presId="urn:microsoft.com/office/officeart/2005/8/layout/orgChart1"/>
    <dgm:cxn modelId="{09EB2531-8DAF-46E4-B4BF-7A8D3DB91927}" type="presOf" srcId="{D52020FD-0364-483D-A473-C798789B542F}" destId="{F541B984-40FB-446D-840E-34A183CC06B3}" srcOrd="0" destOrd="0" presId="urn:microsoft.com/office/officeart/2005/8/layout/orgChart1"/>
    <dgm:cxn modelId="{062A6B31-F121-45CD-BD7F-52489EC801F8}" type="presOf" srcId="{8BB75C25-BB24-48E5-95A1-BDDD2AD67385}" destId="{3A2A1C1F-CABC-4C98-B728-F262323AA994}" srcOrd="0" destOrd="0" presId="urn:microsoft.com/office/officeart/2005/8/layout/orgChart1"/>
    <dgm:cxn modelId="{01CEAD31-DA97-49A7-9CBF-EE660ABAC2E7}" type="presOf" srcId="{0334EC29-5F9A-47B9-8E31-165FF1318E87}" destId="{26AB6A6E-8897-40BD-898E-9C1E9F2DB705}" srcOrd="0" destOrd="0" presId="urn:microsoft.com/office/officeart/2005/8/layout/orgChart1"/>
    <dgm:cxn modelId="{2480E331-DC3F-4A21-95AE-C57D660F4669}" type="presOf" srcId="{F8722548-D414-4487-AD10-7570EB6A0F16}" destId="{5E9558B6-B9AE-4365-84F9-F1EDC614D89F}" srcOrd="0" destOrd="0" presId="urn:microsoft.com/office/officeart/2005/8/layout/orgChart1"/>
    <dgm:cxn modelId="{044B1B32-E334-43E1-B845-48E93CA660D2}" type="presOf" srcId="{9D7CB277-1E00-47DB-9547-936E113B7C00}" destId="{E9F75415-35C3-4279-BA05-A6D0D10E4EDF}" srcOrd="0" destOrd="0" presId="urn:microsoft.com/office/officeart/2005/8/layout/orgChart1"/>
    <dgm:cxn modelId="{BAEC6932-52FF-4432-BB7C-0B273C4B9C6A}" srcId="{8453B882-ADFC-4D93-A300-75F9DD1BC543}" destId="{3312EE2D-331D-48F4-92C4-3F9075CB03F7}" srcOrd="1" destOrd="0" parTransId="{2BE1FDA8-C7C4-42A7-B645-46F8ACDDBB77}" sibTransId="{FD8017CB-C439-4900-A105-EFB3CD827AC7}"/>
    <dgm:cxn modelId="{0306BD34-AF1C-4B1B-9950-1CCC628C9704}" type="presOf" srcId="{E76E9600-89BF-4B59-9E43-9899C0494776}" destId="{1A0C5CF2-6505-4865-BA1E-044E7E5E2072}" srcOrd="0" destOrd="0" presId="urn:microsoft.com/office/officeart/2005/8/layout/orgChart1"/>
    <dgm:cxn modelId="{567F6335-23CA-4AFD-A620-CD39933FC10D}" type="presOf" srcId="{10703688-9821-4E34-975E-F95A5ACECACB}" destId="{001A671D-BAA9-494E-A232-92344622F018}" srcOrd="0" destOrd="0" presId="urn:microsoft.com/office/officeart/2005/8/layout/orgChart1"/>
    <dgm:cxn modelId="{ECD9BF35-09D7-4529-8793-8B237D1D23AE}" type="presOf" srcId="{4D29C077-1695-455C-9DAA-E15887E6F57B}" destId="{5368EF9E-E26F-497A-B704-8C2CE5D835FD}" srcOrd="0" destOrd="0" presId="urn:microsoft.com/office/officeart/2005/8/layout/orgChart1"/>
    <dgm:cxn modelId="{8FCB6936-2629-44BF-BFB4-0B0456D2BA67}" srcId="{4D29C077-1695-455C-9DAA-E15887E6F57B}" destId="{51FE00BD-FF52-4475-A5AB-77195CF533C9}" srcOrd="3" destOrd="0" parTransId="{8097B704-F38D-4856-BF29-EC41F173FC56}" sibTransId="{1CAC6697-E925-42D6-9E6C-5B699DB1C96D}"/>
    <dgm:cxn modelId="{0432C536-C723-4A44-A86F-36817236A156}" srcId="{8D244D8F-C792-40BC-A511-7DE39E45E194}" destId="{BD6E4895-D355-438D-87BB-6BD7C073484C}" srcOrd="1" destOrd="0" parTransId="{335D2238-73A2-473D-BADE-99AD716A23FD}" sibTransId="{85140DCA-4166-44E3-9B84-7FC0825AF398}"/>
    <dgm:cxn modelId="{7E914837-EF2A-4EA4-AADB-1947E60BCB50}" type="presOf" srcId="{95040E2D-3B14-4838-BEEC-F567F54E210A}" destId="{09DDE27A-7945-43B7-A1B3-41101585F0CD}" srcOrd="1" destOrd="0" presId="urn:microsoft.com/office/officeart/2005/8/layout/orgChart1"/>
    <dgm:cxn modelId="{DED66C37-FE3F-43F2-AD46-E30489E97708}" type="presOf" srcId="{4FA53C61-2B09-401F-A585-85D59D84C772}" destId="{5F335CBC-3CCC-4244-8EE9-ABFDC7BA2B47}" srcOrd="0" destOrd="0" presId="urn:microsoft.com/office/officeart/2005/8/layout/orgChart1"/>
    <dgm:cxn modelId="{CE1CBC38-158C-48D4-9C4A-E851243687CA}" srcId="{1F8962D6-CC24-41DD-9DEE-1BB923259C7D}" destId="{AD160D62-9805-4904-A8F2-752E2D259B88}" srcOrd="4" destOrd="0" parTransId="{C82FF892-3772-4EA9-8446-87C2D47F4AC0}" sibTransId="{DD9122A2-4B1D-4DF0-A99F-FECBC51AF644}"/>
    <dgm:cxn modelId="{CE126B39-3DD7-4677-986E-8FCEABC0B090}" type="presOf" srcId="{4B639477-FE73-4DD9-AF02-D67265B63416}" destId="{315E7FEC-58D9-4D0B-A866-8E5BED73EBBA}" srcOrd="0" destOrd="0" presId="urn:microsoft.com/office/officeart/2005/8/layout/orgChart1"/>
    <dgm:cxn modelId="{DDDAE83A-9500-4269-A653-DF90191D4346}" type="presOf" srcId="{7D185430-04EE-42E8-91A8-18F921DEB5DB}" destId="{E3387E8D-19DF-4B4D-A174-32CDC2A61773}" srcOrd="1" destOrd="0" presId="urn:microsoft.com/office/officeart/2005/8/layout/orgChart1"/>
    <dgm:cxn modelId="{9755793C-3A78-46FA-AE91-57E50E63EDC0}" type="presOf" srcId="{739B8BD9-0A5E-474B-A2F6-CBBE826D75C7}" destId="{EC0F9435-455B-4C7A-A9A1-9AE13BD7795C}" srcOrd="0" destOrd="0" presId="urn:microsoft.com/office/officeart/2005/8/layout/orgChart1"/>
    <dgm:cxn modelId="{C998253D-81BA-4C0B-B96F-EC4D46F2E258}" type="presOf" srcId="{C8B0F527-B8CD-45CA-80F2-4B075319860E}" destId="{C1CACC26-380A-49CD-A1C0-45B252005738}" srcOrd="0" destOrd="0" presId="urn:microsoft.com/office/officeart/2005/8/layout/orgChart1"/>
    <dgm:cxn modelId="{A6BA8A3D-C52F-44FC-8C05-F28CCA1B6377}" type="presOf" srcId="{8453B882-ADFC-4D93-A300-75F9DD1BC543}" destId="{010B4F7B-1DBB-421D-B305-D212C135D3A7}" srcOrd="0" destOrd="0" presId="urn:microsoft.com/office/officeart/2005/8/layout/orgChart1"/>
    <dgm:cxn modelId="{0AABA83D-7FC6-4AE0-A31B-F04D55283CB1}" type="presOf" srcId="{2A511016-5EF3-44B8-8AF7-7D1F00A55AB2}" destId="{A724BC77-D581-4EC8-AB39-A0025D00BE84}" srcOrd="0" destOrd="0" presId="urn:microsoft.com/office/officeart/2005/8/layout/orgChart1"/>
    <dgm:cxn modelId="{E3C0D23D-D3E9-4C70-8C72-809CD6C1A087}" type="presOf" srcId="{F2F3F591-09FD-4C84-9ABE-43D6BF64B8B4}" destId="{E726D37C-B79D-4493-B279-9EAEF21D0D9A}" srcOrd="0" destOrd="0" presId="urn:microsoft.com/office/officeart/2005/8/layout/orgChart1"/>
    <dgm:cxn modelId="{FBFB913F-5AB2-448D-83CD-8C5AD3AA05BB}" type="presOf" srcId="{2A511016-5EF3-44B8-8AF7-7D1F00A55AB2}" destId="{DD60E478-8CC1-41D4-8FD1-DB2154F193AF}" srcOrd="1" destOrd="0" presId="urn:microsoft.com/office/officeart/2005/8/layout/orgChart1"/>
    <dgm:cxn modelId="{0A76F23F-30E8-4E6B-8F06-342E1F4BDCE6}" srcId="{1F8962D6-CC24-41DD-9DEE-1BB923259C7D}" destId="{B07A853A-1701-49C2-84DD-B231445C5281}" srcOrd="1" destOrd="0" parTransId="{F2F3F591-09FD-4C84-9ABE-43D6BF64B8B4}" sibTransId="{E34FFCCD-0CB9-4BBB-A6B7-521408C5402C}"/>
    <dgm:cxn modelId="{57192740-EFE4-43CE-A5CE-A94F1CB7EBB4}" type="presOf" srcId="{4930C726-1021-4A22-9C18-F7C2C306BEDE}" destId="{6CC8C049-D0C7-4BE1-9EFF-D36894385C0E}" srcOrd="0" destOrd="0" presId="urn:microsoft.com/office/officeart/2005/8/layout/orgChart1"/>
    <dgm:cxn modelId="{F01CBE40-AD49-4C94-AD2B-D51C5F973D7B}" type="presOf" srcId="{6FFC711A-4CEB-42D2-9ECB-1F719078226B}" destId="{4A67CF94-0936-414F-B789-BAB7DA3E25DF}" srcOrd="0" destOrd="0" presId="urn:microsoft.com/office/officeart/2005/8/layout/orgChart1"/>
    <dgm:cxn modelId="{A4362F5B-8DFD-43BC-86C2-8FEA5C8765BF}" type="presOf" srcId="{9E49CBB4-713C-4E21-818E-582DC515C093}" destId="{DF4671FB-4E7B-4A27-A2E4-7F81CF820A7A}" srcOrd="0" destOrd="0" presId="urn:microsoft.com/office/officeart/2005/8/layout/orgChart1"/>
    <dgm:cxn modelId="{5592A95C-A00A-4913-812F-910DA80B87D1}" srcId="{809B22AA-EB2B-4C4F-82C3-E979FD4CF357}" destId="{21FF4064-8FF9-4660-A16E-A2D381A6DA62}" srcOrd="5" destOrd="0" parTransId="{CE28035F-FC79-494A-90B6-DE2BBD3B4265}" sibTransId="{23B31A80-2405-4F5A-99D5-CD32DE9B94CB}"/>
    <dgm:cxn modelId="{575AB05C-6848-4D2A-A553-56A2F246814F}" type="presOf" srcId="{03901512-1C95-4BFB-A674-EFFBFB05CF11}" destId="{D3D115CB-31A9-4686-B1E3-06A4CC93C8CC}" srcOrd="0" destOrd="0" presId="urn:microsoft.com/office/officeart/2005/8/layout/orgChart1"/>
    <dgm:cxn modelId="{56C7ED5C-0E88-4542-A0CE-81A119D242F4}" type="presOf" srcId="{C2D54163-671B-4F55-8B36-F7EE1E50E1A5}" destId="{250830BB-3963-49CD-B9DE-DAD0CB0BEA5B}" srcOrd="0" destOrd="0" presId="urn:microsoft.com/office/officeart/2005/8/layout/orgChart1"/>
    <dgm:cxn modelId="{418D115F-9BA2-470D-98D3-C27A1998E17B}" srcId="{5901CCA6-EF9E-4F05-B532-AFA0A830E4D5}" destId="{65634A84-E9E0-488C-9A03-B4337C18F5B6}" srcOrd="1" destOrd="0" parTransId="{20DB68C1-9CFA-4B8F-842A-C9540000D55B}" sibTransId="{95E722B4-919D-4265-B4C4-1E621331EC5C}"/>
    <dgm:cxn modelId="{B1D2385F-1CDB-4CFB-8063-7EF705F0EB98}" type="presOf" srcId="{05616522-F171-4D7A-8EC4-486F1E48E397}" destId="{58B58FA3-9CD3-4F05-8232-AEF38E812C63}" srcOrd="0" destOrd="0" presId="urn:microsoft.com/office/officeart/2005/8/layout/orgChart1"/>
    <dgm:cxn modelId="{CF1DA75F-07D9-48CC-9C4E-B1437F66C264}" type="presOf" srcId="{0632A0D8-D1B3-40FC-AC60-77750AB88D4F}" destId="{5C9D2658-17F2-4B3A-931F-275EA7A9F73A}" srcOrd="1" destOrd="0" presId="urn:microsoft.com/office/officeart/2005/8/layout/orgChart1"/>
    <dgm:cxn modelId="{BDF8F25F-6F31-4D5B-8679-0E99FA255500}" type="presOf" srcId="{03901512-1C95-4BFB-A674-EFFBFB05CF11}" destId="{F4DF6594-D469-46F4-9E34-E7DB2C075FF8}" srcOrd="1" destOrd="0" presId="urn:microsoft.com/office/officeart/2005/8/layout/orgChart1"/>
    <dgm:cxn modelId="{111ADB60-E0FE-49B9-BF3A-4ACA0855024A}" type="presOf" srcId="{0632A0D8-D1B3-40FC-AC60-77750AB88D4F}" destId="{50B49B3F-8B44-4460-95AD-E52FF0C84576}" srcOrd="0" destOrd="0" presId="urn:microsoft.com/office/officeart/2005/8/layout/orgChart1"/>
    <dgm:cxn modelId="{104F4761-BA83-4CA7-947F-E5413CC537F1}" type="presOf" srcId="{96167009-FCB2-4D22-8560-CB953DD6E2A1}" destId="{1CDDF5D7-D3C0-4EBD-82C6-8FDEDF6C818C}" srcOrd="0" destOrd="0" presId="urn:microsoft.com/office/officeart/2005/8/layout/orgChart1"/>
    <dgm:cxn modelId="{4B0BA141-2C22-49E6-8E61-9E1D021C08B7}" srcId="{7D185430-04EE-42E8-91A8-18F921DEB5DB}" destId="{96167009-FCB2-4D22-8560-CB953DD6E2A1}" srcOrd="0" destOrd="0" parTransId="{0A20BEE3-F9E6-452E-A6DC-45820FA58CB0}" sibTransId="{143E7262-6CCA-4B73-B173-B16BF873B662}"/>
    <dgm:cxn modelId="{541EA761-B370-4F50-950C-ADEF1176F189}" type="presOf" srcId="{9D7CB277-1E00-47DB-9547-936E113B7C00}" destId="{65561E5C-E35F-434E-A145-FCB8750D66B0}" srcOrd="1" destOrd="0" presId="urn:microsoft.com/office/officeart/2005/8/layout/orgChart1"/>
    <dgm:cxn modelId="{278DA841-0FB9-4C00-A6AA-75C68E0263F6}" srcId="{9B2EEF69-50F5-4483-A2DD-1D3DC19A14AA}" destId="{CF833EEE-CDA8-4F67-8EF5-1D035D0F0C38}" srcOrd="0" destOrd="0" parTransId="{B7536E94-3900-4B79-8CB0-83CBB1FCC89F}" sibTransId="{A82BF466-DF92-4A49-A3F0-04749992016A}"/>
    <dgm:cxn modelId="{69B86462-4598-4249-8A1C-4AF3D5E15DB6}" type="presOf" srcId="{E2E35372-2B34-4703-AF60-C153FAAED9EB}" destId="{EA4F0D4E-1269-4D72-A5C2-630450F9D8A8}" srcOrd="0" destOrd="0" presId="urn:microsoft.com/office/officeart/2005/8/layout/orgChart1"/>
    <dgm:cxn modelId="{BD23AA42-EFCA-4865-94C5-BED390DE386D}" type="presOf" srcId="{BD6E4895-D355-438D-87BB-6BD7C073484C}" destId="{DDA5A3ED-678E-45E8-A9A8-ED9F07940921}" srcOrd="1" destOrd="0" presId="urn:microsoft.com/office/officeart/2005/8/layout/orgChart1"/>
    <dgm:cxn modelId="{C552F942-1B7C-4AFB-821A-4D72C958D1CB}" srcId="{0102E4FE-20A8-44CB-9044-37DB2019EEF7}" destId="{8D244D8F-C792-40BC-A511-7DE39E45E194}" srcOrd="0" destOrd="0" parTransId="{D6922E7D-1806-4E3F-8FA5-876C5E53C8A8}" sibTransId="{0BEBD46A-8D07-492E-B8B0-DBB8BC9382EB}"/>
    <dgm:cxn modelId="{546AB663-9B0D-4D7B-9F1A-06AC515AFD5C}" type="presOf" srcId="{0A20BEE3-F9E6-452E-A6DC-45820FA58CB0}" destId="{B1F6D3FF-1DFE-4335-A6ED-4EC44573B022}" srcOrd="0" destOrd="0" presId="urn:microsoft.com/office/officeart/2005/8/layout/orgChart1"/>
    <dgm:cxn modelId="{23C3BD64-6970-40B2-A0F5-ABFF4665776C}" type="presOf" srcId="{50750F1B-D18D-469D-BD70-66FBB0A25D5A}" destId="{78B583A4-6AA9-4A4C-A0E3-5C3F98578ADE}" srcOrd="0" destOrd="0" presId="urn:microsoft.com/office/officeart/2005/8/layout/orgChart1"/>
    <dgm:cxn modelId="{D0B8E764-9BA4-4F4B-B237-DB5ED5EBFCD3}" type="presOf" srcId="{D4EAC08A-83D8-48EC-B345-948FA88260F1}" destId="{D042D501-5654-4C5C-9B59-866EBFD97BAC}" srcOrd="0" destOrd="0" presId="urn:microsoft.com/office/officeart/2005/8/layout/orgChart1"/>
    <dgm:cxn modelId="{038A3F65-5871-47D6-8B09-2C748CEC411D}" type="presOf" srcId="{2FC89116-6137-4069-807A-70B1811BB6FA}" destId="{96EEE005-78A2-436E-92FB-A8FF809E627B}" srcOrd="0" destOrd="0" presId="urn:microsoft.com/office/officeart/2005/8/layout/orgChart1"/>
    <dgm:cxn modelId="{40AF6445-64D4-4096-A828-613D12B9BAFF}" type="presOf" srcId="{A1C9A3AA-B1AE-4D75-AFD0-E715DFF6AAD8}" destId="{2736280F-A448-47D7-ADCF-C4EFC771344E}" srcOrd="0" destOrd="0" presId="urn:microsoft.com/office/officeart/2005/8/layout/orgChart1"/>
    <dgm:cxn modelId="{523C4E65-FC4E-40FB-81D0-CA8A9D33248B}" type="presOf" srcId="{CF833EEE-CDA8-4F67-8EF5-1D035D0F0C38}" destId="{39A1161E-9439-4CA7-BA4B-0C7248F46287}" srcOrd="1" destOrd="0" presId="urn:microsoft.com/office/officeart/2005/8/layout/orgChart1"/>
    <dgm:cxn modelId="{32B76F45-CC61-4274-9466-DFA90E021CD0}" type="presOf" srcId="{00318595-87A0-4B4D-84CA-FC8E35289741}" destId="{DBDDDDFF-74B6-4CD4-9092-F08C69DF2777}" srcOrd="1" destOrd="0" presId="urn:microsoft.com/office/officeart/2005/8/layout/orgChart1"/>
    <dgm:cxn modelId="{908B9C65-6D6F-44BA-B555-A1CA44737D9D}" type="presOf" srcId="{756FF6B7-AFF5-464F-9DBC-E6303D14551B}" destId="{2AAA0555-3D9D-4360-912F-F0CCC27BF98B}" srcOrd="0" destOrd="0" presId="urn:microsoft.com/office/officeart/2005/8/layout/orgChart1"/>
    <dgm:cxn modelId="{F2B3A945-2F71-46FB-8B84-64C5457B51E7}" type="presOf" srcId="{DB7449ED-1EE3-4AE3-AC36-6DBF61D56E6F}" destId="{6126F632-C386-43C4-86D7-89864CE5F5BB}" srcOrd="0" destOrd="0" presId="urn:microsoft.com/office/officeart/2005/8/layout/orgChart1"/>
    <dgm:cxn modelId="{B3A2C165-B410-4D2C-B1E0-EB1D1F4331BE}" type="presOf" srcId="{9B2EEF69-50F5-4483-A2DD-1D3DC19A14AA}" destId="{CB838E75-3F7E-4A84-87D3-C2A3DC412C85}" srcOrd="1" destOrd="0" presId="urn:microsoft.com/office/officeart/2005/8/layout/orgChart1"/>
    <dgm:cxn modelId="{EB7A4366-BB27-4EA6-9EAC-1BE2AA7E1405}" type="presOf" srcId="{51FE00BD-FF52-4475-A5AB-77195CF533C9}" destId="{DD4EB1A8-B9FA-4873-89DD-8611681F0E70}" srcOrd="1" destOrd="0" presId="urn:microsoft.com/office/officeart/2005/8/layout/orgChart1"/>
    <dgm:cxn modelId="{71E52267-2C6C-4C43-9C26-BB7FE9F94DFB}" type="presOf" srcId="{D6922E7D-1806-4E3F-8FA5-876C5E53C8A8}" destId="{7BA6A4CA-F40E-4826-9E97-95062F5DD647}" srcOrd="0" destOrd="0" presId="urn:microsoft.com/office/officeart/2005/8/layout/orgChart1"/>
    <dgm:cxn modelId="{36F34767-E204-4CE0-9C31-FE63517A0586}" type="presOf" srcId="{9B70D3B0-F98C-4A75-B649-D17F7DB6884A}" destId="{245DD12B-A473-41BF-8973-A3545118D1F4}" srcOrd="1" destOrd="0" presId="urn:microsoft.com/office/officeart/2005/8/layout/orgChart1"/>
    <dgm:cxn modelId="{97875668-4B3A-41DA-806D-2C3B4CFDAFB2}" type="presOf" srcId="{ADADFE5D-F011-40D4-BA62-CC8AC58ACCF8}" destId="{AFF47D06-62C0-4307-B369-2573CD26B4A1}" srcOrd="0" destOrd="0" presId="urn:microsoft.com/office/officeart/2005/8/layout/orgChart1"/>
    <dgm:cxn modelId="{9B596A69-B5BE-4543-A9E4-01D680F450F8}" srcId="{14FC8420-D447-4CEA-A3B7-61E9B3749D8E}" destId="{EC67D9BF-D6F8-4ACD-B6C4-69568428AA5A}" srcOrd="0" destOrd="0" parTransId="{70EFD39B-2B8B-45DD-89E2-AD12495A289D}" sibTransId="{0A6076C4-BC5A-40EB-AA57-538546038706}"/>
    <dgm:cxn modelId="{387E5149-9DDC-462D-969B-EFBE0544F73B}" srcId="{14FC8420-D447-4CEA-A3B7-61E9B3749D8E}" destId="{A1C9A3AA-B1AE-4D75-AFD0-E715DFF6AAD8}" srcOrd="2" destOrd="0" parTransId="{E76E9600-89BF-4B59-9E43-9899C0494776}" sibTransId="{24D2519E-6413-4171-895D-B98AA67682CD}"/>
    <dgm:cxn modelId="{8856D64A-8E4C-492F-98E8-19CF0A0ADB32}" srcId="{0CFB7DD9-0DA5-4E4C-8DA3-9F1B6119F4C6}" destId="{0102E4FE-20A8-44CB-9044-37DB2019EEF7}" srcOrd="0" destOrd="0" parTransId="{2EDE4DE6-9005-475A-8D27-D82D00EB941C}" sibTransId="{E7C380F8-F032-4E10-986A-DDA7FC09E32D}"/>
    <dgm:cxn modelId="{1A44E56A-16BB-4AD0-B37C-0E32D0F6495D}" type="presOf" srcId="{B4AB5DC9-E401-4C48-895E-A0FF3D81DDC6}" destId="{29F42D85-8904-401F-B8A1-02FA3480A06D}" srcOrd="0" destOrd="0" presId="urn:microsoft.com/office/officeart/2005/8/layout/orgChart1"/>
    <dgm:cxn modelId="{112AA84B-12A5-4D6B-9C31-ACC25D0B3FD6}" type="presOf" srcId="{A151A666-F1A6-46D1-A2B1-FEE2AC4A4347}" destId="{AC9B8650-423A-41C5-9B60-4179C92D6FCB}" srcOrd="1" destOrd="0" presId="urn:microsoft.com/office/officeart/2005/8/layout/orgChart1"/>
    <dgm:cxn modelId="{3536D24B-EC24-4E63-8B70-075624FDD275}" type="presOf" srcId="{374F92CD-8F40-4AA7-861C-10A954923924}" destId="{F45B96E9-2D0E-4B17-A631-7A18D87EA3F7}" srcOrd="0" destOrd="0" presId="urn:microsoft.com/office/officeart/2005/8/layout/orgChart1"/>
    <dgm:cxn modelId="{167CE24B-7058-47BF-81B0-95722FCC0932}" type="presOf" srcId="{66B9E49B-96E4-481C-A433-888135806F26}" destId="{EF198885-BF72-49AD-8D8E-BBAA4FA40B8A}" srcOrd="0" destOrd="0" presId="urn:microsoft.com/office/officeart/2005/8/layout/orgChart1"/>
    <dgm:cxn modelId="{5ED8AB6C-A119-4327-92A1-099C2EC4BC36}" type="presOf" srcId="{14FC8420-D447-4CEA-A3B7-61E9B3749D8E}" destId="{7E0A6FE1-6E00-44A1-81D8-0EA2A6CD2AF3}" srcOrd="1" destOrd="0" presId="urn:microsoft.com/office/officeart/2005/8/layout/orgChart1"/>
    <dgm:cxn modelId="{91ABE84D-4517-46E2-9887-75B03C437AB0}" srcId="{8BB75C25-BB24-48E5-95A1-BDDD2AD67385}" destId="{ADADFE5D-F011-40D4-BA62-CC8AC58ACCF8}" srcOrd="1" destOrd="0" parTransId="{3EDD6714-5F06-400F-9400-BF886FC2102B}" sibTransId="{01DD4D60-4758-4016-9937-1D7CEC7C920D}"/>
    <dgm:cxn modelId="{0F0B646E-E133-4AC7-A052-7CE8C810824B}" type="presOf" srcId="{794768E4-BAAD-4A64-B2AD-5AEB5BE598F7}" destId="{9ECBB14E-D9BA-481B-9832-FF5312E4FCD8}" srcOrd="1" destOrd="0" presId="urn:microsoft.com/office/officeart/2005/8/layout/orgChart1"/>
    <dgm:cxn modelId="{FB727A4E-110E-4CF9-B4AC-A177528CB0AC}" srcId="{905ED552-0ABB-46DE-A60F-9DB1B7EBD348}" destId="{BB2E6A73-E0BD-47EA-AEF0-A657E36A1863}" srcOrd="0" destOrd="0" parTransId="{8BABA7F4-A82B-4592-A2F1-54161640C3CC}" sibTransId="{9ED0E547-9BE0-4E74-934F-95F271ECEAB0}"/>
    <dgm:cxn modelId="{ED73D26E-E808-4446-B78C-4CD2BDD87874}" type="presOf" srcId="{07DCADF7-E395-4315-92ED-57A0721C0BCB}" destId="{D6410D83-DCB4-44E4-B9DB-C995802F467C}" srcOrd="0" destOrd="0" presId="urn:microsoft.com/office/officeart/2005/8/layout/orgChart1"/>
    <dgm:cxn modelId="{D07D1B4F-7459-4467-BBC9-22CE1E975E2D}" type="presOf" srcId="{57D8434E-F095-4CAA-90F0-B9BA5FF8ECE7}" destId="{53AD2FFE-8836-4F76-9F03-1048E437E100}" srcOrd="0" destOrd="0" presId="urn:microsoft.com/office/officeart/2005/8/layout/orgChart1"/>
    <dgm:cxn modelId="{F600476F-B4EF-4446-80EC-AD15F747E7A3}" type="presOf" srcId="{2BE1FDA8-C7C4-42A7-B645-46F8ACDDBB77}" destId="{90EFABEE-F9DE-4362-9458-08142E7BDD56}" srcOrd="0" destOrd="0" presId="urn:microsoft.com/office/officeart/2005/8/layout/orgChart1"/>
    <dgm:cxn modelId="{ED22744F-AFEB-420B-AB28-ED1A0FCDE49F}" type="presOf" srcId="{82E06A17-43BA-48A5-8842-8A1F60A16033}" destId="{18DB24C7-915A-4BFA-A9AA-5E13094588A7}" srcOrd="0" destOrd="0" presId="urn:microsoft.com/office/officeart/2005/8/layout/orgChart1"/>
    <dgm:cxn modelId="{677C5070-0F6E-4CDD-BF8D-6290B8DFBFCA}" type="presOf" srcId="{A151A666-F1A6-46D1-A2B1-FEE2AC4A4347}" destId="{C0D517D0-5EDE-44F2-B20E-7E6BB2280264}" srcOrd="0" destOrd="0" presId="urn:microsoft.com/office/officeart/2005/8/layout/orgChart1"/>
    <dgm:cxn modelId="{683B8770-9832-4A62-B6F7-FCBFA8FB9FF7}" srcId="{4D29C077-1695-455C-9DAA-E15887E6F57B}" destId="{82E06A17-43BA-48A5-8842-8A1F60A16033}" srcOrd="2" destOrd="0" parTransId="{D4EAC08A-83D8-48EC-B345-948FA88260F1}" sibTransId="{2BC9726F-7D3B-4AD7-A9E5-4D952B12CC1C}"/>
    <dgm:cxn modelId="{C2AA2371-6427-4097-B01C-A465C4823DC2}" type="presOf" srcId="{743A1A87-F224-4419-8E43-1E0DD57094E3}" destId="{1E99FD56-F9DF-4AD9-ACCE-76EAF1762E21}" srcOrd="0" destOrd="0" presId="urn:microsoft.com/office/officeart/2005/8/layout/orgChart1"/>
    <dgm:cxn modelId="{3108D751-FAA9-47FA-B6B4-A3472EC0D2D7}" type="presOf" srcId="{B07A853A-1701-49C2-84DD-B231445C5281}" destId="{DBC31428-B3E6-44E5-A8A9-490273A70606}" srcOrd="0" destOrd="0" presId="urn:microsoft.com/office/officeart/2005/8/layout/orgChart1"/>
    <dgm:cxn modelId="{01FDD152-9AE0-471C-8EDE-69D2E36D8074}" srcId="{8D244D8F-C792-40BC-A511-7DE39E45E194}" destId="{9B2EEF69-50F5-4483-A2DD-1D3DC19A14AA}" srcOrd="2" destOrd="0" parTransId="{6FFC711A-4CEB-42D2-9ECB-1F719078226B}" sibTransId="{2C9B81AF-2998-496B-B09A-D305504BBAFD}"/>
    <dgm:cxn modelId="{A595D672-8093-481A-9FFE-94F446364384}" srcId="{809B22AA-EB2B-4C4F-82C3-E979FD4CF357}" destId="{63A8494C-BA46-4036-9D6D-BF1E7C14F866}" srcOrd="0" destOrd="0" parTransId="{39D4274A-CD4B-4B7D-8C6F-AE2264E92E1A}" sibTransId="{55531F82-2ABD-414E-8151-969E4A1F0800}"/>
    <dgm:cxn modelId="{16292373-B51D-48FF-8EAC-D5298E24A231}" type="presOf" srcId="{FE6FF1A3-8592-419E-9F67-8B7CD2986464}" destId="{ED462F79-7597-4FBD-B677-776754750BEA}" srcOrd="0" destOrd="0" presId="urn:microsoft.com/office/officeart/2005/8/layout/orgChart1"/>
    <dgm:cxn modelId="{95033A73-8113-4325-848C-8F40C695CC29}" type="presOf" srcId="{ADADFE5D-F011-40D4-BA62-CC8AC58ACCF8}" destId="{F61BD2BA-FD15-49CA-855F-370E2EE4730B}" srcOrd="1" destOrd="0" presId="urn:microsoft.com/office/officeart/2005/8/layout/orgChart1"/>
    <dgm:cxn modelId="{1FE2C453-CFE8-4A2D-AA87-B97BFC2BB6F6}" type="presOf" srcId="{C72EC4BC-B406-404C-92D8-9BCE00B7BC5D}" destId="{FC77A191-918A-410E-83A7-B158FD316ABA}" srcOrd="0" destOrd="0" presId="urn:microsoft.com/office/officeart/2005/8/layout/orgChart1"/>
    <dgm:cxn modelId="{1881C773-0D25-4948-AE73-BE8716377B43}" srcId="{95040E2D-3B14-4838-BEEC-F567F54E210A}" destId="{756FF6B7-AFF5-464F-9DBC-E6303D14551B}" srcOrd="0" destOrd="0" parTransId="{374F92CD-8F40-4AA7-861C-10A954923924}" sibTransId="{8861752C-BC15-4A4D-AC2F-A7173523174B}"/>
    <dgm:cxn modelId="{F1442A54-603F-4BD6-96C1-A367F999B685}" type="presOf" srcId="{7D185430-04EE-42E8-91A8-18F921DEB5DB}" destId="{A1168FC4-F52A-48A4-9B25-27A97870ACE7}" srcOrd="0" destOrd="0" presId="urn:microsoft.com/office/officeart/2005/8/layout/orgChart1"/>
    <dgm:cxn modelId="{8E3DAE74-D7BB-48A3-98CA-A7EE76F5C0E6}" type="presOf" srcId="{D1B99775-322B-4802-94FA-7ED3CBDA8AAF}" destId="{C40D0AFE-B379-4DFA-B7EB-79A8AC18E38B}" srcOrd="1" destOrd="0" presId="urn:microsoft.com/office/officeart/2005/8/layout/orgChart1"/>
    <dgm:cxn modelId="{67A6B174-CA38-45EB-A999-A32D1B2AD9E9}" type="presOf" srcId="{1F8962D6-CC24-41DD-9DEE-1BB923259C7D}" destId="{651C511F-AF5A-443A-ACEE-452674B2CEEB}" srcOrd="0" destOrd="0" presId="urn:microsoft.com/office/officeart/2005/8/layout/orgChart1"/>
    <dgm:cxn modelId="{33AE2555-4F2E-48A5-820C-7C3275D578CC}" type="presOf" srcId="{3F1B0426-4EA2-44D9-B786-B19B57D5CDEA}" destId="{1CAB3E94-5855-4109-A43C-7105AD6B26D0}" srcOrd="0" destOrd="0" presId="urn:microsoft.com/office/officeart/2005/8/layout/orgChart1"/>
    <dgm:cxn modelId="{4A2D8755-0CFA-4659-993A-B10BB913460D}" srcId="{0102E4FE-20A8-44CB-9044-37DB2019EEF7}" destId="{0E0D5914-9733-4438-B53B-E54AED87BD25}" srcOrd="3" destOrd="0" parTransId="{C025D0B3-3453-4AB2-8C0D-9A93251A872D}" sibTransId="{D8EA48FB-2A30-458D-BF2E-504D6379A563}"/>
    <dgm:cxn modelId="{D4238975-1AF8-4CA7-B43A-479C9C957326}" srcId="{8D244D8F-C792-40BC-A511-7DE39E45E194}" destId="{054E6F4A-4874-4BD0-99B3-11D39DF169C7}" srcOrd="3" destOrd="0" parTransId="{BCA7D706-5E82-488C-B0C2-1B7A7EE34018}" sibTransId="{440317E3-0E50-4E8F-B935-9EAA13A24924}"/>
    <dgm:cxn modelId="{A408C955-36A2-4BC4-89EE-0D024A0A01CB}" type="presOf" srcId="{4D29C077-1695-455C-9DAA-E15887E6F57B}" destId="{05AACB28-368C-4D12-A4D8-69764BDEC4D2}" srcOrd="1" destOrd="0" presId="urn:microsoft.com/office/officeart/2005/8/layout/orgChart1"/>
    <dgm:cxn modelId="{2FBB0E56-D00C-4F6E-8EB9-836063761458}" type="presOf" srcId="{0019448C-DC39-4547-94F5-DC1A6B20AAAC}" destId="{C545CFB2-1F1B-483E-B2AC-42CD4F730091}" srcOrd="1" destOrd="0" presId="urn:microsoft.com/office/officeart/2005/8/layout/orgChart1"/>
    <dgm:cxn modelId="{E533BB56-03A4-4FFB-9DD0-8C6359A1E5B7}" type="presOf" srcId="{BCA7D706-5E82-488C-B0C2-1B7A7EE34018}" destId="{3B3B0DC1-BCDB-4570-AFDD-A045D2AAD28C}" srcOrd="0" destOrd="0" presId="urn:microsoft.com/office/officeart/2005/8/layout/orgChart1"/>
    <dgm:cxn modelId="{775CE876-D364-458A-83E3-E2B653F8474C}" type="presOf" srcId="{72076134-48EA-4F4D-8B8C-B13591A6085B}" destId="{C0BAD070-8202-4126-A97F-57A68EE1370A}" srcOrd="1" destOrd="0" presId="urn:microsoft.com/office/officeart/2005/8/layout/orgChart1"/>
    <dgm:cxn modelId="{AD583377-5322-4E8A-A31D-8CD3D05215CE}" type="presOf" srcId="{9C60F5C3-2BCE-4E71-A005-9CCDF3BB9940}" destId="{2F7D8450-EEA9-4523-95C0-81611FB71BB1}" srcOrd="0" destOrd="0" presId="urn:microsoft.com/office/officeart/2005/8/layout/orgChart1"/>
    <dgm:cxn modelId="{98F77457-BB52-45FD-AAB8-1E19EE59FF83}" type="presOf" srcId="{A1C9A3AA-B1AE-4D75-AFD0-E715DFF6AAD8}" destId="{19699B8C-2608-4512-A0F7-A08317D4D60B}" srcOrd="1" destOrd="0" presId="urn:microsoft.com/office/officeart/2005/8/layout/orgChart1"/>
    <dgm:cxn modelId="{4BE2D557-5B84-4C0C-8E16-42EC89FECD5E}" type="presOf" srcId="{257CE538-395C-44FE-9B79-DB43CCFB8295}" destId="{CE184D8E-3D20-4B08-B5AB-5AD0F1D7F075}" srcOrd="0" destOrd="0" presId="urn:microsoft.com/office/officeart/2005/8/layout/orgChart1"/>
    <dgm:cxn modelId="{7C6B6358-A9D9-4F5B-80CF-3883056362C2}" type="presOf" srcId="{197AED7C-C29D-4D08-A10E-FDE5D5E139D5}" destId="{B3FA3D95-E710-470F-9091-00550E9F19DA}" srcOrd="0" destOrd="0" presId="urn:microsoft.com/office/officeart/2005/8/layout/orgChart1"/>
    <dgm:cxn modelId="{13478C58-0487-4471-A68D-ACFABB4B5C49}" type="presOf" srcId="{054E6F4A-4874-4BD0-99B3-11D39DF169C7}" destId="{3B885456-FC91-45AF-86E4-E1DE8F26826C}" srcOrd="0" destOrd="0" presId="urn:microsoft.com/office/officeart/2005/8/layout/orgChart1"/>
    <dgm:cxn modelId="{396BE278-E44E-444A-AA08-F4DC65B130A8}" type="presOf" srcId="{91EA6718-5D23-45CC-98A6-468B6F626DD6}" destId="{5ECF011F-894D-40C2-A769-47B28FA406A2}" srcOrd="0" destOrd="0" presId="urn:microsoft.com/office/officeart/2005/8/layout/orgChart1"/>
    <dgm:cxn modelId="{9130E858-8CB9-455C-B201-B41D81602AF2}" type="presOf" srcId="{E2EA6942-20E6-4D51-99FA-C77C5E746936}" destId="{3CD38DC8-3D55-42DE-AD09-72BD953ED7FB}" srcOrd="0" destOrd="0" presId="urn:microsoft.com/office/officeart/2005/8/layout/orgChart1"/>
    <dgm:cxn modelId="{B8148879-7E8B-4EBB-B4C5-F94F35DB8242}" type="presOf" srcId="{3AAD358E-6C2A-45F6-8AEA-D2444BC59F19}" destId="{70257897-199B-45F9-8E97-4C591BBE7B3F}" srcOrd="0" destOrd="0" presId="urn:microsoft.com/office/officeart/2005/8/layout/orgChart1"/>
    <dgm:cxn modelId="{146E135A-5C29-482E-9FE7-187FCA84D7C4}" type="presOf" srcId="{5F70FB8A-BC3A-499D-9F30-37E94C0C9BD1}" destId="{540B5FCE-FF89-4311-9CA9-6A79A8B42E69}" srcOrd="0" destOrd="0" presId="urn:microsoft.com/office/officeart/2005/8/layout/orgChart1"/>
    <dgm:cxn modelId="{6DA6445A-38AD-495C-9B04-AA1B415A8CB8}" srcId="{95040E2D-3B14-4838-BEEC-F567F54E210A}" destId="{DC96CA38-CCA4-41F6-A99F-1AF5E313BF6A}" srcOrd="1" destOrd="0" parTransId="{5F70FB8A-BC3A-499D-9F30-37E94C0C9BD1}" sibTransId="{ED6ED6B3-68D5-4301-9B90-14A7B77A8BBF}"/>
    <dgm:cxn modelId="{FAD9897A-D3F6-463F-94FA-BCC36CE5020F}" type="presOf" srcId="{0E0D5914-9733-4438-B53B-E54AED87BD25}" destId="{FA21B6A8-6AD6-40C5-B832-097165E0AE14}" srcOrd="1" destOrd="0" presId="urn:microsoft.com/office/officeart/2005/8/layout/orgChart1"/>
    <dgm:cxn modelId="{7E35AA7A-760A-488B-8DA8-21EA381E6DBC}" srcId="{F0F2E0C3-BBA3-4564-B07A-2FD1EB520108}" destId="{2FB172D1-7F1D-4226-B3E5-F79C4F72A5DD}" srcOrd="0" destOrd="0" parTransId="{BEA01D84-B00B-42CB-BAB0-F3D87BAF387C}" sibTransId="{E91154FC-E71A-4B02-83EF-A5170836CB92}"/>
    <dgm:cxn modelId="{6A4A9C7B-09FB-403E-B31E-EB6FCAC9BC93}" type="presOf" srcId="{65DBF346-7E3A-4859-AC5B-0B8692FBAC95}" destId="{CC4F78B3-A1EA-4208-A3AC-40C30BBB52E0}" srcOrd="1" destOrd="0" presId="urn:microsoft.com/office/officeart/2005/8/layout/orgChart1"/>
    <dgm:cxn modelId="{F30F5F7D-4885-48CB-8AF2-E53624AD5A51}" type="presOf" srcId="{ACBFDE85-CD39-4C56-A4ED-D61325C5FB24}" destId="{0B230726-0419-4AF5-880F-A3144F63039F}" srcOrd="0" destOrd="0" presId="urn:microsoft.com/office/officeart/2005/8/layout/orgChart1"/>
    <dgm:cxn modelId="{0D060F7F-D22F-469A-B962-517FC4A8C9C4}" type="presOf" srcId="{905ED552-0ABB-46DE-A60F-9DB1B7EBD348}" destId="{9A7C5AEB-3E05-469A-95FE-22BE39540AE1}" srcOrd="0" destOrd="0" presId="urn:microsoft.com/office/officeart/2005/8/layout/orgChart1"/>
    <dgm:cxn modelId="{9AC96B7F-18EB-43BD-8A23-5F8320000D81}" type="presOf" srcId="{1776A3D5-854E-4966-BE13-A0CCBB0A5FBD}" destId="{EC14533F-DBEC-4B9B-A6E0-69C022040BE4}" srcOrd="0" destOrd="0" presId="urn:microsoft.com/office/officeart/2005/8/layout/orgChart1"/>
    <dgm:cxn modelId="{631C767F-519A-49F9-A660-798311E55FE1}" type="presOf" srcId="{F0F2E0C3-BBA3-4564-B07A-2FD1EB520108}" destId="{314D247F-FE41-4311-932C-1ED68C2506FA}" srcOrd="1" destOrd="0" presId="urn:microsoft.com/office/officeart/2005/8/layout/orgChart1"/>
    <dgm:cxn modelId="{365C1180-347D-4B27-856D-98125C49C8E6}" type="presOf" srcId="{EC67D9BF-D6F8-4ACD-B6C4-69568428AA5A}" destId="{7E672071-D091-4BA7-97BB-BE440D6CFE4E}" srcOrd="1" destOrd="0" presId="urn:microsoft.com/office/officeart/2005/8/layout/orgChart1"/>
    <dgm:cxn modelId="{256FE080-3E2E-4520-A3B3-6C1A9D313D27}" type="presOf" srcId="{7A7914DD-2DE5-44F3-83C2-01F1DD468B25}" destId="{43C6F41C-61CC-4A45-A181-F5078D022157}" srcOrd="0" destOrd="0" presId="urn:microsoft.com/office/officeart/2005/8/layout/orgChart1"/>
    <dgm:cxn modelId="{AE740682-0AF2-4182-8827-D724ED7FA65C}" srcId="{0E0D5914-9733-4438-B53B-E54AED87BD25}" destId="{7D185430-04EE-42E8-91A8-18F921DEB5DB}" srcOrd="0" destOrd="0" parTransId="{ACBFDE85-CD39-4C56-A4ED-D61325C5FB24}" sibTransId="{F6A50158-A63C-4C92-BEC4-69DC74F3CD44}"/>
    <dgm:cxn modelId="{90A22982-35F0-4690-94C9-FC7C7030A57B}" srcId="{0102E4FE-20A8-44CB-9044-37DB2019EEF7}" destId="{14FC8420-D447-4CEA-A3B7-61E9B3749D8E}" srcOrd="10" destOrd="0" parTransId="{EC92CB9E-5DFE-4287-A9E0-4954C06F656B}" sibTransId="{E9188AE6-C38D-49A6-B8A2-AFBE7B3ACBE6}"/>
    <dgm:cxn modelId="{06EDCF82-47EC-4AB2-AAA9-D4D81916D37A}" type="presOf" srcId="{6D517950-EFAE-4699-9398-E4CD49785F83}" destId="{2F53DEF3-3936-4651-A83A-3989CBAA6943}" srcOrd="0" destOrd="0" presId="urn:microsoft.com/office/officeart/2005/8/layout/orgChart1"/>
    <dgm:cxn modelId="{D517D982-681A-4DAE-9E56-05D025F2E211}" type="presOf" srcId="{424E63FB-7A5E-47ED-BA8E-381C8BEA7B4D}" destId="{14354306-A96D-4F9B-B8CB-A1923889D20A}" srcOrd="1" destOrd="0" presId="urn:microsoft.com/office/officeart/2005/8/layout/orgChart1"/>
    <dgm:cxn modelId="{87E41184-D782-4ABC-94DC-F020F8164FA1}" type="presOf" srcId="{8097B704-F38D-4856-BF29-EC41F173FC56}" destId="{BC577F70-CEF5-47F9-B8D9-387A0A944FDB}" srcOrd="0" destOrd="0" presId="urn:microsoft.com/office/officeart/2005/8/layout/orgChart1"/>
    <dgm:cxn modelId="{28DC3D84-390E-4CDD-8EE1-B86FAE852064}" type="presOf" srcId="{EC67D9BF-D6F8-4ACD-B6C4-69568428AA5A}" destId="{D6F3FF15-BDE3-42A4-A6ED-7026F62D3573}" srcOrd="0" destOrd="0" presId="urn:microsoft.com/office/officeart/2005/8/layout/orgChart1"/>
    <dgm:cxn modelId="{4E93C486-E90A-41E7-B05E-43F91CB80ADD}" type="presOf" srcId="{14FC8420-D447-4CEA-A3B7-61E9B3749D8E}" destId="{F5C5F184-CBCA-49BB-BB7E-3A0146C211EB}" srcOrd="0" destOrd="0" presId="urn:microsoft.com/office/officeart/2005/8/layout/orgChart1"/>
    <dgm:cxn modelId="{A3CDF586-029F-4433-8809-749DF5356842}" type="presOf" srcId="{F0F2E0C3-BBA3-4564-B07A-2FD1EB520108}" destId="{26ADBB7E-E23A-47E3-99DC-CDFAC565C30D}" srcOrd="0" destOrd="0" presId="urn:microsoft.com/office/officeart/2005/8/layout/orgChart1"/>
    <dgm:cxn modelId="{771A2C87-2093-4AFF-897D-DAA241559808}" type="presOf" srcId="{21FF4064-8FF9-4660-A16E-A2D381A6DA62}" destId="{BF3A5925-F657-4A16-A117-6B0EA2017588}" srcOrd="0" destOrd="0" presId="urn:microsoft.com/office/officeart/2005/8/layout/orgChart1"/>
    <dgm:cxn modelId="{BCB73787-9CD9-4ECA-9119-6C25FB6B22B0}" type="presOf" srcId="{10703688-9821-4E34-975E-F95A5ACECACB}" destId="{03704317-554F-42B4-A0D2-A5DE79CC0FCB}" srcOrd="1" destOrd="0" presId="urn:microsoft.com/office/officeart/2005/8/layout/orgChart1"/>
    <dgm:cxn modelId="{CE967688-7026-4EBB-B0C1-EB6675E5AE4C}" type="presOf" srcId="{424E63FB-7A5E-47ED-BA8E-381C8BEA7B4D}" destId="{9A681887-5350-4EBE-BD43-C7E4297AB1BB}" srcOrd="0" destOrd="0" presId="urn:microsoft.com/office/officeart/2005/8/layout/orgChart1"/>
    <dgm:cxn modelId="{B301AE88-33FD-4160-8539-0B6BE8D77F91}" type="presOf" srcId="{2FB172D1-7F1D-4226-B3E5-F79C4F72A5DD}" destId="{A5D76DA6-0E36-4D4A-B53F-487326713644}" srcOrd="1" destOrd="0" presId="urn:microsoft.com/office/officeart/2005/8/layout/orgChart1"/>
    <dgm:cxn modelId="{2FB0EF88-8ED1-40E8-AF5F-51469BB6E4D5}" type="presOf" srcId="{1F8962D6-CC24-41DD-9DEE-1BB923259C7D}" destId="{34EF1E25-FCF5-4012-B0BC-665C232200C5}" srcOrd="1" destOrd="0" presId="urn:microsoft.com/office/officeart/2005/8/layout/orgChart1"/>
    <dgm:cxn modelId="{A7FE1189-2CA3-4F66-BB33-005F1BC7F96D}" type="presOf" srcId="{905ED552-0ABB-46DE-A60F-9DB1B7EBD348}" destId="{43608A5B-3808-436B-B5E2-C7A7C19E947A}" srcOrd="1" destOrd="0" presId="urn:microsoft.com/office/officeart/2005/8/layout/orgChart1"/>
    <dgm:cxn modelId="{350C7F89-9A16-4492-98A5-9900EDFB39E8}" type="presOf" srcId="{65634A84-E9E0-488C-9A03-B4337C18F5B6}" destId="{E32313F6-C267-431D-9019-7068A212F7AF}" srcOrd="1" destOrd="0" presId="urn:microsoft.com/office/officeart/2005/8/layout/orgChart1"/>
    <dgm:cxn modelId="{64FFE08C-FFC1-407A-BF46-5A5C1A43841D}" srcId="{4FA53C61-2B09-401F-A585-85D59D84C772}" destId="{CEEAC098-C475-487F-BC78-461D8AF3A086}" srcOrd="0" destOrd="0" parTransId="{DD92579F-E074-4858-A4C2-3AD0FCE8DFF1}" sibTransId="{264F241D-151A-4950-8EC5-7C4545F8421F}"/>
    <dgm:cxn modelId="{120BE98F-50FB-40DE-9C68-000C95D79057}" type="presOf" srcId="{D8640BEB-CF41-4A65-A64E-9BF8DF4C722F}" destId="{23633A61-9C2D-4F22-890A-6E978E2E124F}" srcOrd="1" destOrd="0" presId="urn:microsoft.com/office/officeart/2005/8/layout/orgChart1"/>
    <dgm:cxn modelId="{6404F08F-4B5C-43BE-BED3-DCE878A9B213}" type="presOf" srcId="{518747BD-A2BA-42C7-8AE1-604FC0FD4275}" destId="{8D456EA2-973D-4151-90AD-90E333923E2D}" srcOrd="1" destOrd="0" presId="urn:microsoft.com/office/officeart/2005/8/layout/orgChart1"/>
    <dgm:cxn modelId="{4AB76990-F198-4F31-A4C5-2A2198982191}" srcId="{5901CCA6-EF9E-4F05-B532-AFA0A830E4D5}" destId="{1B796F28-5C51-468E-94AB-692D66A00A85}" srcOrd="3" destOrd="0" parTransId="{43F57991-EFAD-46CD-88E2-6FFCDB8A06A1}" sibTransId="{B767DB4A-B195-46A3-BC60-F6C20BDC4692}"/>
    <dgm:cxn modelId="{E34D3391-6F7A-4B73-8C23-D37ED38F56CB}" type="presOf" srcId="{4CACD9EA-38F3-48C8-B393-ADD6FE4722D5}" destId="{F5860E7A-DB33-4001-914A-C3D0EEF3A0BA}" srcOrd="1" destOrd="0" presId="urn:microsoft.com/office/officeart/2005/8/layout/orgChart1"/>
    <dgm:cxn modelId="{3517C692-CA63-40BA-BDDE-53C74CCB2395}" type="presOf" srcId="{4FD00D93-359D-4152-AD39-A8158BCC8372}" destId="{83DA3E77-9AD7-4E20-B5BF-F27136EE3273}" srcOrd="1" destOrd="0" presId="urn:microsoft.com/office/officeart/2005/8/layout/orgChart1"/>
    <dgm:cxn modelId="{0C70E892-58B8-4F2A-BC4C-D144EBCD74CC}" type="presOf" srcId="{61B7692A-EA76-4E91-90E7-B14659B380B3}" destId="{A87F6EB4-57A6-4B33-8161-5B6B16F17136}" srcOrd="0" destOrd="0" presId="urn:microsoft.com/office/officeart/2005/8/layout/orgChart1"/>
    <dgm:cxn modelId="{0045C493-E419-4D4A-94F4-54913E1AE328}" type="presOf" srcId="{0334EC29-5F9A-47B9-8E31-165FF1318E87}" destId="{AC860824-0C42-4FCE-BFCA-252619C09223}" srcOrd="1" destOrd="0" presId="urn:microsoft.com/office/officeart/2005/8/layout/orgChart1"/>
    <dgm:cxn modelId="{C1E11A96-F822-4F2F-B24F-387CCA3A38A5}" type="presOf" srcId="{0019448C-DC39-4547-94F5-DC1A6B20AAAC}" destId="{13721C41-2AA1-4CEF-A0C3-7BD4656F3512}" srcOrd="0" destOrd="0" presId="urn:microsoft.com/office/officeart/2005/8/layout/orgChart1"/>
    <dgm:cxn modelId="{9E966E97-97DA-4F33-9236-B4165F1DF467}" type="presOf" srcId="{95E08EDE-01F5-41BF-B6CD-04015F823EB1}" destId="{0E00F225-D981-4A4F-B16A-9507FF5E8821}" srcOrd="1" destOrd="0" presId="urn:microsoft.com/office/officeart/2005/8/layout/orgChart1"/>
    <dgm:cxn modelId="{2F768498-74F5-4EFE-A700-6969547B1048}" srcId="{905ED552-0ABB-46DE-A60F-9DB1B7EBD348}" destId="{10703688-9821-4E34-975E-F95A5ACECACB}" srcOrd="1" destOrd="0" parTransId="{23D606DA-E8FD-45B8-933A-D2001121F8B2}" sibTransId="{0EFA45BD-B8DE-4C3A-BB78-2F946872E096}"/>
    <dgm:cxn modelId="{4D6D959A-1E27-4998-9086-6109D473FA6F}" type="presOf" srcId="{3EDD6714-5F06-400F-9400-BF886FC2102B}" destId="{7B464E62-BEE6-4959-AC1C-F3F86C8EE690}" srcOrd="0" destOrd="0" presId="urn:microsoft.com/office/officeart/2005/8/layout/orgChart1"/>
    <dgm:cxn modelId="{8F7AF59A-A09C-4519-9E40-16E103BD2262}" srcId="{0102E4FE-20A8-44CB-9044-37DB2019EEF7}" destId="{809B22AA-EB2B-4C4F-82C3-E979FD4CF357}" srcOrd="1" destOrd="0" parTransId="{E2EA6942-20E6-4D51-99FA-C77C5E746936}" sibTransId="{A3E7A7D9-26B8-432D-9CFA-8BAF85BB66C1}"/>
    <dgm:cxn modelId="{2D17489B-42D5-4D78-BF7B-C2C97E36AC28}" type="presOf" srcId="{05616522-F171-4D7A-8EC4-486F1E48E397}" destId="{8E208C9F-DEC9-4AD2-B3DE-40DF913EB1E8}" srcOrd="1" destOrd="0" presId="urn:microsoft.com/office/officeart/2005/8/layout/orgChart1"/>
    <dgm:cxn modelId="{7245FA9B-CF9F-4EE0-A526-C77C9CF301CB}" srcId="{4D29C077-1695-455C-9DAA-E15887E6F57B}" destId="{F0F2E0C3-BBA3-4564-B07A-2FD1EB520108}" srcOrd="0" destOrd="0" parTransId="{1D5188FA-0C38-4625-9953-8A44142B1154}" sibTransId="{8F7F99D5-2762-4AA9-99DE-E1ACC6333C0C}"/>
    <dgm:cxn modelId="{0C0FD29C-8BDB-4B63-AA4B-6E0EB2FCAFAA}" type="presOf" srcId="{3312EE2D-331D-48F4-92C4-3F9075CB03F7}" destId="{7617ADC1-0C99-48AC-AFD2-8D1E9C82739C}" srcOrd="0" destOrd="0" presId="urn:microsoft.com/office/officeart/2005/8/layout/orgChart1"/>
    <dgm:cxn modelId="{81FD159E-5A59-47E9-B060-7B6EB6770B16}" srcId="{0102E4FE-20A8-44CB-9044-37DB2019EEF7}" destId="{905ED552-0ABB-46DE-A60F-9DB1B7EBD348}" srcOrd="9" destOrd="0" parTransId="{C0EE7375-36E6-4281-9237-5F5EEB6505C0}" sibTransId="{CB9B60C3-837E-4475-B99D-FCE33FAFF27C}"/>
    <dgm:cxn modelId="{DD331D9E-430F-4F3F-A35F-8FC4A3209ECD}" type="presOf" srcId="{CEEAC098-C475-487F-BC78-461D8AF3A086}" destId="{6361845A-38B5-4501-B0FD-3036D32FBBF0}" srcOrd="0" destOrd="0" presId="urn:microsoft.com/office/officeart/2005/8/layout/orgChart1"/>
    <dgm:cxn modelId="{69AA739F-5712-4CEA-A4DB-5BCF724F61CF}" type="presOf" srcId="{DA0D3C03-12B8-49C5-B91E-253986FB96E2}" destId="{E8F9B13E-C6B9-4265-8AFC-45B09DA6803D}" srcOrd="0" destOrd="0" presId="urn:microsoft.com/office/officeart/2005/8/layout/orgChart1"/>
    <dgm:cxn modelId="{57E7599F-F05D-4BA4-B11D-4981405F8983}" srcId="{0E0D5914-9733-4438-B53B-E54AED87BD25}" destId="{1689EEC1-CC2D-439D-BDF5-08CF3037BADF}" srcOrd="3" destOrd="0" parTransId="{5F8DE2C2-3615-4929-BB7E-A0044011C6C8}" sibTransId="{3ECEBD16-47A6-4618-AFA0-018F7E99F8FF}"/>
    <dgm:cxn modelId="{F4208E9F-EAEA-4D27-A552-0CCB82391EB9}" type="presOf" srcId="{82E06A17-43BA-48A5-8842-8A1F60A16033}" destId="{2637FB29-32AE-452C-A64D-388935235E10}" srcOrd="1" destOrd="0" presId="urn:microsoft.com/office/officeart/2005/8/layout/orgChart1"/>
    <dgm:cxn modelId="{AF34E79F-9649-4B13-B08E-D53005A847BE}" type="presOf" srcId="{FAACCC31-E5F3-491F-925C-18D7844FE529}" destId="{A42A1A81-9B98-4369-B2BA-C0CFC801FD72}" srcOrd="0" destOrd="0" presId="urn:microsoft.com/office/officeart/2005/8/layout/orgChart1"/>
    <dgm:cxn modelId="{FA5030A0-1CF1-4329-A9DA-6B99F96BBA2A}" srcId="{8D244D8F-C792-40BC-A511-7DE39E45E194}" destId="{1F8962D6-CC24-41DD-9DEE-1BB923259C7D}" srcOrd="0" destOrd="0" parTransId="{9E49CBB4-713C-4E21-818E-582DC515C093}" sibTransId="{4C5A55B1-AD42-4A9A-995A-B7D7D782AD81}"/>
    <dgm:cxn modelId="{5BFC87A0-A69E-4A2E-92B6-AC87CD5DB041}" type="presOf" srcId="{75E93CAD-490D-473D-823A-C41E1301BF95}" destId="{74E1ECA1-375F-40BB-A6AF-9699E520029B}" srcOrd="0" destOrd="0" presId="urn:microsoft.com/office/officeart/2005/8/layout/orgChart1"/>
    <dgm:cxn modelId="{B4BC91A0-F1A8-444D-8715-5A2BC6DA8AD6}" type="presOf" srcId="{8BABA7F4-A82B-4592-A2F1-54161640C3CC}" destId="{9C2CE6C6-433D-4113-85D1-B86A37E4895F}" srcOrd="0" destOrd="0" presId="urn:microsoft.com/office/officeart/2005/8/layout/orgChart1"/>
    <dgm:cxn modelId="{456EDEA2-DB44-437D-B210-315D23CDF4CB}" type="presOf" srcId="{BB2E6A73-E0BD-47EA-AEF0-A657E36A1863}" destId="{E71BB1ED-6669-4E59-A134-7A2A2D5BD546}" srcOrd="0" destOrd="0" presId="urn:microsoft.com/office/officeart/2005/8/layout/orgChart1"/>
    <dgm:cxn modelId="{3B5F0FA7-1D94-416A-8F5E-7726C8A8E7AE}" type="presOf" srcId="{025397C8-278A-4FB7-A986-A1B487EA1563}" destId="{9BBA3CDE-9578-436B-BF71-4165D5256392}" srcOrd="1" destOrd="0" presId="urn:microsoft.com/office/officeart/2005/8/layout/orgChart1"/>
    <dgm:cxn modelId="{D0726EA7-93E2-4509-AE91-BB833405B267}" srcId="{025397C8-278A-4FB7-A986-A1B487EA1563}" destId="{4FA53C61-2B09-401F-A585-85D59D84C772}" srcOrd="2" destOrd="0" parTransId="{27ECAEE8-7225-418A-B696-D62FF33AD553}" sibTransId="{CDE7748A-5603-4670-913B-FA6F16719EC0}"/>
    <dgm:cxn modelId="{6166CDA8-BCDC-4585-B47A-07062144CB5E}" type="presOf" srcId="{A98A1F33-2F0F-4AF9-B593-B47DAB76E3CE}" destId="{AB0EB788-7AF5-4F6F-B9AA-2F8086E5EFF7}" srcOrd="0" destOrd="0" presId="urn:microsoft.com/office/officeart/2005/8/layout/orgChart1"/>
    <dgm:cxn modelId="{1C1260AB-BAF4-4931-8E4E-3824C368E924}" type="presOf" srcId="{DE3A69AF-6A99-44DF-9639-EBEE5AEFB1D1}" destId="{146AE877-ED15-459B-B13B-AF077FBB1040}" srcOrd="0" destOrd="0" presId="urn:microsoft.com/office/officeart/2005/8/layout/orgChart1"/>
    <dgm:cxn modelId="{C5A4D6AC-BC15-446C-BB45-278D8CCFBF94}" type="presOf" srcId="{9B70D3B0-F98C-4A75-B649-D17F7DB6884A}" destId="{87B53B0C-6149-415B-BF8D-9D78E0435537}" srcOrd="0" destOrd="0" presId="urn:microsoft.com/office/officeart/2005/8/layout/orgChart1"/>
    <dgm:cxn modelId="{3F11EFAC-B19D-417A-9CCB-411CE3099F2D}" type="presOf" srcId="{0102E4FE-20A8-44CB-9044-37DB2019EEF7}" destId="{2D883808-430E-40D8-8B07-302E85302A34}" srcOrd="0" destOrd="0" presId="urn:microsoft.com/office/officeart/2005/8/layout/orgChart1"/>
    <dgm:cxn modelId="{2C3E21AE-FD29-43C4-B8A4-C01186AB0C1C}" type="presOf" srcId="{518747BD-A2BA-42C7-8AE1-604FC0FD4275}" destId="{0E66867A-AD64-4576-BEDD-D07134BFCD4C}" srcOrd="0" destOrd="0" presId="urn:microsoft.com/office/officeart/2005/8/layout/orgChart1"/>
    <dgm:cxn modelId="{F98C2CAE-0CFD-4A5C-83E6-BA55CF07333B}" type="presOf" srcId="{C0EE7375-36E6-4281-9237-5F5EEB6505C0}" destId="{6859BE2E-B830-41FF-B86E-79A6F3BD7732}" srcOrd="0" destOrd="0" presId="urn:microsoft.com/office/officeart/2005/8/layout/orgChart1"/>
    <dgm:cxn modelId="{723A64B0-8C44-4CB5-83E4-D268F58686A7}" type="presOf" srcId="{8BB75C25-BB24-48E5-95A1-BDDD2AD67385}" destId="{0393B6C4-B4FB-4B6B-8DB5-37B9B19AABA4}" srcOrd="1" destOrd="0" presId="urn:microsoft.com/office/officeart/2005/8/layout/orgChart1"/>
    <dgm:cxn modelId="{CF4518B1-B981-4FBC-8E05-F57FEDE2AB67}" srcId="{8BB75C25-BB24-48E5-95A1-BDDD2AD67385}" destId="{75E93CAD-490D-473D-823A-C41E1301BF95}" srcOrd="4" destOrd="0" parTransId="{D52020FD-0364-483D-A473-C798789B542F}" sibTransId="{764A2C74-AA32-41DF-B561-688FB2D7AC90}"/>
    <dgm:cxn modelId="{E04CF7B1-97D7-4D5D-BD49-693D5400144B}" type="presOf" srcId="{2FB172D1-7F1D-4226-B3E5-F79C4F72A5DD}" destId="{CD05D8E4-86BF-4ABE-90D9-1B56BD457E6D}" srcOrd="0" destOrd="0" presId="urn:microsoft.com/office/officeart/2005/8/layout/orgChart1"/>
    <dgm:cxn modelId="{B4CF6AB3-39D4-4160-A561-50714DE8C3F0}" srcId="{809B22AA-EB2B-4C4F-82C3-E979FD4CF357}" destId="{FAACCC31-E5F3-491F-925C-18D7844FE529}" srcOrd="4" destOrd="0" parTransId="{07DCADF7-E395-4315-92ED-57A0721C0BCB}" sibTransId="{B4179DBC-EF4B-41F9-8891-ECEBF8366431}"/>
    <dgm:cxn modelId="{7D5455B4-5229-46D0-8B68-DD71CC2EFA5E}" type="presOf" srcId="{39D4274A-CD4B-4B7D-8C6F-AE2264E92E1A}" destId="{65A414ED-E7DE-4F62-A999-147F0C3258CB}" srcOrd="0" destOrd="0" presId="urn:microsoft.com/office/officeart/2005/8/layout/orgChart1"/>
    <dgm:cxn modelId="{C159B4B6-AD67-4613-98E7-B4643AA7F4B6}" srcId="{8BB75C25-BB24-48E5-95A1-BDDD2AD67385}" destId="{E272CE7F-662F-4A94-BADB-6ADDC370C8D4}" srcOrd="3" destOrd="0" parTransId="{4B639477-FE73-4DD9-AF02-D67265B63416}" sibTransId="{1D351BB0-3CAE-4F37-AF3C-09D10ED23846}"/>
    <dgm:cxn modelId="{3F4984B7-20BE-44F2-B88D-81C036CB5837}" type="presOf" srcId="{1689EEC1-CC2D-439D-BDF5-08CF3037BADF}" destId="{F200C3BC-8FDF-4612-AE72-32CBAE425AEE}" srcOrd="0" destOrd="0" presId="urn:microsoft.com/office/officeart/2005/8/layout/orgChart1"/>
    <dgm:cxn modelId="{75FEA7B7-2648-40D8-A4B8-B12841EB1DC4}" srcId="{424E63FB-7A5E-47ED-BA8E-381C8BEA7B4D}" destId="{B254EF95-C6D0-49B7-98B5-D6C97C909806}" srcOrd="3" destOrd="0" parTransId="{7EE2B8A7-8B9B-4A61-BCEF-5606677BA8F5}" sibTransId="{A4C7963C-9320-4AC1-8CE9-3342D5331992}"/>
    <dgm:cxn modelId="{0C906FBA-19D9-4190-9BC6-9FA70449B8B3}" type="presOf" srcId="{B4FC0B3C-BD33-46A1-8A50-4E6799FBEBCD}" destId="{5D3B70F7-4D05-44F4-9D61-AF5B52C39859}" srcOrd="0" destOrd="0" presId="urn:microsoft.com/office/officeart/2005/8/layout/orgChart1"/>
    <dgm:cxn modelId="{C51227BB-E3E9-453C-9141-7650F7BC4055}" srcId="{8453B882-ADFC-4D93-A300-75F9DD1BC543}" destId="{4FD00D93-359D-4152-AD39-A8158BCC8372}" srcOrd="0" destOrd="0" parTransId="{AA3AECB2-5238-48A7-8094-3D6380AD2F2F}" sibTransId="{68F59C69-CD81-46BA-92C8-15D5FD015754}"/>
    <dgm:cxn modelId="{BF4A64BB-E537-4E97-85E7-B7BABBC8EB09}" type="presOf" srcId="{9DFF6486-4763-40CA-9102-C5EE805A79F1}" destId="{627BAE0D-89B0-4279-8CD8-597E6DCBCEEF}" srcOrd="0" destOrd="0" presId="urn:microsoft.com/office/officeart/2005/8/layout/orgChart1"/>
    <dgm:cxn modelId="{A6621CBC-1A79-49C6-9D33-FEDDF435C3B4}" type="presOf" srcId="{E7CB044E-BABF-45F4-816D-9CC50D5E946B}" destId="{AB52C6EF-BD5D-4265-BD05-D02152ED00FB}" srcOrd="0" destOrd="0" presId="urn:microsoft.com/office/officeart/2005/8/layout/orgChart1"/>
    <dgm:cxn modelId="{80055FBF-EE0E-4F98-B795-8657202F7FA9}" srcId="{63A8494C-BA46-4036-9D6D-BF1E7C14F866}" destId="{FBE5D9F1-B7B7-4D3C-ACD1-17C9C801C5B8}" srcOrd="0" destOrd="0" parTransId="{66B9E49B-96E4-481C-A433-888135806F26}" sibTransId="{D534ADEA-4625-490F-B88A-0078E065B2E0}"/>
    <dgm:cxn modelId="{6327B0BF-4836-4527-BA99-045323B1515A}" type="presOf" srcId="{8C09C48F-D86B-493D-80B0-BA3E8C125B64}" destId="{47730174-DD22-4448-BFB7-39C4A3353DEA}" srcOrd="0" destOrd="0" presId="urn:microsoft.com/office/officeart/2005/8/layout/orgChart1"/>
    <dgm:cxn modelId="{4F278FC2-70BB-4689-8786-850621014A7D}" srcId="{809B22AA-EB2B-4C4F-82C3-E979FD4CF357}" destId="{9B70D3B0-F98C-4A75-B649-D17F7DB6884A}" srcOrd="1" destOrd="0" parTransId="{BD7B4D2B-3675-4A0E-8827-BCB051C5AF4F}" sibTransId="{40E8987A-771D-43A1-BB5B-A9F5B8F2651D}"/>
    <dgm:cxn modelId="{7D87EAC2-93FC-4984-9C30-8ACD663E1D40}" srcId="{95040E2D-3B14-4838-BEEC-F567F54E210A}" destId="{367759EE-78D7-4A3B-ACF3-DD9B2846A03F}" srcOrd="2" destOrd="0" parTransId="{61B7692A-EA76-4E91-90E7-B14659B380B3}" sibTransId="{1771918A-5191-452E-AAEE-D8CB4B4F7C47}"/>
    <dgm:cxn modelId="{75187FC3-C4B5-4B2C-8A18-7B3ABF0A0747}" type="presOf" srcId="{E272CE7F-662F-4A94-BADB-6ADDC370C8D4}" destId="{2C489259-44C6-4823-9154-CE39823B6B01}" srcOrd="0" destOrd="0" presId="urn:microsoft.com/office/officeart/2005/8/layout/orgChart1"/>
    <dgm:cxn modelId="{27140AC4-F9B2-4CC1-A5A0-CEA97EC8610E}" srcId="{4D29C077-1695-455C-9DAA-E15887E6F57B}" destId="{D8640BEB-CF41-4A65-A64E-9BF8DF4C722F}" srcOrd="1" destOrd="0" parTransId="{7A7914DD-2DE5-44F3-83C2-01F1DD468B25}" sibTransId="{BD61CA0C-6D86-4896-AAF3-58EF75A909A0}"/>
    <dgm:cxn modelId="{38AF2DC4-76AA-484F-8B08-F49D0BC7427B}" type="presOf" srcId="{FBE5D9F1-B7B7-4D3C-ACD1-17C9C801C5B8}" destId="{A7ADE3C8-C129-4FB4-B5BC-D7D945D187B6}" srcOrd="0" destOrd="0" presId="urn:microsoft.com/office/officeart/2005/8/layout/orgChart1"/>
    <dgm:cxn modelId="{70DDA5C4-FEEA-47AE-9AAF-C58A2A025263}" srcId="{8BB75C25-BB24-48E5-95A1-BDDD2AD67385}" destId="{A151A666-F1A6-46D1-A2B1-FEE2AC4A4347}" srcOrd="0" destOrd="0" parTransId="{2FC89116-6137-4069-807A-70B1811BB6FA}" sibTransId="{AD966FFE-C4F2-46BE-B59D-34A32F1541C9}"/>
    <dgm:cxn modelId="{D47AF2C4-C5C6-41E8-AF20-6AA1F2D1A0A0}" type="presOf" srcId="{809B22AA-EB2B-4C4F-82C3-E979FD4CF357}" destId="{D170E32D-A43F-4CAB-A215-C289F970862B}" srcOrd="0" destOrd="0" presId="urn:microsoft.com/office/officeart/2005/8/layout/orgChart1"/>
    <dgm:cxn modelId="{4BC7C0C5-5E5A-4D99-BE33-38F7521E0C4A}" srcId="{1F8962D6-CC24-41DD-9DEE-1BB923259C7D}" destId="{4CACD9EA-38F3-48C8-B393-ADD6FE4722D5}" srcOrd="3" destOrd="0" parTransId="{6D517950-EFAE-4699-9398-E4CD49785F83}" sibTransId="{47014075-A660-496E-A345-271BF61B4002}"/>
    <dgm:cxn modelId="{2192C2C7-4DF8-44B6-A2B8-0573E2E30DF0}" type="presOf" srcId="{5F8DE2C2-3615-4929-BB7E-A0044011C6C8}" destId="{C92F5DB7-DE66-468A-8E71-2F684965F69A}" srcOrd="0" destOrd="0" presId="urn:microsoft.com/office/officeart/2005/8/layout/orgChart1"/>
    <dgm:cxn modelId="{5817A2C8-2E4A-4DE8-917D-3E1739C9CC8C}" type="presOf" srcId="{31FD50CE-6C63-4E1B-9296-61D17ABB472E}" destId="{491EBD1E-F0E9-4E13-916A-18DE8E585CE4}" srcOrd="0" destOrd="0" presId="urn:microsoft.com/office/officeart/2005/8/layout/orgChart1"/>
    <dgm:cxn modelId="{F09700C9-3E4E-4129-8A7B-60F7012B5E77}" type="presOf" srcId="{CEEAC098-C475-487F-BC78-461D8AF3A086}" destId="{051A1DB4-5B70-456C-88B7-FBE505BE5EC6}" srcOrd="1" destOrd="0" presId="urn:microsoft.com/office/officeart/2005/8/layout/orgChart1"/>
    <dgm:cxn modelId="{0C76B2CB-5406-4E63-BB6D-DD0DC33B1F59}" type="presOf" srcId="{02F7C10B-C98D-465E-9B7D-9EE44F1D881E}" destId="{28E96519-915B-4033-94F1-746A5AC303E0}" srcOrd="1" destOrd="0" presId="urn:microsoft.com/office/officeart/2005/8/layout/orgChart1"/>
    <dgm:cxn modelId="{27B45DCC-61FF-4A0D-B72F-D32B646B11A9}" type="presOf" srcId="{4FA53C61-2B09-401F-A585-85D59D84C772}" destId="{DA2C80D2-F4FF-4312-9394-E4A9736D0554}" srcOrd="1" destOrd="0" presId="urn:microsoft.com/office/officeart/2005/8/layout/orgChart1"/>
    <dgm:cxn modelId="{2328CACE-46C3-41BC-9214-2576EA0E96BF}" type="presOf" srcId="{4CACD9EA-38F3-48C8-B393-ADD6FE4722D5}" destId="{85266A71-A261-45D5-840C-DF5BD40E128B}" srcOrd="0" destOrd="0" presId="urn:microsoft.com/office/officeart/2005/8/layout/orgChart1"/>
    <dgm:cxn modelId="{8D6F69CF-D971-4A3A-A701-8E983251381E}" type="presOf" srcId="{B07A853A-1701-49C2-84DD-B231445C5281}" destId="{AAC13565-CA39-4CE3-891E-D6686AA9D9A1}" srcOrd="1" destOrd="0" presId="urn:microsoft.com/office/officeart/2005/8/layout/orgChart1"/>
    <dgm:cxn modelId="{24548BD0-BFFB-4DA0-9503-4EF5E4A9BD77}" type="presOf" srcId="{CF833EEE-CDA8-4F67-8EF5-1D035D0F0C38}" destId="{BC8FF352-E687-4503-8DA2-2684395EFB4A}" srcOrd="0" destOrd="0" presId="urn:microsoft.com/office/officeart/2005/8/layout/orgChart1"/>
    <dgm:cxn modelId="{327E19D1-5D36-4B2D-9975-F7BAB73C5261}" srcId="{1F8962D6-CC24-41DD-9DEE-1BB923259C7D}" destId="{2A511016-5EF3-44B8-8AF7-7D1F00A55AB2}" srcOrd="2" destOrd="0" parTransId="{2AEF497D-C4C0-4D62-A7D9-658CDA7E6C27}" sibTransId="{357E022A-D192-4362-9F85-E636ACB57B55}"/>
    <dgm:cxn modelId="{5E77BCD1-7F46-41F2-95D9-228928504AF9}" type="presOf" srcId="{21FF4064-8FF9-4660-A16E-A2D381A6DA62}" destId="{B874540A-903A-4195-97A8-436C230D1D19}" srcOrd="1" destOrd="0" presId="urn:microsoft.com/office/officeart/2005/8/layout/orgChart1"/>
    <dgm:cxn modelId="{B8B231D3-F81B-43FC-B30C-11210BC39595}" type="presOf" srcId="{C025D0B3-3453-4AB2-8C0D-9A93251A872D}" destId="{86920179-6629-4A58-BB26-F9023C6AB676}" srcOrd="0" destOrd="0" presId="urn:microsoft.com/office/officeart/2005/8/layout/orgChart1"/>
    <dgm:cxn modelId="{B42836D4-FD56-408A-BA30-6DDAECB348C0}" srcId="{025397C8-278A-4FB7-A986-A1B487EA1563}" destId="{00318595-87A0-4B4D-84CA-FC8E35289741}" srcOrd="0" destOrd="0" parTransId="{B4AB5DC9-E401-4C48-895E-A0FF3D81DDC6}" sibTransId="{AA98D70C-F67F-4338-829C-F3FF0F10F692}"/>
    <dgm:cxn modelId="{F81BE6D4-F79E-42B7-8DAA-CD757F468231}" type="presOf" srcId="{E272CE7F-662F-4A94-BADB-6ADDC370C8D4}" destId="{5BB8D02C-7CB1-4DC4-88E7-A28982EC6A71}" srcOrd="1" destOrd="0" presId="urn:microsoft.com/office/officeart/2005/8/layout/orgChart1"/>
    <dgm:cxn modelId="{0866ABD5-DC6A-4EA0-8D09-164D45EA5027}" type="presOf" srcId="{74A55E54-9EEA-4127-BFD1-68E98A7E5DF2}" destId="{46156185-7E23-4790-BB04-5892682EAC1F}" srcOrd="0" destOrd="0" presId="urn:microsoft.com/office/officeart/2005/8/layout/orgChart1"/>
    <dgm:cxn modelId="{EC1174D6-5140-45EC-9F00-844394FA6A37}" type="presOf" srcId="{05FE1BD5-3C3C-4969-A364-2530D63BDBD5}" destId="{95E2F74E-F847-4663-BDD7-0A5BE67FBABA}" srcOrd="0" destOrd="0" presId="urn:microsoft.com/office/officeart/2005/8/layout/orgChart1"/>
    <dgm:cxn modelId="{D85DE2D7-59C1-4388-BED8-CB9F7A5B745E}" type="presOf" srcId="{1689EEC1-CC2D-439D-BDF5-08CF3037BADF}" destId="{ADF35BDB-26E8-45F1-A319-5E99D92E1762}" srcOrd="1" destOrd="0" presId="urn:microsoft.com/office/officeart/2005/8/layout/orgChart1"/>
    <dgm:cxn modelId="{999226D8-EB79-4F64-96EB-BD27B3768010}" type="presOf" srcId="{43F57991-EFAD-46CD-88E2-6FFCDB8A06A1}" destId="{ED1FF0D4-3C23-434B-A21A-0F42F81A7D3F}" srcOrd="0" destOrd="0" presId="urn:microsoft.com/office/officeart/2005/8/layout/orgChart1"/>
    <dgm:cxn modelId="{38A87BD9-D252-44B8-901B-C0B40CA6C9F7}" type="presOf" srcId="{9DFF6486-4763-40CA-9102-C5EE805A79F1}" destId="{62E33EE9-26C1-4CFD-8BB6-9B2416970284}" srcOrd="1" destOrd="0" presId="urn:microsoft.com/office/officeart/2005/8/layout/orgChart1"/>
    <dgm:cxn modelId="{E5B87BD9-5758-4E57-A95E-B45A44873B71}" type="presOf" srcId="{025397C8-278A-4FB7-A986-A1B487EA1563}" destId="{0BF99F41-2B36-4860-856E-9B912562371F}" srcOrd="0" destOrd="0" presId="urn:microsoft.com/office/officeart/2005/8/layout/orgChart1"/>
    <dgm:cxn modelId="{07711FDA-3CC4-4036-944C-2BE72E78B4A5}" srcId="{424E63FB-7A5E-47ED-BA8E-381C8BEA7B4D}" destId="{794768E4-BAAD-4A64-B2AD-5AEB5BE598F7}" srcOrd="0" destOrd="0" parTransId="{197AED7C-C29D-4D08-A10E-FDE5D5E139D5}" sibTransId="{B4A88F00-1AC5-4354-8069-8217CE7EA0B9}"/>
    <dgm:cxn modelId="{BB146DDB-66B6-491B-BB94-877954424885}" srcId="{424E63FB-7A5E-47ED-BA8E-381C8BEA7B4D}" destId="{9DFF6486-4763-40CA-9102-C5EE805A79F1}" srcOrd="2" destOrd="0" parTransId="{8C09C48F-D86B-493D-80B0-BA3E8C125B64}" sibTransId="{AF7CF034-48A8-4F36-AA91-E818977EC667}"/>
    <dgm:cxn modelId="{0A56C6DB-31EB-4084-BBA3-788918B1E116}" srcId="{0102E4FE-20A8-44CB-9044-37DB2019EEF7}" destId="{025397C8-278A-4FB7-A986-A1B487EA1563}" srcOrd="4" destOrd="0" parTransId="{E9CCBF3B-F7D4-491B-83ED-166AFDD5DD30}" sibTransId="{03B4767C-E8A0-48F5-82FB-BC0CE0CB73C2}"/>
    <dgm:cxn modelId="{221711DD-6C87-4472-A189-7BA108A88023}" type="presOf" srcId="{AA3AECB2-5238-48A7-8094-3D6380AD2F2F}" destId="{C1ADD63D-4C3D-4EDB-829E-7B76F092350B}" srcOrd="0" destOrd="0" presId="urn:microsoft.com/office/officeart/2005/8/layout/orgChart1"/>
    <dgm:cxn modelId="{E6C278DD-1954-4CF2-82EB-92FDA3A173FD}" type="presOf" srcId="{63A8494C-BA46-4036-9D6D-BF1E7C14F866}" destId="{9B407E94-DBF8-4408-BBE1-658FEE703074}" srcOrd="1" destOrd="0" presId="urn:microsoft.com/office/officeart/2005/8/layout/orgChart1"/>
    <dgm:cxn modelId="{7FB431DF-D231-4D27-8808-55723337E4B7}" srcId="{1F8962D6-CC24-41DD-9DEE-1BB923259C7D}" destId="{05616522-F171-4D7A-8EC4-486F1E48E397}" srcOrd="5" destOrd="0" parTransId="{C72EC4BC-B406-404C-92D8-9BCE00B7BC5D}" sibTransId="{1ABE93BC-B4C8-4BC6-85AA-4824D81BECD9}"/>
    <dgm:cxn modelId="{F3E41AE0-3A39-4EF9-8B0D-C947B75BEDB3}" type="presOf" srcId="{BD6E4895-D355-438D-87BB-6BD7C073484C}" destId="{1BB86846-0D26-4592-955C-70523494F4E3}" srcOrd="0" destOrd="0" presId="urn:microsoft.com/office/officeart/2005/8/layout/orgChart1"/>
    <dgm:cxn modelId="{1BB888E0-3E60-421D-ABF4-6A5ECAEE9B12}" type="presOf" srcId="{74A55E54-9EEA-4127-BFD1-68E98A7E5DF2}" destId="{73AD24A9-4D73-4FA2-B151-3564A13BA7AB}" srcOrd="1" destOrd="0" presId="urn:microsoft.com/office/officeart/2005/8/layout/orgChart1"/>
    <dgm:cxn modelId="{68BC74E1-3732-4319-BCE9-BA153AB513E8}" type="presOf" srcId="{7FB10A8D-5E7F-4E51-B7DF-7106BBFC85BB}" destId="{9AC2A9DC-699B-440E-B087-1CF3411CF97B}" srcOrd="0" destOrd="0" presId="urn:microsoft.com/office/officeart/2005/8/layout/orgChart1"/>
    <dgm:cxn modelId="{CCA0AAE1-58F4-49F8-8E61-D3E9BB8FAEEA}" srcId="{0E0D5914-9733-4438-B53B-E54AED87BD25}" destId="{66BBF8F7-4B17-4E23-BBA8-8E340C7EFDE5}" srcOrd="1" destOrd="0" parTransId="{9D046829-D2BD-412C-991B-DFCBD318132E}" sibTransId="{D8EB51CE-A6B5-4384-AD6D-7EF1137FE7D9}"/>
    <dgm:cxn modelId="{3F60E3E2-8443-456D-9A6F-5875142189AC}" type="presOf" srcId="{A98A1F33-2F0F-4AF9-B593-B47DAB76E3CE}" destId="{F7B61B4C-0242-4565-A4D4-0B08A161DE92}" srcOrd="1" destOrd="0" presId="urn:microsoft.com/office/officeart/2005/8/layout/orgChart1"/>
    <dgm:cxn modelId="{81A413E3-2E54-4BDD-93FC-E1F809530E0C}" type="presOf" srcId="{20DB68C1-9CFA-4B8F-842A-C9540000D55B}" destId="{63BF5E06-9138-4FBF-BDCA-10430D14106D}" srcOrd="0" destOrd="0" presId="urn:microsoft.com/office/officeart/2005/8/layout/orgChart1"/>
    <dgm:cxn modelId="{B3E282E3-407E-42FF-8D14-88CE9328465C}" type="presOf" srcId="{75E93CAD-490D-473D-823A-C41E1301BF95}" destId="{93E89F12-4BD8-4532-9277-B9C40C6A0B89}" srcOrd="1" destOrd="0" presId="urn:microsoft.com/office/officeart/2005/8/layout/orgChart1"/>
    <dgm:cxn modelId="{642D9DE3-1B45-4A14-8437-1F47D82D1A4E}" type="presOf" srcId="{63A8494C-BA46-4036-9D6D-BF1E7C14F866}" destId="{FA8E0E09-2489-4B88-AC94-16EC7FD74198}" srcOrd="0" destOrd="0" presId="urn:microsoft.com/office/officeart/2005/8/layout/orgChart1"/>
    <dgm:cxn modelId="{9468FCE3-BA6D-4F4F-8770-02F87AD384D3}" type="presOf" srcId="{66BBF8F7-4B17-4E23-BBA8-8E340C7EFDE5}" destId="{A21B8CAD-51A7-4093-9AB5-7CC791010D55}" srcOrd="0" destOrd="0" presId="urn:microsoft.com/office/officeart/2005/8/layout/orgChart1"/>
    <dgm:cxn modelId="{C1AF04E8-F9D0-4622-A91C-7B07B406DDD5}" type="presOf" srcId="{65634A84-E9E0-488C-9A03-B4337C18F5B6}" destId="{2507CA72-D3AD-4B56-B41B-E5D3EA3F53FD}" srcOrd="0" destOrd="0" presId="urn:microsoft.com/office/officeart/2005/8/layout/orgChart1"/>
    <dgm:cxn modelId="{6DAB62E9-864C-4C9C-8886-EA5D51E3922B}" type="presOf" srcId="{8D244D8F-C792-40BC-A511-7DE39E45E194}" destId="{CFC31A14-C94F-4A30-A37D-372AB6BB600E}" srcOrd="1" destOrd="0" presId="urn:microsoft.com/office/officeart/2005/8/layout/orgChart1"/>
    <dgm:cxn modelId="{78EDA5E9-2D2A-4F6A-A9F9-BAD2ED559D19}" type="presOf" srcId="{BBE98ED0-5356-44EA-A988-BA7D43BAB627}" destId="{CB4F6591-6A6C-4C67-92C8-D76F35F47E43}" srcOrd="0" destOrd="0" presId="urn:microsoft.com/office/officeart/2005/8/layout/orgChart1"/>
    <dgm:cxn modelId="{D63656EB-063A-4219-9A33-02AF7BF4B5FD}" type="presOf" srcId="{F0D50ABC-63EE-4387-9FCE-1C9CA0064CB0}" destId="{1EB263F9-B385-4107-BB31-E7BDCBE79A78}" srcOrd="0" destOrd="0" presId="urn:microsoft.com/office/officeart/2005/8/layout/orgChart1"/>
    <dgm:cxn modelId="{411197EC-11F1-4109-8567-3589EA5130B7}" type="presOf" srcId="{BBE98ED0-5356-44EA-A988-BA7D43BAB627}" destId="{0DC53A25-3A00-4A97-B75F-68EB16A03C8C}" srcOrd="1" destOrd="0" presId="urn:microsoft.com/office/officeart/2005/8/layout/orgChart1"/>
    <dgm:cxn modelId="{BCC4EEEC-BD42-4691-92B9-26697BEC6FD7}" type="presOf" srcId="{739B8BD9-0A5E-474B-A2F6-CBBE826D75C7}" destId="{E475AF7C-5462-42EA-A302-3F4237B1B8B2}" srcOrd="1" destOrd="0" presId="urn:microsoft.com/office/officeart/2005/8/layout/orgChart1"/>
    <dgm:cxn modelId="{9D653BED-8F31-4CC1-8741-D619FED72A52}" type="presOf" srcId="{335D2238-73A2-473D-BADE-99AD716A23FD}" destId="{9F28C637-1C18-4598-A635-E440B927E593}" srcOrd="0" destOrd="0" presId="urn:microsoft.com/office/officeart/2005/8/layout/orgChart1"/>
    <dgm:cxn modelId="{7A4BAAED-2655-4619-96CC-BAFAB9DDAFD2}" type="presOf" srcId="{CE28035F-FC79-494A-90B6-DE2BBD3B4265}" destId="{299EE900-833D-4B82-90E0-ACCD46B344DC}" srcOrd="0" destOrd="0" presId="urn:microsoft.com/office/officeart/2005/8/layout/orgChart1"/>
    <dgm:cxn modelId="{0A7660F2-1A45-494A-9DFD-D7E4B2F8394C}" type="presOf" srcId="{FAACCC31-E5F3-491F-925C-18D7844FE529}" destId="{72669130-0E45-4776-9A1F-F96573AB516A}" srcOrd="1" destOrd="0" presId="urn:microsoft.com/office/officeart/2005/8/layout/orgChart1"/>
    <dgm:cxn modelId="{92F2DEF2-629B-4230-8138-3DEF5A285113}" srcId="{0102E4FE-20A8-44CB-9044-37DB2019EEF7}" destId="{424E63FB-7A5E-47ED-BA8E-381C8BEA7B4D}" srcOrd="6" destOrd="0" parTransId="{EBA54DFC-7FC3-4D85-9BDE-4CD347E65E6C}" sibTransId="{2D9C3D49-28A1-4E2A-8676-8FA2D87A3E83}"/>
    <dgm:cxn modelId="{65E43AF3-D179-485C-9875-A65A828CCE76}" srcId="{0102E4FE-20A8-44CB-9044-37DB2019EEF7}" destId="{95040E2D-3B14-4838-BEEC-F567F54E210A}" srcOrd="8" destOrd="0" parTransId="{05FE1BD5-3C3C-4969-A364-2530D63BDBD5}" sibTransId="{399F0C6F-6EF9-4BBC-8F8C-74F7043B2B33}"/>
    <dgm:cxn modelId="{AD24E4F3-8E89-4C3E-BC99-622D1AAB6090}" type="presOf" srcId="{9B2EEF69-50F5-4483-A2DD-1D3DC19A14AA}" destId="{B78A6C48-6ED0-45CF-BA5E-790B113F31C2}" srcOrd="0" destOrd="0" presId="urn:microsoft.com/office/officeart/2005/8/layout/orgChart1"/>
    <dgm:cxn modelId="{76AFFBF3-8B0F-4A64-A9A7-C2C918D2DDAB}" type="presOf" srcId="{0E0D5914-9733-4438-B53B-E54AED87BD25}" destId="{34D49AA9-33AD-4664-ADD5-58DB46EB9889}" srcOrd="0" destOrd="0" presId="urn:microsoft.com/office/officeart/2005/8/layout/orgChart1"/>
    <dgm:cxn modelId="{FDC6CAF4-CAC3-42C9-AFB5-B1D657E337A7}" type="presOf" srcId="{BB2E6A73-E0BD-47EA-AEF0-A657E36A1863}" destId="{63141CE8-D9AD-4427-A22D-08D390ABACC8}" srcOrd="1" destOrd="0" presId="urn:microsoft.com/office/officeart/2005/8/layout/orgChart1"/>
    <dgm:cxn modelId="{CA4C2EF5-759B-4101-81C7-E805BF3724EC}" type="presOf" srcId="{B254EF95-C6D0-49B7-98B5-D6C97C909806}" destId="{BFAD1954-43BC-4E09-BE67-56875E5ACAD7}" srcOrd="1" destOrd="0" presId="urn:microsoft.com/office/officeart/2005/8/layout/orgChart1"/>
    <dgm:cxn modelId="{23945AF6-A310-4042-AC79-219FB6ED1EEC}" type="presOf" srcId="{1B796F28-5C51-468E-94AB-692D66A00A85}" destId="{DA36475F-666E-4389-8AE1-F64DB0775440}" srcOrd="1" destOrd="0" presId="urn:microsoft.com/office/officeart/2005/8/layout/orgChart1"/>
    <dgm:cxn modelId="{AA07A1F6-0C48-4CB5-B06C-47ECA1DF8F78}" type="presOf" srcId="{E9CCBF3B-F7D4-491B-83ED-166AFDD5DD30}" destId="{58BDADBE-4402-4E6F-AB6F-E215C5F98D3B}" srcOrd="0" destOrd="0" presId="urn:microsoft.com/office/officeart/2005/8/layout/orgChart1"/>
    <dgm:cxn modelId="{F6E939F8-CFF4-4983-A4E0-14C2722DDB2D}" srcId="{1F8962D6-CC24-41DD-9DEE-1BB923259C7D}" destId="{74A55E54-9EEA-4127-BFD1-68E98A7E5DF2}" srcOrd="0" destOrd="0" parTransId="{C2D54163-671B-4F55-8B36-F7EE1E50E1A5}" sibTransId="{16E88E00-CB79-471B-BE27-8B2256E526CE}"/>
    <dgm:cxn modelId="{8B62BAF8-E5C3-4AE3-B6DA-C1A7BCB5778C}" type="presOf" srcId="{72076134-48EA-4F4D-8B8C-B13591A6085B}" destId="{D5C713C0-940F-4208-9396-6C26EDA95BD8}" srcOrd="0" destOrd="0" presId="urn:microsoft.com/office/officeart/2005/8/layout/orgChart1"/>
    <dgm:cxn modelId="{27BE5BF9-377E-4354-9D08-BD9A99749768}" type="presOf" srcId="{B254EF95-C6D0-49B7-98B5-D6C97C909806}" destId="{00D1E906-75F6-4CE0-B3B2-378D01D67045}" srcOrd="0" destOrd="0" presId="urn:microsoft.com/office/officeart/2005/8/layout/orgChart1"/>
    <dgm:cxn modelId="{5D6DE3F9-DCCF-44E1-98C4-7EA8E077DD8F}" type="presOf" srcId="{367759EE-78D7-4A3B-ACF3-DD9B2846A03F}" destId="{9215BA96-881A-4425-B867-1F3C368A02A8}" srcOrd="1" destOrd="0" presId="urn:microsoft.com/office/officeart/2005/8/layout/orgChart1"/>
    <dgm:cxn modelId="{2B5955FA-49AD-417C-BB85-610362CCF54B}" type="presOf" srcId="{1A4B0105-FD1D-436A-AC95-7B884A924C7D}" destId="{B4212AA2-EC2F-479B-933B-DA839BA0616B}" srcOrd="0" destOrd="0" presId="urn:microsoft.com/office/officeart/2005/8/layout/orgChart1"/>
    <dgm:cxn modelId="{5FBB17FB-7F97-456B-96B8-BFDA3C26C435}" srcId="{8BB75C25-BB24-48E5-95A1-BDDD2AD67385}" destId="{03901512-1C95-4BFB-A674-EFFBFB05CF11}" srcOrd="2" destOrd="0" parTransId="{7FB10A8D-5E7F-4E51-B7DF-7106BBFC85BB}" sibTransId="{A4943AA2-8F19-4DBC-AE08-042F9EC5EDDC}"/>
    <dgm:cxn modelId="{AA30DAFD-78D5-4ABD-AB3E-1688B11C0183}" type="presOf" srcId="{4FD00D93-359D-4152-AD39-A8158BCC8372}" destId="{266E982A-DA34-4F15-8EF9-FBE0D7CA4773}" srcOrd="0" destOrd="0" presId="urn:microsoft.com/office/officeart/2005/8/layout/orgChart1"/>
    <dgm:cxn modelId="{50F4E0FD-9685-44C6-A090-0E3C305E3B93}" srcId="{F0F2E0C3-BBA3-4564-B07A-2FD1EB520108}" destId="{A98A1F33-2F0F-4AF9-B593-B47DAB76E3CE}" srcOrd="1" destOrd="0" parTransId="{A6B5EE66-B96C-4B04-9023-119D05EDBC06}" sibTransId="{7308868D-D83A-44B7-A4F0-AA09541FB221}"/>
    <dgm:cxn modelId="{F8C619FE-9447-4F79-AF0A-A7320AD1FCE2}" type="presOf" srcId="{DC96CA38-CCA4-41F6-A99F-1AF5E313BF6A}" destId="{8D6F877B-850F-4F5A-9B09-30F34FF75F83}" srcOrd="0" destOrd="0" presId="urn:microsoft.com/office/officeart/2005/8/layout/orgChart1"/>
    <dgm:cxn modelId="{FA0BB1FF-EF9E-43D0-9EED-B2C44F8B0696}" type="presOf" srcId="{A6B5EE66-B96C-4B04-9023-119D05EDBC06}" destId="{7597B1A3-A610-41D1-87FC-F96E6AD585F4}" srcOrd="0" destOrd="0" presId="urn:microsoft.com/office/officeart/2005/8/layout/orgChart1"/>
    <dgm:cxn modelId="{A458D9FF-02BE-46BB-A088-C5A5D4DCC19A}" srcId="{0102E4FE-20A8-44CB-9044-37DB2019EEF7}" destId="{8BB75C25-BB24-48E5-95A1-BDDD2AD67385}" srcOrd="5" destOrd="0" parTransId="{3F1B0426-4EA2-44D9-B786-B19B57D5CDEA}" sibTransId="{287D1434-478B-40C7-839D-02EB6EAF6F1B}"/>
    <dgm:cxn modelId="{981DF1FF-CA27-413F-9DD6-C48CDC5E73E0}" type="presOf" srcId="{2AEF497D-C4C0-4D62-A7D9-658CDA7E6C27}" destId="{99690143-5DCF-4E9E-85AE-0A2F464EA302}" srcOrd="0" destOrd="0" presId="urn:microsoft.com/office/officeart/2005/8/layout/orgChart1"/>
    <dgm:cxn modelId="{E452FAFF-56E5-4DD7-BDF0-9199F556582D}" type="presOf" srcId="{95E08EDE-01F5-41BF-B6CD-04015F823EB1}" destId="{15E6DF71-CF75-4920-A8F8-911DE5F187FB}" srcOrd="0" destOrd="0" presId="urn:microsoft.com/office/officeart/2005/8/layout/orgChart1"/>
    <dgm:cxn modelId="{DD86D10E-AF37-47C1-942E-2072C3DEB604}" type="presParOf" srcId="{90431E3C-4F42-4628-B684-A96161BFF430}" destId="{0A189367-43EC-4441-BA08-750B899E9469}" srcOrd="0" destOrd="0" presId="urn:microsoft.com/office/officeart/2005/8/layout/orgChart1"/>
    <dgm:cxn modelId="{1E93ACAD-73CC-4251-B857-482C058E4D23}" type="presParOf" srcId="{0A189367-43EC-4441-BA08-750B899E9469}" destId="{360B80A0-E040-4231-A03C-DB4C44D4BEFB}" srcOrd="0" destOrd="0" presId="urn:microsoft.com/office/officeart/2005/8/layout/orgChart1"/>
    <dgm:cxn modelId="{B29628BB-39CB-4048-ADB6-DE7158A9B3DD}" type="presParOf" srcId="{360B80A0-E040-4231-A03C-DB4C44D4BEFB}" destId="{2D883808-430E-40D8-8B07-302E85302A34}" srcOrd="0" destOrd="0" presId="urn:microsoft.com/office/officeart/2005/8/layout/orgChart1"/>
    <dgm:cxn modelId="{9428FF49-B526-4D4E-B0A3-7F6A759986BE}" type="presParOf" srcId="{360B80A0-E040-4231-A03C-DB4C44D4BEFB}" destId="{9E54A725-AB28-4B64-8844-9F2951F2F7A0}" srcOrd="1" destOrd="0" presId="urn:microsoft.com/office/officeart/2005/8/layout/orgChart1"/>
    <dgm:cxn modelId="{F77FF77F-3BFF-472B-A120-140FB40B3538}" type="presParOf" srcId="{0A189367-43EC-4441-BA08-750B899E9469}" destId="{7F944FE0-D2A2-405B-BDFF-D1897631706E}" srcOrd="1" destOrd="0" presId="urn:microsoft.com/office/officeart/2005/8/layout/orgChart1"/>
    <dgm:cxn modelId="{4693DDC0-E7D2-4777-9786-DF6018EA28F2}" type="presParOf" srcId="{7F944FE0-D2A2-405B-BDFF-D1897631706E}" destId="{7BA6A4CA-F40E-4826-9E97-95062F5DD647}" srcOrd="0" destOrd="0" presId="urn:microsoft.com/office/officeart/2005/8/layout/orgChart1"/>
    <dgm:cxn modelId="{3951A4D8-10F5-4317-831E-24914A8C8A5E}" type="presParOf" srcId="{7F944FE0-D2A2-405B-BDFF-D1897631706E}" destId="{92667419-A898-4795-9C0E-361368D04859}" srcOrd="1" destOrd="0" presId="urn:microsoft.com/office/officeart/2005/8/layout/orgChart1"/>
    <dgm:cxn modelId="{3319D6B5-4267-4DF9-B702-2CADDD1C44C3}" type="presParOf" srcId="{92667419-A898-4795-9C0E-361368D04859}" destId="{AAE10948-D9BD-4DD1-83D8-C8238129D30B}" srcOrd="0" destOrd="0" presId="urn:microsoft.com/office/officeart/2005/8/layout/orgChart1"/>
    <dgm:cxn modelId="{9D8D8E9F-F4F4-4566-A625-08109AD62BFC}" type="presParOf" srcId="{AAE10948-D9BD-4DD1-83D8-C8238129D30B}" destId="{4C9AEEA8-806B-4221-A8CF-497F84C39D63}" srcOrd="0" destOrd="0" presId="urn:microsoft.com/office/officeart/2005/8/layout/orgChart1"/>
    <dgm:cxn modelId="{448E3435-43C6-4B1E-A7A4-4202A1A17AC0}" type="presParOf" srcId="{AAE10948-D9BD-4DD1-83D8-C8238129D30B}" destId="{CFC31A14-C94F-4A30-A37D-372AB6BB600E}" srcOrd="1" destOrd="0" presId="urn:microsoft.com/office/officeart/2005/8/layout/orgChart1"/>
    <dgm:cxn modelId="{3E69577F-8421-472A-84A9-060EBAF1B9C7}" type="presParOf" srcId="{92667419-A898-4795-9C0E-361368D04859}" destId="{CFE7259F-6958-4278-B532-D5FC1DF0D989}" srcOrd="1" destOrd="0" presId="urn:microsoft.com/office/officeart/2005/8/layout/orgChart1"/>
    <dgm:cxn modelId="{FA04D0D5-DDD0-4E52-9A4F-E01EBA017E26}" type="presParOf" srcId="{CFE7259F-6958-4278-B532-D5FC1DF0D989}" destId="{DF4671FB-4E7B-4A27-A2E4-7F81CF820A7A}" srcOrd="0" destOrd="0" presId="urn:microsoft.com/office/officeart/2005/8/layout/orgChart1"/>
    <dgm:cxn modelId="{BCD2FD92-F098-4949-B4B3-10ECACC4FEF6}" type="presParOf" srcId="{CFE7259F-6958-4278-B532-D5FC1DF0D989}" destId="{D4A63130-1783-4871-B986-F49074A1EAC1}" srcOrd="1" destOrd="0" presId="urn:microsoft.com/office/officeart/2005/8/layout/orgChart1"/>
    <dgm:cxn modelId="{BEB6BF5D-B5A5-44B9-9093-3D1233AE8003}" type="presParOf" srcId="{D4A63130-1783-4871-B986-F49074A1EAC1}" destId="{F73FFAF5-939E-434D-881D-84DF314F55FE}" srcOrd="0" destOrd="0" presId="urn:microsoft.com/office/officeart/2005/8/layout/orgChart1"/>
    <dgm:cxn modelId="{8E95C010-D492-4633-894B-39A5CA6AE51A}" type="presParOf" srcId="{F73FFAF5-939E-434D-881D-84DF314F55FE}" destId="{651C511F-AF5A-443A-ACEE-452674B2CEEB}" srcOrd="0" destOrd="0" presId="urn:microsoft.com/office/officeart/2005/8/layout/orgChart1"/>
    <dgm:cxn modelId="{031C9625-A9B3-420A-A11B-00875D9DBFAE}" type="presParOf" srcId="{F73FFAF5-939E-434D-881D-84DF314F55FE}" destId="{34EF1E25-FCF5-4012-B0BC-665C232200C5}" srcOrd="1" destOrd="0" presId="urn:microsoft.com/office/officeart/2005/8/layout/orgChart1"/>
    <dgm:cxn modelId="{2343417A-3AE1-4975-9725-0796B0DD3961}" type="presParOf" srcId="{D4A63130-1783-4871-B986-F49074A1EAC1}" destId="{616EA261-4B6C-459E-97D6-456C75DE010F}" srcOrd="1" destOrd="0" presId="urn:microsoft.com/office/officeart/2005/8/layout/orgChart1"/>
    <dgm:cxn modelId="{4E6E6170-07E3-4242-BA46-7CC017E3B599}" type="presParOf" srcId="{616EA261-4B6C-459E-97D6-456C75DE010F}" destId="{250830BB-3963-49CD-B9DE-DAD0CB0BEA5B}" srcOrd="0" destOrd="0" presId="urn:microsoft.com/office/officeart/2005/8/layout/orgChart1"/>
    <dgm:cxn modelId="{58D2FEA2-BD1D-4987-A75F-B49EEF073963}" type="presParOf" srcId="{616EA261-4B6C-459E-97D6-456C75DE010F}" destId="{983689A2-0899-4203-AE87-308BCEFFB0CD}" srcOrd="1" destOrd="0" presId="urn:microsoft.com/office/officeart/2005/8/layout/orgChart1"/>
    <dgm:cxn modelId="{DA7C1288-0709-4C43-B8E2-98C2F8BDA6A6}" type="presParOf" srcId="{983689A2-0899-4203-AE87-308BCEFFB0CD}" destId="{09B5D2ED-B8D3-4A01-975B-5C41CE9D5D07}" srcOrd="0" destOrd="0" presId="urn:microsoft.com/office/officeart/2005/8/layout/orgChart1"/>
    <dgm:cxn modelId="{DC416238-EB61-490B-8C71-F4BF3A96BE64}" type="presParOf" srcId="{09B5D2ED-B8D3-4A01-975B-5C41CE9D5D07}" destId="{46156185-7E23-4790-BB04-5892682EAC1F}" srcOrd="0" destOrd="0" presId="urn:microsoft.com/office/officeart/2005/8/layout/orgChart1"/>
    <dgm:cxn modelId="{40D88524-C309-4AAB-865D-37324110C550}" type="presParOf" srcId="{09B5D2ED-B8D3-4A01-975B-5C41CE9D5D07}" destId="{73AD24A9-4D73-4FA2-B151-3564A13BA7AB}" srcOrd="1" destOrd="0" presId="urn:microsoft.com/office/officeart/2005/8/layout/orgChart1"/>
    <dgm:cxn modelId="{7670F0E4-8E62-4BED-8E42-030B1DF87396}" type="presParOf" srcId="{983689A2-0899-4203-AE87-308BCEFFB0CD}" destId="{3996E3BC-9AB7-4D67-8415-DD70E4189706}" srcOrd="1" destOrd="0" presId="urn:microsoft.com/office/officeart/2005/8/layout/orgChart1"/>
    <dgm:cxn modelId="{3CE86C9B-2845-41A6-9027-4641E8657996}" type="presParOf" srcId="{983689A2-0899-4203-AE87-308BCEFFB0CD}" destId="{C3E9463F-963E-44AE-9A6F-A8F7D47CA409}" srcOrd="2" destOrd="0" presId="urn:microsoft.com/office/officeart/2005/8/layout/orgChart1"/>
    <dgm:cxn modelId="{68477056-7A42-4D3A-999D-8466864502F0}" type="presParOf" srcId="{616EA261-4B6C-459E-97D6-456C75DE010F}" destId="{E726D37C-B79D-4493-B279-9EAEF21D0D9A}" srcOrd="2" destOrd="0" presId="urn:microsoft.com/office/officeart/2005/8/layout/orgChart1"/>
    <dgm:cxn modelId="{714EFD73-AE4A-42C4-B61D-4B872AE694AD}" type="presParOf" srcId="{616EA261-4B6C-459E-97D6-456C75DE010F}" destId="{752CAD28-F935-4990-A290-7F19E19EBF5F}" srcOrd="3" destOrd="0" presId="urn:microsoft.com/office/officeart/2005/8/layout/orgChart1"/>
    <dgm:cxn modelId="{870B83B4-1428-4117-B3F9-4D2B80B593F7}" type="presParOf" srcId="{752CAD28-F935-4990-A290-7F19E19EBF5F}" destId="{74A04F1F-31B3-4DB5-B5BF-8DCA7AD69928}" srcOrd="0" destOrd="0" presId="urn:microsoft.com/office/officeart/2005/8/layout/orgChart1"/>
    <dgm:cxn modelId="{C0049930-FBC8-486F-9EF8-928F8827FF67}" type="presParOf" srcId="{74A04F1F-31B3-4DB5-B5BF-8DCA7AD69928}" destId="{DBC31428-B3E6-44E5-A8A9-490273A70606}" srcOrd="0" destOrd="0" presId="urn:microsoft.com/office/officeart/2005/8/layout/orgChart1"/>
    <dgm:cxn modelId="{092459B4-0081-4313-827D-324FA1E5828E}" type="presParOf" srcId="{74A04F1F-31B3-4DB5-B5BF-8DCA7AD69928}" destId="{AAC13565-CA39-4CE3-891E-D6686AA9D9A1}" srcOrd="1" destOrd="0" presId="urn:microsoft.com/office/officeart/2005/8/layout/orgChart1"/>
    <dgm:cxn modelId="{9D58ACFC-D937-4B23-B777-54CADB142F06}" type="presParOf" srcId="{752CAD28-F935-4990-A290-7F19E19EBF5F}" destId="{08ACF2CC-0188-4ADF-89A9-98559182F659}" srcOrd="1" destOrd="0" presId="urn:microsoft.com/office/officeart/2005/8/layout/orgChart1"/>
    <dgm:cxn modelId="{0326F434-4A07-42CF-8605-C34072425B1E}" type="presParOf" srcId="{752CAD28-F935-4990-A290-7F19E19EBF5F}" destId="{CFFF06AB-BD84-4303-BA47-CD32BB0D7D54}" srcOrd="2" destOrd="0" presId="urn:microsoft.com/office/officeart/2005/8/layout/orgChart1"/>
    <dgm:cxn modelId="{DB2209A6-C614-450F-8998-A5C249A0FAE3}" type="presParOf" srcId="{616EA261-4B6C-459E-97D6-456C75DE010F}" destId="{99690143-5DCF-4E9E-85AE-0A2F464EA302}" srcOrd="4" destOrd="0" presId="urn:microsoft.com/office/officeart/2005/8/layout/orgChart1"/>
    <dgm:cxn modelId="{EC04DE90-B694-43DB-989B-C084C8805FAC}" type="presParOf" srcId="{616EA261-4B6C-459E-97D6-456C75DE010F}" destId="{7284DEC8-A2E9-42A6-A8F0-1CFE66F83D73}" srcOrd="5" destOrd="0" presId="urn:microsoft.com/office/officeart/2005/8/layout/orgChart1"/>
    <dgm:cxn modelId="{EC2A22DD-0324-48D0-BA5E-CDC7F3902FA3}" type="presParOf" srcId="{7284DEC8-A2E9-42A6-A8F0-1CFE66F83D73}" destId="{AFEA7750-EB48-4AAC-AE1B-DCF6AC529C12}" srcOrd="0" destOrd="0" presId="urn:microsoft.com/office/officeart/2005/8/layout/orgChart1"/>
    <dgm:cxn modelId="{77866211-711C-453E-BD2E-125910C7F97E}" type="presParOf" srcId="{AFEA7750-EB48-4AAC-AE1B-DCF6AC529C12}" destId="{A724BC77-D581-4EC8-AB39-A0025D00BE84}" srcOrd="0" destOrd="0" presId="urn:microsoft.com/office/officeart/2005/8/layout/orgChart1"/>
    <dgm:cxn modelId="{C31B936B-3424-47EC-86B6-6E280D29B32D}" type="presParOf" srcId="{AFEA7750-EB48-4AAC-AE1B-DCF6AC529C12}" destId="{DD60E478-8CC1-41D4-8FD1-DB2154F193AF}" srcOrd="1" destOrd="0" presId="urn:microsoft.com/office/officeart/2005/8/layout/orgChart1"/>
    <dgm:cxn modelId="{AC8EF10E-DA98-4033-9CED-B3653B9AB916}" type="presParOf" srcId="{7284DEC8-A2E9-42A6-A8F0-1CFE66F83D73}" destId="{F81AD9C5-E916-4E3E-8B5C-A21B885B6579}" srcOrd="1" destOrd="0" presId="urn:microsoft.com/office/officeart/2005/8/layout/orgChart1"/>
    <dgm:cxn modelId="{E3A44205-5118-42D4-8BB1-38E998A575D8}" type="presParOf" srcId="{7284DEC8-A2E9-42A6-A8F0-1CFE66F83D73}" destId="{DB0AA75D-9548-4B37-B745-5AAF6C62F885}" srcOrd="2" destOrd="0" presId="urn:microsoft.com/office/officeart/2005/8/layout/orgChart1"/>
    <dgm:cxn modelId="{217D13CA-6C15-4620-9703-B08C111534C0}" type="presParOf" srcId="{616EA261-4B6C-459E-97D6-456C75DE010F}" destId="{2F53DEF3-3936-4651-A83A-3989CBAA6943}" srcOrd="6" destOrd="0" presId="urn:microsoft.com/office/officeart/2005/8/layout/orgChart1"/>
    <dgm:cxn modelId="{3BB2030E-A3FF-4672-B3A0-BDECB36A4A59}" type="presParOf" srcId="{616EA261-4B6C-459E-97D6-456C75DE010F}" destId="{FB372C11-8A8C-41B0-988A-7FE99435D38A}" srcOrd="7" destOrd="0" presId="urn:microsoft.com/office/officeart/2005/8/layout/orgChart1"/>
    <dgm:cxn modelId="{E3EB32C2-B6AE-421B-9551-FA3F5DFCD0D3}" type="presParOf" srcId="{FB372C11-8A8C-41B0-988A-7FE99435D38A}" destId="{49F1D86E-1E73-4441-AAA0-0050048CF149}" srcOrd="0" destOrd="0" presId="urn:microsoft.com/office/officeart/2005/8/layout/orgChart1"/>
    <dgm:cxn modelId="{2C61CB76-2815-4FE7-9A6F-498CE3384AAC}" type="presParOf" srcId="{49F1D86E-1E73-4441-AAA0-0050048CF149}" destId="{85266A71-A261-45D5-840C-DF5BD40E128B}" srcOrd="0" destOrd="0" presId="urn:microsoft.com/office/officeart/2005/8/layout/orgChart1"/>
    <dgm:cxn modelId="{80D61986-C412-48D4-9ED8-70CDAF2186BB}" type="presParOf" srcId="{49F1D86E-1E73-4441-AAA0-0050048CF149}" destId="{F5860E7A-DB33-4001-914A-C3D0EEF3A0BA}" srcOrd="1" destOrd="0" presId="urn:microsoft.com/office/officeart/2005/8/layout/orgChart1"/>
    <dgm:cxn modelId="{1F72C12E-7BD9-41A2-BF97-CA8DB71D2EB8}" type="presParOf" srcId="{FB372C11-8A8C-41B0-988A-7FE99435D38A}" destId="{E13FADC6-550E-4078-8341-D611E0C0CD44}" srcOrd="1" destOrd="0" presId="urn:microsoft.com/office/officeart/2005/8/layout/orgChart1"/>
    <dgm:cxn modelId="{804A64EF-D8CC-451C-9884-411168E63B60}" type="presParOf" srcId="{FB372C11-8A8C-41B0-988A-7FE99435D38A}" destId="{B694FB3E-879F-4ED6-8BF0-B8764BD3534D}" srcOrd="2" destOrd="0" presId="urn:microsoft.com/office/officeart/2005/8/layout/orgChart1"/>
    <dgm:cxn modelId="{706A1EC4-5C45-4254-A3B1-93A057FC2A02}" type="presParOf" srcId="{616EA261-4B6C-459E-97D6-456C75DE010F}" destId="{602E0125-EB1F-43E7-9263-57324091CE54}" srcOrd="8" destOrd="0" presId="urn:microsoft.com/office/officeart/2005/8/layout/orgChart1"/>
    <dgm:cxn modelId="{75E8BFA2-B3CD-4AB7-958C-A095A990F399}" type="presParOf" srcId="{616EA261-4B6C-459E-97D6-456C75DE010F}" destId="{9FAB1C74-60C5-4090-8B4C-43970D0BF605}" srcOrd="9" destOrd="0" presId="urn:microsoft.com/office/officeart/2005/8/layout/orgChart1"/>
    <dgm:cxn modelId="{6CE86E96-EF69-45F1-B903-BBEE9E0BFE5C}" type="presParOf" srcId="{9FAB1C74-60C5-4090-8B4C-43970D0BF605}" destId="{93698EE2-98D4-4418-8BE5-663936C0DCC6}" srcOrd="0" destOrd="0" presId="urn:microsoft.com/office/officeart/2005/8/layout/orgChart1"/>
    <dgm:cxn modelId="{0006ED50-4A3E-46C6-8EC4-30744A542DDB}" type="presParOf" srcId="{93698EE2-98D4-4418-8BE5-663936C0DCC6}" destId="{4199E21B-7165-437A-A1DE-F74D34454149}" srcOrd="0" destOrd="0" presId="urn:microsoft.com/office/officeart/2005/8/layout/orgChart1"/>
    <dgm:cxn modelId="{6771AE3D-7B28-4251-87D4-1EEDFE4F8FC3}" type="presParOf" srcId="{93698EE2-98D4-4418-8BE5-663936C0DCC6}" destId="{3FCB649F-8799-4CE2-BD93-684178709859}" srcOrd="1" destOrd="0" presId="urn:microsoft.com/office/officeart/2005/8/layout/orgChart1"/>
    <dgm:cxn modelId="{5C39942A-B32C-42E9-90E1-B73B0270E1D1}" type="presParOf" srcId="{9FAB1C74-60C5-4090-8B4C-43970D0BF605}" destId="{B52EA0EC-5D31-4941-968F-9AFFDFBC8D6F}" srcOrd="1" destOrd="0" presId="urn:microsoft.com/office/officeart/2005/8/layout/orgChart1"/>
    <dgm:cxn modelId="{D465EF94-6068-4E0A-8832-319F7079132A}" type="presParOf" srcId="{9FAB1C74-60C5-4090-8B4C-43970D0BF605}" destId="{BC20E69F-9840-450D-ACCC-BB65836F2ED1}" srcOrd="2" destOrd="0" presId="urn:microsoft.com/office/officeart/2005/8/layout/orgChart1"/>
    <dgm:cxn modelId="{0805E614-B7AE-4825-953A-07BD5EB3CB06}" type="presParOf" srcId="{616EA261-4B6C-459E-97D6-456C75DE010F}" destId="{FC77A191-918A-410E-83A7-B158FD316ABA}" srcOrd="10" destOrd="0" presId="urn:microsoft.com/office/officeart/2005/8/layout/orgChart1"/>
    <dgm:cxn modelId="{40B783EC-7D99-4CCA-8C85-1A5D3DD13258}" type="presParOf" srcId="{616EA261-4B6C-459E-97D6-456C75DE010F}" destId="{77C68D1A-8751-4321-901B-70458BD6EED0}" srcOrd="11" destOrd="0" presId="urn:microsoft.com/office/officeart/2005/8/layout/orgChart1"/>
    <dgm:cxn modelId="{4B9F509B-3FB3-4B8B-986D-452B3D145F00}" type="presParOf" srcId="{77C68D1A-8751-4321-901B-70458BD6EED0}" destId="{C0BD14C5-F357-4CBB-AC4D-E37395F4C917}" srcOrd="0" destOrd="0" presId="urn:microsoft.com/office/officeart/2005/8/layout/orgChart1"/>
    <dgm:cxn modelId="{2344347A-8562-42EA-9284-7E2897455683}" type="presParOf" srcId="{C0BD14C5-F357-4CBB-AC4D-E37395F4C917}" destId="{58B58FA3-9CD3-4F05-8232-AEF38E812C63}" srcOrd="0" destOrd="0" presId="urn:microsoft.com/office/officeart/2005/8/layout/orgChart1"/>
    <dgm:cxn modelId="{E111590E-790A-4694-BE8F-7512A83902A1}" type="presParOf" srcId="{C0BD14C5-F357-4CBB-AC4D-E37395F4C917}" destId="{8E208C9F-DEC9-4AD2-B3DE-40DF913EB1E8}" srcOrd="1" destOrd="0" presId="urn:microsoft.com/office/officeart/2005/8/layout/orgChart1"/>
    <dgm:cxn modelId="{72DBC17A-2830-44D5-8AA5-671AF420CBCD}" type="presParOf" srcId="{77C68D1A-8751-4321-901B-70458BD6EED0}" destId="{C4D2287E-4538-4CE9-AEC5-9EDB371BA7A0}" srcOrd="1" destOrd="0" presId="urn:microsoft.com/office/officeart/2005/8/layout/orgChart1"/>
    <dgm:cxn modelId="{88F32ADE-5A9C-41FB-AEBA-3430332D9826}" type="presParOf" srcId="{77C68D1A-8751-4321-901B-70458BD6EED0}" destId="{511C87A0-9A9E-409C-98F1-C94E375A155E}" srcOrd="2" destOrd="0" presId="urn:microsoft.com/office/officeart/2005/8/layout/orgChart1"/>
    <dgm:cxn modelId="{41985ACC-CDB7-4137-9403-0105F9F39478}" type="presParOf" srcId="{D4A63130-1783-4871-B986-F49074A1EAC1}" destId="{4CED0DF1-CD78-4A9F-84F2-5666647987E7}" srcOrd="2" destOrd="0" presId="urn:microsoft.com/office/officeart/2005/8/layout/orgChart1"/>
    <dgm:cxn modelId="{C69D138D-6B00-4954-86F8-F5EF75675C0B}" type="presParOf" srcId="{CFE7259F-6958-4278-B532-D5FC1DF0D989}" destId="{9F28C637-1C18-4598-A635-E440B927E593}" srcOrd="2" destOrd="0" presId="urn:microsoft.com/office/officeart/2005/8/layout/orgChart1"/>
    <dgm:cxn modelId="{01CF0E39-0CC6-4465-9A64-C33CB98C1F0F}" type="presParOf" srcId="{CFE7259F-6958-4278-B532-D5FC1DF0D989}" destId="{D5211FDD-3EBE-4DB9-96AB-F21730934413}" srcOrd="3" destOrd="0" presId="urn:microsoft.com/office/officeart/2005/8/layout/orgChart1"/>
    <dgm:cxn modelId="{6ACC9026-5A81-42D1-8FA7-7E826929CBBB}" type="presParOf" srcId="{D5211FDD-3EBE-4DB9-96AB-F21730934413}" destId="{30A62440-D362-451F-9162-D324D7F5AE1D}" srcOrd="0" destOrd="0" presId="urn:microsoft.com/office/officeart/2005/8/layout/orgChart1"/>
    <dgm:cxn modelId="{00A312B7-2FF0-4BF0-A04B-50C036710CA5}" type="presParOf" srcId="{30A62440-D362-451F-9162-D324D7F5AE1D}" destId="{1BB86846-0D26-4592-955C-70523494F4E3}" srcOrd="0" destOrd="0" presId="urn:microsoft.com/office/officeart/2005/8/layout/orgChart1"/>
    <dgm:cxn modelId="{192DB01C-25DC-41CA-99E9-030AA1450E6B}" type="presParOf" srcId="{30A62440-D362-451F-9162-D324D7F5AE1D}" destId="{DDA5A3ED-678E-45E8-A9A8-ED9F07940921}" srcOrd="1" destOrd="0" presId="urn:microsoft.com/office/officeart/2005/8/layout/orgChart1"/>
    <dgm:cxn modelId="{E60AC133-46EB-49BF-9890-907BBDA06358}" type="presParOf" srcId="{D5211FDD-3EBE-4DB9-96AB-F21730934413}" destId="{B88E5B65-BD6B-4B80-BB71-D7DDE51E4E01}" srcOrd="1" destOrd="0" presId="urn:microsoft.com/office/officeart/2005/8/layout/orgChart1"/>
    <dgm:cxn modelId="{0E1B3D34-4AE1-470B-9A7F-CACAB11A48B6}" type="presParOf" srcId="{D5211FDD-3EBE-4DB9-96AB-F21730934413}" destId="{6F97F9D2-1DD2-4A69-A198-854674927638}" srcOrd="2" destOrd="0" presId="urn:microsoft.com/office/officeart/2005/8/layout/orgChart1"/>
    <dgm:cxn modelId="{9361A34A-F78E-4617-A0CE-BD774736248A}" type="presParOf" srcId="{CFE7259F-6958-4278-B532-D5FC1DF0D989}" destId="{4A67CF94-0936-414F-B789-BAB7DA3E25DF}" srcOrd="4" destOrd="0" presId="urn:microsoft.com/office/officeart/2005/8/layout/orgChart1"/>
    <dgm:cxn modelId="{4AACA9BE-A305-4ECF-B44E-7F36B5F02FC7}" type="presParOf" srcId="{CFE7259F-6958-4278-B532-D5FC1DF0D989}" destId="{57BC0AA9-B8D1-49A2-A1C2-834F3C2B0BF5}" srcOrd="5" destOrd="0" presId="urn:microsoft.com/office/officeart/2005/8/layout/orgChart1"/>
    <dgm:cxn modelId="{BFE023D1-EF72-49F9-8965-5C66DC857F28}" type="presParOf" srcId="{57BC0AA9-B8D1-49A2-A1C2-834F3C2B0BF5}" destId="{451DC46E-F332-401B-86AA-ABB75D3D5BB4}" srcOrd="0" destOrd="0" presId="urn:microsoft.com/office/officeart/2005/8/layout/orgChart1"/>
    <dgm:cxn modelId="{C073DDFC-D14B-48AF-8F38-FC93689B5608}" type="presParOf" srcId="{451DC46E-F332-401B-86AA-ABB75D3D5BB4}" destId="{B78A6C48-6ED0-45CF-BA5E-790B113F31C2}" srcOrd="0" destOrd="0" presId="urn:microsoft.com/office/officeart/2005/8/layout/orgChart1"/>
    <dgm:cxn modelId="{C7785070-91EA-492C-B180-185DBE4CD19F}" type="presParOf" srcId="{451DC46E-F332-401B-86AA-ABB75D3D5BB4}" destId="{CB838E75-3F7E-4A84-87D3-C2A3DC412C85}" srcOrd="1" destOrd="0" presId="urn:microsoft.com/office/officeart/2005/8/layout/orgChart1"/>
    <dgm:cxn modelId="{36564DE6-AAF2-41A2-A182-86850C0ECF10}" type="presParOf" srcId="{57BC0AA9-B8D1-49A2-A1C2-834F3C2B0BF5}" destId="{6FEAF613-A2E3-4190-BD91-D115E63F16D0}" srcOrd="1" destOrd="0" presId="urn:microsoft.com/office/officeart/2005/8/layout/orgChart1"/>
    <dgm:cxn modelId="{43AE95BB-E8A5-48B6-98CA-8C74D9E77181}" type="presParOf" srcId="{6FEAF613-A2E3-4190-BD91-D115E63F16D0}" destId="{92120F36-64BB-4A7B-8BE2-DF67E42541A4}" srcOrd="0" destOrd="0" presId="urn:microsoft.com/office/officeart/2005/8/layout/orgChart1"/>
    <dgm:cxn modelId="{AF0CEDC9-B8B5-4A34-89D2-516E7296B78B}" type="presParOf" srcId="{6FEAF613-A2E3-4190-BD91-D115E63F16D0}" destId="{963D09C2-80AD-429F-856F-2831A9F20A1B}" srcOrd="1" destOrd="0" presId="urn:microsoft.com/office/officeart/2005/8/layout/orgChart1"/>
    <dgm:cxn modelId="{F8C35B24-8AEE-4572-B8C4-823F2AB41472}" type="presParOf" srcId="{963D09C2-80AD-429F-856F-2831A9F20A1B}" destId="{6344090F-D1A3-4F0A-849C-96DD43755594}" srcOrd="0" destOrd="0" presId="urn:microsoft.com/office/officeart/2005/8/layout/orgChart1"/>
    <dgm:cxn modelId="{F871E334-4B4C-4890-A728-D8DF0F137BBA}" type="presParOf" srcId="{6344090F-D1A3-4F0A-849C-96DD43755594}" destId="{BC8FF352-E687-4503-8DA2-2684395EFB4A}" srcOrd="0" destOrd="0" presId="urn:microsoft.com/office/officeart/2005/8/layout/orgChart1"/>
    <dgm:cxn modelId="{FF433294-C5A4-4BC6-B04A-B812F668B745}" type="presParOf" srcId="{6344090F-D1A3-4F0A-849C-96DD43755594}" destId="{39A1161E-9439-4CA7-BA4B-0C7248F46287}" srcOrd="1" destOrd="0" presId="urn:microsoft.com/office/officeart/2005/8/layout/orgChart1"/>
    <dgm:cxn modelId="{B564C14E-AA79-4136-87F9-E58724545EF5}" type="presParOf" srcId="{963D09C2-80AD-429F-856F-2831A9F20A1B}" destId="{DDF1A288-518B-4888-88FB-FC31B5015A29}" srcOrd="1" destOrd="0" presId="urn:microsoft.com/office/officeart/2005/8/layout/orgChart1"/>
    <dgm:cxn modelId="{C5F31F74-5AC5-44B6-A006-8572B799F211}" type="presParOf" srcId="{963D09C2-80AD-429F-856F-2831A9F20A1B}" destId="{DF6A7CEA-6A3F-4E28-A2CB-2399AD0C2E3A}" srcOrd="2" destOrd="0" presId="urn:microsoft.com/office/officeart/2005/8/layout/orgChart1"/>
    <dgm:cxn modelId="{9E505DBD-B719-4AF6-BA29-09EB86B4F919}" type="presParOf" srcId="{57BC0AA9-B8D1-49A2-A1C2-834F3C2B0BF5}" destId="{0E0284FF-12C5-43FC-B0DE-5C9AF243FD9B}" srcOrd="2" destOrd="0" presId="urn:microsoft.com/office/officeart/2005/8/layout/orgChart1"/>
    <dgm:cxn modelId="{D47DDE50-CEB9-4950-95D9-AEF1420B7736}" type="presParOf" srcId="{CFE7259F-6958-4278-B532-D5FC1DF0D989}" destId="{3B3B0DC1-BCDB-4570-AFDD-A045D2AAD28C}" srcOrd="6" destOrd="0" presId="urn:microsoft.com/office/officeart/2005/8/layout/orgChart1"/>
    <dgm:cxn modelId="{750BE4E4-E673-469E-B42F-E2DE23078A8D}" type="presParOf" srcId="{CFE7259F-6958-4278-B532-D5FC1DF0D989}" destId="{F0EA3BAD-411D-4239-83D1-C3F33CD4F05F}" srcOrd="7" destOrd="0" presId="urn:microsoft.com/office/officeart/2005/8/layout/orgChart1"/>
    <dgm:cxn modelId="{EBFBA77D-DFAA-4220-AA8C-E0A0FFE5FB0A}" type="presParOf" srcId="{F0EA3BAD-411D-4239-83D1-C3F33CD4F05F}" destId="{95756717-024B-48F9-9A93-DAAF12076244}" srcOrd="0" destOrd="0" presId="urn:microsoft.com/office/officeart/2005/8/layout/orgChart1"/>
    <dgm:cxn modelId="{DC70BBBD-D77E-4FCE-89B0-10DF2BC35120}" type="presParOf" srcId="{95756717-024B-48F9-9A93-DAAF12076244}" destId="{3B885456-FC91-45AF-86E4-E1DE8F26826C}" srcOrd="0" destOrd="0" presId="urn:microsoft.com/office/officeart/2005/8/layout/orgChart1"/>
    <dgm:cxn modelId="{008B7733-30A3-4FD6-82D1-1539C384E0D4}" type="presParOf" srcId="{95756717-024B-48F9-9A93-DAAF12076244}" destId="{86E38825-FDC9-44B6-8F35-5B9BDD62CD5D}" srcOrd="1" destOrd="0" presId="urn:microsoft.com/office/officeart/2005/8/layout/orgChart1"/>
    <dgm:cxn modelId="{EFC07041-6283-407A-BF56-77AE896920E2}" type="presParOf" srcId="{F0EA3BAD-411D-4239-83D1-C3F33CD4F05F}" destId="{A39926B8-741C-4BC3-914E-4180C00057A0}" srcOrd="1" destOrd="0" presId="urn:microsoft.com/office/officeart/2005/8/layout/orgChart1"/>
    <dgm:cxn modelId="{3E7C5E57-C621-4D77-8D1B-ED50AA201D2B}" type="presParOf" srcId="{F0EA3BAD-411D-4239-83D1-C3F33CD4F05F}" destId="{96FF3D3D-2325-4BA8-A821-F426A657B3C4}" srcOrd="2" destOrd="0" presId="urn:microsoft.com/office/officeart/2005/8/layout/orgChart1"/>
    <dgm:cxn modelId="{FD4029A7-75E1-4894-8B83-D92065A05607}" type="presParOf" srcId="{92667419-A898-4795-9C0E-361368D04859}" destId="{529C72D2-9829-43B0-839C-5E27E8D16E0A}" srcOrd="2" destOrd="0" presId="urn:microsoft.com/office/officeart/2005/8/layout/orgChart1"/>
    <dgm:cxn modelId="{14A1A8D1-9BC8-428E-BD6A-B8C45445FC69}" type="presParOf" srcId="{7F944FE0-D2A2-405B-BDFF-D1897631706E}" destId="{3CD38DC8-3D55-42DE-AD09-72BD953ED7FB}" srcOrd="2" destOrd="0" presId="urn:microsoft.com/office/officeart/2005/8/layout/orgChart1"/>
    <dgm:cxn modelId="{0FD5E4D4-1739-4D83-BB35-71CAFDAFB81E}" type="presParOf" srcId="{7F944FE0-D2A2-405B-BDFF-D1897631706E}" destId="{596C2A0E-FAAA-4C19-8F64-3F40373672C6}" srcOrd="3" destOrd="0" presId="urn:microsoft.com/office/officeart/2005/8/layout/orgChart1"/>
    <dgm:cxn modelId="{683610BC-2FB1-43E3-B55C-8A244A1BD861}" type="presParOf" srcId="{596C2A0E-FAAA-4C19-8F64-3F40373672C6}" destId="{E1CC195C-D0F1-48C8-A703-25242680FC8E}" srcOrd="0" destOrd="0" presId="urn:microsoft.com/office/officeart/2005/8/layout/orgChart1"/>
    <dgm:cxn modelId="{6075DF83-D28E-44F5-8430-DAC1A8842A87}" type="presParOf" srcId="{E1CC195C-D0F1-48C8-A703-25242680FC8E}" destId="{D170E32D-A43F-4CAB-A215-C289F970862B}" srcOrd="0" destOrd="0" presId="urn:microsoft.com/office/officeart/2005/8/layout/orgChart1"/>
    <dgm:cxn modelId="{78D5ED16-C0E8-4166-A7B4-9093264A1C13}" type="presParOf" srcId="{E1CC195C-D0F1-48C8-A703-25242680FC8E}" destId="{18E317F2-7CF2-4DFD-9CA0-4A1E8C4ACD68}" srcOrd="1" destOrd="0" presId="urn:microsoft.com/office/officeart/2005/8/layout/orgChart1"/>
    <dgm:cxn modelId="{4F2C3B68-2D3F-49E8-9AD0-EC7528E0CC48}" type="presParOf" srcId="{596C2A0E-FAAA-4C19-8F64-3F40373672C6}" destId="{C4D3DF99-A745-4C02-9204-B9053A10435D}" srcOrd="1" destOrd="0" presId="urn:microsoft.com/office/officeart/2005/8/layout/orgChart1"/>
    <dgm:cxn modelId="{4B32D57D-015F-4BBA-B39F-C34440DFD4A9}" type="presParOf" srcId="{C4D3DF99-A745-4C02-9204-B9053A10435D}" destId="{65A414ED-E7DE-4F62-A999-147F0C3258CB}" srcOrd="0" destOrd="0" presId="urn:microsoft.com/office/officeart/2005/8/layout/orgChart1"/>
    <dgm:cxn modelId="{5F4B20FE-5E9B-4DC6-8FD4-338576ACF7CE}" type="presParOf" srcId="{C4D3DF99-A745-4C02-9204-B9053A10435D}" destId="{0D59B51F-5DCB-46CE-992A-07D40489AD06}" srcOrd="1" destOrd="0" presId="urn:microsoft.com/office/officeart/2005/8/layout/orgChart1"/>
    <dgm:cxn modelId="{12366C2A-1D03-4DA4-8787-A4D67F8724E8}" type="presParOf" srcId="{0D59B51F-5DCB-46CE-992A-07D40489AD06}" destId="{B27D8368-3597-429F-AE3E-650E3DA4F74F}" srcOrd="0" destOrd="0" presId="urn:microsoft.com/office/officeart/2005/8/layout/orgChart1"/>
    <dgm:cxn modelId="{1E1FFB04-6205-43FA-8517-411FE1952830}" type="presParOf" srcId="{B27D8368-3597-429F-AE3E-650E3DA4F74F}" destId="{FA8E0E09-2489-4B88-AC94-16EC7FD74198}" srcOrd="0" destOrd="0" presId="urn:microsoft.com/office/officeart/2005/8/layout/orgChart1"/>
    <dgm:cxn modelId="{8526DDE8-6A13-46C9-A5EE-34DABE66332E}" type="presParOf" srcId="{B27D8368-3597-429F-AE3E-650E3DA4F74F}" destId="{9B407E94-DBF8-4408-BBE1-658FEE703074}" srcOrd="1" destOrd="0" presId="urn:microsoft.com/office/officeart/2005/8/layout/orgChart1"/>
    <dgm:cxn modelId="{3FE0757F-E0CC-4FC2-9A10-88B9BF67D041}" type="presParOf" srcId="{0D59B51F-5DCB-46CE-992A-07D40489AD06}" destId="{C2A801EC-76E8-49A6-8063-2A1F6B4D167D}" srcOrd="1" destOrd="0" presId="urn:microsoft.com/office/officeart/2005/8/layout/orgChart1"/>
    <dgm:cxn modelId="{0A6C579E-454C-4487-8C54-2F5C8A1B94ED}" type="presParOf" srcId="{C2A801EC-76E8-49A6-8063-2A1F6B4D167D}" destId="{EF198885-BF72-49AD-8D8E-BBAA4FA40B8A}" srcOrd="0" destOrd="0" presId="urn:microsoft.com/office/officeart/2005/8/layout/orgChart1"/>
    <dgm:cxn modelId="{C983D846-24C5-48DB-96D8-FC09116EFF32}" type="presParOf" srcId="{C2A801EC-76E8-49A6-8063-2A1F6B4D167D}" destId="{850D5C51-62CB-4FA4-86EE-AA757D1F21B1}" srcOrd="1" destOrd="0" presId="urn:microsoft.com/office/officeart/2005/8/layout/orgChart1"/>
    <dgm:cxn modelId="{C2876EB1-849D-40FB-926C-9A720159E7D5}" type="presParOf" srcId="{850D5C51-62CB-4FA4-86EE-AA757D1F21B1}" destId="{23F9102F-0DC8-48A4-9507-706AB8E80593}" srcOrd="0" destOrd="0" presId="urn:microsoft.com/office/officeart/2005/8/layout/orgChart1"/>
    <dgm:cxn modelId="{598819FB-A631-4682-BD71-06380E1AB59D}" type="presParOf" srcId="{23F9102F-0DC8-48A4-9507-706AB8E80593}" destId="{A7ADE3C8-C129-4FB4-B5BC-D7D945D187B6}" srcOrd="0" destOrd="0" presId="urn:microsoft.com/office/officeart/2005/8/layout/orgChart1"/>
    <dgm:cxn modelId="{EC6F9DE1-BD97-4B13-8A48-DF31B026FD6D}" type="presParOf" srcId="{23F9102F-0DC8-48A4-9507-706AB8E80593}" destId="{A87CB59A-868A-46EE-8929-7C14A1B992CA}" srcOrd="1" destOrd="0" presId="urn:microsoft.com/office/officeart/2005/8/layout/orgChart1"/>
    <dgm:cxn modelId="{58BF6748-438F-4394-8045-C8A3ADB21264}" type="presParOf" srcId="{850D5C51-62CB-4FA4-86EE-AA757D1F21B1}" destId="{BCD95C93-3955-4291-8070-86592BFC57B4}" srcOrd="1" destOrd="0" presId="urn:microsoft.com/office/officeart/2005/8/layout/orgChart1"/>
    <dgm:cxn modelId="{646BC321-687F-45C9-AACB-16CEF57D2FA4}" type="presParOf" srcId="{850D5C51-62CB-4FA4-86EE-AA757D1F21B1}" destId="{646968C4-88E2-4DEE-B3C0-EB2792FB4651}" srcOrd="2" destOrd="0" presId="urn:microsoft.com/office/officeart/2005/8/layout/orgChart1"/>
    <dgm:cxn modelId="{12318F94-D726-4971-9675-51189A3D43A1}" type="presParOf" srcId="{0D59B51F-5DCB-46CE-992A-07D40489AD06}" destId="{CB7F12C2-F0DB-4B0E-B0FE-F6AFE8F6495B}" srcOrd="2" destOrd="0" presId="urn:microsoft.com/office/officeart/2005/8/layout/orgChart1"/>
    <dgm:cxn modelId="{F48E99AF-4A15-4F32-8A57-42C6D24DB0B9}" type="presParOf" srcId="{C4D3DF99-A745-4C02-9204-B9053A10435D}" destId="{C3574B13-A095-4942-A255-CE93CD075C87}" srcOrd="2" destOrd="0" presId="urn:microsoft.com/office/officeart/2005/8/layout/orgChart1"/>
    <dgm:cxn modelId="{7A5B96CD-AA91-429E-9351-FF97536920A7}" type="presParOf" srcId="{C4D3DF99-A745-4C02-9204-B9053A10435D}" destId="{58274DDD-E800-4E5F-81E6-188B911EEA69}" srcOrd="3" destOrd="0" presId="urn:microsoft.com/office/officeart/2005/8/layout/orgChart1"/>
    <dgm:cxn modelId="{D96C5C33-C126-4A16-8E6D-7906DE7DF912}" type="presParOf" srcId="{58274DDD-E800-4E5F-81E6-188B911EEA69}" destId="{C31261C6-3DD7-4D0A-925B-73A420F4290D}" srcOrd="0" destOrd="0" presId="urn:microsoft.com/office/officeart/2005/8/layout/orgChart1"/>
    <dgm:cxn modelId="{1D1A051B-4740-4EE8-B675-CCE016B52482}" type="presParOf" srcId="{C31261C6-3DD7-4D0A-925B-73A420F4290D}" destId="{87B53B0C-6149-415B-BF8D-9D78E0435537}" srcOrd="0" destOrd="0" presId="urn:microsoft.com/office/officeart/2005/8/layout/orgChart1"/>
    <dgm:cxn modelId="{698D8BC4-5661-44B6-BDAF-61B37B660188}" type="presParOf" srcId="{C31261C6-3DD7-4D0A-925B-73A420F4290D}" destId="{245DD12B-A473-41BF-8973-A3545118D1F4}" srcOrd="1" destOrd="0" presId="urn:microsoft.com/office/officeart/2005/8/layout/orgChart1"/>
    <dgm:cxn modelId="{633DA810-C04D-445E-B6A4-70E44E24E8D2}" type="presParOf" srcId="{58274DDD-E800-4E5F-81E6-188B911EEA69}" destId="{1D99732E-990C-4ECC-9D8B-89F0DBC96BD3}" srcOrd="1" destOrd="0" presId="urn:microsoft.com/office/officeart/2005/8/layout/orgChart1"/>
    <dgm:cxn modelId="{91BED92B-8384-457F-A396-7ABF6029B6FD}" type="presParOf" srcId="{58274DDD-E800-4E5F-81E6-188B911EEA69}" destId="{ABA8B72D-AD88-4C81-A669-7DC2E8EEBA37}" srcOrd="2" destOrd="0" presId="urn:microsoft.com/office/officeart/2005/8/layout/orgChart1"/>
    <dgm:cxn modelId="{23372949-5457-4A18-9B64-8CFFACAF0B60}" type="presParOf" srcId="{C4D3DF99-A745-4C02-9204-B9053A10435D}" destId="{5D3B70F7-4D05-44F4-9D61-AF5B52C39859}" srcOrd="4" destOrd="0" presId="urn:microsoft.com/office/officeart/2005/8/layout/orgChart1"/>
    <dgm:cxn modelId="{DEE0BDDF-75C8-49F7-8E68-770364C9D590}" type="presParOf" srcId="{C4D3DF99-A745-4C02-9204-B9053A10435D}" destId="{55D9E112-7639-4D4A-BCBE-CC72D29B0D4C}" srcOrd="5" destOrd="0" presId="urn:microsoft.com/office/officeart/2005/8/layout/orgChart1"/>
    <dgm:cxn modelId="{F1ABB98E-9AC5-49E3-B3C5-C74C8EBDFBE9}" type="presParOf" srcId="{55D9E112-7639-4D4A-BCBE-CC72D29B0D4C}" destId="{5D0A5657-0777-4501-925B-FF51A064085F}" srcOrd="0" destOrd="0" presId="urn:microsoft.com/office/officeart/2005/8/layout/orgChart1"/>
    <dgm:cxn modelId="{2C963C98-EFF4-4620-9383-1D1056A6D0F1}" type="presParOf" srcId="{5D0A5657-0777-4501-925B-FF51A064085F}" destId="{010B4F7B-1DBB-421D-B305-D212C135D3A7}" srcOrd="0" destOrd="0" presId="urn:microsoft.com/office/officeart/2005/8/layout/orgChart1"/>
    <dgm:cxn modelId="{7164F062-03EA-4BE3-BF9E-10B81D230229}" type="presParOf" srcId="{5D0A5657-0777-4501-925B-FF51A064085F}" destId="{2B69547B-3CC9-410C-884A-D1C86621CA4E}" srcOrd="1" destOrd="0" presId="urn:microsoft.com/office/officeart/2005/8/layout/orgChart1"/>
    <dgm:cxn modelId="{F6F16C90-9015-44B3-8A00-25F04AEBD18D}" type="presParOf" srcId="{55D9E112-7639-4D4A-BCBE-CC72D29B0D4C}" destId="{987A37C6-D792-470B-873C-FC1DFAD58D14}" srcOrd="1" destOrd="0" presId="urn:microsoft.com/office/officeart/2005/8/layout/orgChart1"/>
    <dgm:cxn modelId="{25E8CBC8-4BE7-4067-8C5D-FC81FB12B99F}" type="presParOf" srcId="{987A37C6-D792-470B-873C-FC1DFAD58D14}" destId="{C1ADD63D-4C3D-4EDB-829E-7B76F092350B}" srcOrd="0" destOrd="0" presId="urn:microsoft.com/office/officeart/2005/8/layout/orgChart1"/>
    <dgm:cxn modelId="{89752C6B-4150-4654-89E2-0121260CB36B}" type="presParOf" srcId="{987A37C6-D792-470B-873C-FC1DFAD58D14}" destId="{FC0C8FE6-150E-4BDA-BE27-128A88C6EB64}" srcOrd="1" destOrd="0" presId="urn:microsoft.com/office/officeart/2005/8/layout/orgChart1"/>
    <dgm:cxn modelId="{450236EB-C7CE-4520-85CF-E3CFABB86273}" type="presParOf" srcId="{FC0C8FE6-150E-4BDA-BE27-128A88C6EB64}" destId="{56ADC7A3-9EAC-47F1-B3B0-891D9101986C}" srcOrd="0" destOrd="0" presId="urn:microsoft.com/office/officeart/2005/8/layout/orgChart1"/>
    <dgm:cxn modelId="{380DABD1-8AC0-4CA8-9CE5-90DF7F3862F0}" type="presParOf" srcId="{56ADC7A3-9EAC-47F1-B3B0-891D9101986C}" destId="{266E982A-DA34-4F15-8EF9-FBE0D7CA4773}" srcOrd="0" destOrd="0" presId="urn:microsoft.com/office/officeart/2005/8/layout/orgChart1"/>
    <dgm:cxn modelId="{9F422264-47A9-4ABC-BB6C-25ED5F13C9AB}" type="presParOf" srcId="{56ADC7A3-9EAC-47F1-B3B0-891D9101986C}" destId="{83DA3E77-9AD7-4E20-B5BF-F27136EE3273}" srcOrd="1" destOrd="0" presId="urn:microsoft.com/office/officeart/2005/8/layout/orgChart1"/>
    <dgm:cxn modelId="{6706622B-781F-4435-921C-5C4DE0EEC922}" type="presParOf" srcId="{FC0C8FE6-150E-4BDA-BE27-128A88C6EB64}" destId="{1A529FAF-BCFC-4ABC-90E2-70648C36CA40}" srcOrd="1" destOrd="0" presId="urn:microsoft.com/office/officeart/2005/8/layout/orgChart1"/>
    <dgm:cxn modelId="{4F3F26D1-8233-4F47-BBAD-6FF091ED2D52}" type="presParOf" srcId="{FC0C8FE6-150E-4BDA-BE27-128A88C6EB64}" destId="{59328AB5-C7A2-4D78-AA14-15393DC62B0F}" srcOrd="2" destOrd="0" presId="urn:microsoft.com/office/officeart/2005/8/layout/orgChart1"/>
    <dgm:cxn modelId="{E11E0D43-FBEB-4789-8BAA-17AC0F5DAFD3}" type="presParOf" srcId="{987A37C6-D792-470B-873C-FC1DFAD58D14}" destId="{90EFABEE-F9DE-4362-9458-08142E7BDD56}" srcOrd="2" destOrd="0" presId="urn:microsoft.com/office/officeart/2005/8/layout/orgChart1"/>
    <dgm:cxn modelId="{9C67164E-AE2F-4D7F-8779-278D894A2B5D}" type="presParOf" srcId="{987A37C6-D792-470B-873C-FC1DFAD58D14}" destId="{14A77770-BFB6-4E59-B855-5D697DD4D2BC}" srcOrd="3" destOrd="0" presId="urn:microsoft.com/office/officeart/2005/8/layout/orgChart1"/>
    <dgm:cxn modelId="{3D862099-742A-433E-8BB3-0A652E53A534}" type="presParOf" srcId="{14A77770-BFB6-4E59-B855-5D697DD4D2BC}" destId="{33A0D3CD-4DD3-44D2-8646-C839C985DDB4}" srcOrd="0" destOrd="0" presId="urn:microsoft.com/office/officeart/2005/8/layout/orgChart1"/>
    <dgm:cxn modelId="{A8A2909F-BB27-4215-8D15-C6E0262A331C}" type="presParOf" srcId="{33A0D3CD-4DD3-44D2-8646-C839C985DDB4}" destId="{7617ADC1-0C99-48AC-AFD2-8D1E9C82739C}" srcOrd="0" destOrd="0" presId="urn:microsoft.com/office/officeart/2005/8/layout/orgChart1"/>
    <dgm:cxn modelId="{72C4020C-AD8D-4A25-9A60-F4836FAA0980}" type="presParOf" srcId="{33A0D3CD-4DD3-44D2-8646-C839C985DDB4}" destId="{4D7F1850-D0DD-403E-BC91-6843B2CBBC04}" srcOrd="1" destOrd="0" presId="urn:microsoft.com/office/officeart/2005/8/layout/orgChart1"/>
    <dgm:cxn modelId="{14FF6162-2B7A-471D-99C3-79D666CE4B5A}" type="presParOf" srcId="{14A77770-BFB6-4E59-B855-5D697DD4D2BC}" destId="{37F657A1-FE40-4BC0-BA37-A2C425CE5E52}" srcOrd="1" destOrd="0" presId="urn:microsoft.com/office/officeart/2005/8/layout/orgChart1"/>
    <dgm:cxn modelId="{6AE68C37-2497-4321-B6E7-84E05B52357E}" type="presParOf" srcId="{14A77770-BFB6-4E59-B855-5D697DD4D2BC}" destId="{71450EFA-FCC2-4714-BC06-40C9BE4F31C5}" srcOrd="2" destOrd="0" presId="urn:microsoft.com/office/officeart/2005/8/layout/orgChart1"/>
    <dgm:cxn modelId="{5F8F9461-A9E2-414D-AD7E-02F8C1408EA5}" type="presParOf" srcId="{55D9E112-7639-4D4A-BCBE-CC72D29B0D4C}" destId="{56981CB4-8E46-41F5-B915-E49900E8E0D3}" srcOrd="2" destOrd="0" presId="urn:microsoft.com/office/officeart/2005/8/layout/orgChart1"/>
    <dgm:cxn modelId="{12F4252B-78FF-4B32-99D1-2B980D12C35F}" type="presParOf" srcId="{C4D3DF99-A745-4C02-9204-B9053A10435D}" destId="{6126F632-C386-43C4-86D7-89864CE5F5BB}" srcOrd="6" destOrd="0" presId="urn:microsoft.com/office/officeart/2005/8/layout/orgChart1"/>
    <dgm:cxn modelId="{5DB78AE5-945D-44C3-9AFD-AC874ED1C296}" type="presParOf" srcId="{C4D3DF99-A745-4C02-9204-B9053A10435D}" destId="{97EDCB96-A21F-43A0-B88A-910AEC0AE3BB}" srcOrd="7" destOrd="0" presId="urn:microsoft.com/office/officeart/2005/8/layout/orgChart1"/>
    <dgm:cxn modelId="{E7EA1FDA-79B2-4837-BF48-6C10B13EBB4D}" type="presParOf" srcId="{97EDCB96-A21F-43A0-B88A-910AEC0AE3BB}" destId="{ECAA536E-C913-47F9-8DA2-7C2E7BE6EBAB}" srcOrd="0" destOrd="0" presId="urn:microsoft.com/office/officeart/2005/8/layout/orgChart1"/>
    <dgm:cxn modelId="{58764838-FAF2-4BB6-AAB6-70FCF968EEF3}" type="presParOf" srcId="{ECAA536E-C913-47F9-8DA2-7C2E7BE6EBAB}" destId="{54602FB4-3E67-43D7-8178-C28E7F5A160D}" srcOrd="0" destOrd="0" presId="urn:microsoft.com/office/officeart/2005/8/layout/orgChart1"/>
    <dgm:cxn modelId="{ACF24176-9225-4634-8705-2FADB02BE4DE}" type="presParOf" srcId="{ECAA536E-C913-47F9-8DA2-7C2E7BE6EBAB}" destId="{C40D0AFE-B379-4DFA-B7EB-79A8AC18E38B}" srcOrd="1" destOrd="0" presId="urn:microsoft.com/office/officeart/2005/8/layout/orgChart1"/>
    <dgm:cxn modelId="{96CC5CAD-2484-4A0A-BC2A-6ACC2D2FAE85}" type="presParOf" srcId="{97EDCB96-A21F-43A0-B88A-910AEC0AE3BB}" destId="{755650D3-1F3C-4C0F-B979-097785CD80BB}" srcOrd="1" destOrd="0" presId="urn:microsoft.com/office/officeart/2005/8/layout/orgChart1"/>
    <dgm:cxn modelId="{F7B2F7F0-B914-4A37-A9C7-0A94996AFC81}" type="presParOf" srcId="{97EDCB96-A21F-43A0-B88A-910AEC0AE3BB}" destId="{E371739A-D026-428E-95A7-1606E6281D76}" srcOrd="2" destOrd="0" presId="urn:microsoft.com/office/officeart/2005/8/layout/orgChart1"/>
    <dgm:cxn modelId="{70E4AE2A-E28C-49B3-B469-DD0B512E6D94}" type="presParOf" srcId="{C4D3DF99-A745-4C02-9204-B9053A10435D}" destId="{D6410D83-DCB4-44E4-B9DB-C995802F467C}" srcOrd="8" destOrd="0" presId="urn:microsoft.com/office/officeart/2005/8/layout/orgChart1"/>
    <dgm:cxn modelId="{955BF575-9D75-442B-973C-4C4957F456F8}" type="presParOf" srcId="{C4D3DF99-A745-4C02-9204-B9053A10435D}" destId="{1E639031-3968-42C4-9725-02DDE4DDDC4B}" srcOrd="9" destOrd="0" presId="urn:microsoft.com/office/officeart/2005/8/layout/orgChart1"/>
    <dgm:cxn modelId="{2080C7B9-3F80-4C89-B031-A492DC744C3B}" type="presParOf" srcId="{1E639031-3968-42C4-9725-02DDE4DDDC4B}" destId="{7703CA7F-6C96-4F58-AAD8-AF7E02AD502E}" srcOrd="0" destOrd="0" presId="urn:microsoft.com/office/officeart/2005/8/layout/orgChart1"/>
    <dgm:cxn modelId="{12C384BA-9D91-4463-9621-08665B25CEC2}" type="presParOf" srcId="{7703CA7F-6C96-4F58-AAD8-AF7E02AD502E}" destId="{A42A1A81-9B98-4369-B2BA-C0CFC801FD72}" srcOrd="0" destOrd="0" presId="urn:microsoft.com/office/officeart/2005/8/layout/orgChart1"/>
    <dgm:cxn modelId="{42212B46-C3AE-4F66-9B6B-444CCFCE3606}" type="presParOf" srcId="{7703CA7F-6C96-4F58-AAD8-AF7E02AD502E}" destId="{72669130-0E45-4776-9A1F-F96573AB516A}" srcOrd="1" destOrd="0" presId="urn:microsoft.com/office/officeart/2005/8/layout/orgChart1"/>
    <dgm:cxn modelId="{2ED603F0-AC5B-46A0-B79F-1DC48C90009C}" type="presParOf" srcId="{1E639031-3968-42C4-9725-02DDE4DDDC4B}" destId="{18A1449C-89A7-434E-B6DD-6E0B2D3D82DE}" srcOrd="1" destOrd="0" presId="urn:microsoft.com/office/officeart/2005/8/layout/orgChart1"/>
    <dgm:cxn modelId="{E837FBE5-010B-4577-ACD1-516BCEF8A6CD}" type="presParOf" srcId="{1E639031-3968-42C4-9725-02DDE4DDDC4B}" destId="{E53AEFAB-1D83-446D-967A-8688C2C6AD18}" srcOrd="2" destOrd="0" presId="urn:microsoft.com/office/officeart/2005/8/layout/orgChart1"/>
    <dgm:cxn modelId="{3D832F24-E498-4A4E-A6A4-015610D8209E}" type="presParOf" srcId="{C4D3DF99-A745-4C02-9204-B9053A10435D}" destId="{299EE900-833D-4B82-90E0-ACCD46B344DC}" srcOrd="10" destOrd="0" presId="urn:microsoft.com/office/officeart/2005/8/layout/orgChart1"/>
    <dgm:cxn modelId="{8B66EE30-15FC-4E3F-8378-6156E9BCE28D}" type="presParOf" srcId="{C4D3DF99-A745-4C02-9204-B9053A10435D}" destId="{353A9278-7CFC-422C-8637-784D639F96BD}" srcOrd="11" destOrd="0" presId="urn:microsoft.com/office/officeart/2005/8/layout/orgChart1"/>
    <dgm:cxn modelId="{0A75B55F-BA43-4F5A-83E2-D7BDC1838DDA}" type="presParOf" srcId="{353A9278-7CFC-422C-8637-784D639F96BD}" destId="{6511AE9F-C247-4021-8830-F0B69063B185}" srcOrd="0" destOrd="0" presId="urn:microsoft.com/office/officeart/2005/8/layout/orgChart1"/>
    <dgm:cxn modelId="{A7895876-5572-47DB-8622-F1539304F248}" type="presParOf" srcId="{6511AE9F-C247-4021-8830-F0B69063B185}" destId="{BF3A5925-F657-4A16-A117-6B0EA2017588}" srcOrd="0" destOrd="0" presId="urn:microsoft.com/office/officeart/2005/8/layout/orgChart1"/>
    <dgm:cxn modelId="{2CD9CC34-41C0-42E7-A84C-A2FFC21BCBC9}" type="presParOf" srcId="{6511AE9F-C247-4021-8830-F0B69063B185}" destId="{B874540A-903A-4195-97A8-436C230D1D19}" srcOrd="1" destOrd="0" presId="urn:microsoft.com/office/officeart/2005/8/layout/orgChart1"/>
    <dgm:cxn modelId="{ED941828-E50B-4AD6-B3C0-EAD1EF93E3E3}" type="presParOf" srcId="{353A9278-7CFC-422C-8637-784D639F96BD}" destId="{52CD14AF-5FC1-4005-9053-CA67BF54FAAD}" srcOrd="1" destOrd="0" presId="urn:microsoft.com/office/officeart/2005/8/layout/orgChart1"/>
    <dgm:cxn modelId="{922E5C26-C985-4E13-8E2B-4288C39B88A7}" type="presParOf" srcId="{353A9278-7CFC-422C-8637-784D639F96BD}" destId="{2D54973F-276F-42DF-BE6E-A0444F793016}" srcOrd="2" destOrd="0" presId="urn:microsoft.com/office/officeart/2005/8/layout/orgChart1"/>
    <dgm:cxn modelId="{CC63E2D5-C1A1-4079-AED7-824C1802B9E6}" type="presParOf" srcId="{596C2A0E-FAAA-4C19-8F64-3F40373672C6}" destId="{8F47595E-1F20-4F5E-BE70-5CDDFE438157}" srcOrd="2" destOrd="0" presId="urn:microsoft.com/office/officeart/2005/8/layout/orgChart1"/>
    <dgm:cxn modelId="{E0590D61-C16B-4BC8-AE20-E51B9121193B}" type="presParOf" srcId="{7F944FE0-D2A2-405B-BDFF-D1897631706E}" destId="{146AE877-ED15-459B-B13B-AF077FBB1040}" srcOrd="4" destOrd="0" presId="urn:microsoft.com/office/officeart/2005/8/layout/orgChart1"/>
    <dgm:cxn modelId="{6C34EBB2-78DA-4600-9AB7-3AC84F832DFB}" type="presParOf" srcId="{7F944FE0-D2A2-405B-BDFF-D1897631706E}" destId="{D8BE7065-D2EC-4787-8FFC-B61F79EEC39D}" srcOrd="5" destOrd="0" presId="urn:microsoft.com/office/officeart/2005/8/layout/orgChart1"/>
    <dgm:cxn modelId="{CF6C9393-DD55-4A46-A0D3-226BC63F8D75}" type="presParOf" srcId="{D8BE7065-D2EC-4787-8FFC-B61F79EEC39D}" destId="{71363FA2-6923-417F-B55E-201974467DF6}" srcOrd="0" destOrd="0" presId="urn:microsoft.com/office/officeart/2005/8/layout/orgChart1"/>
    <dgm:cxn modelId="{A147F552-7B0C-4D28-86EF-0886CC8E5CC9}" type="presParOf" srcId="{71363FA2-6923-417F-B55E-201974467DF6}" destId="{5368EF9E-E26F-497A-B704-8C2CE5D835FD}" srcOrd="0" destOrd="0" presId="urn:microsoft.com/office/officeart/2005/8/layout/orgChart1"/>
    <dgm:cxn modelId="{2E2F2C95-E1AA-4702-9CC7-2C8AF2FD0D18}" type="presParOf" srcId="{71363FA2-6923-417F-B55E-201974467DF6}" destId="{05AACB28-368C-4D12-A4D8-69764BDEC4D2}" srcOrd="1" destOrd="0" presId="urn:microsoft.com/office/officeart/2005/8/layout/orgChart1"/>
    <dgm:cxn modelId="{9D4C8DE5-E41A-490F-AE8C-ECEA8661679B}" type="presParOf" srcId="{D8BE7065-D2EC-4787-8FFC-B61F79EEC39D}" destId="{6EB25563-D21F-483B-A064-03B79922792B}" srcOrd="1" destOrd="0" presId="urn:microsoft.com/office/officeart/2005/8/layout/orgChart1"/>
    <dgm:cxn modelId="{A6C35A74-CBB4-4AD2-81A3-CAA2A86409FB}" type="presParOf" srcId="{6EB25563-D21F-483B-A064-03B79922792B}" destId="{464B5E1F-FAD6-44D8-B0BA-E71177C6540F}" srcOrd="0" destOrd="0" presId="urn:microsoft.com/office/officeart/2005/8/layout/orgChart1"/>
    <dgm:cxn modelId="{C2E039BB-F6A8-4734-9109-068341971851}" type="presParOf" srcId="{6EB25563-D21F-483B-A064-03B79922792B}" destId="{1B042CEF-943D-4A24-8214-CBB7863BDDC3}" srcOrd="1" destOrd="0" presId="urn:microsoft.com/office/officeart/2005/8/layout/orgChart1"/>
    <dgm:cxn modelId="{14E1D9AD-FD44-4126-856C-3A624A1598EC}" type="presParOf" srcId="{1B042CEF-943D-4A24-8214-CBB7863BDDC3}" destId="{88E60CBF-74E2-4750-ACCB-8FBBD26409DE}" srcOrd="0" destOrd="0" presId="urn:microsoft.com/office/officeart/2005/8/layout/orgChart1"/>
    <dgm:cxn modelId="{2BD9F84F-2D67-4480-9C78-F0375AFD2CC9}" type="presParOf" srcId="{88E60CBF-74E2-4750-ACCB-8FBBD26409DE}" destId="{26ADBB7E-E23A-47E3-99DC-CDFAC565C30D}" srcOrd="0" destOrd="0" presId="urn:microsoft.com/office/officeart/2005/8/layout/orgChart1"/>
    <dgm:cxn modelId="{737F49DE-733E-462A-811B-17F7E41DBD0D}" type="presParOf" srcId="{88E60CBF-74E2-4750-ACCB-8FBBD26409DE}" destId="{314D247F-FE41-4311-932C-1ED68C2506FA}" srcOrd="1" destOrd="0" presId="urn:microsoft.com/office/officeart/2005/8/layout/orgChart1"/>
    <dgm:cxn modelId="{EF99BE4C-E625-4A2A-BD91-F7481DFC8A54}" type="presParOf" srcId="{1B042CEF-943D-4A24-8214-CBB7863BDDC3}" destId="{79EC96FA-D74A-4130-B824-4A7881A01065}" srcOrd="1" destOrd="0" presId="urn:microsoft.com/office/officeart/2005/8/layout/orgChart1"/>
    <dgm:cxn modelId="{3418A291-5FFC-46B9-B486-2DC5ED6BE587}" type="presParOf" srcId="{79EC96FA-D74A-4130-B824-4A7881A01065}" destId="{76A0113F-042B-416E-BB22-316841C215DD}" srcOrd="0" destOrd="0" presId="urn:microsoft.com/office/officeart/2005/8/layout/orgChart1"/>
    <dgm:cxn modelId="{695026E0-A90D-4A8D-B2B6-181462CB02BE}" type="presParOf" srcId="{79EC96FA-D74A-4130-B824-4A7881A01065}" destId="{866311E3-FBF4-4564-BA95-6965ED04F3A8}" srcOrd="1" destOrd="0" presId="urn:microsoft.com/office/officeart/2005/8/layout/orgChart1"/>
    <dgm:cxn modelId="{FE4DCA91-DE29-4B0B-B4CE-13B002B34AB7}" type="presParOf" srcId="{866311E3-FBF4-4564-BA95-6965ED04F3A8}" destId="{3065D68F-B0D1-44B6-BED0-BC03B7BD8841}" srcOrd="0" destOrd="0" presId="urn:microsoft.com/office/officeart/2005/8/layout/orgChart1"/>
    <dgm:cxn modelId="{F1AAA2C2-A8C7-41AD-9ABE-8CDC9408621B}" type="presParOf" srcId="{3065D68F-B0D1-44B6-BED0-BC03B7BD8841}" destId="{CD05D8E4-86BF-4ABE-90D9-1B56BD457E6D}" srcOrd="0" destOrd="0" presId="urn:microsoft.com/office/officeart/2005/8/layout/orgChart1"/>
    <dgm:cxn modelId="{97507562-EA74-48E1-8EE7-B10C97881564}" type="presParOf" srcId="{3065D68F-B0D1-44B6-BED0-BC03B7BD8841}" destId="{A5D76DA6-0E36-4D4A-B53F-487326713644}" srcOrd="1" destOrd="0" presId="urn:microsoft.com/office/officeart/2005/8/layout/orgChart1"/>
    <dgm:cxn modelId="{5D706618-D5EC-4D81-8785-E4C86C3351E9}" type="presParOf" srcId="{866311E3-FBF4-4564-BA95-6965ED04F3A8}" destId="{F75331EA-623C-43E5-9BB0-0BB131590474}" srcOrd="1" destOrd="0" presId="urn:microsoft.com/office/officeart/2005/8/layout/orgChart1"/>
    <dgm:cxn modelId="{92332C14-1161-4CB3-AC17-8680FB18039E}" type="presParOf" srcId="{866311E3-FBF4-4564-BA95-6965ED04F3A8}" destId="{1D64D821-4CFE-4500-A061-712EED0B2DE3}" srcOrd="2" destOrd="0" presId="urn:microsoft.com/office/officeart/2005/8/layout/orgChart1"/>
    <dgm:cxn modelId="{6469B2BD-9CD2-42BA-B761-02B6D4B60A5A}" type="presParOf" srcId="{79EC96FA-D74A-4130-B824-4A7881A01065}" destId="{7597B1A3-A610-41D1-87FC-F96E6AD585F4}" srcOrd="2" destOrd="0" presId="urn:microsoft.com/office/officeart/2005/8/layout/orgChart1"/>
    <dgm:cxn modelId="{E01AD40F-748D-4F05-8279-EC5A225918F8}" type="presParOf" srcId="{79EC96FA-D74A-4130-B824-4A7881A01065}" destId="{9153BD73-C98B-4FB7-BE0E-F5D361573627}" srcOrd="3" destOrd="0" presId="urn:microsoft.com/office/officeart/2005/8/layout/orgChart1"/>
    <dgm:cxn modelId="{FD947354-9AD1-40EE-AE5E-CB68BFC85731}" type="presParOf" srcId="{9153BD73-C98B-4FB7-BE0E-F5D361573627}" destId="{EDAD36DD-7BC8-448B-918B-C425445A1CB3}" srcOrd="0" destOrd="0" presId="urn:microsoft.com/office/officeart/2005/8/layout/orgChart1"/>
    <dgm:cxn modelId="{C60B5236-671E-43DD-A0B8-321530AF1671}" type="presParOf" srcId="{EDAD36DD-7BC8-448B-918B-C425445A1CB3}" destId="{AB0EB788-7AF5-4F6F-B9AA-2F8086E5EFF7}" srcOrd="0" destOrd="0" presId="urn:microsoft.com/office/officeart/2005/8/layout/orgChart1"/>
    <dgm:cxn modelId="{1D0BFA2D-F3D5-4553-B065-EE1B07A9180C}" type="presParOf" srcId="{EDAD36DD-7BC8-448B-918B-C425445A1CB3}" destId="{F7B61B4C-0242-4565-A4D4-0B08A161DE92}" srcOrd="1" destOrd="0" presId="urn:microsoft.com/office/officeart/2005/8/layout/orgChart1"/>
    <dgm:cxn modelId="{FD04D168-D33B-4915-98B6-799C593FD2BF}" type="presParOf" srcId="{9153BD73-C98B-4FB7-BE0E-F5D361573627}" destId="{72FE375E-6649-4694-AD00-633F9FE66977}" srcOrd="1" destOrd="0" presId="urn:microsoft.com/office/officeart/2005/8/layout/orgChart1"/>
    <dgm:cxn modelId="{5DFF71CE-34CD-4532-885C-2F81E339ED4A}" type="presParOf" srcId="{9153BD73-C98B-4FB7-BE0E-F5D361573627}" destId="{76E557A7-234E-4982-B832-C359DCEA572D}" srcOrd="2" destOrd="0" presId="urn:microsoft.com/office/officeart/2005/8/layout/orgChart1"/>
    <dgm:cxn modelId="{31C3D2A3-7AF6-4058-AEC6-9F74C51B437E}" type="presParOf" srcId="{1B042CEF-943D-4A24-8214-CBB7863BDDC3}" destId="{BBD9216E-01F1-458B-B30B-880C68C094FD}" srcOrd="2" destOrd="0" presId="urn:microsoft.com/office/officeart/2005/8/layout/orgChart1"/>
    <dgm:cxn modelId="{2F269873-E76E-40DD-844B-A047C190B266}" type="presParOf" srcId="{6EB25563-D21F-483B-A064-03B79922792B}" destId="{43C6F41C-61CC-4A45-A181-F5078D022157}" srcOrd="2" destOrd="0" presId="urn:microsoft.com/office/officeart/2005/8/layout/orgChart1"/>
    <dgm:cxn modelId="{C92CA77A-B967-411D-8724-764D096CA84A}" type="presParOf" srcId="{6EB25563-D21F-483B-A064-03B79922792B}" destId="{F75F9B4B-C0D6-4756-83A0-CFBA504FFADE}" srcOrd="3" destOrd="0" presId="urn:microsoft.com/office/officeart/2005/8/layout/orgChart1"/>
    <dgm:cxn modelId="{AE65AB24-D5F4-4DCB-8E73-8DD8C056C150}" type="presParOf" srcId="{F75F9B4B-C0D6-4756-83A0-CFBA504FFADE}" destId="{C63A93E6-DB24-44BB-9C79-EF47FB04030C}" srcOrd="0" destOrd="0" presId="urn:microsoft.com/office/officeart/2005/8/layout/orgChart1"/>
    <dgm:cxn modelId="{597B2DB2-CEC5-4ED6-B5D3-07DF2387B564}" type="presParOf" srcId="{C63A93E6-DB24-44BB-9C79-EF47FB04030C}" destId="{6794698C-A7BB-4190-945E-65560D07AF10}" srcOrd="0" destOrd="0" presId="urn:microsoft.com/office/officeart/2005/8/layout/orgChart1"/>
    <dgm:cxn modelId="{8CA5E63B-7015-4534-BA42-FB0562EE813A}" type="presParOf" srcId="{C63A93E6-DB24-44BB-9C79-EF47FB04030C}" destId="{23633A61-9C2D-4F22-890A-6E978E2E124F}" srcOrd="1" destOrd="0" presId="urn:microsoft.com/office/officeart/2005/8/layout/orgChart1"/>
    <dgm:cxn modelId="{99BEED72-8993-4B20-8EBD-D987CDD0F1AF}" type="presParOf" srcId="{F75F9B4B-C0D6-4756-83A0-CFBA504FFADE}" destId="{77F62884-70A6-4578-8392-A63ED5C49C0E}" srcOrd="1" destOrd="0" presId="urn:microsoft.com/office/officeart/2005/8/layout/orgChart1"/>
    <dgm:cxn modelId="{2F6CCD20-0B23-4690-92E8-094DBD6AA13F}" type="presParOf" srcId="{77F62884-70A6-4578-8392-A63ED5C49C0E}" destId="{CE184D8E-3D20-4B08-B5AB-5AD0F1D7F075}" srcOrd="0" destOrd="0" presId="urn:microsoft.com/office/officeart/2005/8/layout/orgChart1"/>
    <dgm:cxn modelId="{2716709B-A434-46EB-914A-92BC49E139B5}" type="presParOf" srcId="{77F62884-70A6-4578-8392-A63ED5C49C0E}" destId="{AF56282C-EDC7-4A9E-BCF5-E09FA3488F4D}" srcOrd="1" destOrd="0" presId="urn:microsoft.com/office/officeart/2005/8/layout/orgChart1"/>
    <dgm:cxn modelId="{2FCDA445-EC02-4DBD-9F8F-2C5D2A2BBA6D}" type="presParOf" srcId="{AF56282C-EDC7-4A9E-BCF5-E09FA3488F4D}" destId="{E88B114E-7510-41C3-B18C-A0CDB129BDBF}" srcOrd="0" destOrd="0" presId="urn:microsoft.com/office/officeart/2005/8/layout/orgChart1"/>
    <dgm:cxn modelId="{F3D911C5-0F8C-4405-8D84-FF4545F07121}" type="presParOf" srcId="{E88B114E-7510-41C3-B18C-A0CDB129BDBF}" destId="{26AB6A6E-8897-40BD-898E-9C1E9F2DB705}" srcOrd="0" destOrd="0" presId="urn:microsoft.com/office/officeart/2005/8/layout/orgChart1"/>
    <dgm:cxn modelId="{C4092DBE-7D34-4E88-AAD1-1072A3AE6183}" type="presParOf" srcId="{E88B114E-7510-41C3-B18C-A0CDB129BDBF}" destId="{AC860824-0C42-4FCE-BFCA-252619C09223}" srcOrd="1" destOrd="0" presId="urn:microsoft.com/office/officeart/2005/8/layout/orgChart1"/>
    <dgm:cxn modelId="{F37A0674-EC94-448C-AC84-76071245AAD3}" type="presParOf" srcId="{AF56282C-EDC7-4A9E-BCF5-E09FA3488F4D}" destId="{4382E8F7-438E-4B73-BFFB-F9F5845BD89D}" srcOrd="1" destOrd="0" presId="urn:microsoft.com/office/officeart/2005/8/layout/orgChart1"/>
    <dgm:cxn modelId="{40F7AE66-3CDF-4A1D-B22B-A3FCEAE7C252}" type="presParOf" srcId="{AF56282C-EDC7-4A9E-BCF5-E09FA3488F4D}" destId="{A8EA00E1-F05B-4FE3-B01F-AC26F1DEB5A7}" srcOrd="2" destOrd="0" presId="urn:microsoft.com/office/officeart/2005/8/layout/orgChart1"/>
    <dgm:cxn modelId="{D5B68EB1-1DDA-4808-8128-865F62B77121}" type="presParOf" srcId="{77F62884-70A6-4578-8392-A63ED5C49C0E}" destId="{53AD2FFE-8836-4F76-9F03-1048E437E100}" srcOrd="2" destOrd="0" presId="urn:microsoft.com/office/officeart/2005/8/layout/orgChart1"/>
    <dgm:cxn modelId="{54AE79B7-D41B-48DD-A732-3CB316195555}" type="presParOf" srcId="{77F62884-70A6-4578-8392-A63ED5C49C0E}" destId="{B4A8A8EE-5D3B-44B5-BB03-5AC87A4E8D60}" srcOrd="3" destOrd="0" presId="urn:microsoft.com/office/officeart/2005/8/layout/orgChart1"/>
    <dgm:cxn modelId="{23F8467F-9984-4A2A-B7FA-BFFE0B777C3E}" type="presParOf" srcId="{B4A8A8EE-5D3B-44B5-BB03-5AC87A4E8D60}" destId="{3990F8FE-2018-45DE-8CA7-09C5EC089657}" srcOrd="0" destOrd="0" presId="urn:microsoft.com/office/officeart/2005/8/layout/orgChart1"/>
    <dgm:cxn modelId="{5035B366-F344-4025-9B0A-EA408CFE19B2}" type="presParOf" srcId="{3990F8FE-2018-45DE-8CA7-09C5EC089657}" destId="{15E6DF71-CF75-4920-A8F8-911DE5F187FB}" srcOrd="0" destOrd="0" presId="urn:microsoft.com/office/officeart/2005/8/layout/orgChart1"/>
    <dgm:cxn modelId="{B931475C-EB47-439D-A095-8A1915576113}" type="presParOf" srcId="{3990F8FE-2018-45DE-8CA7-09C5EC089657}" destId="{0E00F225-D981-4A4F-B16A-9507FF5E8821}" srcOrd="1" destOrd="0" presId="urn:microsoft.com/office/officeart/2005/8/layout/orgChart1"/>
    <dgm:cxn modelId="{F3EC8AF3-76A4-4A0D-BA68-587FC3C725A9}" type="presParOf" srcId="{B4A8A8EE-5D3B-44B5-BB03-5AC87A4E8D60}" destId="{161B5947-5ED6-47A3-B9F0-84B80EA2C42D}" srcOrd="1" destOrd="0" presId="urn:microsoft.com/office/officeart/2005/8/layout/orgChart1"/>
    <dgm:cxn modelId="{81BF9DC6-6B1C-4D7A-A8F0-508A7D20F4DE}" type="presParOf" srcId="{B4A8A8EE-5D3B-44B5-BB03-5AC87A4E8D60}" destId="{AC821CCD-D883-47D4-A9B1-36A40580F194}" srcOrd="2" destOrd="0" presId="urn:microsoft.com/office/officeart/2005/8/layout/orgChart1"/>
    <dgm:cxn modelId="{9F7EEE45-610B-45C1-B661-4592FA9C9E10}" type="presParOf" srcId="{F75F9B4B-C0D6-4756-83A0-CFBA504FFADE}" destId="{7DEA5EBE-85D9-4968-B962-5E060C0D06A5}" srcOrd="2" destOrd="0" presId="urn:microsoft.com/office/officeart/2005/8/layout/orgChart1"/>
    <dgm:cxn modelId="{B6492873-C472-4F7A-BC3D-CFB2850282ED}" type="presParOf" srcId="{6EB25563-D21F-483B-A064-03B79922792B}" destId="{D042D501-5654-4C5C-9B59-866EBFD97BAC}" srcOrd="4" destOrd="0" presId="urn:microsoft.com/office/officeart/2005/8/layout/orgChart1"/>
    <dgm:cxn modelId="{ACE1CF4D-61CB-47FD-A9F3-B48DFD2CC5D9}" type="presParOf" srcId="{6EB25563-D21F-483B-A064-03B79922792B}" destId="{583643A3-1206-455C-8A48-CF5FD3C85454}" srcOrd="5" destOrd="0" presId="urn:microsoft.com/office/officeart/2005/8/layout/orgChart1"/>
    <dgm:cxn modelId="{87374644-406E-4C2F-A942-EA4E3AEBBF75}" type="presParOf" srcId="{583643A3-1206-455C-8A48-CF5FD3C85454}" destId="{757A5672-ACC1-4F4F-8BE1-596D39490A21}" srcOrd="0" destOrd="0" presId="urn:microsoft.com/office/officeart/2005/8/layout/orgChart1"/>
    <dgm:cxn modelId="{87B814A4-BB7A-4837-9ECD-0D288FCB0F9A}" type="presParOf" srcId="{757A5672-ACC1-4F4F-8BE1-596D39490A21}" destId="{18DB24C7-915A-4BFA-A9AA-5E13094588A7}" srcOrd="0" destOrd="0" presId="urn:microsoft.com/office/officeart/2005/8/layout/orgChart1"/>
    <dgm:cxn modelId="{E71D993A-8B5F-4303-9D7C-4B8C00AB5EDA}" type="presParOf" srcId="{757A5672-ACC1-4F4F-8BE1-596D39490A21}" destId="{2637FB29-32AE-452C-A64D-388935235E10}" srcOrd="1" destOrd="0" presId="urn:microsoft.com/office/officeart/2005/8/layout/orgChart1"/>
    <dgm:cxn modelId="{E8DF5B3A-47FC-4694-BE51-0DBCFF367994}" type="presParOf" srcId="{583643A3-1206-455C-8A48-CF5FD3C85454}" destId="{8DD04F24-1340-4499-BA49-DBE1716FD65F}" srcOrd="1" destOrd="0" presId="urn:microsoft.com/office/officeart/2005/8/layout/orgChart1"/>
    <dgm:cxn modelId="{3852C28B-0BC9-4C0D-93C8-287442ECF6E8}" type="presParOf" srcId="{583643A3-1206-455C-8A48-CF5FD3C85454}" destId="{EF93A40A-DCE3-4E8F-92B0-19057A2E8FDB}" srcOrd="2" destOrd="0" presId="urn:microsoft.com/office/officeart/2005/8/layout/orgChart1"/>
    <dgm:cxn modelId="{C3634F94-D054-498D-A791-162EBFD51198}" type="presParOf" srcId="{6EB25563-D21F-483B-A064-03B79922792B}" destId="{BC577F70-CEF5-47F9-B8D9-387A0A944FDB}" srcOrd="6" destOrd="0" presId="urn:microsoft.com/office/officeart/2005/8/layout/orgChart1"/>
    <dgm:cxn modelId="{9E914C69-24D1-4432-8BFC-8509321757FB}" type="presParOf" srcId="{6EB25563-D21F-483B-A064-03B79922792B}" destId="{A183C9D3-48E3-4779-BF64-E4966E09875D}" srcOrd="7" destOrd="0" presId="urn:microsoft.com/office/officeart/2005/8/layout/orgChart1"/>
    <dgm:cxn modelId="{8289BAAC-0B35-427E-96AF-0F0EBCE0AEC0}" type="presParOf" srcId="{A183C9D3-48E3-4779-BF64-E4966E09875D}" destId="{34FEBDD5-F0D9-44F3-AF06-9E275F9332E7}" srcOrd="0" destOrd="0" presId="urn:microsoft.com/office/officeart/2005/8/layout/orgChart1"/>
    <dgm:cxn modelId="{23B7DA46-C2B9-46A4-8E58-5BBCC363DEA2}" type="presParOf" srcId="{34FEBDD5-F0D9-44F3-AF06-9E275F9332E7}" destId="{706CD77A-2EA5-48D3-80E0-D62C7BFDAA01}" srcOrd="0" destOrd="0" presId="urn:microsoft.com/office/officeart/2005/8/layout/orgChart1"/>
    <dgm:cxn modelId="{94B14572-D49E-41B9-81BC-0FF3B1BCA54B}" type="presParOf" srcId="{34FEBDD5-F0D9-44F3-AF06-9E275F9332E7}" destId="{DD4EB1A8-B9FA-4873-89DD-8611681F0E70}" srcOrd="1" destOrd="0" presId="urn:microsoft.com/office/officeart/2005/8/layout/orgChart1"/>
    <dgm:cxn modelId="{7C3099DF-E153-4D34-A0C7-F2698C9D7CF9}" type="presParOf" srcId="{A183C9D3-48E3-4779-BF64-E4966E09875D}" destId="{5B2FC0C6-6BF1-42E6-9D94-DBAA733BB0D6}" srcOrd="1" destOrd="0" presId="urn:microsoft.com/office/officeart/2005/8/layout/orgChart1"/>
    <dgm:cxn modelId="{8D45571D-18BF-4996-A5A1-915A1E978AD1}" type="presParOf" srcId="{A183C9D3-48E3-4779-BF64-E4966E09875D}" destId="{CC99019E-7E77-4EF3-9D83-22599C898540}" srcOrd="2" destOrd="0" presId="urn:microsoft.com/office/officeart/2005/8/layout/orgChart1"/>
    <dgm:cxn modelId="{A6959655-966E-4695-8D8F-D83972F757AF}" type="presParOf" srcId="{D8BE7065-D2EC-4787-8FFC-B61F79EEC39D}" destId="{BC2296E3-678E-497E-9639-ED3DB6D9EADC}" srcOrd="2" destOrd="0" presId="urn:microsoft.com/office/officeart/2005/8/layout/orgChart1"/>
    <dgm:cxn modelId="{505C5B68-BD7B-4E09-ABD9-F8E8530278DA}" type="presParOf" srcId="{7F944FE0-D2A2-405B-BDFF-D1897631706E}" destId="{86920179-6629-4A58-BB26-F9023C6AB676}" srcOrd="6" destOrd="0" presId="urn:microsoft.com/office/officeart/2005/8/layout/orgChart1"/>
    <dgm:cxn modelId="{76D42695-FC79-481C-BEE6-513A9150AC44}" type="presParOf" srcId="{7F944FE0-D2A2-405B-BDFF-D1897631706E}" destId="{385AF64B-4878-49AF-BB34-3F012067394B}" srcOrd="7" destOrd="0" presId="urn:microsoft.com/office/officeart/2005/8/layout/orgChart1"/>
    <dgm:cxn modelId="{F8E0AF27-2ADC-400B-A6E0-63A1B7413E0E}" type="presParOf" srcId="{385AF64B-4878-49AF-BB34-3F012067394B}" destId="{068FD7B9-8011-48D2-A182-EBFC5AA118E2}" srcOrd="0" destOrd="0" presId="urn:microsoft.com/office/officeart/2005/8/layout/orgChart1"/>
    <dgm:cxn modelId="{3505760D-DC39-4EC7-BFCB-6C6333C6D690}" type="presParOf" srcId="{068FD7B9-8011-48D2-A182-EBFC5AA118E2}" destId="{34D49AA9-33AD-4664-ADD5-58DB46EB9889}" srcOrd="0" destOrd="0" presId="urn:microsoft.com/office/officeart/2005/8/layout/orgChart1"/>
    <dgm:cxn modelId="{4AF15307-BB03-4F37-BBCE-AAEA290489CF}" type="presParOf" srcId="{068FD7B9-8011-48D2-A182-EBFC5AA118E2}" destId="{FA21B6A8-6AD6-40C5-B832-097165E0AE14}" srcOrd="1" destOrd="0" presId="urn:microsoft.com/office/officeart/2005/8/layout/orgChart1"/>
    <dgm:cxn modelId="{80CB2798-DD92-4D81-A7D6-C503D2718DFB}" type="presParOf" srcId="{385AF64B-4878-49AF-BB34-3F012067394B}" destId="{7A9C32C9-16BF-4D3E-BDD1-44D79FD1AB24}" srcOrd="1" destOrd="0" presId="urn:microsoft.com/office/officeart/2005/8/layout/orgChart1"/>
    <dgm:cxn modelId="{57BD6324-6908-4A40-8CFB-43C235DF046A}" type="presParOf" srcId="{7A9C32C9-16BF-4D3E-BDD1-44D79FD1AB24}" destId="{0B230726-0419-4AF5-880F-A3144F63039F}" srcOrd="0" destOrd="0" presId="urn:microsoft.com/office/officeart/2005/8/layout/orgChart1"/>
    <dgm:cxn modelId="{804CA2D6-4619-4669-9CD9-DB5273CBE4B7}" type="presParOf" srcId="{7A9C32C9-16BF-4D3E-BDD1-44D79FD1AB24}" destId="{DC05D061-BA2E-45D8-BB46-37A54DE08233}" srcOrd="1" destOrd="0" presId="urn:microsoft.com/office/officeart/2005/8/layout/orgChart1"/>
    <dgm:cxn modelId="{DE805449-76FB-47BE-9669-F88122AC6038}" type="presParOf" srcId="{DC05D061-BA2E-45D8-BB46-37A54DE08233}" destId="{8431E736-259A-46C4-983C-1FEAB1B961D6}" srcOrd="0" destOrd="0" presId="urn:microsoft.com/office/officeart/2005/8/layout/orgChart1"/>
    <dgm:cxn modelId="{B0ED0F15-D754-4BDC-9E32-5B7C5BB560C6}" type="presParOf" srcId="{8431E736-259A-46C4-983C-1FEAB1B961D6}" destId="{A1168FC4-F52A-48A4-9B25-27A97870ACE7}" srcOrd="0" destOrd="0" presId="urn:microsoft.com/office/officeart/2005/8/layout/orgChart1"/>
    <dgm:cxn modelId="{F98DE79F-DB25-44CE-8111-A24675733374}" type="presParOf" srcId="{8431E736-259A-46C4-983C-1FEAB1B961D6}" destId="{E3387E8D-19DF-4B4D-A174-32CDC2A61773}" srcOrd="1" destOrd="0" presId="urn:microsoft.com/office/officeart/2005/8/layout/orgChart1"/>
    <dgm:cxn modelId="{487AFBF9-08AA-4D3C-9273-D538E8572AEA}" type="presParOf" srcId="{DC05D061-BA2E-45D8-BB46-37A54DE08233}" destId="{573AAB0E-9630-4B35-A4B2-518531BFE7ED}" srcOrd="1" destOrd="0" presId="urn:microsoft.com/office/officeart/2005/8/layout/orgChart1"/>
    <dgm:cxn modelId="{F89FBA99-AFE2-46C5-8B2E-AB52BACFB2B0}" type="presParOf" srcId="{573AAB0E-9630-4B35-A4B2-518531BFE7ED}" destId="{B1F6D3FF-1DFE-4335-A6ED-4EC44573B022}" srcOrd="0" destOrd="0" presId="urn:microsoft.com/office/officeart/2005/8/layout/orgChart1"/>
    <dgm:cxn modelId="{117F592E-15CC-4E7E-BAB4-13B5E6E96BAE}" type="presParOf" srcId="{573AAB0E-9630-4B35-A4B2-518531BFE7ED}" destId="{F9F90E63-5065-4B61-9A7F-2BD8CDF154A8}" srcOrd="1" destOrd="0" presId="urn:microsoft.com/office/officeart/2005/8/layout/orgChart1"/>
    <dgm:cxn modelId="{29910385-C677-4451-AB4D-8961A22829F8}" type="presParOf" srcId="{F9F90E63-5065-4B61-9A7F-2BD8CDF154A8}" destId="{54ACBD81-8995-4389-A2DA-0D4C52D77D20}" srcOrd="0" destOrd="0" presId="urn:microsoft.com/office/officeart/2005/8/layout/orgChart1"/>
    <dgm:cxn modelId="{CC9ED017-F520-4EE9-848D-F49F7FB299B8}" type="presParOf" srcId="{54ACBD81-8995-4389-A2DA-0D4C52D77D20}" destId="{1CDDF5D7-D3C0-4EBD-82C6-8FDEDF6C818C}" srcOrd="0" destOrd="0" presId="urn:microsoft.com/office/officeart/2005/8/layout/orgChart1"/>
    <dgm:cxn modelId="{2CA77010-97B4-47EF-B52F-CD5011765514}" type="presParOf" srcId="{54ACBD81-8995-4389-A2DA-0D4C52D77D20}" destId="{4FEDA411-17C0-45F0-A155-B80F3BB74AFD}" srcOrd="1" destOrd="0" presId="urn:microsoft.com/office/officeart/2005/8/layout/orgChart1"/>
    <dgm:cxn modelId="{DA824FCB-5616-474D-B47A-780622F61461}" type="presParOf" srcId="{F9F90E63-5065-4B61-9A7F-2BD8CDF154A8}" destId="{90FCD7DB-78F7-4293-95B4-89825BD32EC0}" srcOrd="1" destOrd="0" presId="urn:microsoft.com/office/officeart/2005/8/layout/orgChart1"/>
    <dgm:cxn modelId="{745EEDEB-DC40-4838-8103-8551310C4D1B}" type="presParOf" srcId="{F9F90E63-5065-4B61-9A7F-2BD8CDF154A8}" destId="{E12A9CFB-B070-4EA6-AE19-6A21417EC26E}" srcOrd="2" destOrd="0" presId="urn:microsoft.com/office/officeart/2005/8/layout/orgChart1"/>
    <dgm:cxn modelId="{8F5BF74B-8121-495F-8816-79F80DD9C64D}" type="presParOf" srcId="{DC05D061-BA2E-45D8-BB46-37A54DE08233}" destId="{E10F3520-E7EA-44B8-9AA1-B7B7C05FC515}" srcOrd="2" destOrd="0" presId="urn:microsoft.com/office/officeart/2005/8/layout/orgChart1"/>
    <dgm:cxn modelId="{B32E1E23-45B3-4D4E-917C-D78E6D614F20}" type="presParOf" srcId="{7A9C32C9-16BF-4D3E-BDD1-44D79FD1AB24}" destId="{770A2D1C-1FF6-4A21-A3D4-424BA1EF2233}" srcOrd="2" destOrd="0" presId="urn:microsoft.com/office/officeart/2005/8/layout/orgChart1"/>
    <dgm:cxn modelId="{F1B2B126-068A-47F6-BEEB-2A2DADB480B4}" type="presParOf" srcId="{7A9C32C9-16BF-4D3E-BDD1-44D79FD1AB24}" destId="{19AF1447-99DB-4916-A649-1641C77C16FA}" srcOrd="3" destOrd="0" presId="urn:microsoft.com/office/officeart/2005/8/layout/orgChart1"/>
    <dgm:cxn modelId="{12C11B76-4285-4C41-B51D-9748A99932F1}" type="presParOf" srcId="{19AF1447-99DB-4916-A649-1641C77C16FA}" destId="{53EE0B13-D869-4590-B9CE-DA0B4C2418F0}" srcOrd="0" destOrd="0" presId="urn:microsoft.com/office/officeart/2005/8/layout/orgChart1"/>
    <dgm:cxn modelId="{04A675D2-8ED3-4C5C-AD66-47E4E3957CCE}" type="presParOf" srcId="{53EE0B13-D869-4590-B9CE-DA0B4C2418F0}" destId="{A21B8CAD-51A7-4093-9AB5-7CC791010D55}" srcOrd="0" destOrd="0" presId="urn:microsoft.com/office/officeart/2005/8/layout/orgChart1"/>
    <dgm:cxn modelId="{C49E166B-C939-460F-A75F-871F6AC3E3E8}" type="presParOf" srcId="{53EE0B13-D869-4590-B9CE-DA0B4C2418F0}" destId="{26C6D48D-1722-4630-8363-67D06F04F50C}" srcOrd="1" destOrd="0" presId="urn:microsoft.com/office/officeart/2005/8/layout/orgChart1"/>
    <dgm:cxn modelId="{DE5F401E-F977-4624-8996-3C2D9F70CA2E}" type="presParOf" srcId="{19AF1447-99DB-4916-A649-1641C77C16FA}" destId="{82398871-8E94-4B69-BEAE-37D030289CBE}" srcOrd="1" destOrd="0" presId="urn:microsoft.com/office/officeart/2005/8/layout/orgChart1"/>
    <dgm:cxn modelId="{62673074-9A52-4D1C-AD9B-249EC34BE0AB}" type="presParOf" srcId="{19AF1447-99DB-4916-A649-1641C77C16FA}" destId="{F0C24904-1B39-4F86-BAB6-C494663E8E3D}" srcOrd="2" destOrd="0" presId="urn:microsoft.com/office/officeart/2005/8/layout/orgChart1"/>
    <dgm:cxn modelId="{0B54376D-3680-45A5-8CC9-E605CAD9E574}" type="presParOf" srcId="{7A9C32C9-16BF-4D3E-BDD1-44D79FD1AB24}" destId="{C1CACC26-380A-49CD-A1C0-45B252005738}" srcOrd="4" destOrd="0" presId="urn:microsoft.com/office/officeart/2005/8/layout/orgChart1"/>
    <dgm:cxn modelId="{721D0D0F-E9DB-4E40-B1D8-B3AD21A94D5A}" type="presParOf" srcId="{7A9C32C9-16BF-4D3E-BDD1-44D79FD1AB24}" destId="{0A06AAD3-9CA6-4C7A-94B1-88212CF14021}" srcOrd="5" destOrd="0" presId="urn:microsoft.com/office/officeart/2005/8/layout/orgChart1"/>
    <dgm:cxn modelId="{45F3F4E5-9175-421B-806E-0A59BDDCA346}" type="presParOf" srcId="{0A06AAD3-9CA6-4C7A-94B1-88212CF14021}" destId="{A84D5A73-8024-485A-8A4D-B277D2D226F5}" srcOrd="0" destOrd="0" presId="urn:microsoft.com/office/officeart/2005/8/layout/orgChart1"/>
    <dgm:cxn modelId="{4C278B37-D4A8-4BE0-90FD-208EFD98B311}" type="presParOf" srcId="{A84D5A73-8024-485A-8A4D-B277D2D226F5}" destId="{13721C41-2AA1-4CEF-A0C3-7BD4656F3512}" srcOrd="0" destOrd="0" presId="urn:microsoft.com/office/officeart/2005/8/layout/orgChart1"/>
    <dgm:cxn modelId="{A5352E06-4D6D-48DE-87D3-B8CFC1205A79}" type="presParOf" srcId="{A84D5A73-8024-485A-8A4D-B277D2D226F5}" destId="{C545CFB2-1F1B-483E-B2AC-42CD4F730091}" srcOrd="1" destOrd="0" presId="urn:microsoft.com/office/officeart/2005/8/layout/orgChart1"/>
    <dgm:cxn modelId="{EF4A97DB-9760-4958-8C7E-0E3DC2C89EE4}" type="presParOf" srcId="{0A06AAD3-9CA6-4C7A-94B1-88212CF14021}" destId="{91F6B6ED-D4A5-49F1-8C84-8FFD1EDA5A7F}" srcOrd="1" destOrd="0" presId="urn:microsoft.com/office/officeart/2005/8/layout/orgChart1"/>
    <dgm:cxn modelId="{7C78D601-77CD-4247-9363-5937C962FD7C}" type="presParOf" srcId="{0A06AAD3-9CA6-4C7A-94B1-88212CF14021}" destId="{D1E4C305-0198-42E6-A19F-14A7C6C53ADF}" srcOrd="2" destOrd="0" presId="urn:microsoft.com/office/officeart/2005/8/layout/orgChart1"/>
    <dgm:cxn modelId="{7814C0BA-E54C-4D05-ACFC-71C967F7D7A4}" type="presParOf" srcId="{7A9C32C9-16BF-4D3E-BDD1-44D79FD1AB24}" destId="{C92F5DB7-DE66-468A-8E71-2F684965F69A}" srcOrd="6" destOrd="0" presId="urn:microsoft.com/office/officeart/2005/8/layout/orgChart1"/>
    <dgm:cxn modelId="{17E1A729-0D49-4891-8ED9-1BEEE3D07BD3}" type="presParOf" srcId="{7A9C32C9-16BF-4D3E-BDD1-44D79FD1AB24}" destId="{15DB80F7-A8E9-4D4D-815C-6CFF9C2B3BFA}" srcOrd="7" destOrd="0" presId="urn:microsoft.com/office/officeart/2005/8/layout/orgChart1"/>
    <dgm:cxn modelId="{27E27957-7C92-454B-AABA-8EE847619E52}" type="presParOf" srcId="{15DB80F7-A8E9-4D4D-815C-6CFF9C2B3BFA}" destId="{2AC35034-C5E6-4A91-8828-FC7B1C3413B5}" srcOrd="0" destOrd="0" presId="urn:microsoft.com/office/officeart/2005/8/layout/orgChart1"/>
    <dgm:cxn modelId="{E43AB251-9BD8-402E-984A-AF4BD6B870D0}" type="presParOf" srcId="{2AC35034-C5E6-4A91-8828-FC7B1C3413B5}" destId="{F200C3BC-8FDF-4612-AE72-32CBAE425AEE}" srcOrd="0" destOrd="0" presId="urn:microsoft.com/office/officeart/2005/8/layout/orgChart1"/>
    <dgm:cxn modelId="{4394C45E-0B5A-408D-96CC-8CB14D974D5B}" type="presParOf" srcId="{2AC35034-C5E6-4A91-8828-FC7B1C3413B5}" destId="{ADF35BDB-26E8-45F1-A319-5E99D92E1762}" srcOrd="1" destOrd="0" presId="urn:microsoft.com/office/officeart/2005/8/layout/orgChart1"/>
    <dgm:cxn modelId="{9A1427BF-0D58-43BD-90BB-68760B70219E}" type="presParOf" srcId="{15DB80F7-A8E9-4D4D-815C-6CFF9C2B3BFA}" destId="{B297294D-9477-4B98-B6D2-0D160CE2108D}" srcOrd="1" destOrd="0" presId="urn:microsoft.com/office/officeart/2005/8/layout/orgChart1"/>
    <dgm:cxn modelId="{DC7D9B07-F3DE-411C-9046-6DBCA679CCE7}" type="presParOf" srcId="{15DB80F7-A8E9-4D4D-815C-6CFF9C2B3BFA}" destId="{D17F8652-B8F9-4930-B89E-C7B9B39A7F33}" srcOrd="2" destOrd="0" presId="urn:microsoft.com/office/officeart/2005/8/layout/orgChart1"/>
    <dgm:cxn modelId="{2E462B47-4952-4E79-864E-69BB8D5BA65F}" type="presParOf" srcId="{7A9C32C9-16BF-4D3E-BDD1-44D79FD1AB24}" destId="{B4212AA2-EC2F-479B-933B-DA839BA0616B}" srcOrd="8" destOrd="0" presId="urn:microsoft.com/office/officeart/2005/8/layout/orgChart1"/>
    <dgm:cxn modelId="{F385B14E-F4FB-4921-845B-69782B6B13B7}" type="presParOf" srcId="{7A9C32C9-16BF-4D3E-BDD1-44D79FD1AB24}" destId="{806C80CA-9091-4B68-B9F0-67C574BB58C7}" srcOrd="9" destOrd="0" presId="urn:microsoft.com/office/officeart/2005/8/layout/orgChart1"/>
    <dgm:cxn modelId="{1FCC4448-3F88-4C0A-A9B0-E8E82619B90F}" type="presParOf" srcId="{806C80CA-9091-4B68-B9F0-67C574BB58C7}" destId="{F70DFFDD-6AA3-49E5-B648-6FA55137C13E}" srcOrd="0" destOrd="0" presId="urn:microsoft.com/office/officeart/2005/8/layout/orgChart1"/>
    <dgm:cxn modelId="{9A9C50EA-EC9D-46D2-9DDA-E25E4662AAF6}" type="presParOf" srcId="{F70DFFDD-6AA3-49E5-B648-6FA55137C13E}" destId="{1E99FD56-F9DF-4AD9-ACCE-76EAF1762E21}" srcOrd="0" destOrd="0" presId="urn:microsoft.com/office/officeart/2005/8/layout/orgChart1"/>
    <dgm:cxn modelId="{5C7F79D9-B6A2-42EA-864C-2D37515214EB}" type="presParOf" srcId="{F70DFFDD-6AA3-49E5-B648-6FA55137C13E}" destId="{A0BE0C71-E1A6-4B77-85B2-FB903711B589}" srcOrd="1" destOrd="0" presId="urn:microsoft.com/office/officeart/2005/8/layout/orgChart1"/>
    <dgm:cxn modelId="{367CAF38-6B99-41E3-A82A-3F255C8DD9C3}" type="presParOf" srcId="{806C80CA-9091-4B68-B9F0-67C574BB58C7}" destId="{D6F514F5-E870-43F7-B758-745F07DF5BCC}" srcOrd="1" destOrd="0" presId="urn:microsoft.com/office/officeart/2005/8/layout/orgChart1"/>
    <dgm:cxn modelId="{DD8DB01A-FC5B-47D0-88A1-624FD5227A45}" type="presParOf" srcId="{D6F514F5-E870-43F7-B758-745F07DF5BCC}" destId="{EA4F0D4E-1269-4D72-A5C2-630450F9D8A8}" srcOrd="0" destOrd="0" presId="urn:microsoft.com/office/officeart/2005/8/layout/orgChart1"/>
    <dgm:cxn modelId="{08279373-5739-40DD-8EFD-732CF9DD4A64}" type="presParOf" srcId="{D6F514F5-E870-43F7-B758-745F07DF5BCC}" destId="{E6DAFF3C-E253-4EAA-B7AB-12AB911DACB7}" srcOrd="1" destOrd="0" presId="urn:microsoft.com/office/officeart/2005/8/layout/orgChart1"/>
    <dgm:cxn modelId="{C779B176-5932-4B4D-A125-B3EE504A2BEA}" type="presParOf" srcId="{E6DAFF3C-E253-4EAA-B7AB-12AB911DACB7}" destId="{BA8B30ED-91E5-496B-92F5-24DF0607E963}" srcOrd="0" destOrd="0" presId="urn:microsoft.com/office/officeart/2005/8/layout/orgChart1"/>
    <dgm:cxn modelId="{CC0A92D6-DE7D-48CD-888E-3B04BD30FD80}" type="presParOf" srcId="{BA8B30ED-91E5-496B-92F5-24DF0607E963}" destId="{491EBD1E-F0E9-4E13-916A-18DE8E585CE4}" srcOrd="0" destOrd="0" presId="urn:microsoft.com/office/officeart/2005/8/layout/orgChart1"/>
    <dgm:cxn modelId="{C3BA455D-5B98-4D26-AF2B-CA7BA0DE07E1}" type="presParOf" srcId="{BA8B30ED-91E5-496B-92F5-24DF0607E963}" destId="{1D9F7990-020F-4509-A102-5E5302E4A2DE}" srcOrd="1" destOrd="0" presId="urn:microsoft.com/office/officeart/2005/8/layout/orgChart1"/>
    <dgm:cxn modelId="{B0C6EB47-4176-467D-9B26-C8CF7AFDD273}" type="presParOf" srcId="{E6DAFF3C-E253-4EAA-B7AB-12AB911DACB7}" destId="{26F48F2E-F7E8-496A-892D-35CB62B32C04}" srcOrd="1" destOrd="0" presId="urn:microsoft.com/office/officeart/2005/8/layout/orgChart1"/>
    <dgm:cxn modelId="{1906AC46-AF14-451B-960C-FE882DD27718}" type="presParOf" srcId="{E6DAFF3C-E253-4EAA-B7AB-12AB911DACB7}" destId="{D7C96CF2-25D7-4F99-8D93-E2589FBA7583}" srcOrd="2" destOrd="0" presId="urn:microsoft.com/office/officeart/2005/8/layout/orgChart1"/>
    <dgm:cxn modelId="{118DDDB0-800E-420E-8617-B298AF982585}" type="presParOf" srcId="{806C80CA-9091-4B68-B9F0-67C574BB58C7}" destId="{8F2E8B47-992A-4E57-AECD-DA25940D9EB6}" srcOrd="2" destOrd="0" presId="urn:microsoft.com/office/officeart/2005/8/layout/orgChart1"/>
    <dgm:cxn modelId="{5805C64B-FB5A-46B8-9274-0E1A1A361F41}" type="presParOf" srcId="{385AF64B-4878-49AF-BB34-3F012067394B}" destId="{03864CF9-7B53-4B08-8E2A-D1D6CFCD74A7}" srcOrd="2" destOrd="0" presId="urn:microsoft.com/office/officeart/2005/8/layout/orgChart1"/>
    <dgm:cxn modelId="{02E0F069-6F94-41DE-82AA-EBE78184B8BB}" type="presParOf" srcId="{7F944FE0-D2A2-405B-BDFF-D1897631706E}" destId="{58BDADBE-4402-4E6F-AB6F-E215C5F98D3B}" srcOrd="8" destOrd="0" presId="urn:microsoft.com/office/officeart/2005/8/layout/orgChart1"/>
    <dgm:cxn modelId="{F0A76E12-6B1D-4B90-B339-3CDBE076D939}" type="presParOf" srcId="{7F944FE0-D2A2-405B-BDFF-D1897631706E}" destId="{CAC55414-926B-4025-9709-C51A1C0F1BA3}" srcOrd="9" destOrd="0" presId="urn:microsoft.com/office/officeart/2005/8/layout/orgChart1"/>
    <dgm:cxn modelId="{C72C7591-5F82-4B5A-A049-67F20578B50F}" type="presParOf" srcId="{CAC55414-926B-4025-9709-C51A1C0F1BA3}" destId="{84CEA5E3-2733-4C8E-82C3-8E65E6AC6A4F}" srcOrd="0" destOrd="0" presId="urn:microsoft.com/office/officeart/2005/8/layout/orgChart1"/>
    <dgm:cxn modelId="{6A2BBE13-16AC-4523-B4B9-72DE19F73D9C}" type="presParOf" srcId="{84CEA5E3-2733-4C8E-82C3-8E65E6AC6A4F}" destId="{0BF99F41-2B36-4860-856E-9B912562371F}" srcOrd="0" destOrd="0" presId="urn:microsoft.com/office/officeart/2005/8/layout/orgChart1"/>
    <dgm:cxn modelId="{CD06E973-4A2B-463E-8A1D-C87C07C83738}" type="presParOf" srcId="{84CEA5E3-2733-4C8E-82C3-8E65E6AC6A4F}" destId="{9BBA3CDE-9578-436B-BF71-4165D5256392}" srcOrd="1" destOrd="0" presId="urn:microsoft.com/office/officeart/2005/8/layout/orgChart1"/>
    <dgm:cxn modelId="{DAE43EDB-B780-4701-AD57-2D8AAD852608}" type="presParOf" srcId="{CAC55414-926B-4025-9709-C51A1C0F1BA3}" destId="{30CBF445-3176-4871-AE74-8842DAE8EA77}" srcOrd="1" destOrd="0" presId="urn:microsoft.com/office/officeart/2005/8/layout/orgChart1"/>
    <dgm:cxn modelId="{B1D31381-884F-4103-8F3E-6A7F18D87D8B}" type="presParOf" srcId="{30CBF445-3176-4871-AE74-8842DAE8EA77}" destId="{29F42D85-8904-401F-B8A1-02FA3480A06D}" srcOrd="0" destOrd="0" presId="urn:microsoft.com/office/officeart/2005/8/layout/orgChart1"/>
    <dgm:cxn modelId="{203D9093-1E4F-4F54-AD75-2DA410CDA99A}" type="presParOf" srcId="{30CBF445-3176-4871-AE74-8842DAE8EA77}" destId="{99D1B5CE-3C0D-4ED4-B0D4-A28DA6154F65}" srcOrd="1" destOrd="0" presId="urn:microsoft.com/office/officeart/2005/8/layout/orgChart1"/>
    <dgm:cxn modelId="{4B32A9B6-C005-42F1-9F06-D6EBA90366B4}" type="presParOf" srcId="{99D1B5CE-3C0D-4ED4-B0D4-A28DA6154F65}" destId="{12C18741-AF09-49B0-89E4-E1FB091BEB8F}" srcOrd="0" destOrd="0" presId="urn:microsoft.com/office/officeart/2005/8/layout/orgChart1"/>
    <dgm:cxn modelId="{BC08EF07-5445-4453-8142-FE514070B377}" type="presParOf" srcId="{12C18741-AF09-49B0-89E4-E1FB091BEB8F}" destId="{2CC2C6AC-B0AE-4411-9311-68663B3ADD02}" srcOrd="0" destOrd="0" presId="urn:microsoft.com/office/officeart/2005/8/layout/orgChart1"/>
    <dgm:cxn modelId="{950654F0-F5F8-473B-B737-6BDCC835389B}" type="presParOf" srcId="{12C18741-AF09-49B0-89E4-E1FB091BEB8F}" destId="{DBDDDDFF-74B6-4CD4-9092-F08C69DF2777}" srcOrd="1" destOrd="0" presId="urn:microsoft.com/office/officeart/2005/8/layout/orgChart1"/>
    <dgm:cxn modelId="{E6D07AF1-18D9-45C5-A122-058FC8D70A75}" type="presParOf" srcId="{99D1B5CE-3C0D-4ED4-B0D4-A28DA6154F65}" destId="{9EACB719-3059-4CF3-8D22-2AA131561193}" srcOrd="1" destOrd="0" presId="urn:microsoft.com/office/officeart/2005/8/layout/orgChart1"/>
    <dgm:cxn modelId="{6CE301B9-520E-4D79-9EF7-78185B8DF5F7}" type="presParOf" srcId="{99D1B5CE-3C0D-4ED4-B0D4-A28DA6154F65}" destId="{FB33A94E-7128-46E8-B715-4CC033CD1D6F}" srcOrd="2" destOrd="0" presId="urn:microsoft.com/office/officeart/2005/8/layout/orgChart1"/>
    <dgm:cxn modelId="{56ED3257-BFB5-4321-B4C5-A6F1B9DBB75A}" type="presParOf" srcId="{30CBF445-3176-4871-AE74-8842DAE8EA77}" destId="{EC14533F-DBEC-4B9B-A6E0-69C022040BE4}" srcOrd="2" destOrd="0" presId="urn:microsoft.com/office/officeart/2005/8/layout/orgChart1"/>
    <dgm:cxn modelId="{D9F93343-B1A3-45AD-9A5A-BAD06233A385}" type="presParOf" srcId="{30CBF445-3176-4871-AE74-8842DAE8EA77}" destId="{09CB78D0-BE99-41D5-A579-0AA2E70DE9DC}" srcOrd="3" destOrd="0" presId="urn:microsoft.com/office/officeart/2005/8/layout/orgChart1"/>
    <dgm:cxn modelId="{63AE893A-A0C7-4159-BB80-3A4D937A9B38}" type="presParOf" srcId="{09CB78D0-BE99-41D5-A579-0AA2E70DE9DC}" destId="{0B6E1EA3-C2A9-4C80-8499-0C968AB42A97}" srcOrd="0" destOrd="0" presId="urn:microsoft.com/office/officeart/2005/8/layout/orgChart1"/>
    <dgm:cxn modelId="{04239A65-0361-46AC-A329-4DA87E4AE738}" type="presParOf" srcId="{0B6E1EA3-C2A9-4C80-8499-0C968AB42A97}" destId="{E9F75415-35C3-4279-BA05-A6D0D10E4EDF}" srcOrd="0" destOrd="0" presId="urn:microsoft.com/office/officeart/2005/8/layout/orgChart1"/>
    <dgm:cxn modelId="{B28060F7-9ECA-46F0-88E8-43597156616B}" type="presParOf" srcId="{0B6E1EA3-C2A9-4C80-8499-0C968AB42A97}" destId="{65561E5C-E35F-434E-A145-FCB8750D66B0}" srcOrd="1" destOrd="0" presId="urn:microsoft.com/office/officeart/2005/8/layout/orgChart1"/>
    <dgm:cxn modelId="{675A7275-1DB3-4EC3-8814-44B5DD5C6928}" type="presParOf" srcId="{09CB78D0-BE99-41D5-A579-0AA2E70DE9DC}" destId="{7A5A3145-DB4A-4E2F-847B-4C1B2178F985}" srcOrd="1" destOrd="0" presId="urn:microsoft.com/office/officeart/2005/8/layout/orgChart1"/>
    <dgm:cxn modelId="{975F5555-3B0E-43B6-AD3D-024879273190}" type="presParOf" srcId="{09CB78D0-BE99-41D5-A579-0AA2E70DE9DC}" destId="{4D84DEDC-49EE-4035-8C26-2233157A0ACF}" srcOrd="2" destOrd="0" presId="urn:microsoft.com/office/officeart/2005/8/layout/orgChart1"/>
    <dgm:cxn modelId="{D29FD2C7-86AA-4B2E-9914-46CCC151A1C1}" type="presParOf" srcId="{30CBF445-3176-4871-AE74-8842DAE8EA77}" destId="{36D01D8D-F6B6-4CEF-A46A-3C28DBFEACD2}" srcOrd="4" destOrd="0" presId="urn:microsoft.com/office/officeart/2005/8/layout/orgChart1"/>
    <dgm:cxn modelId="{FD42EE90-A4C4-42EC-93B0-C2C89F8A02F0}" type="presParOf" srcId="{30CBF445-3176-4871-AE74-8842DAE8EA77}" destId="{EE8951D3-1919-4677-ADB5-D82B224A9943}" srcOrd="5" destOrd="0" presId="urn:microsoft.com/office/officeart/2005/8/layout/orgChart1"/>
    <dgm:cxn modelId="{B12CF523-EBEE-4C29-BF06-D830FCC3061B}" type="presParOf" srcId="{EE8951D3-1919-4677-ADB5-D82B224A9943}" destId="{18A036D8-9862-49C0-8BA4-F7216A5FDA14}" srcOrd="0" destOrd="0" presId="urn:microsoft.com/office/officeart/2005/8/layout/orgChart1"/>
    <dgm:cxn modelId="{1ED19372-9F1A-4F08-A21C-0F54E135BB6B}" type="presParOf" srcId="{18A036D8-9862-49C0-8BA4-F7216A5FDA14}" destId="{5F335CBC-3CCC-4244-8EE9-ABFDC7BA2B47}" srcOrd="0" destOrd="0" presId="urn:microsoft.com/office/officeart/2005/8/layout/orgChart1"/>
    <dgm:cxn modelId="{EBB7E33A-B75E-4A47-B2AC-032718E682B8}" type="presParOf" srcId="{18A036D8-9862-49C0-8BA4-F7216A5FDA14}" destId="{DA2C80D2-F4FF-4312-9394-E4A9736D0554}" srcOrd="1" destOrd="0" presId="urn:microsoft.com/office/officeart/2005/8/layout/orgChart1"/>
    <dgm:cxn modelId="{9514D124-5469-4955-815B-4D6DF0D43D83}" type="presParOf" srcId="{EE8951D3-1919-4677-ADB5-D82B224A9943}" destId="{AC9E61C6-153A-4786-B203-D56EAD4E9F30}" srcOrd="1" destOrd="0" presId="urn:microsoft.com/office/officeart/2005/8/layout/orgChart1"/>
    <dgm:cxn modelId="{FF5BC9D5-AFD3-47D0-98FE-2C356CF8CCEC}" type="presParOf" srcId="{AC9E61C6-153A-4786-B203-D56EAD4E9F30}" destId="{BCDE5455-D118-4D5A-8C78-4D1116C66E0E}" srcOrd="0" destOrd="0" presId="urn:microsoft.com/office/officeart/2005/8/layout/orgChart1"/>
    <dgm:cxn modelId="{DDEFB40B-65E8-439E-8449-18600D0DC898}" type="presParOf" srcId="{AC9E61C6-153A-4786-B203-D56EAD4E9F30}" destId="{D6F5ECBE-627C-430F-876E-67A6674AC2A4}" srcOrd="1" destOrd="0" presId="urn:microsoft.com/office/officeart/2005/8/layout/orgChart1"/>
    <dgm:cxn modelId="{E95639A1-E150-44C7-B91C-05794B364B3A}" type="presParOf" srcId="{D6F5ECBE-627C-430F-876E-67A6674AC2A4}" destId="{85FBC0D9-C677-454D-88BB-B6B58D94708F}" srcOrd="0" destOrd="0" presId="urn:microsoft.com/office/officeart/2005/8/layout/orgChart1"/>
    <dgm:cxn modelId="{A1FCF9BA-6237-4E6B-ADD3-D1CF75A3DE33}" type="presParOf" srcId="{85FBC0D9-C677-454D-88BB-B6B58D94708F}" destId="{6361845A-38B5-4501-B0FD-3036D32FBBF0}" srcOrd="0" destOrd="0" presId="urn:microsoft.com/office/officeart/2005/8/layout/orgChart1"/>
    <dgm:cxn modelId="{10A58A9C-A777-40B6-8335-020CE88FC36E}" type="presParOf" srcId="{85FBC0D9-C677-454D-88BB-B6B58D94708F}" destId="{051A1DB4-5B70-456C-88B7-FBE505BE5EC6}" srcOrd="1" destOrd="0" presId="urn:microsoft.com/office/officeart/2005/8/layout/orgChart1"/>
    <dgm:cxn modelId="{464AFB09-E757-428D-9457-5CBD3D6B6105}" type="presParOf" srcId="{D6F5ECBE-627C-430F-876E-67A6674AC2A4}" destId="{B715427E-D826-448D-93B1-4F80D4B2EF26}" srcOrd="1" destOrd="0" presId="urn:microsoft.com/office/officeart/2005/8/layout/orgChart1"/>
    <dgm:cxn modelId="{8140EA5C-9049-47C8-858E-50AC6D13DF94}" type="presParOf" srcId="{D6F5ECBE-627C-430F-876E-67A6674AC2A4}" destId="{2649643B-E3BB-47B2-A786-0DA9E03F5586}" srcOrd="2" destOrd="0" presId="urn:microsoft.com/office/officeart/2005/8/layout/orgChart1"/>
    <dgm:cxn modelId="{FB400BB8-45C9-4410-9616-FD8B961DD71A}" type="presParOf" srcId="{EE8951D3-1919-4677-ADB5-D82B224A9943}" destId="{6277E6D8-50BB-4A03-95C8-DDA8B641E3F6}" srcOrd="2" destOrd="0" presId="urn:microsoft.com/office/officeart/2005/8/layout/orgChart1"/>
    <dgm:cxn modelId="{F77E1B1B-E0E1-45FC-BA63-76444DB4EB3D}" type="presParOf" srcId="{30CBF445-3176-4871-AE74-8842DAE8EA77}" destId="{59FCE695-3DB7-4065-B9BC-FA65F5200662}" srcOrd="6" destOrd="0" presId="urn:microsoft.com/office/officeart/2005/8/layout/orgChart1"/>
    <dgm:cxn modelId="{8F10510E-763A-4A91-B492-4730986317E2}" type="presParOf" srcId="{30CBF445-3176-4871-AE74-8842DAE8EA77}" destId="{248AC342-4B87-484E-AD1A-C28208F18BBA}" srcOrd="7" destOrd="0" presId="urn:microsoft.com/office/officeart/2005/8/layout/orgChart1"/>
    <dgm:cxn modelId="{6C91A3F9-A3BA-4CA7-AAE1-08AAB6D819C2}" type="presParOf" srcId="{248AC342-4B87-484E-AD1A-C28208F18BBA}" destId="{400654D8-D439-411B-ADF7-7B1F0D1EBCB3}" srcOrd="0" destOrd="0" presId="urn:microsoft.com/office/officeart/2005/8/layout/orgChart1"/>
    <dgm:cxn modelId="{6901F609-AC0C-4D95-A0BA-908DBC026B1E}" type="presParOf" srcId="{400654D8-D439-411B-ADF7-7B1F0D1EBCB3}" destId="{50B49B3F-8B44-4460-95AD-E52FF0C84576}" srcOrd="0" destOrd="0" presId="urn:microsoft.com/office/officeart/2005/8/layout/orgChart1"/>
    <dgm:cxn modelId="{DA687DB0-3FC5-4955-876A-E0398980E54D}" type="presParOf" srcId="{400654D8-D439-411B-ADF7-7B1F0D1EBCB3}" destId="{5C9D2658-17F2-4B3A-931F-275EA7A9F73A}" srcOrd="1" destOrd="0" presId="urn:microsoft.com/office/officeart/2005/8/layout/orgChart1"/>
    <dgm:cxn modelId="{2278152D-A624-453E-9AEB-A504FD74C568}" type="presParOf" srcId="{248AC342-4B87-484E-AD1A-C28208F18BBA}" destId="{4F3FFA3A-F93E-46AF-827F-04D75B241356}" srcOrd="1" destOrd="0" presId="urn:microsoft.com/office/officeart/2005/8/layout/orgChart1"/>
    <dgm:cxn modelId="{C411E92B-E568-4206-9B29-ED39D6231CC7}" type="presParOf" srcId="{248AC342-4B87-484E-AD1A-C28208F18BBA}" destId="{9FADDADD-EAC6-47A9-BCDC-A8E38E615F0C}" srcOrd="2" destOrd="0" presId="urn:microsoft.com/office/officeart/2005/8/layout/orgChart1"/>
    <dgm:cxn modelId="{B05646DC-D262-4875-BA92-32157A3421D0}" type="presParOf" srcId="{CAC55414-926B-4025-9709-C51A1C0F1BA3}" destId="{06364E07-E5A5-47C1-8783-78E7393DD3C8}" srcOrd="2" destOrd="0" presId="urn:microsoft.com/office/officeart/2005/8/layout/orgChart1"/>
    <dgm:cxn modelId="{87C24E4D-3B70-4B43-9412-557B2797F426}" type="presParOf" srcId="{7F944FE0-D2A2-405B-BDFF-D1897631706E}" destId="{1CAB3E94-5855-4109-A43C-7105AD6B26D0}" srcOrd="10" destOrd="0" presId="urn:microsoft.com/office/officeart/2005/8/layout/orgChart1"/>
    <dgm:cxn modelId="{83469CB4-81DE-430C-B021-14D01E550E04}" type="presParOf" srcId="{7F944FE0-D2A2-405B-BDFF-D1897631706E}" destId="{F9117AA4-539E-4EE3-B164-8174B0B40EC0}" srcOrd="11" destOrd="0" presId="urn:microsoft.com/office/officeart/2005/8/layout/orgChart1"/>
    <dgm:cxn modelId="{F54B7B07-4CD1-41A9-B114-34151EC16ED7}" type="presParOf" srcId="{F9117AA4-539E-4EE3-B164-8174B0B40EC0}" destId="{EAF88972-4E53-4659-94BD-910A092B9148}" srcOrd="0" destOrd="0" presId="urn:microsoft.com/office/officeart/2005/8/layout/orgChart1"/>
    <dgm:cxn modelId="{4DE60D68-2A28-450E-A39E-9C1406F13E5E}" type="presParOf" srcId="{EAF88972-4E53-4659-94BD-910A092B9148}" destId="{3A2A1C1F-CABC-4C98-B728-F262323AA994}" srcOrd="0" destOrd="0" presId="urn:microsoft.com/office/officeart/2005/8/layout/orgChart1"/>
    <dgm:cxn modelId="{45CAFAAB-B05A-4D0D-BC95-D44B903991A6}" type="presParOf" srcId="{EAF88972-4E53-4659-94BD-910A092B9148}" destId="{0393B6C4-B4FB-4B6B-8DB5-37B9B19AABA4}" srcOrd="1" destOrd="0" presId="urn:microsoft.com/office/officeart/2005/8/layout/orgChart1"/>
    <dgm:cxn modelId="{F80F869F-5C9B-4F78-AC0E-3FC632EF3C2B}" type="presParOf" srcId="{F9117AA4-539E-4EE3-B164-8174B0B40EC0}" destId="{977D3813-5412-42A7-8B4D-5447A06AC163}" srcOrd="1" destOrd="0" presId="urn:microsoft.com/office/officeart/2005/8/layout/orgChart1"/>
    <dgm:cxn modelId="{BF90E02F-D345-490D-AF91-C30B3D267475}" type="presParOf" srcId="{977D3813-5412-42A7-8B4D-5447A06AC163}" destId="{96EEE005-78A2-436E-92FB-A8FF809E627B}" srcOrd="0" destOrd="0" presId="urn:microsoft.com/office/officeart/2005/8/layout/orgChart1"/>
    <dgm:cxn modelId="{C8EB475D-5100-4136-8028-60F5ADE48EC6}" type="presParOf" srcId="{977D3813-5412-42A7-8B4D-5447A06AC163}" destId="{21C856DB-79D1-4CD7-9C41-AF36C68DC72A}" srcOrd="1" destOrd="0" presId="urn:microsoft.com/office/officeart/2005/8/layout/orgChart1"/>
    <dgm:cxn modelId="{7A1C8B39-E032-483B-9BC3-3F63CE77766B}" type="presParOf" srcId="{21C856DB-79D1-4CD7-9C41-AF36C68DC72A}" destId="{D16A8064-D006-4922-9DE8-43D9AB014C2A}" srcOrd="0" destOrd="0" presId="urn:microsoft.com/office/officeart/2005/8/layout/orgChart1"/>
    <dgm:cxn modelId="{92BB67EB-1A52-46D9-AFFF-A06E5E234307}" type="presParOf" srcId="{D16A8064-D006-4922-9DE8-43D9AB014C2A}" destId="{C0D517D0-5EDE-44F2-B20E-7E6BB2280264}" srcOrd="0" destOrd="0" presId="urn:microsoft.com/office/officeart/2005/8/layout/orgChart1"/>
    <dgm:cxn modelId="{C2F2DACA-DC2B-46D2-BDED-C3F4616C224E}" type="presParOf" srcId="{D16A8064-D006-4922-9DE8-43D9AB014C2A}" destId="{AC9B8650-423A-41C5-9B60-4179C92D6FCB}" srcOrd="1" destOrd="0" presId="urn:microsoft.com/office/officeart/2005/8/layout/orgChart1"/>
    <dgm:cxn modelId="{68FAF6FD-E126-40A7-8265-D1EA3021FCC5}" type="presParOf" srcId="{21C856DB-79D1-4CD7-9C41-AF36C68DC72A}" destId="{0A058535-1737-4837-808A-44C1909DEADA}" srcOrd="1" destOrd="0" presId="urn:microsoft.com/office/officeart/2005/8/layout/orgChart1"/>
    <dgm:cxn modelId="{0E433FBB-BB8E-480F-B022-D34CD451ACBC}" type="presParOf" srcId="{21C856DB-79D1-4CD7-9C41-AF36C68DC72A}" destId="{16CF2C1A-DCE2-44F3-A5E3-1C1F40F67BB8}" srcOrd="2" destOrd="0" presId="urn:microsoft.com/office/officeart/2005/8/layout/orgChart1"/>
    <dgm:cxn modelId="{428DB8D6-D673-4662-BF41-5C4837833950}" type="presParOf" srcId="{977D3813-5412-42A7-8B4D-5447A06AC163}" destId="{7B464E62-BEE6-4959-AC1C-F3F86C8EE690}" srcOrd="2" destOrd="0" presId="urn:microsoft.com/office/officeart/2005/8/layout/orgChart1"/>
    <dgm:cxn modelId="{E1963B74-DE7C-49FE-8E84-7A913247E570}" type="presParOf" srcId="{977D3813-5412-42A7-8B4D-5447A06AC163}" destId="{6114BA25-96C6-40D7-B9DF-3688F237069C}" srcOrd="3" destOrd="0" presId="urn:microsoft.com/office/officeart/2005/8/layout/orgChart1"/>
    <dgm:cxn modelId="{5C8B6FB6-B267-4209-B662-973120C8883F}" type="presParOf" srcId="{6114BA25-96C6-40D7-B9DF-3688F237069C}" destId="{FA0398C0-2962-4398-B9DA-7287F016C8C1}" srcOrd="0" destOrd="0" presId="urn:microsoft.com/office/officeart/2005/8/layout/orgChart1"/>
    <dgm:cxn modelId="{79AC7D2F-1D85-4263-A791-8ADF10D1735B}" type="presParOf" srcId="{FA0398C0-2962-4398-B9DA-7287F016C8C1}" destId="{AFF47D06-62C0-4307-B369-2573CD26B4A1}" srcOrd="0" destOrd="0" presId="urn:microsoft.com/office/officeart/2005/8/layout/orgChart1"/>
    <dgm:cxn modelId="{AACEE8BB-6ADD-4A22-A2F9-A5B093871C19}" type="presParOf" srcId="{FA0398C0-2962-4398-B9DA-7287F016C8C1}" destId="{F61BD2BA-FD15-49CA-855F-370E2EE4730B}" srcOrd="1" destOrd="0" presId="urn:microsoft.com/office/officeart/2005/8/layout/orgChart1"/>
    <dgm:cxn modelId="{4C7C7FA9-0C41-4499-B488-28DBA493A39A}" type="presParOf" srcId="{6114BA25-96C6-40D7-B9DF-3688F237069C}" destId="{B16AC4A0-9BB3-4559-8AE2-52BF8D23EF36}" srcOrd="1" destOrd="0" presId="urn:microsoft.com/office/officeart/2005/8/layout/orgChart1"/>
    <dgm:cxn modelId="{76045EBF-F14F-43BD-B0DB-E3CB267EF681}" type="presParOf" srcId="{6114BA25-96C6-40D7-B9DF-3688F237069C}" destId="{CCCB5E4C-F7E4-4EF7-961B-A6C403755EF0}" srcOrd="2" destOrd="0" presId="urn:microsoft.com/office/officeart/2005/8/layout/orgChart1"/>
    <dgm:cxn modelId="{63FCA6BD-ECE7-4328-824A-DEA197E384BF}" type="presParOf" srcId="{977D3813-5412-42A7-8B4D-5447A06AC163}" destId="{9AC2A9DC-699B-440E-B087-1CF3411CF97B}" srcOrd="4" destOrd="0" presId="urn:microsoft.com/office/officeart/2005/8/layout/orgChart1"/>
    <dgm:cxn modelId="{B1899964-5ACB-441A-8D0C-7EAD02BFBBF5}" type="presParOf" srcId="{977D3813-5412-42A7-8B4D-5447A06AC163}" destId="{E5CC8AC7-75DD-49F3-B0F5-E82ACBBA4660}" srcOrd="5" destOrd="0" presId="urn:microsoft.com/office/officeart/2005/8/layout/orgChart1"/>
    <dgm:cxn modelId="{234C6A48-46D3-43B5-8C90-2440B1D8A4BE}" type="presParOf" srcId="{E5CC8AC7-75DD-49F3-B0F5-E82ACBBA4660}" destId="{AA864A33-7AE0-4702-B564-F5298395E026}" srcOrd="0" destOrd="0" presId="urn:microsoft.com/office/officeart/2005/8/layout/orgChart1"/>
    <dgm:cxn modelId="{B265934B-BF85-43FF-9E0F-6CCADC2686C2}" type="presParOf" srcId="{AA864A33-7AE0-4702-B564-F5298395E026}" destId="{D3D115CB-31A9-4686-B1E3-06A4CC93C8CC}" srcOrd="0" destOrd="0" presId="urn:microsoft.com/office/officeart/2005/8/layout/orgChart1"/>
    <dgm:cxn modelId="{7990D386-BA2E-471A-BE3C-130BFBDBE27F}" type="presParOf" srcId="{AA864A33-7AE0-4702-B564-F5298395E026}" destId="{F4DF6594-D469-46F4-9E34-E7DB2C075FF8}" srcOrd="1" destOrd="0" presId="urn:microsoft.com/office/officeart/2005/8/layout/orgChart1"/>
    <dgm:cxn modelId="{C566C318-6964-41F4-936D-ACB3883A9C7E}" type="presParOf" srcId="{E5CC8AC7-75DD-49F3-B0F5-E82ACBBA4660}" destId="{F85D477F-DDBA-483A-A006-57D5C611E3D1}" srcOrd="1" destOrd="0" presId="urn:microsoft.com/office/officeart/2005/8/layout/orgChart1"/>
    <dgm:cxn modelId="{654C126E-44C6-43BE-9288-22C88F1D6522}" type="presParOf" srcId="{E5CC8AC7-75DD-49F3-B0F5-E82ACBBA4660}" destId="{740B7A1E-AEBE-4B52-A15D-A9F3317D494D}" srcOrd="2" destOrd="0" presId="urn:microsoft.com/office/officeart/2005/8/layout/orgChart1"/>
    <dgm:cxn modelId="{6B3E3D38-5911-4443-8ECA-731C75D6717D}" type="presParOf" srcId="{977D3813-5412-42A7-8B4D-5447A06AC163}" destId="{315E7FEC-58D9-4D0B-A866-8E5BED73EBBA}" srcOrd="6" destOrd="0" presId="urn:microsoft.com/office/officeart/2005/8/layout/orgChart1"/>
    <dgm:cxn modelId="{E1E72C0C-4C0C-4F60-8968-D3419954D2FA}" type="presParOf" srcId="{977D3813-5412-42A7-8B4D-5447A06AC163}" destId="{8A5973A1-2793-41F6-A08E-433604B099E9}" srcOrd="7" destOrd="0" presId="urn:microsoft.com/office/officeart/2005/8/layout/orgChart1"/>
    <dgm:cxn modelId="{2B614643-E57E-40F8-AA52-DB6201EA07A7}" type="presParOf" srcId="{8A5973A1-2793-41F6-A08E-433604B099E9}" destId="{C035466B-0B9C-456A-9B56-AED6C4E366C3}" srcOrd="0" destOrd="0" presId="urn:microsoft.com/office/officeart/2005/8/layout/orgChart1"/>
    <dgm:cxn modelId="{30440E2A-145C-4E26-88E7-C8BAA6672026}" type="presParOf" srcId="{C035466B-0B9C-456A-9B56-AED6C4E366C3}" destId="{2C489259-44C6-4823-9154-CE39823B6B01}" srcOrd="0" destOrd="0" presId="urn:microsoft.com/office/officeart/2005/8/layout/orgChart1"/>
    <dgm:cxn modelId="{672E8677-576A-49F9-8026-12A681D4E712}" type="presParOf" srcId="{C035466B-0B9C-456A-9B56-AED6C4E366C3}" destId="{5BB8D02C-7CB1-4DC4-88E7-A28982EC6A71}" srcOrd="1" destOrd="0" presId="urn:microsoft.com/office/officeart/2005/8/layout/orgChart1"/>
    <dgm:cxn modelId="{0E9C19FC-AA95-4615-A372-1BEC8E74E90A}" type="presParOf" srcId="{8A5973A1-2793-41F6-A08E-433604B099E9}" destId="{FB00FFC3-4F2C-4843-945B-E8CA2D37A5A7}" srcOrd="1" destOrd="0" presId="urn:microsoft.com/office/officeart/2005/8/layout/orgChart1"/>
    <dgm:cxn modelId="{AD6EAF4C-5AEB-48F3-99FB-2B648D3D3948}" type="presParOf" srcId="{8A5973A1-2793-41F6-A08E-433604B099E9}" destId="{6DF22F3E-DF5C-4703-AD9D-295288C5A25B}" srcOrd="2" destOrd="0" presId="urn:microsoft.com/office/officeart/2005/8/layout/orgChart1"/>
    <dgm:cxn modelId="{99949573-3A23-4BAB-9E2F-C50321C0D3AA}" type="presParOf" srcId="{977D3813-5412-42A7-8B4D-5447A06AC163}" destId="{F541B984-40FB-446D-840E-34A183CC06B3}" srcOrd="8" destOrd="0" presId="urn:microsoft.com/office/officeart/2005/8/layout/orgChart1"/>
    <dgm:cxn modelId="{BAA8182E-E6AE-4164-B60E-3C1BA282205E}" type="presParOf" srcId="{977D3813-5412-42A7-8B4D-5447A06AC163}" destId="{69F1A685-5A8B-4A2A-A245-C7F22C2583EC}" srcOrd="9" destOrd="0" presId="urn:microsoft.com/office/officeart/2005/8/layout/orgChart1"/>
    <dgm:cxn modelId="{528BDC86-7DD8-48F9-AB9A-21213DD6BBFC}" type="presParOf" srcId="{69F1A685-5A8B-4A2A-A245-C7F22C2583EC}" destId="{21C230F6-E08B-4B14-A62D-5CAF63273ABB}" srcOrd="0" destOrd="0" presId="urn:microsoft.com/office/officeart/2005/8/layout/orgChart1"/>
    <dgm:cxn modelId="{C934C36A-F0EF-43D2-AEA4-34B68068BA9E}" type="presParOf" srcId="{21C230F6-E08B-4B14-A62D-5CAF63273ABB}" destId="{74E1ECA1-375F-40BB-A6AF-9699E520029B}" srcOrd="0" destOrd="0" presId="urn:microsoft.com/office/officeart/2005/8/layout/orgChart1"/>
    <dgm:cxn modelId="{58990C89-DF93-4039-A6A5-40CE17990DF2}" type="presParOf" srcId="{21C230F6-E08B-4B14-A62D-5CAF63273ABB}" destId="{93E89F12-4BD8-4532-9277-B9C40C6A0B89}" srcOrd="1" destOrd="0" presId="urn:microsoft.com/office/officeart/2005/8/layout/orgChart1"/>
    <dgm:cxn modelId="{DACADF44-75E3-49B7-BB86-57FB258670EC}" type="presParOf" srcId="{69F1A685-5A8B-4A2A-A245-C7F22C2583EC}" destId="{90AD1BD0-834A-4E1C-AFFC-71429FA21512}" srcOrd="1" destOrd="0" presId="urn:microsoft.com/office/officeart/2005/8/layout/orgChart1"/>
    <dgm:cxn modelId="{EBE2C360-2374-4FBD-BEC7-8F9D970CBBBB}" type="presParOf" srcId="{69F1A685-5A8B-4A2A-A245-C7F22C2583EC}" destId="{FD25F03C-84C7-4B1C-8E4D-2C3EFEA9D441}" srcOrd="2" destOrd="0" presId="urn:microsoft.com/office/officeart/2005/8/layout/orgChart1"/>
    <dgm:cxn modelId="{614842A3-F0CE-4F6A-81F8-8F24686AEF50}" type="presParOf" srcId="{F9117AA4-539E-4EE3-B164-8174B0B40EC0}" destId="{C8F70C14-7D89-44D7-BB48-3CFE36D1427B}" srcOrd="2" destOrd="0" presId="urn:microsoft.com/office/officeart/2005/8/layout/orgChart1"/>
    <dgm:cxn modelId="{C907E2D6-33AB-482C-B743-AE7615063DD1}" type="presParOf" srcId="{7F944FE0-D2A2-405B-BDFF-D1897631706E}" destId="{82E60BB5-7FD2-4219-AE7C-29971BDCB4BB}" srcOrd="12" destOrd="0" presId="urn:microsoft.com/office/officeart/2005/8/layout/orgChart1"/>
    <dgm:cxn modelId="{DB7CE798-4382-4380-A167-79830B84C402}" type="presParOf" srcId="{7F944FE0-D2A2-405B-BDFF-D1897631706E}" destId="{A7850FBB-26BD-4AD2-A515-BD8832D8474B}" srcOrd="13" destOrd="0" presId="urn:microsoft.com/office/officeart/2005/8/layout/orgChart1"/>
    <dgm:cxn modelId="{0E32880C-1336-4D00-A633-0B826051E2FD}" type="presParOf" srcId="{A7850FBB-26BD-4AD2-A515-BD8832D8474B}" destId="{4B54CD39-71A9-47B6-B354-9E2E224A5749}" srcOrd="0" destOrd="0" presId="urn:microsoft.com/office/officeart/2005/8/layout/orgChart1"/>
    <dgm:cxn modelId="{D866C402-4E53-4D39-986B-1B777D6CFDD6}" type="presParOf" srcId="{4B54CD39-71A9-47B6-B354-9E2E224A5749}" destId="{9A681887-5350-4EBE-BD43-C7E4297AB1BB}" srcOrd="0" destOrd="0" presId="urn:microsoft.com/office/officeart/2005/8/layout/orgChart1"/>
    <dgm:cxn modelId="{E39456E2-019D-4676-A428-847482F5C95F}" type="presParOf" srcId="{4B54CD39-71A9-47B6-B354-9E2E224A5749}" destId="{14354306-A96D-4F9B-B8CB-A1923889D20A}" srcOrd="1" destOrd="0" presId="urn:microsoft.com/office/officeart/2005/8/layout/orgChart1"/>
    <dgm:cxn modelId="{E46856CC-C6A0-476C-8569-81382005C0E5}" type="presParOf" srcId="{A7850FBB-26BD-4AD2-A515-BD8832D8474B}" destId="{60EE685C-BCD2-4AF8-9900-DC7BE1C8761E}" srcOrd="1" destOrd="0" presId="urn:microsoft.com/office/officeart/2005/8/layout/orgChart1"/>
    <dgm:cxn modelId="{0FD69352-9E0C-4445-A643-98293BC9FB88}" type="presParOf" srcId="{60EE685C-BCD2-4AF8-9900-DC7BE1C8761E}" destId="{B3FA3D95-E710-470F-9091-00550E9F19DA}" srcOrd="0" destOrd="0" presId="urn:microsoft.com/office/officeart/2005/8/layout/orgChart1"/>
    <dgm:cxn modelId="{E0FB8003-3A1C-4FB1-8A17-B2FE033AE93E}" type="presParOf" srcId="{60EE685C-BCD2-4AF8-9900-DC7BE1C8761E}" destId="{306718D6-4B01-488D-A46E-4DBEB572E29C}" srcOrd="1" destOrd="0" presId="urn:microsoft.com/office/officeart/2005/8/layout/orgChart1"/>
    <dgm:cxn modelId="{BA5A137C-0588-4124-8699-E4D667F395A8}" type="presParOf" srcId="{306718D6-4B01-488D-A46E-4DBEB572E29C}" destId="{20E6C371-2525-4CEF-8B29-AC6F27EBD85D}" srcOrd="0" destOrd="0" presId="urn:microsoft.com/office/officeart/2005/8/layout/orgChart1"/>
    <dgm:cxn modelId="{4A9EC20C-C6F3-4A2C-A9DF-5D4855CB9A54}" type="presParOf" srcId="{20E6C371-2525-4CEF-8B29-AC6F27EBD85D}" destId="{AC1A09D6-608F-4C4B-9F68-AA1AB827103B}" srcOrd="0" destOrd="0" presId="urn:microsoft.com/office/officeart/2005/8/layout/orgChart1"/>
    <dgm:cxn modelId="{1483F22D-6CC8-4734-9294-B590E3117FCA}" type="presParOf" srcId="{20E6C371-2525-4CEF-8B29-AC6F27EBD85D}" destId="{9ECBB14E-D9BA-481B-9832-FF5312E4FCD8}" srcOrd="1" destOrd="0" presId="urn:microsoft.com/office/officeart/2005/8/layout/orgChart1"/>
    <dgm:cxn modelId="{149585C2-DD3C-470E-8FB0-5826BA7D7ED0}" type="presParOf" srcId="{306718D6-4B01-488D-A46E-4DBEB572E29C}" destId="{48BEDB08-2FF4-4DF8-9900-FC09DF8A3D71}" srcOrd="1" destOrd="0" presId="urn:microsoft.com/office/officeart/2005/8/layout/orgChart1"/>
    <dgm:cxn modelId="{C4DE2CB7-403E-4624-A9D3-16EAB74A1425}" type="presParOf" srcId="{306718D6-4B01-488D-A46E-4DBEB572E29C}" destId="{BA719113-F7EA-46F1-985D-BC4CE3E9CE31}" srcOrd="2" destOrd="0" presId="urn:microsoft.com/office/officeart/2005/8/layout/orgChart1"/>
    <dgm:cxn modelId="{8C1EAC40-C404-4F20-B925-1D8330969AF6}" type="presParOf" srcId="{60EE685C-BCD2-4AF8-9900-DC7BE1C8761E}" destId="{2F7D8450-EEA9-4523-95C0-81611FB71BB1}" srcOrd="2" destOrd="0" presId="urn:microsoft.com/office/officeart/2005/8/layout/orgChart1"/>
    <dgm:cxn modelId="{FA766BD9-2CFB-41EC-BAB5-98859314711B}" type="presParOf" srcId="{60EE685C-BCD2-4AF8-9900-DC7BE1C8761E}" destId="{E9C468E3-24D4-476E-817F-46AA71A22432}" srcOrd="3" destOrd="0" presId="urn:microsoft.com/office/officeart/2005/8/layout/orgChart1"/>
    <dgm:cxn modelId="{FBD63CBA-C33E-4B7F-B3A4-762ECCE5DAE8}" type="presParOf" srcId="{E9C468E3-24D4-476E-817F-46AA71A22432}" destId="{4AC0673A-6764-485A-B6B5-8A50C83FC01E}" srcOrd="0" destOrd="0" presId="urn:microsoft.com/office/officeart/2005/8/layout/orgChart1"/>
    <dgm:cxn modelId="{C4406B55-EB7E-4837-99C6-6F3CC58C06F7}" type="presParOf" srcId="{4AC0673A-6764-485A-B6B5-8A50C83FC01E}" destId="{0E66867A-AD64-4576-BEDD-D07134BFCD4C}" srcOrd="0" destOrd="0" presId="urn:microsoft.com/office/officeart/2005/8/layout/orgChart1"/>
    <dgm:cxn modelId="{C96D8A52-C33A-422F-B4FE-41C12D7F00BA}" type="presParOf" srcId="{4AC0673A-6764-485A-B6B5-8A50C83FC01E}" destId="{8D456EA2-973D-4151-90AD-90E333923E2D}" srcOrd="1" destOrd="0" presId="urn:microsoft.com/office/officeart/2005/8/layout/orgChart1"/>
    <dgm:cxn modelId="{80A6EA86-6F21-4619-848A-0BE007942CC5}" type="presParOf" srcId="{E9C468E3-24D4-476E-817F-46AA71A22432}" destId="{DEBC3903-1A2F-4E3C-8258-BDC76EEDD148}" srcOrd="1" destOrd="0" presId="urn:microsoft.com/office/officeart/2005/8/layout/orgChart1"/>
    <dgm:cxn modelId="{E3DE4214-4655-4278-8773-0CA75999F7DD}" type="presParOf" srcId="{E9C468E3-24D4-476E-817F-46AA71A22432}" destId="{7DC5552A-B12A-4FF4-8688-A5439D6DAB39}" srcOrd="2" destOrd="0" presId="urn:microsoft.com/office/officeart/2005/8/layout/orgChart1"/>
    <dgm:cxn modelId="{87BBC1E7-F13E-489B-883B-8E4C4DD9A87D}" type="presParOf" srcId="{60EE685C-BCD2-4AF8-9900-DC7BE1C8761E}" destId="{47730174-DD22-4448-BFB7-39C4A3353DEA}" srcOrd="4" destOrd="0" presId="urn:microsoft.com/office/officeart/2005/8/layout/orgChart1"/>
    <dgm:cxn modelId="{1D20697B-592E-4550-BFD0-CEFE77FD4AAF}" type="presParOf" srcId="{60EE685C-BCD2-4AF8-9900-DC7BE1C8761E}" destId="{09D21724-822A-4C3E-B2A3-4AE9C7B075C3}" srcOrd="5" destOrd="0" presId="urn:microsoft.com/office/officeart/2005/8/layout/orgChart1"/>
    <dgm:cxn modelId="{7CC8F8FE-822D-4D40-A8C5-B692129488A7}" type="presParOf" srcId="{09D21724-822A-4C3E-B2A3-4AE9C7B075C3}" destId="{ED8D3973-726F-47CC-9C57-0C2C28B219E0}" srcOrd="0" destOrd="0" presId="urn:microsoft.com/office/officeart/2005/8/layout/orgChart1"/>
    <dgm:cxn modelId="{E728CF56-E710-4912-994B-D0E8EF102B17}" type="presParOf" srcId="{ED8D3973-726F-47CC-9C57-0C2C28B219E0}" destId="{627BAE0D-89B0-4279-8CD8-597E6DCBCEEF}" srcOrd="0" destOrd="0" presId="urn:microsoft.com/office/officeart/2005/8/layout/orgChart1"/>
    <dgm:cxn modelId="{3244903E-EBDA-423E-87F9-8B123874ECE4}" type="presParOf" srcId="{ED8D3973-726F-47CC-9C57-0C2C28B219E0}" destId="{62E33EE9-26C1-4CFD-8BB6-9B2416970284}" srcOrd="1" destOrd="0" presId="urn:microsoft.com/office/officeart/2005/8/layout/orgChart1"/>
    <dgm:cxn modelId="{559DEF12-167B-42B2-A84A-30772A7F863B}" type="presParOf" srcId="{09D21724-822A-4C3E-B2A3-4AE9C7B075C3}" destId="{B4A23B3C-A792-42F8-A94E-C610DDAA3E1F}" srcOrd="1" destOrd="0" presId="urn:microsoft.com/office/officeart/2005/8/layout/orgChart1"/>
    <dgm:cxn modelId="{BDA39F5F-C4F1-4C80-A374-14663A1419FE}" type="presParOf" srcId="{09D21724-822A-4C3E-B2A3-4AE9C7B075C3}" destId="{5612C108-97FB-4F90-837C-77D5AD962835}" srcOrd="2" destOrd="0" presId="urn:microsoft.com/office/officeart/2005/8/layout/orgChart1"/>
    <dgm:cxn modelId="{2C1C348F-102A-4584-A6B5-3DFA875436DE}" type="presParOf" srcId="{60EE685C-BCD2-4AF8-9900-DC7BE1C8761E}" destId="{B6111B64-2603-474E-8D2F-7B0011F04EEA}" srcOrd="6" destOrd="0" presId="urn:microsoft.com/office/officeart/2005/8/layout/orgChart1"/>
    <dgm:cxn modelId="{64A659BB-69F0-4E94-94F0-BCB41B56B082}" type="presParOf" srcId="{60EE685C-BCD2-4AF8-9900-DC7BE1C8761E}" destId="{4A65633D-2B87-4140-A98E-75831C5B41D9}" srcOrd="7" destOrd="0" presId="urn:microsoft.com/office/officeart/2005/8/layout/orgChart1"/>
    <dgm:cxn modelId="{6D4FA972-2B46-42BB-9B36-52AC8603887E}" type="presParOf" srcId="{4A65633D-2B87-4140-A98E-75831C5B41D9}" destId="{5F029C9C-2B19-4F03-BDF9-E4CB1B71E459}" srcOrd="0" destOrd="0" presId="urn:microsoft.com/office/officeart/2005/8/layout/orgChart1"/>
    <dgm:cxn modelId="{D6C859AC-D432-40AD-BC12-E9EF92FB1FF6}" type="presParOf" srcId="{5F029C9C-2B19-4F03-BDF9-E4CB1B71E459}" destId="{00D1E906-75F6-4CE0-B3B2-378D01D67045}" srcOrd="0" destOrd="0" presId="urn:microsoft.com/office/officeart/2005/8/layout/orgChart1"/>
    <dgm:cxn modelId="{BF58571B-FAE9-44C0-8152-795FF3E3EA88}" type="presParOf" srcId="{5F029C9C-2B19-4F03-BDF9-E4CB1B71E459}" destId="{BFAD1954-43BC-4E09-BE67-56875E5ACAD7}" srcOrd="1" destOrd="0" presId="urn:microsoft.com/office/officeart/2005/8/layout/orgChart1"/>
    <dgm:cxn modelId="{4A93E229-EC7A-4B55-A301-21BA30652B6A}" type="presParOf" srcId="{4A65633D-2B87-4140-A98E-75831C5B41D9}" destId="{9D31C815-6863-4A21-AFC8-46AD767AE82E}" srcOrd="1" destOrd="0" presId="urn:microsoft.com/office/officeart/2005/8/layout/orgChart1"/>
    <dgm:cxn modelId="{637BF1CA-194C-4C9C-926A-12EA0A5AFEF7}" type="presParOf" srcId="{4A65633D-2B87-4140-A98E-75831C5B41D9}" destId="{90BD6543-DC14-4879-9E49-4CBA9AB482BE}" srcOrd="2" destOrd="0" presId="urn:microsoft.com/office/officeart/2005/8/layout/orgChart1"/>
    <dgm:cxn modelId="{2424F2C3-7709-48AC-A749-05DADFA9EB68}" type="presParOf" srcId="{A7850FBB-26BD-4AD2-A515-BD8832D8474B}" destId="{77E6A972-0C83-4850-8B51-4CF832FCB47F}" srcOrd="2" destOrd="0" presId="urn:microsoft.com/office/officeart/2005/8/layout/orgChart1"/>
    <dgm:cxn modelId="{EE9B5906-9A28-454C-9E35-92CFD820AA22}" type="presParOf" srcId="{7F944FE0-D2A2-405B-BDFF-D1897631706E}" destId="{70257897-199B-45F9-8E97-4C591BBE7B3F}" srcOrd="14" destOrd="0" presId="urn:microsoft.com/office/officeart/2005/8/layout/orgChart1"/>
    <dgm:cxn modelId="{2F3B5C15-D986-4FF0-879B-869D3C5A681D}" type="presParOf" srcId="{7F944FE0-D2A2-405B-BDFF-D1897631706E}" destId="{1A481C3A-726B-47D4-9D7B-FCF69649D262}" srcOrd="15" destOrd="0" presId="urn:microsoft.com/office/officeart/2005/8/layout/orgChart1"/>
    <dgm:cxn modelId="{08F44702-F8BB-4A1C-ADB9-707701C3BAE4}" type="presParOf" srcId="{1A481C3A-726B-47D4-9D7B-FCF69649D262}" destId="{45347127-FB9E-44B6-B492-91D4020B1E35}" srcOrd="0" destOrd="0" presId="urn:microsoft.com/office/officeart/2005/8/layout/orgChart1"/>
    <dgm:cxn modelId="{DA02CB6E-BF42-47FD-B3D2-6B4FF310EE83}" type="presParOf" srcId="{45347127-FB9E-44B6-B492-91D4020B1E35}" destId="{36F65EB3-A93B-4BDE-AD59-D991F66D50DB}" srcOrd="0" destOrd="0" presId="urn:microsoft.com/office/officeart/2005/8/layout/orgChart1"/>
    <dgm:cxn modelId="{BEEE1ED9-76F9-4AD2-9234-0D47225307BF}" type="presParOf" srcId="{45347127-FB9E-44B6-B492-91D4020B1E35}" destId="{826A7F83-80B8-45B1-B66F-D6D09AC2C066}" srcOrd="1" destOrd="0" presId="urn:microsoft.com/office/officeart/2005/8/layout/orgChart1"/>
    <dgm:cxn modelId="{0A00FCF6-2925-4D72-A2AC-A6FEE80F64FA}" type="presParOf" srcId="{1A481C3A-726B-47D4-9D7B-FCF69649D262}" destId="{A3EF5188-FB3C-4934-BB09-246D4D5078CE}" srcOrd="1" destOrd="0" presId="urn:microsoft.com/office/officeart/2005/8/layout/orgChart1"/>
    <dgm:cxn modelId="{BFBB6863-5F64-497B-AE5F-2A42BFF85928}" type="presParOf" srcId="{A3EF5188-FB3C-4934-BB09-246D4D5078CE}" destId="{AB52C6EF-BD5D-4265-BD05-D02152ED00FB}" srcOrd="0" destOrd="0" presId="urn:microsoft.com/office/officeart/2005/8/layout/orgChart1"/>
    <dgm:cxn modelId="{8111D6F6-20AB-459D-A25C-FC26463C4A70}" type="presParOf" srcId="{A3EF5188-FB3C-4934-BB09-246D4D5078CE}" destId="{98B868DC-A82B-481B-8C02-5102A5E4961E}" srcOrd="1" destOrd="0" presId="urn:microsoft.com/office/officeart/2005/8/layout/orgChart1"/>
    <dgm:cxn modelId="{4B682EED-0F77-49F7-AA69-68235AA642A6}" type="presParOf" srcId="{98B868DC-A82B-481B-8C02-5102A5E4961E}" destId="{1C7C5E30-8370-4FE5-B140-C1FB373A40D8}" srcOrd="0" destOrd="0" presId="urn:microsoft.com/office/officeart/2005/8/layout/orgChart1"/>
    <dgm:cxn modelId="{50CAA7A6-B7DB-4DEB-B782-4259CABE80B8}" type="presParOf" srcId="{1C7C5E30-8370-4FE5-B140-C1FB373A40D8}" destId="{CB4F6591-6A6C-4C67-92C8-D76F35F47E43}" srcOrd="0" destOrd="0" presId="urn:microsoft.com/office/officeart/2005/8/layout/orgChart1"/>
    <dgm:cxn modelId="{70B76B24-C141-4733-BE44-09A7AA13FD56}" type="presParOf" srcId="{1C7C5E30-8370-4FE5-B140-C1FB373A40D8}" destId="{0DC53A25-3A00-4A97-B75F-68EB16A03C8C}" srcOrd="1" destOrd="0" presId="urn:microsoft.com/office/officeart/2005/8/layout/orgChart1"/>
    <dgm:cxn modelId="{C4E1C70E-CA77-43CB-917F-9245C330CC59}" type="presParOf" srcId="{98B868DC-A82B-481B-8C02-5102A5E4961E}" destId="{C80DFBD3-20DC-46B0-A7E0-F08671901227}" srcOrd="1" destOrd="0" presId="urn:microsoft.com/office/officeart/2005/8/layout/orgChart1"/>
    <dgm:cxn modelId="{A80992F8-F5CA-4B68-A8B8-9E39A9133AB2}" type="presParOf" srcId="{98B868DC-A82B-481B-8C02-5102A5E4961E}" destId="{0DAE2C7B-C8CA-432C-A133-6F3FCFE042A4}" srcOrd="2" destOrd="0" presId="urn:microsoft.com/office/officeart/2005/8/layout/orgChart1"/>
    <dgm:cxn modelId="{D8FF183D-8029-40C4-BFBB-CA52F803BEA1}" type="presParOf" srcId="{A3EF5188-FB3C-4934-BB09-246D4D5078CE}" destId="{63BF5E06-9138-4FBF-BDCA-10430D14106D}" srcOrd="2" destOrd="0" presId="urn:microsoft.com/office/officeart/2005/8/layout/orgChart1"/>
    <dgm:cxn modelId="{667AF135-F097-42E7-BB26-D812ECF9EB36}" type="presParOf" srcId="{A3EF5188-FB3C-4934-BB09-246D4D5078CE}" destId="{297CFC16-CC6D-4B85-8B6B-D43AEB8C18E4}" srcOrd="3" destOrd="0" presId="urn:microsoft.com/office/officeart/2005/8/layout/orgChart1"/>
    <dgm:cxn modelId="{123EC0A0-1308-4E62-9CD9-0A32664C435B}" type="presParOf" srcId="{297CFC16-CC6D-4B85-8B6B-D43AEB8C18E4}" destId="{162C6B6E-F7BF-4BDE-BDF5-EBFAF5664472}" srcOrd="0" destOrd="0" presId="urn:microsoft.com/office/officeart/2005/8/layout/orgChart1"/>
    <dgm:cxn modelId="{DEE9B599-196F-4DFF-A8DA-14C9F2E9984D}" type="presParOf" srcId="{162C6B6E-F7BF-4BDE-BDF5-EBFAF5664472}" destId="{2507CA72-D3AD-4B56-B41B-E5D3EA3F53FD}" srcOrd="0" destOrd="0" presId="urn:microsoft.com/office/officeart/2005/8/layout/orgChart1"/>
    <dgm:cxn modelId="{CFAEB65B-2A02-43E5-809C-503D0EF6B808}" type="presParOf" srcId="{162C6B6E-F7BF-4BDE-BDF5-EBFAF5664472}" destId="{E32313F6-C267-431D-9019-7068A212F7AF}" srcOrd="1" destOrd="0" presId="urn:microsoft.com/office/officeart/2005/8/layout/orgChart1"/>
    <dgm:cxn modelId="{04F02132-E3B7-4959-AF33-CAA6B5AD975D}" type="presParOf" srcId="{297CFC16-CC6D-4B85-8B6B-D43AEB8C18E4}" destId="{D024B491-A064-443E-9FFB-2F2212CB8736}" srcOrd="1" destOrd="0" presId="urn:microsoft.com/office/officeart/2005/8/layout/orgChart1"/>
    <dgm:cxn modelId="{E0B71174-A8BD-4911-B16E-C1645E18E5BE}" type="presParOf" srcId="{297CFC16-CC6D-4B85-8B6B-D43AEB8C18E4}" destId="{207AF45E-E622-4350-82CE-2B2FABDFD2CA}" srcOrd="2" destOrd="0" presId="urn:microsoft.com/office/officeart/2005/8/layout/orgChart1"/>
    <dgm:cxn modelId="{CB6B65BB-527F-43A3-9FCE-4E34B1A3FBA1}" type="presParOf" srcId="{A3EF5188-FB3C-4934-BB09-246D4D5078CE}" destId="{1EB263F9-B385-4107-BB31-E7BDCBE79A78}" srcOrd="4" destOrd="0" presId="urn:microsoft.com/office/officeart/2005/8/layout/orgChart1"/>
    <dgm:cxn modelId="{4BC24E5F-2BED-4786-9FB0-12E33F3A591B}" type="presParOf" srcId="{A3EF5188-FB3C-4934-BB09-246D4D5078CE}" destId="{69FF5D8C-FC6A-4452-84D8-E921FD270BD1}" srcOrd="5" destOrd="0" presId="urn:microsoft.com/office/officeart/2005/8/layout/orgChart1"/>
    <dgm:cxn modelId="{15CCEB54-D542-4083-951C-C6A882A004E4}" type="presParOf" srcId="{69FF5D8C-FC6A-4452-84D8-E921FD270BD1}" destId="{086F6AF6-FF12-4E52-90B6-30D5D2E246C4}" srcOrd="0" destOrd="0" presId="urn:microsoft.com/office/officeart/2005/8/layout/orgChart1"/>
    <dgm:cxn modelId="{B1F0BA01-C98F-43D2-953D-A5E16ACBB28F}" type="presParOf" srcId="{086F6AF6-FF12-4E52-90B6-30D5D2E246C4}" destId="{21314EA8-8C2C-4EAB-99DB-027CB61A08E2}" srcOrd="0" destOrd="0" presId="urn:microsoft.com/office/officeart/2005/8/layout/orgChart1"/>
    <dgm:cxn modelId="{5EF10FEA-5DEA-4863-BF50-C99E34B7D0F4}" type="presParOf" srcId="{086F6AF6-FF12-4E52-90B6-30D5D2E246C4}" destId="{CC4F78B3-A1EA-4208-A3AC-40C30BBB52E0}" srcOrd="1" destOrd="0" presId="urn:microsoft.com/office/officeart/2005/8/layout/orgChart1"/>
    <dgm:cxn modelId="{91AAC4AE-52B5-4A7D-A9B0-F05339975141}" type="presParOf" srcId="{69FF5D8C-FC6A-4452-84D8-E921FD270BD1}" destId="{17B3E780-998C-47C4-9AAD-0774AAEF2576}" srcOrd="1" destOrd="0" presId="urn:microsoft.com/office/officeart/2005/8/layout/orgChart1"/>
    <dgm:cxn modelId="{4F3F0675-B485-46F7-8C56-FE370F7125A1}" type="presParOf" srcId="{69FF5D8C-FC6A-4452-84D8-E921FD270BD1}" destId="{FA97C373-13FC-4451-AE1A-05CC6C107808}" srcOrd="2" destOrd="0" presId="urn:microsoft.com/office/officeart/2005/8/layout/orgChart1"/>
    <dgm:cxn modelId="{93F96ED2-C32A-4829-B82C-A085880DFBCB}" type="presParOf" srcId="{A3EF5188-FB3C-4934-BB09-246D4D5078CE}" destId="{ED1FF0D4-3C23-434B-A21A-0F42F81A7D3F}" srcOrd="6" destOrd="0" presId="urn:microsoft.com/office/officeart/2005/8/layout/orgChart1"/>
    <dgm:cxn modelId="{0B73A844-4AD4-4BCD-8945-CDBECA7C1ADD}" type="presParOf" srcId="{A3EF5188-FB3C-4934-BB09-246D4D5078CE}" destId="{9A430088-CDEB-490E-9D71-CFA5A6866E1D}" srcOrd="7" destOrd="0" presId="urn:microsoft.com/office/officeart/2005/8/layout/orgChart1"/>
    <dgm:cxn modelId="{15BBC404-1294-4CA8-9498-2CA26EF049AA}" type="presParOf" srcId="{9A430088-CDEB-490E-9D71-CFA5A6866E1D}" destId="{05CA90D8-89F3-46E4-9DDC-1A2114A401E4}" srcOrd="0" destOrd="0" presId="urn:microsoft.com/office/officeart/2005/8/layout/orgChart1"/>
    <dgm:cxn modelId="{E4F98AC7-3B75-4892-B9EF-273153A89FCE}" type="presParOf" srcId="{05CA90D8-89F3-46E4-9DDC-1A2114A401E4}" destId="{2E016937-B33D-4337-A5DA-5B5D5B3CC82A}" srcOrd="0" destOrd="0" presId="urn:microsoft.com/office/officeart/2005/8/layout/orgChart1"/>
    <dgm:cxn modelId="{0D546314-BB97-4506-B992-F3F2B0847719}" type="presParOf" srcId="{05CA90D8-89F3-46E4-9DDC-1A2114A401E4}" destId="{DA36475F-666E-4389-8AE1-F64DB0775440}" srcOrd="1" destOrd="0" presId="urn:microsoft.com/office/officeart/2005/8/layout/orgChart1"/>
    <dgm:cxn modelId="{D2C77BC2-D9E2-4B6A-B590-62922C6E47F0}" type="presParOf" srcId="{9A430088-CDEB-490E-9D71-CFA5A6866E1D}" destId="{C1A2D55E-C24C-46D6-A262-7364C72B1D3E}" srcOrd="1" destOrd="0" presId="urn:microsoft.com/office/officeart/2005/8/layout/orgChart1"/>
    <dgm:cxn modelId="{F0A68461-A3A4-4197-9944-BC7EA056275F}" type="presParOf" srcId="{9A430088-CDEB-490E-9D71-CFA5A6866E1D}" destId="{553E5C62-71F8-47DD-ABF7-8FD10A90CEB9}" srcOrd="2" destOrd="0" presId="urn:microsoft.com/office/officeart/2005/8/layout/orgChart1"/>
    <dgm:cxn modelId="{6D07DDC8-D9DA-4C23-A93A-EDC1333CE06C}" type="presParOf" srcId="{1A481C3A-726B-47D4-9D7B-FCF69649D262}" destId="{44626B8E-D9CC-4D64-A0A9-A870DD812824}" srcOrd="2" destOrd="0" presId="urn:microsoft.com/office/officeart/2005/8/layout/orgChart1"/>
    <dgm:cxn modelId="{2F2229B2-0C70-42B1-B87C-DA9B36A6399C}" type="presParOf" srcId="{7F944FE0-D2A2-405B-BDFF-D1897631706E}" destId="{95E2F74E-F847-4663-BDD7-0A5BE67FBABA}" srcOrd="16" destOrd="0" presId="urn:microsoft.com/office/officeart/2005/8/layout/orgChart1"/>
    <dgm:cxn modelId="{8DA24D95-58D3-4BB0-893B-5F6D5BC3ACE5}" type="presParOf" srcId="{7F944FE0-D2A2-405B-BDFF-D1897631706E}" destId="{58CA9A7A-FBFD-42DB-B4A3-D56704AA6977}" srcOrd="17" destOrd="0" presId="urn:microsoft.com/office/officeart/2005/8/layout/orgChart1"/>
    <dgm:cxn modelId="{D2A2D0D9-1149-4EDC-9153-E7352355EA0F}" type="presParOf" srcId="{58CA9A7A-FBFD-42DB-B4A3-D56704AA6977}" destId="{039843FC-32B3-4C06-BF76-AD0E8557F518}" srcOrd="0" destOrd="0" presId="urn:microsoft.com/office/officeart/2005/8/layout/orgChart1"/>
    <dgm:cxn modelId="{B5B9C8EB-9322-4BB4-B929-4AEBC777E7FD}" type="presParOf" srcId="{039843FC-32B3-4C06-BF76-AD0E8557F518}" destId="{66215115-E87F-416B-87DA-9B997A3EC349}" srcOrd="0" destOrd="0" presId="urn:microsoft.com/office/officeart/2005/8/layout/orgChart1"/>
    <dgm:cxn modelId="{3F68D68D-26F0-44C3-8ABF-2D8629B8374A}" type="presParOf" srcId="{039843FC-32B3-4C06-BF76-AD0E8557F518}" destId="{09DDE27A-7945-43B7-A1B3-41101585F0CD}" srcOrd="1" destOrd="0" presId="urn:microsoft.com/office/officeart/2005/8/layout/orgChart1"/>
    <dgm:cxn modelId="{58E37AAB-1A97-4751-A4D5-37003E7B6110}" type="presParOf" srcId="{58CA9A7A-FBFD-42DB-B4A3-D56704AA6977}" destId="{2A9EE20B-950C-4346-8C81-41F64B0AED1C}" srcOrd="1" destOrd="0" presId="urn:microsoft.com/office/officeart/2005/8/layout/orgChart1"/>
    <dgm:cxn modelId="{5658D9A2-91F6-4874-85C2-5F97F953618C}" type="presParOf" srcId="{2A9EE20B-950C-4346-8C81-41F64B0AED1C}" destId="{F45B96E9-2D0E-4B17-A631-7A18D87EA3F7}" srcOrd="0" destOrd="0" presId="urn:microsoft.com/office/officeart/2005/8/layout/orgChart1"/>
    <dgm:cxn modelId="{BBCB40D4-E9ED-4F34-ABFD-AFBA95A030FB}" type="presParOf" srcId="{2A9EE20B-950C-4346-8C81-41F64B0AED1C}" destId="{9B014F0F-EDDB-44C3-8115-204C8ABED806}" srcOrd="1" destOrd="0" presId="urn:microsoft.com/office/officeart/2005/8/layout/orgChart1"/>
    <dgm:cxn modelId="{07D62F4E-5EAD-4514-9006-C927BC682B25}" type="presParOf" srcId="{9B014F0F-EDDB-44C3-8115-204C8ABED806}" destId="{D8AB369C-BB27-49C5-B96E-E372F8A84B18}" srcOrd="0" destOrd="0" presId="urn:microsoft.com/office/officeart/2005/8/layout/orgChart1"/>
    <dgm:cxn modelId="{7CCAAA13-8D34-4EB4-ABFC-5858C947859B}" type="presParOf" srcId="{D8AB369C-BB27-49C5-B96E-E372F8A84B18}" destId="{2AAA0555-3D9D-4360-912F-F0CCC27BF98B}" srcOrd="0" destOrd="0" presId="urn:microsoft.com/office/officeart/2005/8/layout/orgChart1"/>
    <dgm:cxn modelId="{97F72E42-04AE-4E39-B1B8-9A44B85CAF5B}" type="presParOf" srcId="{D8AB369C-BB27-49C5-B96E-E372F8A84B18}" destId="{901D0D8D-9A41-4B01-8E6B-CF3358AE49E4}" srcOrd="1" destOrd="0" presId="urn:microsoft.com/office/officeart/2005/8/layout/orgChart1"/>
    <dgm:cxn modelId="{5EA7E561-A5F6-43E6-901F-D3C0D0BC335B}" type="presParOf" srcId="{9B014F0F-EDDB-44C3-8115-204C8ABED806}" destId="{E55794DC-7058-4A26-8E66-C21818EEEE89}" srcOrd="1" destOrd="0" presId="urn:microsoft.com/office/officeart/2005/8/layout/orgChart1"/>
    <dgm:cxn modelId="{248B1002-21FE-4D21-B35F-B1EA5ED990EB}" type="presParOf" srcId="{9B014F0F-EDDB-44C3-8115-204C8ABED806}" destId="{5CD1E521-D088-4272-A82B-6D3C033F072A}" srcOrd="2" destOrd="0" presId="urn:microsoft.com/office/officeart/2005/8/layout/orgChart1"/>
    <dgm:cxn modelId="{94355073-761A-4102-93E4-D5972AA3BDE6}" type="presParOf" srcId="{2A9EE20B-950C-4346-8C81-41F64B0AED1C}" destId="{540B5FCE-FF89-4311-9CA9-6A79A8B42E69}" srcOrd="2" destOrd="0" presId="urn:microsoft.com/office/officeart/2005/8/layout/orgChart1"/>
    <dgm:cxn modelId="{9164E6CC-CC40-44A2-97D8-F0EB95C93C1F}" type="presParOf" srcId="{2A9EE20B-950C-4346-8C81-41F64B0AED1C}" destId="{EF086393-C474-4907-AEB9-B38C49CD97B7}" srcOrd="3" destOrd="0" presId="urn:microsoft.com/office/officeart/2005/8/layout/orgChart1"/>
    <dgm:cxn modelId="{0F984AEB-CEE8-4694-A267-371159A190DC}" type="presParOf" srcId="{EF086393-C474-4907-AEB9-B38C49CD97B7}" destId="{8E232FD3-73C6-4F9A-B423-D416AB7F82C6}" srcOrd="0" destOrd="0" presId="urn:microsoft.com/office/officeart/2005/8/layout/orgChart1"/>
    <dgm:cxn modelId="{168A6CD5-D805-45EA-91C5-09F823C163D5}" type="presParOf" srcId="{8E232FD3-73C6-4F9A-B423-D416AB7F82C6}" destId="{8D6F877B-850F-4F5A-9B09-30F34FF75F83}" srcOrd="0" destOrd="0" presId="urn:microsoft.com/office/officeart/2005/8/layout/orgChart1"/>
    <dgm:cxn modelId="{4B8B2A15-B40F-469E-839C-F46A4F2F971C}" type="presParOf" srcId="{8E232FD3-73C6-4F9A-B423-D416AB7F82C6}" destId="{5ADB6E21-66FC-4DA5-B251-07A9A1234731}" srcOrd="1" destOrd="0" presId="urn:microsoft.com/office/officeart/2005/8/layout/orgChart1"/>
    <dgm:cxn modelId="{88E3A1DB-4283-4973-91B7-0158831F7B99}" type="presParOf" srcId="{EF086393-C474-4907-AEB9-B38C49CD97B7}" destId="{1F819900-371A-4DE2-BB79-A4F2D7CB1649}" srcOrd="1" destOrd="0" presId="urn:microsoft.com/office/officeart/2005/8/layout/orgChart1"/>
    <dgm:cxn modelId="{DAF08BEE-A2C6-4A68-8EC1-1A34148D992C}" type="presParOf" srcId="{EF086393-C474-4907-AEB9-B38C49CD97B7}" destId="{599EDAE7-D782-47B9-9A40-4F47295E1595}" srcOrd="2" destOrd="0" presId="urn:microsoft.com/office/officeart/2005/8/layout/orgChart1"/>
    <dgm:cxn modelId="{EE4EC6F2-C476-46E4-9C3C-37B2E466B1BC}" type="presParOf" srcId="{2A9EE20B-950C-4346-8C81-41F64B0AED1C}" destId="{A87F6EB4-57A6-4B33-8161-5B6B16F17136}" srcOrd="4" destOrd="0" presId="urn:microsoft.com/office/officeart/2005/8/layout/orgChart1"/>
    <dgm:cxn modelId="{1E93BCA8-ED2B-48CF-B016-73A6A6D568A3}" type="presParOf" srcId="{2A9EE20B-950C-4346-8C81-41F64B0AED1C}" destId="{5A0CCC45-0687-40AE-8236-5A98713EAE92}" srcOrd="5" destOrd="0" presId="urn:microsoft.com/office/officeart/2005/8/layout/orgChart1"/>
    <dgm:cxn modelId="{3C45126B-0DFC-47FA-80DE-22D154845B39}" type="presParOf" srcId="{5A0CCC45-0687-40AE-8236-5A98713EAE92}" destId="{A7E790E0-920F-47B4-A4F5-BE6C277C2B70}" srcOrd="0" destOrd="0" presId="urn:microsoft.com/office/officeart/2005/8/layout/orgChart1"/>
    <dgm:cxn modelId="{6278054F-73C8-4E64-925A-915D0A67B438}" type="presParOf" srcId="{A7E790E0-920F-47B4-A4F5-BE6C277C2B70}" destId="{DD32C97D-1FC6-45E5-AFBF-D3BE97D3C3B6}" srcOrd="0" destOrd="0" presId="urn:microsoft.com/office/officeart/2005/8/layout/orgChart1"/>
    <dgm:cxn modelId="{B60F3383-81E2-45C7-A2F5-7332385987CD}" type="presParOf" srcId="{A7E790E0-920F-47B4-A4F5-BE6C277C2B70}" destId="{9215BA96-881A-4425-B867-1F3C368A02A8}" srcOrd="1" destOrd="0" presId="urn:microsoft.com/office/officeart/2005/8/layout/orgChart1"/>
    <dgm:cxn modelId="{9B58D976-6CD4-45AB-9322-44EC43B85618}" type="presParOf" srcId="{5A0CCC45-0687-40AE-8236-5A98713EAE92}" destId="{A309DB60-1B68-4942-A0B0-E9FD649E6966}" srcOrd="1" destOrd="0" presId="urn:microsoft.com/office/officeart/2005/8/layout/orgChart1"/>
    <dgm:cxn modelId="{68B9D39D-E009-40B5-A32B-725C4F3180B6}" type="presParOf" srcId="{5A0CCC45-0687-40AE-8236-5A98713EAE92}" destId="{D4A7FCFE-C7F2-43E5-9583-49E5835EFF8F}" srcOrd="2" destOrd="0" presId="urn:microsoft.com/office/officeart/2005/8/layout/orgChart1"/>
    <dgm:cxn modelId="{A98E27BC-B322-4D30-9576-E5634F514C22}" type="presParOf" srcId="{2A9EE20B-950C-4346-8C81-41F64B0AED1C}" destId="{ED462F79-7597-4FBD-B677-776754750BEA}" srcOrd="6" destOrd="0" presId="urn:microsoft.com/office/officeart/2005/8/layout/orgChart1"/>
    <dgm:cxn modelId="{17D5386F-AE49-4972-8F23-5449821A62AF}" type="presParOf" srcId="{2A9EE20B-950C-4346-8C81-41F64B0AED1C}" destId="{8CE08A13-8CE6-4097-9E63-D54543667C80}" srcOrd="7" destOrd="0" presId="urn:microsoft.com/office/officeart/2005/8/layout/orgChart1"/>
    <dgm:cxn modelId="{790249DD-2A9A-4E2E-86F4-99B3B66AC03D}" type="presParOf" srcId="{8CE08A13-8CE6-4097-9E63-D54543667C80}" destId="{5DA814AA-A69C-47DD-829D-98E5B35BF0AC}" srcOrd="0" destOrd="0" presId="urn:microsoft.com/office/officeart/2005/8/layout/orgChart1"/>
    <dgm:cxn modelId="{49661CA1-89C3-41C0-9F61-F00E68F4D463}" type="presParOf" srcId="{5DA814AA-A69C-47DD-829D-98E5B35BF0AC}" destId="{8F105BE7-B037-4413-9819-EAA8868CBD1D}" srcOrd="0" destOrd="0" presId="urn:microsoft.com/office/officeart/2005/8/layout/orgChart1"/>
    <dgm:cxn modelId="{B57B9767-5E30-472C-A8F6-1E01730C603D}" type="presParOf" srcId="{5DA814AA-A69C-47DD-829D-98E5B35BF0AC}" destId="{28E96519-915B-4033-94F1-746A5AC303E0}" srcOrd="1" destOrd="0" presId="urn:microsoft.com/office/officeart/2005/8/layout/orgChart1"/>
    <dgm:cxn modelId="{4759FD74-5420-4404-9986-13E760C8BCAF}" type="presParOf" srcId="{8CE08A13-8CE6-4097-9E63-D54543667C80}" destId="{956CBE24-59E4-4BC8-8AEF-65D2B88F85CF}" srcOrd="1" destOrd="0" presId="urn:microsoft.com/office/officeart/2005/8/layout/orgChart1"/>
    <dgm:cxn modelId="{80BEB40D-68DD-4A30-AC92-5899C6B97EFD}" type="presParOf" srcId="{8CE08A13-8CE6-4097-9E63-D54543667C80}" destId="{ADA3B832-E7B8-4213-B679-7DE0B9217408}" srcOrd="2" destOrd="0" presId="urn:microsoft.com/office/officeart/2005/8/layout/orgChart1"/>
    <dgm:cxn modelId="{C770BFE6-EAA6-42EA-8985-73505ACE64AA}" type="presParOf" srcId="{58CA9A7A-FBFD-42DB-B4A3-D56704AA6977}" destId="{3833F1C6-A6B1-46E6-8A15-F930B1F8D329}" srcOrd="2" destOrd="0" presId="urn:microsoft.com/office/officeart/2005/8/layout/orgChart1"/>
    <dgm:cxn modelId="{A03D1E97-1B5D-4A18-B833-EE08C7F9467D}" type="presParOf" srcId="{7F944FE0-D2A2-405B-BDFF-D1897631706E}" destId="{6859BE2E-B830-41FF-B86E-79A6F3BD7732}" srcOrd="18" destOrd="0" presId="urn:microsoft.com/office/officeart/2005/8/layout/orgChart1"/>
    <dgm:cxn modelId="{CA1E3C5F-CAD1-45DB-85C6-19E65F1EBACC}" type="presParOf" srcId="{7F944FE0-D2A2-405B-BDFF-D1897631706E}" destId="{8D866DCF-59CC-4DD5-B28E-62F3EE38D392}" srcOrd="19" destOrd="0" presId="urn:microsoft.com/office/officeart/2005/8/layout/orgChart1"/>
    <dgm:cxn modelId="{CABD4B23-CEB8-42AB-9B7A-8FD738AAAC45}" type="presParOf" srcId="{8D866DCF-59CC-4DD5-B28E-62F3EE38D392}" destId="{8AA59441-871E-4CB9-974F-BBB2590582D3}" srcOrd="0" destOrd="0" presId="urn:microsoft.com/office/officeart/2005/8/layout/orgChart1"/>
    <dgm:cxn modelId="{491E19C8-1E3B-491B-9C05-7A86E3CD71B8}" type="presParOf" srcId="{8AA59441-871E-4CB9-974F-BBB2590582D3}" destId="{9A7C5AEB-3E05-469A-95FE-22BE39540AE1}" srcOrd="0" destOrd="0" presId="urn:microsoft.com/office/officeart/2005/8/layout/orgChart1"/>
    <dgm:cxn modelId="{FE3ABCA3-79F6-4968-A6DC-73034FE0ED41}" type="presParOf" srcId="{8AA59441-871E-4CB9-974F-BBB2590582D3}" destId="{43608A5B-3808-436B-B5E2-C7A7C19E947A}" srcOrd="1" destOrd="0" presId="urn:microsoft.com/office/officeart/2005/8/layout/orgChart1"/>
    <dgm:cxn modelId="{8E37A424-516C-485C-9FA9-133CC35D46ED}" type="presParOf" srcId="{8D866DCF-59CC-4DD5-B28E-62F3EE38D392}" destId="{07619283-906A-4B7F-A688-B948772364C0}" srcOrd="1" destOrd="0" presId="urn:microsoft.com/office/officeart/2005/8/layout/orgChart1"/>
    <dgm:cxn modelId="{00921F8C-347B-4923-94D9-69D2FBF1209F}" type="presParOf" srcId="{07619283-906A-4B7F-A688-B948772364C0}" destId="{9C2CE6C6-433D-4113-85D1-B86A37E4895F}" srcOrd="0" destOrd="0" presId="urn:microsoft.com/office/officeart/2005/8/layout/orgChart1"/>
    <dgm:cxn modelId="{A70C507A-A474-4A56-A64D-438ABD8480B0}" type="presParOf" srcId="{07619283-906A-4B7F-A688-B948772364C0}" destId="{44BE763D-5349-47EF-BF9E-5E25A0F9B7B3}" srcOrd="1" destOrd="0" presId="urn:microsoft.com/office/officeart/2005/8/layout/orgChart1"/>
    <dgm:cxn modelId="{EF14766A-A28A-4F02-AD5D-F8907963374B}" type="presParOf" srcId="{44BE763D-5349-47EF-BF9E-5E25A0F9B7B3}" destId="{98C8A0E6-712C-43A3-B451-981D1FCC12FB}" srcOrd="0" destOrd="0" presId="urn:microsoft.com/office/officeart/2005/8/layout/orgChart1"/>
    <dgm:cxn modelId="{2901EA6C-0D1E-4C93-9B14-4B0FD250273E}" type="presParOf" srcId="{98C8A0E6-712C-43A3-B451-981D1FCC12FB}" destId="{E71BB1ED-6669-4E59-A134-7A2A2D5BD546}" srcOrd="0" destOrd="0" presId="urn:microsoft.com/office/officeart/2005/8/layout/orgChart1"/>
    <dgm:cxn modelId="{CA85446F-2495-403A-A135-09B59D513FD6}" type="presParOf" srcId="{98C8A0E6-712C-43A3-B451-981D1FCC12FB}" destId="{63141CE8-D9AD-4427-A22D-08D390ABACC8}" srcOrd="1" destOrd="0" presId="urn:microsoft.com/office/officeart/2005/8/layout/orgChart1"/>
    <dgm:cxn modelId="{0CA7BEFC-9E1F-4B29-A79B-C0B9C70BE518}" type="presParOf" srcId="{44BE763D-5349-47EF-BF9E-5E25A0F9B7B3}" destId="{1CD855D6-473F-4478-8BDD-89B3CC35AB74}" srcOrd="1" destOrd="0" presId="urn:microsoft.com/office/officeart/2005/8/layout/orgChart1"/>
    <dgm:cxn modelId="{AA4C9D7D-E0D3-4652-B3D2-D6C294A56D51}" type="presParOf" srcId="{44BE763D-5349-47EF-BF9E-5E25A0F9B7B3}" destId="{A97D9149-150F-4FE8-8DCC-1596D8FD4BC6}" srcOrd="2" destOrd="0" presId="urn:microsoft.com/office/officeart/2005/8/layout/orgChart1"/>
    <dgm:cxn modelId="{4347A3A8-C06B-43C4-8BEC-6C96485A0962}" type="presParOf" srcId="{07619283-906A-4B7F-A688-B948772364C0}" destId="{7579FA7A-2981-4BE6-9251-7CBCC53F89BE}" srcOrd="2" destOrd="0" presId="urn:microsoft.com/office/officeart/2005/8/layout/orgChart1"/>
    <dgm:cxn modelId="{5B1CCD72-C190-4D40-A485-6AFBAFB47CCC}" type="presParOf" srcId="{07619283-906A-4B7F-A688-B948772364C0}" destId="{029B9151-19CD-434E-B0C8-195012956B78}" srcOrd="3" destOrd="0" presId="urn:microsoft.com/office/officeart/2005/8/layout/orgChart1"/>
    <dgm:cxn modelId="{9EBDF337-820B-4ABB-87E2-2FC896033AE4}" type="presParOf" srcId="{029B9151-19CD-434E-B0C8-195012956B78}" destId="{900DC769-0643-47F3-A6A5-7B701CF99E08}" srcOrd="0" destOrd="0" presId="urn:microsoft.com/office/officeart/2005/8/layout/orgChart1"/>
    <dgm:cxn modelId="{4300B87D-605E-47A6-9020-1F72EB6D2B8B}" type="presParOf" srcId="{900DC769-0643-47F3-A6A5-7B701CF99E08}" destId="{001A671D-BAA9-494E-A232-92344622F018}" srcOrd="0" destOrd="0" presId="urn:microsoft.com/office/officeart/2005/8/layout/orgChart1"/>
    <dgm:cxn modelId="{B61CE998-56DB-4588-863D-12B6CAD5F8DA}" type="presParOf" srcId="{900DC769-0643-47F3-A6A5-7B701CF99E08}" destId="{03704317-554F-42B4-A0D2-A5DE79CC0FCB}" srcOrd="1" destOrd="0" presId="urn:microsoft.com/office/officeart/2005/8/layout/orgChart1"/>
    <dgm:cxn modelId="{B57741D7-5719-41B2-8302-2EC521D6024A}" type="presParOf" srcId="{029B9151-19CD-434E-B0C8-195012956B78}" destId="{8137321B-01F3-4686-89AE-295AD770147A}" srcOrd="1" destOrd="0" presId="urn:microsoft.com/office/officeart/2005/8/layout/orgChart1"/>
    <dgm:cxn modelId="{52F726D5-F651-45E9-9DA1-E52BDB15DC52}" type="presParOf" srcId="{029B9151-19CD-434E-B0C8-195012956B78}" destId="{FEA5BF87-8FAB-4328-AF63-2840FD9B1D57}" srcOrd="2" destOrd="0" presId="urn:microsoft.com/office/officeart/2005/8/layout/orgChart1"/>
    <dgm:cxn modelId="{819C0E09-A607-48C8-B030-82D6E7A5F0C6}" type="presParOf" srcId="{07619283-906A-4B7F-A688-B948772364C0}" destId="{6CC8C049-D0C7-4BE1-9EFF-D36894385C0E}" srcOrd="4" destOrd="0" presId="urn:microsoft.com/office/officeart/2005/8/layout/orgChart1"/>
    <dgm:cxn modelId="{062AEAE5-6FF7-4D19-A62A-379339D46FF8}" type="presParOf" srcId="{07619283-906A-4B7F-A688-B948772364C0}" destId="{90626122-0B8D-4201-BF1B-5E8AA46E0653}" srcOrd="5" destOrd="0" presId="urn:microsoft.com/office/officeart/2005/8/layout/orgChart1"/>
    <dgm:cxn modelId="{753A3A32-EF06-40DF-9264-8CC21CABFEE2}" type="presParOf" srcId="{90626122-0B8D-4201-BF1B-5E8AA46E0653}" destId="{6927724F-F42D-4F8F-A086-574F88AA0079}" srcOrd="0" destOrd="0" presId="urn:microsoft.com/office/officeart/2005/8/layout/orgChart1"/>
    <dgm:cxn modelId="{1D0315D7-716B-4538-ACEE-6723A38A56AA}" type="presParOf" srcId="{6927724F-F42D-4F8F-A086-574F88AA0079}" destId="{E8F9B13E-C6B9-4265-8AFC-45B09DA6803D}" srcOrd="0" destOrd="0" presId="urn:microsoft.com/office/officeart/2005/8/layout/orgChart1"/>
    <dgm:cxn modelId="{9B27621A-7859-4D13-8C62-45724AA8170F}" type="presParOf" srcId="{6927724F-F42D-4F8F-A086-574F88AA0079}" destId="{5727FBB2-8AE7-49A3-9B39-B6422D4D0DEC}" srcOrd="1" destOrd="0" presId="urn:microsoft.com/office/officeart/2005/8/layout/orgChart1"/>
    <dgm:cxn modelId="{B088F4E4-05BC-4AF5-BF84-D981DD7C5393}" type="presParOf" srcId="{90626122-0B8D-4201-BF1B-5E8AA46E0653}" destId="{BEC5BF45-642A-4958-A093-60670B7C9081}" srcOrd="1" destOrd="0" presId="urn:microsoft.com/office/officeart/2005/8/layout/orgChart1"/>
    <dgm:cxn modelId="{0BEB8F5F-9871-4EA2-9F7C-9F6906E4D476}" type="presParOf" srcId="{90626122-0B8D-4201-BF1B-5E8AA46E0653}" destId="{DDEFC605-117E-4352-A916-1EDC91C1033C}" srcOrd="2" destOrd="0" presId="urn:microsoft.com/office/officeart/2005/8/layout/orgChart1"/>
    <dgm:cxn modelId="{EC7C2569-7A18-4ECE-B551-6A39390DFD14}" type="presParOf" srcId="{07619283-906A-4B7F-A688-B948772364C0}" destId="{78B583A4-6AA9-4A4C-A0E3-5C3F98578ADE}" srcOrd="6" destOrd="0" presId="urn:microsoft.com/office/officeart/2005/8/layout/orgChart1"/>
    <dgm:cxn modelId="{7BBBA5DE-58E8-4610-958D-80268BD9D8F4}" type="presParOf" srcId="{07619283-906A-4B7F-A688-B948772364C0}" destId="{D1E3E6EF-8A3C-49F7-A907-E6B9C7709BE3}" srcOrd="7" destOrd="0" presId="urn:microsoft.com/office/officeart/2005/8/layout/orgChart1"/>
    <dgm:cxn modelId="{9F35E7F9-C833-4B8D-BB08-79E83F389A3C}" type="presParOf" srcId="{D1E3E6EF-8A3C-49F7-A907-E6B9C7709BE3}" destId="{40C8E710-39A6-46D4-B120-6CD333AF3CA5}" srcOrd="0" destOrd="0" presId="urn:microsoft.com/office/officeart/2005/8/layout/orgChart1"/>
    <dgm:cxn modelId="{8C98FB23-AC4D-44F3-B4DC-0BA83E8F0933}" type="presParOf" srcId="{40C8E710-39A6-46D4-B120-6CD333AF3CA5}" destId="{D5C713C0-940F-4208-9396-6C26EDA95BD8}" srcOrd="0" destOrd="0" presId="urn:microsoft.com/office/officeart/2005/8/layout/orgChart1"/>
    <dgm:cxn modelId="{52B8D608-F12A-489C-9785-A069B2885963}" type="presParOf" srcId="{40C8E710-39A6-46D4-B120-6CD333AF3CA5}" destId="{C0BAD070-8202-4126-A97F-57A68EE1370A}" srcOrd="1" destOrd="0" presId="urn:microsoft.com/office/officeart/2005/8/layout/orgChart1"/>
    <dgm:cxn modelId="{E5EC6AB9-4DCC-43A5-A658-DECBD93E0EEC}" type="presParOf" srcId="{D1E3E6EF-8A3C-49F7-A907-E6B9C7709BE3}" destId="{E2C27B09-4C2F-4767-994A-287F9FE601F7}" srcOrd="1" destOrd="0" presId="urn:microsoft.com/office/officeart/2005/8/layout/orgChart1"/>
    <dgm:cxn modelId="{71C9EB94-727B-4864-80BA-05716A1F978E}" type="presParOf" srcId="{D1E3E6EF-8A3C-49F7-A907-E6B9C7709BE3}" destId="{975A03E4-D4C2-4E68-8524-80583F66E167}" srcOrd="2" destOrd="0" presId="urn:microsoft.com/office/officeart/2005/8/layout/orgChart1"/>
    <dgm:cxn modelId="{CC32EEBB-F100-493D-A648-AB655DCA662B}" type="presParOf" srcId="{8D866DCF-59CC-4DD5-B28E-62F3EE38D392}" destId="{836B10AC-82D9-4DB4-A773-693582BDB9D0}" srcOrd="2" destOrd="0" presId="urn:microsoft.com/office/officeart/2005/8/layout/orgChart1"/>
    <dgm:cxn modelId="{02F39377-92C5-426F-9EC8-ECB703EC5533}" type="presParOf" srcId="{7F944FE0-D2A2-405B-BDFF-D1897631706E}" destId="{7009101D-659E-4AC4-B6A0-8312127BD0D5}" srcOrd="20" destOrd="0" presId="urn:microsoft.com/office/officeart/2005/8/layout/orgChart1"/>
    <dgm:cxn modelId="{FDC8EE08-BF7D-4834-B60E-1643A82992FD}" type="presParOf" srcId="{7F944FE0-D2A2-405B-BDFF-D1897631706E}" destId="{5AD6FC9D-6064-445F-8A06-CCA400DB3B08}" srcOrd="21" destOrd="0" presId="urn:microsoft.com/office/officeart/2005/8/layout/orgChart1"/>
    <dgm:cxn modelId="{F44909BA-543B-4BB0-B388-1B1A92059515}" type="presParOf" srcId="{5AD6FC9D-6064-445F-8A06-CCA400DB3B08}" destId="{15F16340-459A-4A27-A204-D236E8C20740}" srcOrd="0" destOrd="0" presId="urn:microsoft.com/office/officeart/2005/8/layout/orgChart1"/>
    <dgm:cxn modelId="{0FC81F14-E612-4048-B122-94831D25E39A}" type="presParOf" srcId="{15F16340-459A-4A27-A204-D236E8C20740}" destId="{F5C5F184-CBCA-49BB-BB7E-3A0146C211EB}" srcOrd="0" destOrd="0" presId="urn:microsoft.com/office/officeart/2005/8/layout/orgChart1"/>
    <dgm:cxn modelId="{9708D7C6-99F8-47BD-8D65-D33047C7806B}" type="presParOf" srcId="{15F16340-459A-4A27-A204-D236E8C20740}" destId="{7E0A6FE1-6E00-44A1-81D8-0EA2A6CD2AF3}" srcOrd="1" destOrd="0" presId="urn:microsoft.com/office/officeart/2005/8/layout/orgChart1"/>
    <dgm:cxn modelId="{E2921464-8ABF-418B-9640-28BCA311B362}" type="presParOf" srcId="{5AD6FC9D-6064-445F-8A06-CCA400DB3B08}" destId="{5ACBC9EB-3255-4183-99C6-36BFA4DB898A}" srcOrd="1" destOrd="0" presId="urn:microsoft.com/office/officeart/2005/8/layout/orgChart1"/>
    <dgm:cxn modelId="{400F9951-6564-4ADE-8D5D-1FBECFF76F09}" type="presParOf" srcId="{5ACBC9EB-3255-4183-99C6-36BFA4DB898A}" destId="{BD2C08CE-1A0B-4729-9F5E-B271BD490986}" srcOrd="0" destOrd="0" presId="urn:microsoft.com/office/officeart/2005/8/layout/orgChart1"/>
    <dgm:cxn modelId="{DCBA7684-9EDB-4820-B9F7-EB23525872EA}" type="presParOf" srcId="{5ACBC9EB-3255-4183-99C6-36BFA4DB898A}" destId="{F429C792-0E8D-4A62-822B-6840A12E53B7}" srcOrd="1" destOrd="0" presId="urn:microsoft.com/office/officeart/2005/8/layout/orgChart1"/>
    <dgm:cxn modelId="{07BDFADB-64C4-4CEF-B880-5409D4148BD6}" type="presParOf" srcId="{F429C792-0E8D-4A62-822B-6840A12E53B7}" destId="{ED6896C9-3172-416A-8008-DBAC9DDC0A14}" srcOrd="0" destOrd="0" presId="urn:microsoft.com/office/officeart/2005/8/layout/orgChart1"/>
    <dgm:cxn modelId="{3345A613-E71F-424D-86F4-DA40AE268D82}" type="presParOf" srcId="{ED6896C9-3172-416A-8008-DBAC9DDC0A14}" destId="{D6F3FF15-BDE3-42A4-A6ED-7026F62D3573}" srcOrd="0" destOrd="0" presId="urn:microsoft.com/office/officeart/2005/8/layout/orgChart1"/>
    <dgm:cxn modelId="{C4C1054E-859C-4348-8A92-2901DB0761F5}" type="presParOf" srcId="{ED6896C9-3172-416A-8008-DBAC9DDC0A14}" destId="{7E672071-D091-4BA7-97BB-BE440D6CFE4E}" srcOrd="1" destOrd="0" presId="urn:microsoft.com/office/officeart/2005/8/layout/orgChart1"/>
    <dgm:cxn modelId="{2E06B0F2-CD56-4E7E-AD8D-0F53B8F04607}" type="presParOf" srcId="{F429C792-0E8D-4A62-822B-6840A12E53B7}" destId="{9A9B8E39-C341-40CE-BAF2-3A95A1213CFE}" srcOrd="1" destOrd="0" presId="urn:microsoft.com/office/officeart/2005/8/layout/orgChart1"/>
    <dgm:cxn modelId="{BE6791BF-9930-4ADA-AB28-F92A596581EF}" type="presParOf" srcId="{F429C792-0E8D-4A62-822B-6840A12E53B7}" destId="{55A897EA-7DD9-4E3D-A54A-B6F58DB3020A}" srcOrd="2" destOrd="0" presId="urn:microsoft.com/office/officeart/2005/8/layout/orgChart1"/>
    <dgm:cxn modelId="{40FECA94-0E91-447D-8C78-58EDF219415F}" type="presParOf" srcId="{5ACBC9EB-3255-4183-99C6-36BFA4DB898A}" destId="{5ECF011F-894D-40C2-A769-47B28FA406A2}" srcOrd="2" destOrd="0" presId="urn:microsoft.com/office/officeart/2005/8/layout/orgChart1"/>
    <dgm:cxn modelId="{77F46899-64AF-4586-BDA0-41AB2DBA0942}" type="presParOf" srcId="{5ACBC9EB-3255-4183-99C6-36BFA4DB898A}" destId="{F0E31422-A742-4F00-A53E-CC7D154A9029}" srcOrd="3" destOrd="0" presId="urn:microsoft.com/office/officeart/2005/8/layout/orgChart1"/>
    <dgm:cxn modelId="{4625070F-8637-4C5F-A393-63E3B2398A1C}" type="presParOf" srcId="{F0E31422-A742-4F00-A53E-CC7D154A9029}" destId="{DED8581A-467F-4B0B-AACE-B17E01AA4216}" srcOrd="0" destOrd="0" presId="urn:microsoft.com/office/officeart/2005/8/layout/orgChart1"/>
    <dgm:cxn modelId="{2B724411-478A-47C7-B2D6-EAC17C1D86C9}" type="presParOf" srcId="{DED8581A-467F-4B0B-AACE-B17E01AA4216}" destId="{EC0F9435-455B-4C7A-A9A1-9AE13BD7795C}" srcOrd="0" destOrd="0" presId="urn:microsoft.com/office/officeart/2005/8/layout/orgChart1"/>
    <dgm:cxn modelId="{A65B3748-5BB1-4239-8EC7-9C2BFB625BC7}" type="presParOf" srcId="{DED8581A-467F-4B0B-AACE-B17E01AA4216}" destId="{E475AF7C-5462-42EA-A302-3F4237B1B8B2}" srcOrd="1" destOrd="0" presId="urn:microsoft.com/office/officeart/2005/8/layout/orgChart1"/>
    <dgm:cxn modelId="{38BEA08B-4A88-4535-88C6-71F78AE9629F}" type="presParOf" srcId="{F0E31422-A742-4F00-A53E-CC7D154A9029}" destId="{33D336BD-F8AB-4D16-8898-2B6F83C4F66D}" srcOrd="1" destOrd="0" presId="urn:microsoft.com/office/officeart/2005/8/layout/orgChart1"/>
    <dgm:cxn modelId="{81EAD35F-2FB4-4AA7-8E6B-5500F2CED1E7}" type="presParOf" srcId="{F0E31422-A742-4F00-A53E-CC7D154A9029}" destId="{EF1C4604-0B7A-45BC-94DA-84B51F15ACCC}" srcOrd="2" destOrd="0" presId="urn:microsoft.com/office/officeart/2005/8/layout/orgChart1"/>
    <dgm:cxn modelId="{CB8041A4-EF2F-4FD7-9324-B8CA19B166B1}" type="presParOf" srcId="{5ACBC9EB-3255-4183-99C6-36BFA4DB898A}" destId="{1A0C5CF2-6505-4865-BA1E-044E7E5E2072}" srcOrd="4" destOrd="0" presId="urn:microsoft.com/office/officeart/2005/8/layout/orgChart1"/>
    <dgm:cxn modelId="{F37765FE-AFC2-49F5-8F83-E297355A2095}" type="presParOf" srcId="{5ACBC9EB-3255-4183-99C6-36BFA4DB898A}" destId="{E1385972-8CB3-4ADF-8E00-9DDB6F2668B6}" srcOrd="5" destOrd="0" presId="urn:microsoft.com/office/officeart/2005/8/layout/orgChart1"/>
    <dgm:cxn modelId="{FEE7C59C-09C6-4EDA-956D-3AB8E870A22C}" type="presParOf" srcId="{E1385972-8CB3-4ADF-8E00-9DDB6F2668B6}" destId="{302AECFC-9550-4C7A-8D7A-0C8012B8D169}" srcOrd="0" destOrd="0" presId="urn:microsoft.com/office/officeart/2005/8/layout/orgChart1"/>
    <dgm:cxn modelId="{3079AB02-CA0F-426B-B017-5F368A800BF6}" type="presParOf" srcId="{302AECFC-9550-4C7A-8D7A-0C8012B8D169}" destId="{2736280F-A448-47D7-ADCF-C4EFC771344E}" srcOrd="0" destOrd="0" presId="urn:microsoft.com/office/officeart/2005/8/layout/orgChart1"/>
    <dgm:cxn modelId="{CBFB0655-6627-42D0-9891-AD514423AF19}" type="presParOf" srcId="{302AECFC-9550-4C7A-8D7A-0C8012B8D169}" destId="{19699B8C-2608-4512-A0F7-A08317D4D60B}" srcOrd="1" destOrd="0" presId="urn:microsoft.com/office/officeart/2005/8/layout/orgChart1"/>
    <dgm:cxn modelId="{789E3716-0B7D-48BE-A878-605CAB5422E1}" type="presParOf" srcId="{E1385972-8CB3-4ADF-8E00-9DDB6F2668B6}" destId="{BA97E4FA-F581-48AD-984A-421A6BBCA95A}" srcOrd="1" destOrd="0" presId="urn:microsoft.com/office/officeart/2005/8/layout/orgChart1"/>
    <dgm:cxn modelId="{F2130F9C-A99F-4BB0-9C6C-1DB60FFA4810}" type="presParOf" srcId="{E1385972-8CB3-4ADF-8E00-9DDB6F2668B6}" destId="{121C7893-5FBE-48D1-B750-96F7F2470BE8}" srcOrd="2" destOrd="0" presId="urn:microsoft.com/office/officeart/2005/8/layout/orgChart1"/>
    <dgm:cxn modelId="{627DA336-9DC7-446D-8785-2848ED029879}" type="presParOf" srcId="{5ACBC9EB-3255-4183-99C6-36BFA4DB898A}" destId="{D76DC015-E8D1-4663-9D43-3A86EDECCF19}" srcOrd="6" destOrd="0" presId="urn:microsoft.com/office/officeart/2005/8/layout/orgChart1"/>
    <dgm:cxn modelId="{8FAD9BE8-89C2-4693-9073-7F2D2B660719}" type="presParOf" srcId="{5ACBC9EB-3255-4183-99C6-36BFA4DB898A}" destId="{B510136B-5C7B-4DCE-8AA1-DBCF99834AC1}" srcOrd="7" destOrd="0" presId="urn:microsoft.com/office/officeart/2005/8/layout/orgChart1"/>
    <dgm:cxn modelId="{F34705F4-3A73-496E-9DE4-0519157965BE}" type="presParOf" srcId="{B510136B-5C7B-4DCE-8AA1-DBCF99834AC1}" destId="{DB80762D-EC22-4E19-8612-0E2C0BA5E66E}" srcOrd="0" destOrd="0" presId="urn:microsoft.com/office/officeart/2005/8/layout/orgChart1"/>
    <dgm:cxn modelId="{43A057DC-A955-45D3-A638-DF7DDFEA90AE}" type="presParOf" srcId="{DB80762D-EC22-4E19-8612-0E2C0BA5E66E}" destId="{5E9558B6-B9AE-4365-84F9-F1EDC614D89F}" srcOrd="0" destOrd="0" presId="urn:microsoft.com/office/officeart/2005/8/layout/orgChart1"/>
    <dgm:cxn modelId="{F30B211E-C7FA-443F-B394-23311944D89E}" type="presParOf" srcId="{DB80762D-EC22-4E19-8612-0E2C0BA5E66E}" destId="{3EF818C1-8AD0-41AF-9660-39A08A446878}" srcOrd="1" destOrd="0" presId="urn:microsoft.com/office/officeart/2005/8/layout/orgChart1"/>
    <dgm:cxn modelId="{845E4302-E67E-4340-A904-BB533F89C1D3}" type="presParOf" srcId="{B510136B-5C7B-4DCE-8AA1-DBCF99834AC1}" destId="{5F847F3E-A29A-46BC-A26A-5CDA1879BF55}" srcOrd="1" destOrd="0" presId="urn:microsoft.com/office/officeart/2005/8/layout/orgChart1"/>
    <dgm:cxn modelId="{4B43A75D-B76E-40C9-BEB9-37F74BD79516}" type="presParOf" srcId="{B510136B-5C7B-4DCE-8AA1-DBCF99834AC1}" destId="{E61195B4-2F46-4E96-992B-D8B5EFC2F094}" srcOrd="2" destOrd="0" presId="urn:microsoft.com/office/officeart/2005/8/layout/orgChart1"/>
    <dgm:cxn modelId="{20342A05-CE16-49CC-88CA-1F65EFBA935A}" type="presParOf" srcId="{5AD6FC9D-6064-445F-8A06-CCA400DB3B08}" destId="{75BBA576-24A0-4355-8678-C16C1DF84B6E}" srcOrd="2" destOrd="0" presId="urn:microsoft.com/office/officeart/2005/8/layout/orgChart1"/>
    <dgm:cxn modelId="{9AB3537C-8857-4F5A-93FF-1EF9293FD52B}" type="presParOf" srcId="{0A189367-43EC-4441-BA08-750B899E9469}" destId="{3B9D5E95-1320-46BA-A01E-BC0D01F0FFE2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76DC015-E8D1-4663-9D43-3A86EDECCF19}">
      <dsp:nvSpPr>
        <dsp:cNvPr id="0" name=""/>
        <dsp:cNvSpPr/>
      </dsp:nvSpPr>
      <dsp:spPr>
        <a:xfrm>
          <a:off x="20704396" y="2735461"/>
          <a:ext cx="91440" cy="158379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583797"/>
              </a:lnTo>
              <a:lnTo>
                <a:pt x="130760" y="1583797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0C5CF2-6505-4865-BA1E-044E7E5E2072}">
      <dsp:nvSpPr>
        <dsp:cNvPr id="0" name=""/>
        <dsp:cNvSpPr/>
      </dsp:nvSpPr>
      <dsp:spPr>
        <a:xfrm>
          <a:off x="20704396" y="2735461"/>
          <a:ext cx="91440" cy="114962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149628"/>
              </a:lnTo>
              <a:lnTo>
                <a:pt x="130760" y="1149628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CF011F-894D-40C2-A769-47B28FA406A2}">
      <dsp:nvSpPr>
        <dsp:cNvPr id="0" name=""/>
        <dsp:cNvSpPr/>
      </dsp:nvSpPr>
      <dsp:spPr>
        <a:xfrm>
          <a:off x="20704396" y="2735461"/>
          <a:ext cx="91440" cy="71546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715460"/>
              </a:lnTo>
              <a:lnTo>
                <a:pt x="130760" y="715460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2C08CE-1A0B-4729-9F5E-B271BD490986}">
      <dsp:nvSpPr>
        <dsp:cNvPr id="0" name=""/>
        <dsp:cNvSpPr/>
      </dsp:nvSpPr>
      <dsp:spPr>
        <a:xfrm>
          <a:off x="20704396" y="2735461"/>
          <a:ext cx="91440" cy="28129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1292"/>
              </a:lnTo>
              <a:lnTo>
                <a:pt x="130760" y="281292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09101D-659E-4AC4-B6A0-8312127BD0D5}">
      <dsp:nvSpPr>
        <dsp:cNvPr id="0" name=""/>
        <dsp:cNvSpPr/>
      </dsp:nvSpPr>
      <dsp:spPr>
        <a:xfrm>
          <a:off x="11146077" y="1889551"/>
          <a:ext cx="9784794" cy="54015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5949"/>
              </a:lnTo>
              <a:lnTo>
                <a:pt x="9784794" y="475949"/>
              </a:lnTo>
              <a:lnTo>
                <a:pt x="9784794" y="540157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B583A4-6AA9-4A4C-A0E3-5C3F98578ADE}">
      <dsp:nvSpPr>
        <dsp:cNvPr id="0" name=""/>
        <dsp:cNvSpPr/>
      </dsp:nvSpPr>
      <dsp:spPr>
        <a:xfrm>
          <a:off x="19929708" y="2728903"/>
          <a:ext cx="125057" cy="15903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90355"/>
              </a:lnTo>
              <a:lnTo>
                <a:pt x="125057" y="1590355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C8C049-D0C7-4BE1-9EFF-D36894385C0E}">
      <dsp:nvSpPr>
        <dsp:cNvPr id="0" name=""/>
        <dsp:cNvSpPr/>
      </dsp:nvSpPr>
      <dsp:spPr>
        <a:xfrm>
          <a:off x="19929708" y="2728903"/>
          <a:ext cx="125057" cy="11561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56187"/>
              </a:lnTo>
              <a:lnTo>
                <a:pt x="125057" y="1156187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79FA7A-2981-4BE6-9251-7CBCC53F89BE}">
      <dsp:nvSpPr>
        <dsp:cNvPr id="0" name=""/>
        <dsp:cNvSpPr/>
      </dsp:nvSpPr>
      <dsp:spPr>
        <a:xfrm>
          <a:off x="19929708" y="2728903"/>
          <a:ext cx="125057" cy="7220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22018"/>
              </a:lnTo>
              <a:lnTo>
                <a:pt x="125057" y="722018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C2CE6C6-433D-4113-85D1-B86A37E4895F}">
      <dsp:nvSpPr>
        <dsp:cNvPr id="0" name=""/>
        <dsp:cNvSpPr/>
      </dsp:nvSpPr>
      <dsp:spPr>
        <a:xfrm>
          <a:off x="19929708" y="2728903"/>
          <a:ext cx="125057" cy="2878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7850"/>
              </a:lnTo>
              <a:lnTo>
                <a:pt x="125057" y="287850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859BE2E-B830-41FF-B86E-79A6F3BD7732}">
      <dsp:nvSpPr>
        <dsp:cNvPr id="0" name=""/>
        <dsp:cNvSpPr/>
      </dsp:nvSpPr>
      <dsp:spPr>
        <a:xfrm>
          <a:off x="11146077" y="1889551"/>
          <a:ext cx="9071098" cy="5335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9391"/>
              </a:lnTo>
              <a:lnTo>
                <a:pt x="9071098" y="469391"/>
              </a:lnTo>
              <a:lnTo>
                <a:pt x="9071098" y="533599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D462F79-7597-4FBD-B677-776754750BEA}">
      <dsp:nvSpPr>
        <dsp:cNvPr id="0" name=""/>
        <dsp:cNvSpPr/>
      </dsp:nvSpPr>
      <dsp:spPr>
        <a:xfrm>
          <a:off x="19179070" y="2728903"/>
          <a:ext cx="108982" cy="15903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90355"/>
              </a:lnTo>
              <a:lnTo>
                <a:pt x="108982" y="1590355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7F6EB4-57A6-4B33-8161-5B6B16F17136}">
      <dsp:nvSpPr>
        <dsp:cNvPr id="0" name=""/>
        <dsp:cNvSpPr/>
      </dsp:nvSpPr>
      <dsp:spPr>
        <a:xfrm>
          <a:off x="19179070" y="2728903"/>
          <a:ext cx="108982" cy="11561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56187"/>
              </a:lnTo>
              <a:lnTo>
                <a:pt x="108982" y="1156187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0B5FCE-FF89-4311-9CA9-6A79A8B42E69}">
      <dsp:nvSpPr>
        <dsp:cNvPr id="0" name=""/>
        <dsp:cNvSpPr/>
      </dsp:nvSpPr>
      <dsp:spPr>
        <a:xfrm>
          <a:off x="19179070" y="2728903"/>
          <a:ext cx="108982" cy="7220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22018"/>
              </a:lnTo>
              <a:lnTo>
                <a:pt x="108982" y="722018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5B96E9-2D0E-4B17-A631-7A18D87EA3F7}">
      <dsp:nvSpPr>
        <dsp:cNvPr id="0" name=""/>
        <dsp:cNvSpPr/>
      </dsp:nvSpPr>
      <dsp:spPr>
        <a:xfrm>
          <a:off x="19179070" y="2728903"/>
          <a:ext cx="108982" cy="2878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7850"/>
              </a:lnTo>
              <a:lnTo>
                <a:pt x="108982" y="287850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E2F74E-F847-4663-BDD7-0A5BE67FBABA}">
      <dsp:nvSpPr>
        <dsp:cNvPr id="0" name=""/>
        <dsp:cNvSpPr/>
      </dsp:nvSpPr>
      <dsp:spPr>
        <a:xfrm>
          <a:off x="11146077" y="1889551"/>
          <a:ext cx="8277594" cy="5335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9391"/>
              </a:lnTo>
              <a:lnTo>
                <a:pt x="8277594" y="469391"/>
              </a:lnTo>
              <a:lnTo>
                <a:pt x="8277594" y="533599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D1FF0D4-3C23-434B-A21A-0F42F81A7D3F}">
      <dsp:nvSpPr>
        <dsp:cNvPr id="0" name=""/>
        <dsp:cNvSpPr/>
      </dsp:nvSpPr>
      <dsp:spPr>
        <a:xfrm>
          <a:off x="18456406" y="2728903"/>
          <a:ext cx="91725" cy="15903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90355"/>
              </a:lnTo>
              <a:lnTo>
                <a:pt x="91725" y="1590355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B263F9-B385-4107-BB31-E7BDCBE79A78}">
      <dsp:nvSpPr>
        <dsp:cNvPr id="0" name=""/>
        <dsp:cNvSpPr/>
      </dsp:nvSpPr>
      <dsp:spPr>
        <a:xfrm>
          <a:off x="18456406" y="2728903"/>
          <a:ext cx="91725" cy="11561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56187"/>
              </a:lnTo>
              <a:lnTo>
                <a:pt x="91725" y="1156187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3BF5E06-9138-4FBF-BDCA-10430D14106D}">
      <dsp:nvSpPr>
        <dsp:cNvPr id="0" name=""/>
        <dsp:cNvSpPr/>
      </dsp:nvSpPr>
      <dsp:spPr>
        <a:xfrm>
          <a:off x="18456406" y="2728903"/>
          <a:ext cx="91725" cy="7220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22018"/>
              </a:lnTo>
              <a:lnTo>
                <a:pt x="91725" y="722018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B52C6EF-BD5D-4265-BD05-D02152ED00FB}">
      <dsp:nvSpPr>
        <dsp:cNvPr id="0" name=""/>
        <dsp:cNvSpPr/>
      </dsp:nvSpPr>
      <dsp:spPr>
        <a:xfrm>
          <a:off x="18456406" y="2728903"/>
          <a:ext cx="91725" cy="2878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7850"/>
              </a:lnTo>
              <a:lnTo>
                <a:pt x="91725" y="287850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257897-199B-45F9-8E97-4C591BBE7B3F}">
      <dsp:nvSpPr>
        <dsp:cNvPr id="0" name=""/>
        <dsp:cNvSpPr/>
      </dsp:nvSpPr>
      <dsp:spPr>
        <a:xfrm>
          <a:off x="11146077" y="1889551"/>
          <a:ext cx="7554930" cy="5335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9391"/>
              </a:lnTo>
              <a:lnTo>
                <a:pt x="7554930" y="469391"/>
              </a:lnTo>
              <a:lnTo>
                <a:pt x="7554930" y="533599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6111B64-2603-474E-8D2F-7B0011F04EEA}">
      <dsp:nvSpPr>
        <dsp:cNvPr id="0" name=""/>
        <dsp:cNvSpPr/>
      </dsp:nvSpPr>
      <dsp:spPr>
        <a:xfrm>
          <a:off x="17716485" y="2728903"/>
          <a:ext cx="91725" cy="15903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90355"/>
              </a:lnTo>
              <a:lnTo>
                <a:pt x="91725" y="1590355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7730174-DD22-4448-BFB7-39C4A3353DEA}">
      <dsp:nvSpPr>
        <dsp:cNvPr id="0" name=""/>
        <dsp:cNvSpPr/>
      </dsp:nvSpPr>
      <dsp:spPr>
        <a:xfrm>
          <a:off x="17716485" y="2728903"/>
          <a:ext cx="91725" cy="11561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56187"/>
              </a:lnTo>
              <a:lnTo>
                <a:pt x="91725" y="1156187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7D8450-EEA9-4523-95C0-81611FB71BB1}">
      <dsp:nvSpPr>
        <dsp:cNvPr id="0" name=""/>
        <dsp:cNvSpPr/>
      </dsp:nvSpPr>
      <dsp:spPr>
        <a:xfrm>
          <a:off x="17716485" y="2728903"/>
          <a:ext cx="91725" cy="7220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22018"/>
              </a:lnTo>
              <a:lnTo>
                <a:pt x="91725" y="722018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3FA3D95-E710-470F-9091-00550E9F19DA}">
      <dsp:nvSpPr>
        <dsp:cNvPr id="0" name=""/>
        <dsp:cNvSpPr/>
      </dsp:nvSpPr>
      <dsp:spPr>
        <a:xfrm>
          <a:off x="17716485" y="2728903"/>
          <a:ext cx="91725" cy="2878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7850"/>
              </a:lnTo>
              <a:lnTo>
                <a:pt x="91725" y="287850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E60BB5-7FD2-4219-AE7C-29971BDCB4BB}">
      <dsp:nvSpPr>
        <dsp:cNvPr id="0" name=""/>
        <dsp:cNvSpPr/>
      </dsp:nvSpPr>
      <dsp:spPr>
        <a:xfrm>
          <a:off x="11146077" y="1889551"/>
          <a:ext cx="6815009" cy="5335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9391"/>
              </a:lnTo>
              <a:lnTo>
                <a:pt x="6815009" y="469391"/>
              </a:lnTo>
              <a:lnTo>
                <a:pt x="6815009" y="533599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41B984-40FB-446D-840E-34A183CC06B3}">
      <dsp:nvSpPr>
        <dsp:cNvPr id="0" name=""/>
        <dsp:cNvSpPr/>
      </dsp:nvSpPr>
      <dsp:spPr>
        <a:xfrm>
          <a:off x="16931810" y="2728903"/>
          <a:ext cx="99184" cy="20245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24524"/>
              </a:lnTo>
              <a:lnTo>
                <a:pt x="99184" y="202452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5E7FEC-58D9-4D0B-A866-8E5BED73EBBA}">
      <dsp:nvSpPr>
        <dsp:cNvPr id="0" name=""/>
        <dsp:cNvSpPr/>
      </dsp:nvSpPr>
      <dsp:spPr>
        <a:xfrm>
          <a:off x="16931810" y="2728903"/>
          <a:ext cx="99184" cy="15903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90355"/>
              </a:lnTo>
              <a:lnTo>
                <a:pt x="99184" y="1590355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C2A9DC-699B-440E-B087-1CF3411CF97B}">
      <dsp:nvSpPr>
        <dsp:cNvPr id="0" name=""/>
        <dsp:cNvSpPr/>
      </dsp:nvSpPr>
      <dsp:spPr>
        <a:xfrm>
          <a:off x="16931810" y="2728903"/>
          <a:ext cx="99184" cy="11561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56187"/>
              </a:lnTo>
              <a:lnTo>
                <a:pt x="99184" y="1156187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B464E62-BEE6-4959-AC1C-F3F86C8EE690}">
      <dsp:nvSpPr>
        <dsp:cNvPr id="0" name=""/>
        <dsp:cNvSpPr/>
      </dsp:nvSpPr>
      <dsp:spPr>
        <a:xfrm>
          <a:off x="16931810" y="2728903"/>
          <a:ext cx="99184" cy="7220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22018"/>
              </a:lnTo>
              <a:lnTo>
                <a:pt x="99184" y="722018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6EEE005-78A2-436E-92FB-A8FF809E627B}">
      <dsp:nvSpPr>
        <dsp:cNvPr id="0" name=""/>
        <dsp:cNvSpPr/>
      </dsp:nvSpPr>
      <dsp:spPr>
        <a:xfrm>
          <a:off x="16931810" y="2728903"/>
          <a:ext cx="99184" cy="2878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7850"/>
              </a:lnTo>
              <a:lnTo>
                <a:pt x="99184" y="287850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AB3E94-5855-4109-A43C-7105AD6B26D0}">
      <dsp:nvSpPr>
        <dsp:cNvPr id="0" name=""/>
        <dsp:cNvSpPr/>
      </dsp:nvSpPr>
      <dsp:spPr>
        <a:xfrm>
          <a:off x="11146077" y="1889551"/>
          <a:ext cx="6050225" cy="5335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9391"/>
              </a:lnTo>
              <a:lnTo>
                <a:pt x="6050225" y="469391"/>
              </a:lnTo>
              <a:lnTo>
                <a:pt x="6050225" y="533599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9FCE695-3DB7-4065-B9BC-FA65F5200662}">
      <dsp:nvSpPr>
        <dsp:cNvPr id="0" name=""/>
        <dsp:cNvSpPr/>
      </dsp:nvSpPr>
      <dsp:spPr>
        <a:xfrm>
          <a:off x="15486945" y="2728903"/>
          <a:ext cx="1109881" cy="13497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0766"/>
              </a:lnTo>
              <a:lnTo>
                <a:pt x="1109881" y="70766"/>
              </a:lnTo>
              <a:lnTo>
                <a:pt x="1109881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DE5455-D118-4D5A-8C78-4D1116C66E0E}">
      <dsp:nvSpPr>
        <dsp:cNvPr id="0" name=""/>
        <dsp:cNvSpPr/>
      </dsp:nvSpPr>
      <dsp:spPr>
        <a:xfrm>
          <a:off x="15612303" y="3169630"/>
          <a:ext cx="91725" cy="2812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1292"/>
              </a:lnTo>
              <a:lnTo>
                <a:pt x="91725" y="281292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6D01D8D-F6B6-4CEF-A46A-3C28DBFEACD2}">
      <dsp:nvSpPr>
        <dsp:cNvPr id="0" name=""/>
        <dsp:cNvSpPr/>
      </dsp:nvSpPr>
      <dsp:spPr>
        <a:xfrm>
          <a:off x="15486945" y="2728903"/>
          <a:ext cx="369960" cy="13497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0766"/>
              </a:lnTo>
              <a:lnTo>
                <a:pt x="369960" y="70766"/>
              </a:lnTo>
              <a:lnTo>
                <a:pt x="369960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14533F-DBEC-4B9B-A6E0-69C022040BE4}">
      <dsp:nvSpPr>
        <dsp:cNvPr id="0" name=""/>
        <dsp:cNvSpPr/>
      </dsp:nvSpPr>
      <dsp:spPr>
        <a:xfrm>
          <a:off x="15116985" y="2728903"/>
          <a:ext cx="369960" cy="134974"/>
        </a:xfrm>
        <a:custGeom>
          <a:avLst/>
          <a:gdLst/>
          <a:ahLst/>
          <a:cxnLst/>
          <a:rect l="0" t="0" r="0" b="0"/>
          <a:pathLst>
            <a:path>
              <a:moveTo>
                <a:pt x="369960" y="0"/>
              </a:moveTo>
              <a:lnTo>
                <a:pt x="369960" y="70766"/>
              </a:lnTo>
              <a:lnTo>
                <a:pt x="0" y="70766"/>
              </a:lnTo>
              <a:lnTo>
                <a:pt x="0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F42D85-8904-401F-B8A1-02FA3480A06D}">
      <dsp:nvSpPr>
        <dsp:cNvPr id="0" name=""/>
        <dsp:cNvSpPr/>
      </dsp:nvSpPr>
      <dsp:spPr>
        <a:xfrm>
          <a:off x="14377064" y="2728903"/>
          <a:ext cx="1109881" cy="134974"/>
        </a:xfrm>
        <a:custGeom>
          <a:avLst/>
          <a:gdLst/>
          <a:ahLst/>
          <a:cxnLst/>
          <a:rect l="0" t="0" r="0" b="0"/>
          <a:pathLst>
            <a:path>
              <a:moveTo>
                <a:pt x="1109881" y="0"/>
              </a:moveTo>
              <a:lnTo>
                <a:pt x="1109881" y="70766"/>
              </a:lnTo>
              <a:lnTo>
                <a:pt x="0" y="70766"/>
              </a:lnTo>
              <a:lnTo>
                <a:pt x="0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8BDADBE-4402-4E6F-AB6F-E215C5F98D3B}">
      <dsp:nvSpPr>
        <dsp:cNvPr id="0" name=""/>
        <dsp:cNvSpPr/>
      </dsp:nvSpPr>
      <dsp:spPr>
        <a:xfrm>
          <a:off x="11146077" y="1889551"/>
          <a:ext cx="4340867" cy="5335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9391"/>
              </a:lnTo>
              <a:lnTo>
                <a:pt x="4340867" y="469391"/>
              </a:lnTo>
              <a:lnTo>
                <a:pt x="4340867" y="533599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A4F0D4E-1269-4D72-A5C2-630450F9D8A8}">
      <dsp:nvSpPr>
        <dsp:cNvPr id="0" name=""/>
        <dsp:cNvSpPr/>
      </dsp:nvSpPr>
      <dsp:spPr>
        <a:xfrm>
          <a:off x="13392541" y="3169630"/>
          <a:ext cx="91725" cy="2812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1292"/>
              </a:lnTo>
              <a:lnTo>
                <a:pt x="91725" y="281292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4212AA2-EC2F-479B-933B-DA839BA0616B}">
      <dsp:nvSpPr>
        <dsp:cNvPr id="0" name=""/>
        <dsp:cNvSpPr/>
      </dsp:nvSpPr>
      <dsp:spPr>
        <a:xfrm>
          <a:off x="12157301" y="2728903"/>
          <a:ext cx="1479841" cy="13497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0766"/>
              </a:lnTo>
              <a:lnTo>
                <a:pt x="1479841" y="70766"/>
              </a:lnTo>
              <a:lnTo>
                <a:pt x="1479841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2F5DB7-DE66-468A-8E71-2F684965F69A}">
      <dsp:nvSpPr>
        <dsp:cNvPr id="0" name=""/>
        <dsp:cNvSpPr/>
      </dsp:nvSpPr>
      <dsp:spPr>
        <a:xfrm>
          <a:off x="12157301" y="2728903"/>
          <a:ext cx="739920" cy="13497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0766"/>
              </a:lnTo>
              <a:lnTo>
                <a:pt x="739920" y="70766"/>
              </a:lnTo>
              <a:lnTo>
                <a:pt x="739920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CACC26-380A-49CD-A1C0-45B252005738}">
      <dsp:nvSpPr>
        <dsp:cNvPr id="0" name=""/>
        <dsp:cNvSpPr/>
      </dsp:nvSpPr>
      <dsp:spPr>
        <a:xfrm>
          <a:off x="12111581" y="2728903"/>
          <a:ext cx="91440" cy="13497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0A2D1C-1FF6-4A21-A3D4-424BA1EF2233}">
      <dsp:nvSpPr>
        <dsp:cNvPr id="0" name=""/>
        <dsp:cNvSpPr/>
      </dsp:nvSpPr>
      <dsp:spPr>
        <a:xfrm>
          <a:off x="11417381" y="2728903"/>
          <a:ext cx="739920" cy="134974"/>
        </a:xfrm>
        <a:custGeom>
          <a:avLst/>
          <a:gdLst/>
          <a:ahLst/>
          <a:cxnLst/>
          <a:rect l="0" t="0" r="0" b="0"/>
          <a:pathLst>
            <a:path>
              <a:moveTo>
                <a:pt x="739920" y="0"/>
              </a:moveTo>
              <a:lnTo>
                <a:pt x="739920" y="70766"/>
              </a:lnTo>
              <a:lnTo>
                <a:pt x="0" y="70766"/>
              </a:lnTo>
              <a:lnTo>
                <a:pt x="0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F6D3FF-1DFE-4335-A6ED-4EC44573B022}">
      <dsp:nvSpPr>
        <dsp:cNvPr id="0" name=""/>
        <dsp:cNvSpPr/>
      </dsp:nvSpPr>
      <dsp:spPr>
        <a:xfrm>
          <a:off x="10432858" y="3169630"/>
          <a:ext cx="91725" cy="2812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1292"/>
              </a:lnTo>
              <a:lnTo>
                <a:pt x="91725" y="281292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B230726-0419-4AF5-880F-A3144F63039F}">
      <dsp:nvSpPr>
        <dsp:cNvPr id="0" name=""/>
        <dsp:cNvSpPr/>
      </dsp:nvSpPr>
      <dsp:spPr>
        <a:xfrm>
          <a:off x="10677460" y="2728903"/>
          <a:ext cx="1479841" cy="134974"/>
        </a:xfrm>
        <a:custGeom>
          <a:avLst/>
          <a:gdLst/>
          <a:ahLst/>
          <a:cxnLst/>
          <a:rect l="0" t="0" r="0" b="0"/>
          <a:pathLst>
            <a:path>
              <a:moveTo>
                <a:pt x="1479841" y="0"/>
              </a:moveTo>
              <a:lnTo>
                <a:pt x="1479841" y="70766"/>
              </a:lnTo>
              <a:lnTo>
                <a:pt x="0" y="70766"/>
              </a:lnTo>
              <a:lnTo>
                <a:pt x="0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920179-6629-4A58-BB26-F9023C6AB676}">
      <dsp:nvSpPr>
        <dsp:cNvPr id="0" name=""/>
        <dsp:cNvSpPr/>
      </dsp:nvSpPr>
      <dsp:spPr>
        <a:xfrm>
          <a:off x="11146077" y="1889551"/>
          <a:ext cx="1011224" cy="5335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9391"/>
              </a:lnTo>
              <a:lnTo>
                <a:pt x="1011224" y="469391"/>
              </a:lnTo>
              <a:lnTo>
                <a:pt x="1011224" y="533599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577F70-CEF5-47F9-B8D9-387A0A944FDB}">
      <dsp:nvSpPr>
        <dsp:cNvPr id="0" name=""/>
        <dsp:cNvSpPr/>
      </dsp:nvSpPr>
      <dsp:spPr>
        <a:xfrm>
          <a:off x="8827658" y="2728903"/>
          <a:ext cx="1109881" cy="13497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0766"/>
              </a:lnTo>
              <a:lnTo>
                <a:pt x="1109881" y="70766"/>
              </a:lnTo>
              <a:lnTo>
                <a:pt x="1109881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042D501-5654-4C5C-9B59-866EBFD97BAC}">
      <dsp:nvSpPr>
        <dsp:cNvPr id="0" name=""/>
        <dsp:cNvSpPr/>
      </dsp:nvSpPr>
      <dsp:spPr>
        <a:xfrm>
          <a:off x="8827658" y="2728903"/>
          <a:ext cx="369960" cy="13497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0766"/>
              </a:lnTo>
              <a:lnTo>
                <a:pt x="369960" y="70766"/>
              </a:lnTo>
              <a:lnTo>
                <a:pt x="369960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3AD2FFE-8836-4F76-9F03-1048E437E100}">
      <dsp:nvSpPr>
        <dsp:cNvPr id="0" name=""/>
        <dsp:cNvSpPr/>
      </dsp:nvSpPr>
      <dsp:spPr>
        <a:xfrm>
          <a:off x="8213096" y="3169630"/>
          <a:ext cx="91725" cy="715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15460"/>
              </a:lnTo>
              <a:lnTo>
                <a:pt x="91725" y="715460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184D8E-3D20-4B08-B5AB-5AD0F1D7F075}">
      <dsp:nvSpPr>
        <dsp:cNvPr id="0" name=""/>
        <dsp:cNvSpPr/>
      </dsp:nvSpPr>
      <dsp:spPr>
        <a:xfrm>
          <a:off x="8213096" y="3169630"/>
          <a:ext cx="91725" cy="2812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1292"/>
              </a:lnTo>
              <a:lnTo>
                <a:pt x="91725" y="281292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3C6F41C-61CC-4A45-A181-F5078D022157}">
      <dsp:nvSpPr>
        <dsp:cNvPr id="0" name=""/>
        <dsp:cNvSpPr/>
      </dsp:nvSpPr>
      <dsp:spPr>
        <a:xfrm>
          <a:off x="8457698" y="2728903"/>
          <a:ext cx="369960" cy="134974"/>
        </a:xfrm>
        <a:custGeom>
          <a:avLst/>
          <a:gdLst/>
          <a:ahLst/>
          <a:cxnLst/>
          <a:rect l="0" t="0" r="0" b="0"/>
          <a:pathLst>
            <a:path>
              <a:moveTo>
                <a:pt x="369960" y="0"/>
              </a:moveTo>
              <a:lnTo>
                <a:pt x="369960" y="70766"/>
              </a:lnTo>
              <a:lnTo>
                <a:pt x="0" y="70766"/>
              </a:lnTo>
              <a:lnTo>
                <a:pt x="0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97B1A3-A610-41D1-87FC-F96E6AD585F4}">
      <dsp:nvSpPr>
        <dsp:cNvPr id="0" name=""/>
        <dsp:cNvSpPr/>
      </dsp:nvSpPr>
      <dsp:spPr>
        <a:xfrm>
          <a:off x="7473175" y="3169630"/>
          <a:ext cx="91725" cy="715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15460"/>
              </a:lnTo>
              <a:lnTo>
                <a:pt x="91725" y="715460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A0113F-042B-416E-BB22-316841C215DD}">
      <dsp:nvSpPr>
        <dsp:cNvPr id="0" name=""/>
        <dsp:cNvSpPr/>
      </dsp:nvSpPr>
      <dsp:spPr>
        <a:xfrm>
          <a:off x="7473175" y="3169630"/>
          <a:ext cx="91725" cy="2812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1292"/>
              </a:lnTo>
              <a:lnTo>
                <a:pt x="91725" y="281292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4B5E1F-FAD6-44D8-B0BA-E71177C6540F}">
      <dsp:nvSpPr>
        <dsp:cNvPr id="0" name=""/>
        <dsp:cNvSpPr/>
      </dsp:nvSpPr>
      <dsp:spPr>
        <a:xfrm>
          <a:off x="7717777" y="2728903"/>
          <a:ext cx="1109881" cy="134974"/>
        </a:xfrm>
        <a:custGeom>
          <a:avLst/>
          <a:gdLst/>
          <a:ahLst/>
          <a:cxnLst/>
          <a:rect l="0" t="0" r="0" b="0"/>
          <a:pathLst>
            <a:path>
              <a:moveTo>
                <a:pt x="1109881" y="0"/>
              </a:moveTo>
              <a:lnTo>
                <a:pt x="1109881" y="70766"/>
              </a:lnTo>
              <a:lnTo>
                <a:pt x="0" y="70766"/>
              </a:lnTo>
              <a:lnTo>
                <a:pt x="0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6AE877-ED15-459B-B13B-AF077FBB1040}">
      <dsp:nvSpPr>
        <dsp:cNvPr id="0" name=""/>
        <dsp:cNvSpPr/>
      </dsp:nvSpPr>
      <dsp:spPr>
        <a:xfrm>
          <a:off x="8827658" y="1889551"/>
          <a:ext cx="2318419" cy="533599"/>
        </a:xfrm>
        <a:custGeom>
          <a:avLst/>
          <a:gdLst/>
          <a:ahLst/>
          <a:cxnLst/>
          <a:rect l="0" t="0" r="0" b="0"/>
          <a:pathLst>
            <a:path>
              <a:moveTo>
                <a:pt x="2318419" y="0"/>
              </a:moveTo>
              <a:lnTo>
                <a:pt x="2318419" y="469391"/>
              </a:lnTo>
              <a:lnTo>
                <a:pt x="0" y="469391"/>
              </a:lnTo>
              <a:lnTo>
                <a:pt x="0" y="533599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9EE900-833D-4B82-90E0-ACCD46B344DC}">
      <dsp:nvSpPr>
        <dsp:cNvPr id="0" name=""/>
        <dsp:cNvSpPr/>
      </dsp:nvSpPr>
      <dsp:spPr>
        <a:xfrm>
          <a:off x="5128054" y="2728903"/>
          <a:ext cx="1849801" cy="13497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0766"/>
              </a:lnTo>
              <a:lnTo>
                <a:pt x="1849801" y="70766"/>
              </a:lnTo>
              <a:lnTo>
                <a:pt x="1849801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6410D83-DCB4-44E4-B9DB-C995802F467C}">
      <dsp:nvSpPr>
        <dsp:cNvPr id="0" name=""/>
        <dsp:cNvSpPr/>
      </dsp:nvSpPr>
      <dsp:spPr>
        <a:xfrm>
          <a:off x="5128054" y="2728903"/>
          <a:ext cx="1109881" cy="13497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0766"/>
              </a:lnTo>
              <a:lnTo>
                <a:pt x="1109881" y="70766"/>
              </a:lnTo>
              <a:lnTo>
                <a:pt x="1109881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126F632-C386-43C4-86D7-89864CE5F5BB}">
      <dsp:nvSpPr>
        <dsp:cNvPr id="0" name=""/>
        <dsp:cNvSpPr/>
      </dsp:nvSpPr>
      <dsp:spPr>
        <a:xfrm>
          <a:off x="5128054" y="2728903"/>
          <a:ext cx="369960" cy="13497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0766"/>
              </a:lnTo>
              <a:lnTo>
                <a:pt x="369960" y="70766"/>
              </a:lnTo>
              <a:lnTo>
                <a:pt x="369960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EFABEE-F9DE-4362-9458-08142E7BDD56}">
      <dsp:nvSpPr>
        <dsp:cNvPr id="0" name=""/>
        <dsp:cNvSpPr/>
      </dsp:nvSpPr>
      <dsp:spPr>
        <a:xfrm>
          <a:off x="4513492" y="3169630"/>
          <a:ext cx="91725" cy="715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15460"/>
              </a:lnTo>
              <a:lnTo>
                <a:pt x="91725" y="715460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ADD63D-4C3D-4EDB-829E-7B76F092350B}">
      <dsp:nvSpPr>
        <dsp:cNvPr id="0" name=""/>
        <dsp:cNvSpPr/>
      </dsp:nvSpPr>
      <dsp:spPr>
        <a:xfrm>
          <a:off x="4513492" y="3169630"/>
          <a:ext cx="91725" cy="2812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1292"/>
              </a:lnTo>
              <a:lnTo>
                <a:pt x="91725" y="281292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3B70F7-4D05-44F4-9D61-AF5B52C39859}">
      <dsp:nvSpPr>
        <dsp:cNvPr id="0" name=""/>
        <dsp:cNvSpPr/>
      </dsp:nvSpPr>
      <dsp:spPr>
        <a:xfrm>
          <a:off x="4758094" y="2728903"/>
          <a:ext cx="369960" cy="134974"/>
        </a:xfrm>
        <a:custGeom>
          <a:avLst/>
          <a:gdLst/>
          <a:ahLst/>
          <a:cxnLst/>
          <a:rect l="0" t="0" r="0" b="0"/>
          <a:pathLst>
            <a:path>
              <a:moveTo>
                <a:pt x="369960" y="0"/>
              </a:moveTo>
              <a:lnTo>
                <a:pt x="369960" y="70766"/>
              </a:lnTo>
              <a:lnTo>
                <a:pt x="0" y="70766"/>
              </a:lnTo>
              <a:lnTo>
                <a:pt x="0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3574B13-A095-4942-A255-CE93CD075C87}">
      <dsp:nvSpPr>
        <dsp:cNvPr id="0" name=""/>
        <dsp:cNvSpPr/>
      </dsp:nvSpPr>
      <dsp:spPr>
        <a:xfrm>
          <a:off x="4018173" y="2728903"/>
          <a:ext cx="1109881" cy="134974"/>
        </a:xfrm>
        <a:custGeom>
          <a:avLst/>
          <a:gdLst/>
          <a:ahLst/>
          <a:cxnLst/>
          <a:rect l="0" t="0" r="0" b="0"/>
          <a:pathLst>
            <a:path>
              <a:moveTo>
                <a:pt x="1109881" y="0"/>
              </a:moveTo>
              <a:lnTo>
                <a:pt x="1109881" y="70766"/>
              </a:lnTo>
              <a:lnTo>
                <a:pt x="0" y="70766"/>
              </a:lnTo>
              <a:lnTo>
                <a:pt x="0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F198885-BF72-49AD-8D8E-BBAA4FA40B8A}">
      <dsp:nvSpPr>
        <dsp:cNvPr id="0" name=""/>
        <dsp:cNvSpPr/>
      </dsp:nvSpPr>
      <dsp:spPr>
        <a:xfrm>
          <a:off x="3033650" y="3169630"/>
          <a:ext cx="91725" cy="2812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1292"/>
              </a:lnTo>
              <a:lnTo>
                <a:pt x="91725" y="281292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A414ED-E7DE-4F62-A999-147F0C3258CB}">
      <dsp:nvSpPr>
        <dsp:cNvPr id="0" name=""/>
        <dsp:cNvSpPr/>
      </dsp:nvSpPr>
      <dsp:spPr>
        <a:xfrm>
          <a:off x="3278252" y="2728903"/>
          <a:ext cx="1849801" cy="134974"/>
        </a:xfrm>
        <a:custGeom>
          <a:avLst/>
          <a:gdLst/>
          <a:ahLst/>
          <a:cxnLst/>
          <a:rect l="0" t="0" r="0" b="0"/>
          <a:pathLst>
            <a:path>
              <a:moveTo>
                <a:pt x="1849801" y="0"/>
              </a:moveTo>
              <a:lnTo>
                <a:pt x="1849801" y="70766"/>
              </a:lnTo>
              <a:lnTo>
                <a:pt x="0" y="70766"/>
              </a:lnTo>
              <a:lnTo>
                <a:pt x="0" y="13497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D38DC8-3D55-42DE-AD09-72BD953ED7FB}">
      <dsp:nvSpPr>
        <dsp:cNvPr id="0" name=""/>
        <dsp:cNvSpPr/>
      </dsp:nvSpPr>
      <dsp:spPr>
        <a:xfrm>
          <a:off x="5128054" y="1889551"/>
          <a:ext cx="6018023" cy="533599"/>
        </a:xfrm>
        <a:custGeom>
          <a:avLst/>
          <a:gdLst/>
          <a:ahLst/>
          <a:cxnLst/>
          <a:rect l="0" t="0" r="0" b="0"/>
          <a:pathLst>
            <a:path>
              <a:moveTo>
                <a:pt x="6018023" y="0"/>
              </a:moveTo>
              <a:lnTo>
                <a:pt x="6018023" y="469391"/>
              </a:lnTo>
              <a:lnTo>
                <a:pt x="0" y="469391"/>
              </a:lnTo>
              <a:lnTo>
                <a:pt x="0" y="533599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3B0DC1-BCDB-4570-AFDD-A045D2AAD28C}">
      <dsp:nvSpPr>
        <dsp:cNvPr id="0" name=""/>
        <dsp:cNvSpPr/>
      </dsp:nvSpPr>
      <dsp:spPr>
        <a:xfrm>
          <a:off x="1414624" y="2735461"/>
          <a:ext cx="1123707" cy="128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4208"/>
              </a:lnTo>
              <a:lnTo>
                <a:pt x="1123707" y="64208"/>
              </a:lnTo>
              <a:lnTo>
                <a:pt x="1123707" y="128416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2120F36-64BB-4A7B-8BE2-DF67E42541A4}">
      <dsp:nvSpPr>
        <dsp:cNvPr id="0" name=""/>
        <dsp:cNvSpPr/>
      </dsp:nvSpPr>
      <dsp:spPr>
        <a:xfrm>
          <a:off x="1553809" y="3169630"/>
          <a:ext cx="91725" cy="2812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1292"/>
              </a:lnTo>
              <a:lnTo>
                <a:pt x="91725" y="281292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67CF94-0936-414F-B789-BAB7DA3E25DF}">
      <dsp:nvSpPr>
        <dsp:cNvPr id="0" name=""/>
        <dsp:cNvSpPr/>
      </dsp:nvSpPr>
      <dsp:spPr>
        <a:xfrm>
          <a:off x="1414624" y="2735461"/>
          <a:ext cx="383786" cy="128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4208"/>
              </a:lnTo>
              <a:lnTo>
                <a:pt x="383786" y="64208"/>
              </a:lnTo>
              <a:lnTo>
                <a:pt x="383786" y="128416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F28C637-1C18-4598-A635-E440B927E593}">
      <dsp:nvSpPr>
        <dsp:cNvPr id="0" name=""/>
        <dsp:cNvSpPr/>
      </dsp:nvSpPr>
      <dsp:spPr>
        <a:xfrm>
          <a:off x="1058490" y="2735461"/>
          <a:ext cx="356134" cy="128416"/>
        </a:xfrm>
        <a:custGeom>
          <a:avLst/>
          <a:gdLst/>
          <a:ahLst/>
          <a:cxnLst/>
          <a:rect l="0" t="0" r="0" b="0"/>
          <a:pathLst>
            <a:path>
              <a:moveTo>
                <a:pt x="356134" y="0"/>
              </a:moveTo>
              <a:lnTo>
                <a:pt x="356134" y="64208"/>
              </a:lnTo>
              <a:lnTo>
                <a:pt x="0" y="64208"/>
              </a:lnTo>
              <a:lnTo>
                <a:pt x="0" y="128416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C77A191-918A-410E-83A7-B158FD316ABA}">
      <dsp:nvSpPr>
        <dsp:cNvPr id="0" name=""/>
        <dsp:cNvSpPr/>
      </dsp:nvSpPr>
      <dsp:spPr>
        <a:xfrm>
          <a:off x="73967" y="3169630"/>
          <a:ext cx="91725" cy="245213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52134"/>
              </a:lnTo>
              <a:lnTo>
                <a:pt x="91725" y="2452134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2E0125-EB1F-43E7-9263-57324091CE54}">
      <dsp:nvSpPr>
        <dsp:cNvPr id="0" name=""/>
        <dsp:cNvSpPr/>
      </dsp:nvSpPr>
      <dsp:spPr>
        <a:xfrm>
          <a:off x="73967" y="3169630"/>
          <a:ext cx="91725" cy="20179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17965"/>
              </a:lnTo>
              <a:lnTo>
                <a:pt x="91725" y="2017965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53DEF3-3936-4651-A83A-3989CBAA6943}">
      <dsp:nvSpPr>
        <dsp:cNvPr id="0" name=""/>
        <dsp:cNvSpPr/>
      </dsp:nvSpPr>
      <dsp:spPr>
        <a:xfrm>
          <a:off x="73967" y="3169630"/>
          <a:ext cx="91725" cy="158379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83797"/>
              </a:lnTo>
              <a:lnTo>
                <a:pt x="91725" y="1583797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9690143-5DCF-4E9E-85AE-0A2F464EA302}">
      <dsp:nvSpPr>
        <dsp:cNvPr id="0" name=""/>
        <dsp:cNvSpPr/>
      </dsp:nvSpPr>
      <dsp:spPr>
        <a:xfrm>
          <a:off x="73967" y="3169630"/>
          <a:ext cx="91725" cy="114962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49628"/>
              </a:lnTo>
              <a:lnTo>
                <a:pt x="91725" y="1149628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26D37C-B79D-4493-B279-9EAEF21D0D9A}">
      <dsp:nvSpPr>
        <dsp:cNvPr id="0" name=""/>
        <dsp:cNvSpPr/>
      </dsp:nvSpPr>
      <dsp:spPr>
        <a:xfrm>
          <a:off x="73967" y="3169630"/>
          <a:ext cx="91725" cy="715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15460"/>
              </a:lnTo>
              <a:lnTo>
                <a:pt x="91725" y="715460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0830BB-3963-49CD-B9DE-DAD0CB0BEA5B}">
      <dsp:nvSpPr>
        <dsp:cNvPr id="0" name=""/>
        <dsp:cNvSpPr/>
      </dsp:nvSpPr>
      <dsp:spPr>
        <a:xfrm>
          <a:off x="73967" y="3169630"/>
          <a:ext cx="91725" cy="2812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1292"/>
              </a:lnTo>
              <a:lnTo>
                <a:pt x="91725" y="281292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4671FB-4E7B-4A27-A2E4-7F81CF820A7A}">
      <dsp:nvSpPr>
        <dsp:cNvPr id="0" name=""/>
        <dsp:cNvSpPr/>
      </dsp:nvSpPr>
      <dsp:spPr>
        <a:xfrm>
          <a:off x="318569" y="2735461"/>
          <a:ext cx="1096055" cy="128416"/>
        </a:xfrm>
        <a:custGeom>
          <a:avLst/>
          <a:gdLst/>
          <a:ahLst/>
          <a:cxnLst/>
          <a:rect l="0" t="0" r="0" b="0"/>
          <a:pathLst>
            <a:path>
              <a:moveTo>
                <a:pt x="1096055" y="0"/>
              </a:moveTo>
              <a:lnTo>
                <a:pt x="1096055" y="64208"/>
              </a:lnTo>
              <a:lnTo>
                <a:pt x="0" y="64208"/>
              </a:lnTo>
              <a:lnTo>
                <a:pt x="0" y="128416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BA6A4CA-F40E-4826-9E97-95062F5DD647}">
      <dsp:nvSpPr>
        <dsp:cNvPr id="0" name=""/>
        <dsp:cNvSpPr/>
      </dsp:nvSpPr>
      <dsp:spPr>
        <a:xfrm>
          <a:off x="1414624" y="1889551"/>
          <a:ext cx="9731453" cy="540157"/>
        </a:xfrm>
        <a:custGeom>
          <a:avLst/>
          <a:gdLst/>
          <a:ahLst/>
          <a:cxnLst/>
          <a:rect l="0" t="0" r="0" b="0"/>
          <a:pathLst>
            <a:path>
              <a:moveTo>
                <a:pt x="9731453" y="0"/>
              </a:moveTo>
              <a:lnTo>
                <a:pt x="9731453" y="475949"/>
              </a:lnTo>
              <a:lnTo>
                <a:pt x="0" y="475949"/>
              </a:lnTo>
              <a:lnTo>
                <a:pt x="0" y="540157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883808-430E-40D8-8B07-302E85302A34}">
      <dsp:nvSpPr>
        <dsp:cNvPr id="0" name=""/>
        <dsp:cNvSpPr/>
      </dsp:nvSpPr>
      <dsp:spPr>
        <a:xfrm>
          <a:off x="10621544" y="1407411"/>
          <a:ext cx="1049067" cy="482140"/>
        </a:xfrm>
        <a:prstGeom prst="rect">
          <a:avLst/>
        </a:prstGeom>
        <a:solidFill>
          <a:schemeClr val="tx2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400" b="1" kern="1200">
              <a:latin typeface="Arial Black" panose="020B0A04020102020204" pitchFamily="34" charset="0"/>
            </a:rPr>
            <a:t>VelocitQR</a:t>
          </a:r>
        </a:p>
      </dsp:txBody>
      <dsp:txXfrm>
        <a:off x="10621544" y="1407411"/>
        <a:ext cx="1049067" cy="482140"/>
      </dsp:txXfrm>
    </dsp:sp>
    <dsp:sp modelId="{4C9AEEA8-806B-4221-A8CF-497F84C39D63}">
      <dsp:nvSpPr>
        <dsp:cNvPr id="0" name=""/>
        <dsp:cNvSpPr/>
      </dsp:nvSpPr>
      <dsp:spPr>
        <a:xfrm>
          <a:off x="1179384" y="2429709"/>
          <a:ext cx="470479" cy="305752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540" tIns="2540" rIns="2540" bIns="254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00" b="1" kern="1200"/>
            <a:t> </a:t>
          </a: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Início</a:t>
          </a:r>
        </a:p>
      </dsp:txBody>
      <dsp:txXfrm>
        <a:off x="1179384" y="2429709"/>
        <a:ext cx="470479" cy="305752"/>
      </dsp:txXfrm>
    </dsp:sp>
    <dsp:sp modelId="{651C511F-AF5A-443A-ACEE-452674B2CEEB}">
      <dsp:nvSpPr>
        <dsp:cNvPr id="0" name=""/>
        <dsp:cNvSpPr/>
      </dsp:nvSpPr>
      <dsp:spPr>
        <a:xfrm>
          <a:off x="12817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Reunião de Kickoff</a:t>
          </a:r>
        </a:p>
      </dsp:txBody>
      <dsp:txXfrm>
        <a:off x="12817" y="2863877"/>
        <a:ext cx="611504" cy="305752"/>
      </dsp:txXfrm>
    </dsp:sp>
    <dsp:sp modelId="{46156185-7E23-4790-BB04-5892682EAC1F}">
      <dsp:nvSpPr>
        <dsp:cNvPr id="0" name=""/>
        <dsp:cNvSpPr/>
      </dsp:nvSpPr>
      <dsp:spPr>
        <a:xfrm>
          <a:off x="165693" y="3298046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Definição de Escopo</a:t>
          </a:r>
        </a:p>
      </dsp:txBody>
      <dsp:txXfrm>
        <a:off x="165693" y="3298046"/>
        <a:ext cx="611504" cy="305752"/>
      </dsp:txXfrm>
    </dsp:sp>
    <dsp:sp modelId="{DBC31428-B3E6-44E5-A8A9-490273A70606}">
      <dsp:nvSpPr>
        <dsp:cNvPr id="0" name=""/>
        <dsp:cNvSpPr/>
      </dsp:nvSpPr>
      <dsp:spPr>
        <a:xfrm>
          <a:off x="165693" y="3732214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Definição de Cronograma</a:t>
          </a:r>
        </a:p>
      </dsp:txBody>
      <dsp:txXfrm>
        <a:off x="165693" y="3732214"/>
        <a:ext cx="611504" cy="305752"/>
      </dsp:txXfrm>
    </dsp:sp>
    <dsp:sp modelId="{A724BC77-D581-4EC8-AB39-A0025D00BE84}">
      <dsp:nvSpPr>
        <dsp:cNvPr id="0" name=""/>
        <dsp:cNvSpPr/>
      </dsp:nvSpPr>
      <dsp:spPr>
        <a:xfrm>
          <a:off x="165693" y="4166382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Definição de Custos</a:t>
          </a:r>
        </a:p>
      </dsp:txBody>
      <dsp:txXfrm>
        <a:off x="165693" y="4166382"/>
        <a:ext cx="611504" cy="305752"/>
      </dsp:txXfrm>
    </dsp:sp>
    <dsp:sp modelId="{85266A71-A261-45D5-840C-DF5BD40E128B}">
      <dsp:nvSpPr>
        <dsp:cNvPr id="0" name=""/>
        <dsp:cNvSpPr/>
      </dsp:nvSpPr>
      <dsp:spPr>
        <a:xfrm>
          <a:off x="165693" y="4600551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Definição de Metodologia</a:t>
          </a:r>
        </a:p>
      </dsp:txBody>
      <dsp:txXfrm>
        <a:off x="165693" y="4600551"/>
        <a:ext cx="611504" cy="305752"/>
      </dsp:txXfrm>
    </dsp:sp>
    <dsp:sp modelId="{4199E21B-7165-437A-A1DE-F74D34454149}">
      <dsp:nvSpPr>
        <dsp:cNvPr id="0" name=""/>
        <dsp:cNvSpPr/>
      </dsp:nvSpPr>
      <dsp:spPr>
        <a:xfrm>
          <a:off x="165693" y="5034719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Definição de Responsáveis</a:t>
          </a:r>
        </a:p>
      </dsp:txBody>
      <dsp:txXfrm>
        <a:off x="165693" y="5034719"/>
        <a:ext cx="611504" cy="305752"/>
      </dsp:txXfrm>
    </dsp:sp>
    <dsp:sp modelId="{58B58FA3-9CD3-4F05-8232-AEF38E812C63}">
      <dsp:nvSpPr>
        <dsp:cNvPr id="0" name=""/>
        <dsp:cNvSpPr/>
      </dsp:nvSpPr>
      <dsp:spPr>
        <a:xfrm>
          <a:off x="165693" y="5468888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Definição de Comunicação</a:t>
          </a:r>
        </a:p>
      </dsp:txBody>
      <dsp:txXfrm>
        <a:off x="165693" y="5468888"/>
        <a:ext cx="611504" cy="305752"/>
      </dsp:txXfrm>
    </dsp:sp>
    <dsp:sp modelId="{1BB86846-0D26-4592-955C-70523494F4E3}">
      <dsp:nvSpPr>
        <dsp:cNvPr id="0" name=""/>
        <dsp:cNvSpPr/>
      </dsp:nvSpPr>
      <dsp:spPr>
        <a:xfrm>
          <a:off x="752737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Definição e Aprovação do Project Charter</a:t>
          </a:r>
        </a:p>
      </dsp:txBody>
      <dsp:txXfrm>
        <a:off x="752737" y="2863877"/>
        <a:ext cx="611504" cy="305752"/>
      </dsp:txXfrm>
    </dsp:sp>
    <dsp:sp modelId="{B78A6C48-6ED0-45CF-BA5E-790B113F31C2}">
      <dsp:nvSpPr>
        <dsp:cNvPr id="0" name=""/>
        <dsp:cNvSpPr/>
      </dsp:nvSpPr>
      <dsp:spPr>
        <a:xfrm>
          <a:off x="1492658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Formação da Equipe de Projeto</a:t>
          </a:r>
        </a:p>
      </dsp:txBody>
      <dsp:txXfrm>
        <a:off x="1492658" y="2863877"/>
        <a:ext cx="611504" cy="305752"/>
      </dsp:txXfrm>
    </dsp:sp>
    <dsp:sp modelId="{BC8FF352-E687-4503-8DA2-2684395EFB4A}">
      <dsp:nvSpPr>
        <dsp:cNvPr id="0" name=""/>
        <dsp:cNvSpPr/>
      </dsp:nvSpPr>
      <dsp:spPr>
        <a:xfrm>
          <a:off x="1645534" y="3298046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Definição de papéis e responsabilidades</a:t>
          </a:r>
        </a:p>
      </dsp:txBody>
      <dsp:txXfrm>
        <a:off x="1645534" y="3298046"/>
        <a:ext cx="611504" cy="305752"/>
      </dsp:txXfrm>
    </dsp:sp>
    <dsp:sp modelId="{3B885456-FC91-45AF-86E4-E1DE8F26826C}">
      <dsp:nvSpPr>
        <dsp:cNvPr id="0" name=""/>
        <dsp:cNvSpPr/>
      </dsp:nvSpPr>
      <dsp:spPr>
        <a:xfrm>
          <a:off x="2232579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Identificação e Comunicação com Stakeholders</a:t>
          </a:r>
        </a:p>
      </dsp:txBody>
      <dsp:txXfrm>
        <a:off x="2232579" y="2863877"/>
        <a:ext cx="611504" cy="305752"/>
      </dsp:txXfrm>
    </dsp:sp>
    <dsp:sp modelId="{D170E32D-A43F-4CAB-A215-C289F970862B}">
      <dsp:nvSpPr>
        <dsp:cNvPr id="0" name=""/>
        <dsp:cNvSpPr/>
      </dsp:nvSpPr>
      <dsp:spPr>
        <a:xfrm>
          <a:off x="4820953" y="2423151"/>
          <a:ext cx="614201" cy="305752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 Planejamento</a:t>
          </a:r>
        </a:p>
      </dsp:txBody>
      <dsp:txXfrm>
        <a:off x="4820953" y="2423151"/>
        <a:ext cx="614201" cy="305752"/>
      </dsp:txXfrm>
    </dsp:sp>
    <dsp:sp modelId="{FA8E0E09-2489-4B88-AC94-16EC7FD74198}">
      <dsp:nvSpPr>
        <dsp:cNvPr id="0" name=""/>
        <dsp:cNvSpPr/>
      </dsp:nvSpPr>
      <dsp:spPr>
        <a:xfrm>
          <a:off x="2972500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 Definição dos Requisitos do Software</a:t>
          </a:r>
        </a:p>
      </dsp:txBody>
      <dsp:txXfrm>
        <a:off x="2972500" y="2863877"/>
        <a:ext cx="611504" cy="305752"/>
      </dsp:txXfrm>
    </dsp:sp>
    <dsp:sp modelId="{A7ADE3C8-C129-4FB4-B5BC-D7D945D187B6}">
      <dsp:nvSpPr>
        <dsp:cNvPr id="0" name=""/>
        <dsp:cNvSpPr/>
      </dsp:nvSpPr>
      <dsp:spPr>
        <a:xfrm>
          <a:off x="3125376" y="3298046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Reuniões com stakeholders para coleta de requisitos</a:t>
          </a:r>
        </a:p>
      </dsp:txBody>
      <dsp:txXfrm>
        <a:off x="3125376" y="3298046"/>
        <a:ext cx="611504" cy="305752"/>
      </dsp:txXfrm>
    </dsp:sp>
    <dsp:sp modelId="{87B53B0C-6149-415B-BF8D-9D78E0435537}">
      <dsp:nvSpPr>
        <dsp:cNvPr id="0" name=""/>
        <dsp:cNvSpPr/>
      </dsp:nvSpPr>
      <dsp:spPr>
        <a:xfrm>
          <a:off x="3712421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Elaboração do Plano de Projeto</a:t>
          </a:r>
        </a:p>
      </dsp:txBody>
      <dsp:txXfrm>
        <a:off x="3712421" y="2863877"/>
        <a:ext cx="611504" cy="305752"/>
      </dsp:txXfrm>
    </dsp:sp>
    <dsp:sp modelId="{010B4F7B-1DBB-421D-B305-D212C135D3A7}">
      <dsp:nvSpPr>
        <dsp:cNvPr id="0" name=""/>
        <dsp:cNvSpPr/>
      </dsp:nvSpPr>
      <dsp:spPr>
        <a:xfrm>
          <a:off x="4452341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Planejamento de Recursos</a:t>
          </a:r>
        </a:p>
      </dsp:txBody>
      <dsp:txXfrm>
        <a:off x="4452341" y="2863877"/>
        <a:ext cx="611504" cy="305752"/>
      </dsp:txXfrm>
    </dsp:sp>
    <dsp:sp modelId="{266E982A-DA34-4F15-8EF9-FBE0D7CA4773}">
      <dsp:nvSpPr>
        <dsp:cNvPr id="0" name=""/>
        <dsp:cNvSpPr/>
      </dsp:nvSpPr>
      <dsp:spPr>
        <a:xfrm>
          <a:off x="4605217" y="3298046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Identificação de recursos humanos necessários</a:t>
          </a:r>
        </a:p>
      </dsp:txBody>
      <dsp:txXfrm>
        <a:off x="4605217" y="3298046"/>
        <a:ext cx="611504" cy="305752"/>
      </dsp:txXfrm>
    </dsp:sp>
    <dsp:sp modelId="{7617ADC1-0C99-48AC-AFD2-8D1E9C82739C}">
      <dsp:nvSpPr>
        <dsp:cNvPr id="0" name=""/>
        <dsp:cNvSpPr/>
      </dsp:nvSpPr>
      <dsp:spPr>
        <a:xfrm>
          <a:off x="4605217" y="3732214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Planejamento de recursos materiais e financeiros</a:t>
          </a:r>
        </a:p>
      </dsp:txBody>
      <dsp:txXfrm>
        <a:off x="4605217" y="3732214"/>
        <a:ext cx="611504" cy="305752"/>
      </dsp:txXfrm>
    </dsp:sp>
    <dsp:sp modelId="{54602FB4-3E67-43D7-8178-C28E7F5A160D}">
      <dsp:nvSpPr>
        <dsp:cNvPr id="0" name=""/>
        <dsp:cNvSpPr/>
      </dsp:nvSpPr>
      <dsp:spPr>
        <a:xfrm>
          <a:off x="5192262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Estabelecimento do Cronograma Detalhado</a:t>
          </a:r>
        </a:p>
      </dsp:txBody>
      <dsp:txXfrm>
        <a:off x="5192262" y="2863877"/>
        <a:ext cx="611504" cy="305752"/>
      </dsp:txXfrm>
    </dsp:sp>
    <dsp:sp modelId="{A42A1A81-9B98-4369-B2BA-C0CFC801FD72}">
      <dsp:nvSpPr>
        <dsp:cNvPr id="0" name=""/>
        <dsp:cNvSpPr/>
      </dsp:nvSpPr>
      <dsp:spPr>
        <a:xfrm>
          <a:off x="5932183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Gestão de Riscos e Criação do Plano de Contingência</a:t>
          </a:r>
        </a:p>
      </dsp:txBody>
      <dsp:txXfrm>
        <a:off x="5932183" y="2863877"/>
        <a:ext cx="611504" cy="305752"/>
      </dsp:txXfrm>
    </dsp:sp>
    <dsp:sp modelId="{BF3A5925-F657-4A16-A117-6B0EA2017588}">
      <dsp:nvSpPr>
        <dsp:cNvPr id="0" name=""/>
        <dsp:cNvSpPr/>
      </dsp:nvSpPr>
      <dsp:spPr>
        <a:xfrm>
          <a:off x="6672104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Aprovação do Plano de Projeto</a:t>
          </a:r>
        </a:p>
      </dsp:txBody>
      <dsp:txXfrm>
        <a:off x="6672104" y="2863877"/>
        <a:ext cx="611504" cy="305752"/>
      </dsp:txXfrm>
    </dsp:sp>
    <dsp:sp modelId="{5368EF9E-E26F-497A-B704-8C2CE5D835FD}">
      <dsp:nvSpPr>
        <dsp:cNvPr id="0" name=""/>
        <dsp:cNvSpPr/>
      </dsp:nvSpPr>
      <dsp:spPr>
        <a:xfrm>
          <a:off x="8521906" y="2423151"/>
          <a:ext cx="611504" cy="305752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 Design e Prototipagem</a:t>
          </a:r>
        </a:p>
      </dsp:txBody>
      <dsp:txXfrm>
        <a:off x="8521906" y="2423151"/>
        <a:ext cx="611504" cy="305752"/>
      </dsp:txXfrm>
    </dsp:sp>
    <dsp:sp modelId="{26ADBB7E-E23A-47E3-99DC-CDFAC565C30D}">
      <dsp:nvSpPr>
        <dsp:cNvPr id="0" name=""/>
        <dsp:cNvSpPr/>
      </dsp:nvSpPr>
      <dsp:spPr>
        <a:xfrm>
          <a:off x="7412024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 Design da Interface do Usuário (UI)</a:t>
          </a:r>
        </a:p>
      </dsp:txBody>
      <dsp:txXfrm>
        <a:off x="7412024" y="2863877"/>
        <a:ext cx="611504" cy="305752"/>
      </dsp:txXfrm>
    </dsp:sp>
    <dsp:sp modelId="{CD05D8E4-86BF-4ABE-90D9-1B56BD457E6D}">
      <dsp:nvSpPr>
        <dsp:cNvPr id="0" name=""/>
        <dsp:cNvSpPr/>
      </dsp:nvSpPr>
      <dsp:spPr>
        <a:xfrm>
          <a:off x="7564901" y="3298046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Criação de wireframes</a:t>
          </a:r>
        </a:p>
      </dsp:txBody>
      <dsp:txXfrm>
        <a:off x="7564901" y="3298046"/>
        <a:ext cx="611504" cy="305752"/>
      </dsp:txXfrm>
    </dsp:sp>
    <dsp:sp modelId="{AB0EB788-7AF5-4F6F-B9AA-2F8086E5EFF7}">
      <dsp:nvSpPr>
        <dsp:cNvPr id="0" name=""/>
        <dsp:cNvSpPr/>
      </dsp:nvSpPr>
      <dsp:spPr>
        <a:xfrm>
          <a:off x="7564901" y="3732214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Design visual da interface</a:t>
          </a:r>
        </a:p>
      </dsp:txBody>
      <dsp:txXfrm>
        <a:off x="7564901" y="3732214"/>
        <a:ext cx="611504" cy="305752"/>
      </dsp:txXfrm>
    </dsp:sp>
    <dsp:sp modelId="{6794698C-A7BB-4190-945E-65560D07AF10}">
      <dsp:nvSpPr>
        <dsp:cNvPr id="0" name=""/>
        <dsp:cNvSpPr/>
      </dsp:nvSpPr>
      <dsp:spPr>
        <a:xfrm>
          <a:off x="8151945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Design da Experiência do Usuário (UX)</a:t>
          </a:r>
        </a:p>
      </dsp:txBody>
      <dsp:txXfrm>
        <a:off x="8151945" y="2863877"/>
        <a:ext cx="611504" cy="305752"/>
      </dsp:txXfrm>
    </dsp:sp>
    <dsp:sp modelId="{26AB6A6E-8897-40BD-898E-9C1E9F2DB705}">
      <dsp:nvSpPr>
        <dsp:cNvPr id="0" name=""/>
        <dsp:cNvSpPr/>
      </dsp:nvSpPr>
      <dsp:spPr>
        <a:xfrm>
          <a:off x="8304821" y="3298046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Desenvolvimento de fluxos de usuário</a:t>
          </a:r>
        </a:p>
      </dsp:txBody>
      <dsp:txXfrm>
        <a:off x="8304821" y="3298046"/>
        <a:ext cx="611504" cy="305752"/>
      </dsp:txXfrm>
    </dsp:sp>
    <dsp:sp modelId="{15E6DF71-CF75-4920-A8F8-911DE5F187FB}">
      <dsp:nvSpPr>
        <dsp:cNvPr id="0" name=""/>
        <dsp:cNvSpPr/>
      </dsp:nvSpPr>
      <dsp:spPr>
        <a:xfrm>
          <a:off x="8304821" y="3732214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Prototipagem de interações</a:t>
          </a:r>
        </a:p>
      </dsp:txBody>
      <dsp:txXfrm>
        <a:off x="8304821" y="3732214"/>
        <a:ext cx="611504" cy="305752"/>
      </dsp:txXfrm>
    </dsp:sp>
    <dsp:sp modelId="{18DB24C7-915A-4BFA-A9AA-5E13094588A7}">
      <dsp:nvSpPr>
        <dsp:cNvPr id="0" name=""/>
        <dsp:cNvSpPr/>
      </dsp:nvSpPr>
      <dsp:spPr>
        <a:xfrm>
          <a:off x="8891866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Desenvolvimento do Protótipo Inicial</a:t>
          </a:r>
        </a:p>
      </dsp:txBody>
      <dsp:txXfrm>
        <a:off x="8891866" y="2863877"/>
        <a:ext cx="611504" cy="305752"/>
      </dsp:txXfrm>
    </dsp:sp>
    <dsp:sp modelId="{706CD77A-2EA5-48D3-80E0-D62C7BFDAA01}">
      <dsp:nvSpPr>
        <dsp:cNvPr id="0" name=""/>
        <dsp:cNvSpPr/>
      </dsp:nvSpPr>
      <dsp:spPr>
        <a:xfrm>
          <a:off x="9631787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Revisão e Aprovação do Protótipo</a:t>
          </a:r>
        </a:p>
      </dsp:txBody>
      <dsp:txXfrm>
        <a:off x="9631787" y="2863877"/>
        <a:ext cx="611504" cy="305752"/>
      </dsp:txXfrm>
    </dsp:sp>
    <dsp:sp modelId="{34D49AA9-33AD-4664-ADD5-58DB46EB9889}">
      <dsp:nvSpPr>
        <dsp:cNvPr id="0" name=""/>
        <dsp:cNvSpPr/>
      </dsp:nvSpPr>
      <dsp:spPr>
        <a:xfrm>
          <a:off x="11778578" y="2423151"/>
          <a:ext cx="757446" cy="305752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 Desenvolvimento</a:t>
          </a:r>
        </a:p>
      </dsp:txBody>
      <dsp:txXfrm>
        <a:off x="11778578" y="2423151"/>
        <a:ext cx="757446" cy="305752"/>
      </dsp:txXfrm>
    </dsp:sp>
    <dsp:sp modelId="{A1168FC4-F52A-48A4-9B25-27A97870ACE7}">
      <dsp:nvSpPr>
        <dsp:cNvPr id="0" name=""/>
        <dsp:cNvSpPr/>
      </dsp:nvSpPr>
      <dsp:spPr>
        <a:xfrm>
          <a:off x="10371708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 Desenvolvimento de Funcionalidades Principais</a:t>
          </a:r>
        </a:p>
      </dsp:txBody>
      <dsp:txXfrm>
        <a:off x="10371708" y="2863877"/>
        <a:ext cx="611504" cy="305752"/>
      </dsp:txXfrm>
    </dsp:sp>
    <dsp:sp modelId="{1CDDF5D7-D3C0-4EBD-82C6-8FDEDF6C818C}">
      <dsp:nvSpPr>
        <dsp:cNvPr id="0" name=""/>
        <dsp:cNvSpPr/>
      </dsp:nvSpPr>
      <dsp:spPr>
        <a:xfrm>
          <a:off x="10524584" y="3298046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Codificação das funcionalidades de coleta e análise de dados</a:t>
          </a:r>
        </a:p>
      </dsp:txBody>
      <dsp:txXfrm>
        <a:off x="10524584" y="3298046"/>
        <a:ext cx="611504" cy="305752"/>
      </dsp:txXfrm>
    </dsp:sp>
    <dsp:sp modelId="{A21B8CAD-51A7-4093-9AB5-7CC791010D55}">
      <dsp:nvSpPr>
        <dsp:cNvPr id="0" name=""/>
        <dsp:cNvSpPr/>
      </dsp:nvSpPr>
      <dsp:spPr>
        <a:xfrm>
          <a:off x="11111628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Implementação de Sistema de QR Code para Rastreabilidade</a:t>
          </a:r>
        </a:p>
      </dsp:txBody>
      <dsp:txXfrm>
        <a:off x="11111628" y="2863877"/>
        <a:ext cx="611504" cy="305752"/>
      </dsp:txXfrm>
    </dsp:sp>
    <dsp:sp modelId="{13721C41-2AA1-4CEF-A0C3-7BD4656F3512}">
      <dsp:nvSpPr>
        <dsp:cNvPr id="0" name=""/>
        <dsp:cNvSpPr/>
      </dsp:nvSpPr>
      <dsp:spPr>
        <a:xfrm>
          <a:off x="11851549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Integração de Ferramentas para Verificação de Autenticidade</a:t>
          </a:r>
        </a:p>
      </dsp:txBody>
      <dsp:txXfrm>
        <a:off x="11851549" y="2863877"/>
        <a:ext cx="611504" cy="305752"/>
      </dsp:txXfrm>
    </dsp:sp>
    <dsp:sp modelId="{F200C3BC-8FDF-4612-AE72-32CBAE425AEE}">
      <dsp:nvSpPr>
        <dsp:cNvPr id="0" name=""/>
        <dsp:cNvSpPr/>
      </dsp:nvSpPr>
      <dsp:spPr>
        <a:xfrm>
          <a:off x="12591470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Desenvolvimento de Interface de Usuário</a:t>
          </a:r>
        </a:p>
      </dsp:txBody>
      <dsp:txXfrm>
        <a:off x="12591470" y="2863877"/>
        <a:ext cx="611504" cy="305752"/>
      </dsp:txXfrm>
    </dsp:sp>
    <dsp:sp modelId="{1E99FD56-F9DF-4AD9-ACCE-76EAF1762E21}">
      <dsp:nvSpPr>
        <dsp:cNvPr id="0" name=""/>
        <dsp:cNvSpPr/>
      </dsp:nvSpPr>
      <dsp:spPr>
        <a:xfrm>
          <a:off x="13331391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Integração com Banco de Dados para Rastreabilidade de Peças</a:t>
          </a:r>
        </a:p>
      </dsp:txBody>
      <dsp:txXfrm>
        <a:off x="13331391" y="2863877"/>
        <a:ext cx="611504" cy="305752"/>
      </dsp:txXfrm>
    </dsp:sp>
    <dsp:sp modelId="{491EBD1E-F0E9-4E13-916A-18DE8E585CE4}">
      <dsp:nvSpPr>
        <dsp:cNvPr id="0" name=""/>
        <dsp:cNvSpPr/>
      </dsp:nvSpPr>
      <dsp:spPr>
        <a:xfrm>
          <a:off x="13484267" y="3298046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Configuração de APIs para leitura de QR Codes</a:t>
          </a:r>
        </a:p>
      </dsp:txBody>
      <dsp:txXfrm>
        <a:off x="13484267" y="3298046"/>
        <a:ext cx="611504" cy="305752"/>
      </dsp:txXfrm>
    </dsp:sp>
    <dsp:sp modelId="{0BF99F41-2B36-4860-856E-9B912562371F}">
      <dsp:nvSpPr>
        <dsp:cNvPr id="0" name=""/>
        <dsp:cNvSpPr/>
      </dsp:nvSpPr>
      <dsp:spPr>
        <a:xfrm>
          <a:off x="15145536" y="2423151"/>
          <a:ext cx="682818" cy="305752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 Integração com o Sistema das Oficinas</a:t>
          </a:r>
        </a:p>
      </dsp:txBody>
      <dsp:txXfrm>
        <a:off x="15145536" y="2423151"/>
        <a:ext cx="682818" cy="305752"/>
      </dsp:txXfrm>
    </dsp:sp>
    <dsp:sp modelId="{2CC2C6AC-B0AE-4411-9311-68663B3ADD02}">
      <dsp:nvSpPr>
        <dsp:cNvPr id="0" name=""/>
        <dsp:cNvSpPr/>
      </dsp:nvSpPr>
      <dsp:spPr>
        <a:xfrm>
          <a:off x="14071311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Análise dos Requisitos de Integração</a:t>
          </a:r>
        </a:p>
      </dsp:txBody>
      <dsp:txXfrm>
        <a:off x="14071311" y="2863877"/>
        <a:ext cx="611504" cy="305752"/>
      </dsp:txXfrm>
    </dsp:sp>
    <dsp:sp modelId="{E9F75415-35C3-4279-BA05-A6D0D10E4EDF}">
      <dsp:nvSpPr>
        <dsp:cNvPr id="0" name=""/>
        <dsp:cNvSpPr/>
      </dsp:nvSpPr>
      <dsp:spPr>
        <a:xfrm>
          <a:off x="14811232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Desenvolvimento da Integração com Sistemas de Gestão das Oficinas</a:t>
          </a:r>
        </a:p>
      </dsp:txBody>
      <dsp:txXfrm>
        <a:off x="14811232" y="2863877"/>
        <a:ext cx="611504" cy="305752"/>
      </dsp:txXfrm>
    </dsp:sp>
    <dsp:sp modelId="{5F335CBC-3CCC-4244-8EE9-ABFDC7BA2B47}">
      <dsp:nvSpPr>
        <dsp:cNvPr id="0" name=""/>
        <dsp:cNvSpPr/>
      </dsp:nvSpPr>
      <dsp:spPr>
        <a:xfrm>
          <a:off x="15551153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Testes de Integração com Sistemas de Terceiros</a:t>
          </a:r>
        </a:p>
      </dsp:txBody>
      <dsp:txXfrm>
        <a:off x="15551153" y="2863877"/>
        <a:ext cx="611504" cy="305752"/>
      </dsp:txXfrm>
    </dsp:sp>
    <dsp:sp modelId="{6361845A-38B5-4501-B0FD-3036D32FBBF0}">
      <dsp:nvSpPr>
        <dsp:cNvPr id="0" name=""/>
        <dsp:cNvSpPr/>
      </dsp:nvSpPr>
      <dsp:spPr>
        <a:xfrm>
          <a:off x="15704029" y="3298046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Testes de funcionalidade de integração</a:t>
          </a:r>
        </a:p>
      </dsp:txBody>
      <dsp:txXfrm>
        <a:off x="15704029" y="3298046"/>
        <a:ext cx="611504" cy="305752"/>
      </dsp:txXfrm>
    </dsp:sp>
    <dsp:sp modelId="{50B49B3F-8B44-4460-95AD-E52FF0C84576}">
      <dsp:nvSpPr>
        <dsp:cNvPr id="0" name=""/>
        <dsp:cNvSpPr/>
      </dsp:nvSpPr>
      <dsp:spPr>
        <a:xfrm>
          <a:off x="16291074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Ajustes Baseados em Feedback de Integração</a:t>
          </a:r>
        </a:p>
      </dsp:txBody>
      <dsp:txXfrm>
        <a:off x="16291074" y="2863877"/>
        <a:ext cx="611504" cy="305752"/>
      </dsp:txXfrm>
    </dsp:sp>
    <dsp:sp modelId="{3A2A1C1F-CABC-4C98-B728-F262323AA994}">
      <dsp:nvSpPr>
        <dsp:cNvPr id="0" name=""/>
        <dsp:cNvSpPr/>
      </dsp:nvSpPr>
      <dsp:spPr>
        <a:xfrm>
          <a:off x="16865686" y="2423151"/>
          <a:ext cx="661232" cy="305752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 Testes</a:t>
          </a:r>
        </a:p>
      </dsp:txBody>
      <dsp:txXfrm>
        <a:off x="16865686" y="2423151"/>
        <a:ext cx="661232" cy="305752"/>
      </dsp:txXfrm>
    </dsp:sp>
    <dsp:sp modelId="{C0D517D0-5EDE-44F2-B20E-7E6BB2280264}">
      <dsp:nvSpPr>
        <dsp:cNvPr id="0" name=""/>
        <dsp:cNvSpPr/>
      </dsp:nvSpPr>
      <dsp:spPr>
        <a:xfrm>
          <a:off x="17030995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Testes Iniciais de Funcionalidades</a:t>
          </a:r>
        </a:p>
      </dsp:txBody>
      <dsp:txXfrm>
        <a:off x="17030995" y="2863877"/>
        <a:ext cx="611504" cy="305752"/>
      </dsp:txXfrm>
    </dsp:sp>
    <dsp:sp modelId="{AFF47D06-62C0-4307-B369-2573CD26B4A1}">
      <dsp:nvSpPr>
        <dsp:cNvPr id="0" name=""/>
        <dsp:cNvSpPr/>
      </dsp:nvSpPr>
      <dsp:spPr>
        <a:xfrm>
          <a:off x="17030995" y="3298046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Testes de Rastreabilidade e Autenticidade</a:t>
          </a:r>
        </a:p>
      </dsp:txBody>
      <dsp:txXfrm>
        <a:off x="17030995" y="3298046"/>
        <a:ext cx="611504" cy="305752"/>
      </dsp:txXfrm>
    </dsp:sp>
    <dsp:sp modelId="{D3D115CB-31A9-4686-B1E3-06A4CC93C8CC}">
      <dsp:nvSpPr>
        <dsp:cNvPr id="0" name=""/>
        <dsp:cNvSpPr/>
      </dsp:nvSpPr>
      <dsp:spPr>
        <a:xfrm>
          <a:off x="17030995" y="3732214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Testes de Precisão e Desempenho</a:t>
          </a:r>
        </a:p>
      </dsp:txBody>
      <dsp:txXfrm>
        <a:off x="17030995" y="3732214"/>
        <a:ext cx="611504" cy="305752"/>
      </dsp:txXfrm>
    </dsp:sp>
    <dsp:sp modelId="{2C489259-44C6-4823-9154-CE39823B6B01}">
      <dsp:nvSpPr>
        <dsp:cNvPr id="0" name=""/>
        <dsp:cNvSpPr/>
      </dsp:nvSpPr>
      <dsp:spPr>
        <a:xfrm>
          <a:off x="17030995" y="4166382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Testes Beta com Oficinas Parceiras</a:t>
          </a:r>
        </a:p>
      </dsp:txBody>
      <dsp:txXfrm>
        <a:off x="17030995" y="4166382"/>
        <a:ext cx="611504" cy="305752"/>
      </dsp:txXfrm>
    </dsp:sp>
    <dsp:sp modelId="{74E1ECA1-375F-40BB-A6AF-9699E520029B}">
      <dsp:nvSpPr>
        <dsp:cNvPr id="0" name=""/>
        <dsp:cNvSpPr/>
      </dsp:nvSpPr>
      <dsp:spPr>
        <a:xfrm>
          <a:off x="17030995" y="4600551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Correções e Ajustes Finais</a:t>
          </a:r>
        </a:p>
      </dsp:txBody>
      <dsp:txXfrm>
        <a:off x="17030995" y="4600551"/>
        <a:ext cx="611504" cy="305752"/>
      </dsp:txXfrm>
    </dsp:sp>
    <dsp:sp modelId="{9A681887-5350-4EBE-BD43-C7E4297AB1BB}">
      <dsp:nvSpPr>
        <dsp:cNvPr id="0" name=""/>
        <dsp:cNvSpPr/>
      </dsp:nvSpPr>
      <dsp:spPr>
        <a:xfrm>
          <a:off x="17655335" y="2423151"/>
          <a:ext cx="611504" cy="305752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 Lançamento</a:t>
          </a:r>
        </a:p>
      </dsp:txBody>
      <dsp:txXfrm>
        <a:off x="17655335" y="2423151"/>
        <a:ext cx="611504" cy="305752"/>
      </dsp:txXfrm>
    </dsp:sp>
    <dsp:sp modelId="{AC1A09D6-608F-4C4B-9F68-AA1AB827103B}">
      <dsp:nvSpPr>
        <dsp:cNvPr id="0" name=""/>
        <dsp:cNvSpPr/>
      </dsp:nvSpPr>
      <dsp:spPr>
        <a:xfrm>
          <a:off x="17808211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Preparação para Lançamento</a:t>
          </a:r>
        </a:p>
      </dsp:txBody>
      <dsp:txXfrm>
        <a:off x="17808211" y="2863877"/>
        <a:ext cx="611504" cy="305752"/>
      </dsp:txXfrm>
    </dsp:sp>
    <dsp:sp modelId="{0E66867A-AD64-4576-BEDD-D07134BFCD4C}">
      <dsp:nvSpPr>
        <dsp:cNvPr id="0" name=""/>
        <dsp:cNvSpPr/>
      </dsp:nvSpPr>
      <dsp:spPr>
        <a:xfrm>
          <a:off x="17808211" y="3298046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Lançamento Oficial da Plataforma AutoQR</a:t>
          </a:r>
        </a:p>
      </dsp:txBody>
      <dsp:txXfrm>
        <a:off x="17808211" y="3298046"/>
        <a:ext cx="611504" cy="305752"/>
      </dsp:txXfrm>
    </dsp:sp>
    <dsp:sp modelId="{627BAE0D-89B0-4279-8CD8-597E6DCBCEEF}">
      <dsp:nvSpPr>
        <dsp:cNvPr id="0" name=""/>
        <dsp:cNvSpPr/>
      </dsp:nvSpPr>
      <dsp:spPr>
        <a:xfrm>
          <a:off x="17808211" y="3732214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Comunicação e Notificação aos Stakeholders</a:t>
          </a:r>
        </a:p>
      </dsp:txBody>
      <dsp:txXfrm>
        <a:off x="17808211" y="3732214"/>
        <a:ext cx="611504" cy="305752"/>
      </dsp:txXfrm>
    </dsp:sp>
    <dsp:sp modelId="{00D1E906-75F6-4CE0-B3B2-378D01D67045}">
      <dsp:nvSpPr>
        <dsp:cNvPr id="0" name=""/>
        <dsp:cNvSpPr/>
      </dsp:nvSpPr>
      <dsp:spPr>
        <a:xfrm>
          <a:off x="17808211" y="4166382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Suporte Inicial ao Lançamento</a:t>
          </a:r>
        </a:p>
      </dsp:txBody>
      <dsp:txXfrm>
        <a:off x="17808211" y="4166382"/>
        <a:ext cx="611504" cy="305752"/>
      </dsp:txXfrm>
    </dsp:sp>
    <dsp:sp modelId="{36F65EB3-A93B-4BDE-AD59-D991F66D50DB}">
      <dsp:nvSpPr>
        <dsp:cNvPr id="0" name=""/>
        <dsp:cNvSpPr/>
      </dsp:nvSpPr>
      <dsp:spPr>
        <a:xfrm>
          <a:off x="18395256" y="2423151"/>
          <a:ext cx="611504" cy="305752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 Pós-Lançamento</a:t>
          </a:r>
        </a:p>
      </dsp:txBody>
      <dsp:txXfrm>
        <a:off x="18395256" y="2423151"/>
        <a:ext cx="611504" cy="305752"/>
      </dsp:txXfrm>
    </dsp:sp>
    <dsp:sp modelId="{CB4F6591-6A6C-4C67-92C8-D76F35F47E43}">
      <dsp:nvSpPr>
        <dsp:cNvPr id="0" name=""/>
        <dsp:cNvSpPr/>
      </dsp:nvSpPr>
      <dsp:spPr>
        <a:xfrm>
          <a:off x="18548132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Monitoramento e Suporte Pós-Lançamento</a:t>
          </a:r>
        </a:p>
      </dsp:txBody>
      <dsp:txXfrm>
        <a:off x="18548132" y="2863877"/>
        <a:ext cx="611504" cy="305752"/>
      </dsp:txXfrm>
    </dsp:sp>
    <dsp:sp modelId="{2507CA72-D3AD-4B56-B41B-E5D3EA3F53FD}">
      <dsp:nvSpPr>
        <dsp:cNvPr id="0" name=""/>
        <dsp:cNvSpPr/>
      </dsp:nvSpPr>
      <dsp:spPr>
        <a:xfrm>
          <a:off x="18548132" y="3298046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Coleta de Feedback dos Usuários</a:t>
          </a:r>
        </a:p>
      </dsp:txBody>
      <dsp:txXfrm>
        <a:off x="18548132" y="3298046"/>
        <a:ext cx="611504" cy="305752"/>
      </dsp:txXfrm>
    </dsp:sp>
    <dsp:sp modelId="{21314EA8-8C2C-4EAB-99DB-027CB61A08E2}">
      <dsp:nvSpPr>
        <dsp:cNvPr id="0" name=""/>
        <dsp:cNvSpPr/>
      </dsp:nvSpPr>
      <dsp:spPr>
        <a:xfrm>
          <a:off x="18548132" y="3732214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Correções e Atualizações Pós-Lançamento</a:t>
          </a:r>
        </a:p>
      </dsp:txBody>
      <dsp:txXfrm>
        <a:off x="18548132" y="3732214"/>
        <a:ext cx="611504" cy="305752"/>
      </dsp:txXfrm>
    </dsp:sp>
    <dsp:sp modelId="{2E016937-B33D-4337-A5DA-5B5D5B3CC82A}">
      <dsp:nvSpPr>
        <dsp:cNvPr id="0" name=""/>
        <dsp:cNvSpPr/>
      </dsp:nvSpPr>
      <dsp:spPr>
        <a:xfrm>
          <a:off x="18548132" y="4166382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Avaliação de Desempenho e Satisfação</a:t>
          </a:r>
        </a:p>
      </dsp:txBody>
      <dsp:txXfrm>
        <a:off x="18548132" y="4166382"/>
        <a:ext cx="611504" cy="305752"/>
      </dsp:txXfrm>
    </dsp:sp>
    <dsp:sp modelId="{66215115-E87F-416B-87DA-9B997A3EC349}">
      <dsp:nvSpPr>
        <dsp:cNvPr id="0" name=""/>
        <dsp:cNvSpPr/>
      </dsp:nvSpPr>
      <dsp:spPr>
        <a:xfrm>
          <a:off x="19117920" y="2423151"/>
          <a:ext cx="611504" cy="305752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 Marketing e Divulgação</a:t>
          </a:r>
        </a:p>
      </dsp:txBody>
      <dsp:txXfrm>
        <a:off x="19117920" y="2423151"/>
        <a:ext cx="611504" cy="305752"/>
      </dsp:txXfrm>
    </dsp:sp>
    <dsp:sp modelId="{2AAA0555-3D9D-4360-912F-F0CCC27BF98B}">
      <dsp:nvSpPr>
        <dsp:cNvPr id="0" name=""/>
        <dsp:cNvSpPr/>
      </dsp:nvSpPr>
      <dsp:spPr>
        <a:xfrm>
          <a:off x="19288053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Desenvolvimento de Material de Marketing</a:t>
          </a:r>
        </a:p>
      </dsp:txBody>
      <dsp:txXfrm>
        <a:off x="19288053" y="2863877"/>
        <a:ext cx="611504" cy="305752"/>
      </dsp:txXfrm>
    </dsp:sp>
    <dsp:sp modelId="{8D6F877B-850F-4F5A-9B09-30F34FF75F83}">
      <dsp:nvSpPr>
        <dsp:cNvPr id="0" name=""/>
        <dsp:cNvSpPr/>
      </dsp:nvSpPr>
      <dsp:spPr>
        <a:xfrm>
          <a:off x="19288053" y="3298046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Planejamento e Execução de Campanhas Publicitárias</a:t>
          </a:r>
        </a:p>
      </dsp:txBody>
      <dsp:txXfrm>
        <a:off x="19288053" y="3298046"/>
        <a:ext cx="611504" cy="305752"/>
      </dsp:txXfrm>
    </dsp:sp>
    <dsp:sp modelId="{DD32C97D-1FC6-45E5-AFBF-D3BE97D3C3B6}">
      <dsp:nvSpPr>
        <dsp:cNvPr id="0" name=""/>
        <dsp:cNvSpPr/>
      </dsp:nvSpPr>
      <dsp:spPr>
        <a:xfrm>
          <a:off x="19288053" y="3732214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Parcerias e Colaborações para Divulgação</a:t>
          </a:r>
        </a:p>
      </dsp:txBody>
      <dsp:txXfrm>
        <a:off x="19288053" y="3732214"/>
        <a:ext cx="611504" cy="305752"/>
      </dsp:txXfrm>
    </dsp:sp>
    <dsp:sp modelId="{8F105BE7-B037-4413-9819-EAA8868CBD1D}">
      <dsp:nvSpPr>
        <dsp:cNvPr id="0" name=""/>
        <dsp:cNvSpPr/>
      </dsp:nvSpPr>
      <dsp:spPr>
        <a:xfrm>
          <a:off x="19288053" y="4166382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Monitoramento de Resultados de Marketing</a:t>
          </a:r>
        </a:p>
      </dsp:txBody>
      <dsp:txXfrm>
        <a:off x="19288053" y="4166382"/>
        <a:ext cx="611504" cy="305752"/>
      </dsp:txXfrm>
    </dsp:sp>
    <dsp:sp modelId="{9A7C5AEB-3E05-469A-95FE-22BE39540AE1}">
      <dsp:nvSpPr>
        <dsp:cNvPr id="0" name=""/>
        <dsp:cNvSpPr/>
      </dsp:nvSpPr>
      <dsp:spPr>
        <a:xfrm>
          <a:off x="19857840" y="2423151"/>
          <a:ext cx="718670" cy="305752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 Avaliação e Aperfeiçoamento</a:t>
          </a:r>
        </a:p>
      </dsp:txBody>
      <dsp:txXfrm>
        <a:off x="19857840" y="2423151"/>
        <a:ext cx="718670" cy="305752"/>
      </dsp:txXfrm>
    </dsp:sp>
    <dsp:sp modelId="{E71BB1ED-6669-4E59-A134-7A2A2D5BD546}">
      <dsp:nvSpPr>
        <dsp:cNvPr id="0" name=""/>
        <dsp:cNvSpPr/>
      </dsp:nvSpPr>
      <dsp:spPr>
        <a:xfrm>
          <a:off x="20054765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Avaliação de Resultados e Desempenho</a:t>
          </a:r>
        </a:p>
      </dsp:txBody>
      <dsp:txXfrm>
        <a:off x="20054765" y="2863877"/>
        <a:ext cx="611504" cy="305752"/>
      </dsp:txXfrm>
    </dsp:sp>
    <dsp:sp modelId="{001A671D-BAA9-494E-A232-92344622F018}">
      <dsp:nvSpPr>
        <dsp:cNvPr id="0" name=""/>
        <dsp:cNvSpPr/>
      </dsp:nvSpPr>
      <dsp:spPr>
        <a:xfrm>
          <a:off x="20054765" y="3298046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Análise de Feedback dos Usuários</a:t>
          </a:r>
        </a:p>
      </dsp:txBody>
      <dsp:txXfrm>
        <a:off x="20054765" y="3298046"/>
        <a:ext cx="611504" cy="305752"/>
      </dsp:txXfrm>
    </dsp:sp>
    <dsp:sp modelId="{E8F9B13E-C6B9-4265-8AFC-45B09DA6803D}">
      <dsp:nvSpPr>
        <dsp:cNvPr id="0" name=""/>
        <dsp:cNvSpPr/>
      </dsp:nvSpPr>
      <dsp:spPr>
        <a:xfrm>
          <a:off x="20054765" y="3732214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Planejamento e Implementação de Melhorias</a:t>
          </a:r>
        </a:p>
      </dsp:txBody>
      <dsp:txXfrm>
        <a:off x="20054765" y="3732214"/>
        <a:ext cx="611504" cy="305752"/>
      </dsp:txXfrm>
    </dsp:sp>
    <dsp:sp modelId="{D5C713C0-940F-4208-9396-6C26EDA95BD8}">
      <dsp:nvSpPr>
        <dsp:cNvPr id="0" name=""/>
        <dsp:cNvSpPr/>
      </dsp:nvSpPr>
      <dsp:spPr>
        <a:xfrm>
          <a:off x="20054765" y="4166382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Reavaliação das Metas e Objetivos do Projeto</a:t>
          </a:r>
        </a:p>
      </dsp:txBody>
      <dsp:txXfrm>
        <a:off x="20054765" y="4166382"/>
        <a:ext cx="611504" cy="305752"/>
      </dsp:txXfrm>
    </dsp:sp>
    <dsp:sp modelId="{F5C5F184-CBCA-49BB-BB7E-3A0146C211EB}">
      <dsp:nvSpPr>
        <dsp:cNvPr id="0" name=""/>
        <dsp:cNvSpPr/>
      </dsp:nvSpPr>
      <dsp:spPr>
        <a:xfrm>
          <a:off x="20704927" y="2429709"/>
          <a:ext cx="451889" cy="305752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 Expansão</a:t>
          </a:r>
        </a:p>
      </dsp:txBody>
      <dsp:txXfrm>
        <a:off x="20704927" y="2429709"/>
        <a:ext cx="451889" cy="305752"/>
      </dsp:txXfrm>
    </dsp:sp>
    <dsp:sp modelId="{D6F3FF15-BDE3-42A4-A6ED-7026F62D3573}">
      <dsp:nvSpPr>
        <dsp:cNvPr id="0" name=""/>
        <dsp:cNvSpPr/>
      </dsp:nvSpPr>
      <dsp:spPr>
        <a:xfrm>
          <a:off x="20835157" y="2863877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 Planejamento de Expansão para Novos Mercados e Oficinas</a:t>
          </a:r>
        </a:p>
      </dsp:txBody>
      <dsp:txXfrm>
        <a:off x="20835157" y="2863877"/>
        <a:ext cx="611504" cy="305752"/>
      </dsp:txXfrm>
    </dsp:sp>
    <dsp:sp modelId="{EC0F9435-455B-4C7A-A9A1-9AE13BD7795C}">
      <dsp:nvSpPr>
        <dsp:cNvPr id="0" name=""/>
        <dsp:cNvSpPr/>
      </dsp:nvSpPr>
      <dsp:spPr>
        <a:xfrm>
          <a:off x="20835157" y="3298046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Desenvolvimento de Novas Funcionalidades</a:t>
          </a:r>
        </a:p>
      </dsp:txBody>
      <dsp:txXfrm>
        <a:off x="20835157" y="3298046"/>
        <a:ext cx="611504" cy="305752"/>
      </dsp:txXfrm>
    </dsp:sp>
    <dsp:sp modelId="{2736280F-A448-47D7-ADCF-C4EFC771344E}">
      <dsp:nvSpPr>
        <dsp:cNvPr id="0" name=""/>
        <dsp:cNvSpPr/>
      </dsp:nvSpPr>
      <dsp:spPr>
        <a:xfrm>
          <a:off x="20835157" y="3732214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Expansão para Outras Regiões ou Parceiros</a:t>
          </a:r>
        </a:p>
      </dsp:txBody>
      <dsp:txXfrm>
        <a:off x="20835157" y="3732214"/>
        <a:ext cx="611504" cy="305752"/>
      </dsp:txXfrm>
    </dsp:sp>
    <dsp:sp modelId="{5E9558B6-B9AE-4365-84F9-F1EDC614D89F}">
      <dsp:nvSpPr>
        <dsp:cNvPr id="0" name=""/>
        <dsp:cNvSpPr/>
      </dsp:nvSpPr>
      <dsp:spPr>
        <a:xfrm>
          <a:off x="20835157" y="4166382"/>
          <a:ext cx="611504" cy="30575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600" b="1" kern="1200">
              <a:latin typeface="Calibri Light" panose="020F0302020204030204" pitchFamily="34" charset="0"/>
              <a:cs typeface="Calibri Light" panose="020F0302020204030204" pitchFamily="34" charset="0"/>
            </a:rPr>
            <a:t>Avaliação de Novas Oportunidades de Mercado</a:t>
          </a:r>
        </a:p>
      </dsp:txBody>
      <dsp:txXfrm>
        <a:off x="20835157" y="4166382"/>
        <a:ext cx="611504" cy="30575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docx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103</xdr:row>
      <xdr:rowOff>0</xdr:rowOff>
    </xdr:from>
    <xdr:to>
      <xdr:col>31</xdr:col>
      <xdr:colOff>346364</xdr:colOff>
      <xdr:row>109</xdr:row>
      <xdr:rowOff>17319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84091" y="16053955"/>
          <a:ext cx="952500" cy="952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16136</xdr:rowOff>
        </xdr:from>
        <xdr:to>
          <xdr:col>15</xdr:col>
          <xdr:colOff>457200</xdr:colOff>
          <xdr:row>62</xdr:row>
          <xdr:rowOff>57374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AA0D8096-99D0-BF1D-B7E2-BD1EEE6A6E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</xdr:row>
      <xdr:rowOff>180974</xdr:rowOff>
    </xdr:from>
    <xdr:to>
      <xdr:col>36</xdr:col>
      <xdr:colOff>155864</xdr:colOff>
      <xdr:row>43</xdr:row>
      <xdr:rowOff>48087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53</xdr:row>
      <xdr:rowOff>142876</xdr:rowOff>
    </xdr:from>
    <xdr:to>
      <xdr:col>18</xdr:col>
      <xdr:colOff>2791</xdr:colOff>
      <xdr:row>57</xdr:row>
      <xdr:rowOff>145782</xdr:rowOff>
    </xdr:to>
    <xdr:sp macro="" textlink="">
      <xdr:nvSpPr>
        <xdr:cNvPr id="190" name="CaixaDeTexto 189"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 txBox="1"/>
      </xdr:nvSpPr>
      <xdr:spPr>
        <a:xfrm>
          <a:off x="8731250" y="8953501"/>
          <a:ext cx="1844291" cy="6379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n>
                <a:noFill/>
              </a:ln>
            </a:rPr>
            <a:t>Integração com Sistemas</a:t>
          </a:r>
          <a:r>
            <a:rPr lang="pt-BR" sz="1200" b="1" baseline="0">
              <a:ln>
                <a:noFill/>
              </a:ln>
            </a:rPr>
            <a:t> Oficiais</a:t>
          </a:r>
          <a:r>
            <a:rPr lang="pt-BR" sz="1200" b="1">
              <a:ln>
                <a:noFill/>
              </a:ln>
            </a:rPr>
            <a:t> = 9</a:t>
          </a:r>
        </a:p>
      </xdr:txBody>
    </xdr:sp>
    <xdr:clientData/>
  </xdr:twoCellAnchor>
  <xdr:twoCellAnchor>
    <xdr:from>
      <xdr:col>2</xdr:col>
      <xdr:colOff>290792</xdr:colOff>
      <xdr:row>52</xdr:row>
      <xdr:rowOff>68730</xdr:rowOff>
    </xdr:from>
    <xdr:to>
      <xdr:col>6</xdr:col>
      <xdr:colOff>136679</xdr:colOff>
      <xdr:row>56</xdr:row>
      <xdr:rowOff>11208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1535392" y="9047630"/>
          <a:ext cx="2335087" cy="602878"/>
          <a:chOff x="1501027" y="975728"/>
          <a:chExt cx="2266358" cy="570686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pSpPr/>
        </xdr:nvGrpSpPr>
        <xdr:grpSpPr>
          <a:xfrm>
            <a:off x="1501027" y="1016936"/>
            <a:ext cx="2266358" cy="529478"/>
            <a:chOff x="1444998" y="1185022"/>
            <a:chExt cx="2592868" cy="605759"/>
          </a:xfrm>
        </xdr:grpSpPr>
        <xdr:sp macro="" textlink="">
          <xdr:nvSpPr>
            <xdr:cNvPr id="5" name="Elipse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/>
          </xdr:nvSpPr>
          <xdr:spPr>
            <a:xfrm>
              <a:off x="1444998" y="1185022"/>
              <a:ext cx="621447" cy="605759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cxnSp macro="">
          <xdr:nvCxnSpPr>
            <xdr:cNvPr id="6" name="Conector de Seta Reta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CxnSpPr>
              <a:stCxn id="5" idx="6"/>
            </xdr:cNvCxnSpPr>
          </xdr:nvCxnSpPr>
          <xdr:spPr>
            <a:xfrm>
              <a:off x="2066445" y="1487902"/>
              <a:ext cx="1971421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 txBox="1"/>
          </xdr:nvSpPr>
          <xdr:spPr>
            <a:xfrm>
              <a:off x="1582645" y="1300295"/>
              <a:ext cx="362910" cy="3573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/>
                <a:t>0</a:t>
              </a:r>
            </a:p>
          </xdr:txBody>
        </xdr:sp>
      </xdr:grp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2119307" y="975728"/>
            <a:ext cx="1568824" cy="28014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>
                <a:ln>
                  <a:noFill/>
                </a:ln>
              </a:rPr>
              <a:t>INICIAÇÃO</a:t>
            </a:r>
            <a:r>
              <a:rPr lang="pt-BR" sz="1200" b="1" baseline="0">
                <a:ln>
                  <a:noFill/>
                </a:ln>
              </a:rPr>
              <a:t> = 11</a:t>
            </a:r>
            <a:endParaRPr lang="pt-BR" sz="1200" b="1">
              <a:ln>
                <a:noFill/>
              </a:ln>
            </a:endParaRPr>
          </a:p>
        </xdr:txBody>
      </xdr:sp>
    </xdr:grpSp>
    <xdr:clientData/>
  </xdr:twoCellAnchor>
  <xdr:twoCellAnchor>
    <xdr:from>
      <xdr:col>7</xdr:col>
      <xdr:colOff>142206</xdr:colOff>
      <xdr:row>54</xdr:row>
      <xdr:rowOff>25400</xdr:rowOff>
    </xdr:from>
    <xdr:to>
      <xdr:col>9</xdr:col>
      <xdr:colOff>381000</xdr:colOff>
      <xdr:row>54</xdr:row>
      <xdr:rowOff>33341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4409406" y="9178925"/>
          <a:ext cx="1457994" cy="79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252692</xdr:colOff>
      <xdr:row>52</xdr:row>
      <xdr:rowOff>104778</xdr:rowOff>
    </xdr:from>
    <xdr:to>
      <xdr:col>7</xdr:col>
      <xdr:colOff>190765</xdr:colOff>
      <xdr:row>56</xdr:row>
      <xdr:rowOff>6726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pSpPr/>
      </xdr:nvGrpSpPr>
      <xdr:grpSpPr>
        <a:xfrm>
          <a:off x="3986492" y="9083678"/>
          <a:ext cx="560373" cy="562348"/>
          <a:chOff x="3883398" y="1012454"/>
          <a:chExt cx="543191" cy="529478"/>
        </a:xfrm>
      </xdr:grpSpPr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/>
        </xdr:nvSpPr>
        <xdr:spPr>
          <a:xfrm>
            <a:off x="3883398" y="1012454"/>
            <a:ext cx="543191" cy="529478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 txBox="1"/>
        </xdr:nvSpPr>
        <xdr:spPr>
          <a:xfrm>
            <a:off x="4003712" y="1113211"/>
            <a:ext cx="317210" cy="312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/>
              <a:t>1</a:t>
            </a:r>
          </a:p>
        </xdr:txBody>
      </xdr:sp>
    </xdr:grpSp>
    <xdr:clientData/>
  </xdr:twoCellAnchor>
  <xdr:twoCellAnchor>
    <xdr:from>
      <xdr:col>7</xdr:col>
      <xdr:colOff>114300</xdr:colOff>
      <xdr:row>47</xdr:row>
      <xdr:rowOff>135954</xdr:rowOff>
    </xdr:from>
    <xdr:to>
      <xdr:col>10</xdr:col>
      <xdr:colOff>176014</xdr:colOff>
      <xdr:row>54</xdr:row>
      <xdr:rowOff>38100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>
          <a:endCxn id="17" idx="3"/>
        </xdr:cNvCxnSpPr>
      </xdr:nvCxnSpPr>
      <xdr:spPr>
        <a:xfrm flipV="1">
          <a:off x="4381500" y="7975029"/>
          <a:ext cx="1890514" cy="12165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430492</xdr:colOff>
      <xdr:row>52</xdr:row>
      <xdr:rowOff>77884</xdr:rowOff>
    </xdr:from>
    <xdr:to>
      <xdr:col>10</xdr:col>
      <xdr:colOff>431800</xdr:colOff>
      <xdr:row>55</xdr:row>
      <xdr:rowOff>152400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pSpPr/>
      </xdr:nvGrpSpPr>
      <xdr:grpSpPr>
        <a:xfrm>
          <a:off x="6031192" y="9056784"/>
          <a:ext cx="623608" cy="569816"/>
          <a:chOff x="3883398" y="1012454"/>
          <a:chExt cx="543191" cy="529478"/>
        </a:xfrm>
      </xdr:grpSpPr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/>
        </xdr:nvSpPr>
        <xdr:spPr>
          <a:xfrm>
            <a:off x="3883398" y="1012454"/>
            <a:ext cx="543191" cy="529478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 txBox="1"/>
        </xdr:nvSpPr>
        <xdr:spPr>
          <a:xfrm>
            <a:off x="4003712" y="1113211"/>
            <a:ext cx="317210" cy="312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/>
              <a:t>3</a:t>
            </a:r>
          </a:p>
        </xdr:txBody>
      </xdr:sp>
    </xdr:grpSp>
    <xdr:clientData/>
  </xdr:twoCellAnchor>
  <xdr:twoCellAnchor>
    <xdr:from>
      <xdr:col>10</xdr:col>
      <xdr:colOff>95809</xdr:colOff>
      <xdr:row>45</xdr:row>
      <xdr:rowOff>127189</xdr:rowOff>
    </xdr:from>
    <xdr:to>
      <xdr:col>11</xdr:col>
      <xdr:colOff>33883</xdr:colOff>
      <xdr:row>47</xdr:row>
      <xdr:rowOff>215901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pSpPr/>
      </xdr:nvGrpSpPr>
      <xdr:grpSpPr>
        <a:xfrm>
          <a:off x="6318809" y="7645589"/>
          <a:ext cx="560374" cy="545912"/>
          <a:chOff x="3858206" y="1123313"/>
          <a:chExt cx="543191" cy="529478"/>
        </a:xfrm>
      </xdr:grpSpPr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SpPr/>
        </xdr:nvSpPr>
        <xdr:spPr>
          <a:xfrm>
            <a:off x="3858206" y="1123313"/>
            <a:ext cx="543191" cy="529478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SpPr txBox="1"/>
        </xdr:nvSpPr>
        <xdr:spPr>
          <a:xfrm>
            <a:off x="3977314" y="1233988"/>
            <a:ext cx="343608" cy="2161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/>
              <a:t>2</a:t>
            </a:r>
          </a:p>
        </xdr:txBody>
      </xdr:sp>
    </xdr:grpSp>
    <xdr:clientData/>
  </xdr:twoCellAnchor>
  <xdr:twoCellAnchor>
    <xdr:from>
      <xdr:col>6</xdr:col>
      <xdr:colOff>543186</xdr:colOff>
      <xdr:row>50</xdr:row>
      <xdr:rowOff>59617</xdr:rowOff>
    </xdr:from>
    <xdr:to>
      <xdr:col>9</xdr:col>
      <xdr:colOff>577730</xdr:colOff>
      <xdr:row>51</xdr:row>
      <xdr:rowOff>2953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 rot="19707657">
          <a:off x="4200786" y="8451142"/>
          <a:ext cx="1863344" cy="219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 baseline="0">
              <a:ln>
                <a:noFill/>
              </a:ln>
            </a:rPr>
            <a:t>PLANEJAMENTO = 14</a:t>
          </a:r>
          <a:endParaRPr lang="pt-BR" sz="1200" b="1">
            <a:ln>
              <a:noFill/>
            </a:ln>
          </a:endParaRPr>
        </a:p>
      </xdr:txBody>
    </xdr:sp>
    <xdr:clientData/>
  </xdr:twoCellAnchor>
  <xdr:twoCellAnchor>
    <xdr:from>
      <xdr:col>7</xdr:col>
      <xdr:colOff>4857</xdr:colOff>
      <xdr:row>54</xdr:row>
      <xdr:rowOff>50800</xdr:rowOff>
    </xdr:from>
    <xdr:to>
      <xdr:col>9</xdr:col>
      <xdr:colOff>428625</xdr:colOff>
      <xdr:row>57</xdr:row>
      <xdr:rowOff>123264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4227607" y="9020175"/>
          <a:ext cx="1630268" cy="54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n>
                <a:noFill/>
              </a:ln>
            </a:rPr>
            <a:t>DESIGN E</a:t>
          </a:r>
          <a:r>
            <a:rPr lang="pt-BR" sz="1200" b="1" baseline="0">
              <a:ln>
                <a:noFill/>
              </a:ln>
            </a:rPr>
            <a:t> PROTOTIPAGEM = 14</a:t>
          </a:r>
          <a:endParaRPr lang="pt-BR" sz="1200" b="1">
            <a:ln>
              <a:noFill/>
            </a:ln>
          </a:endParaRPr>
        </a:p>
      </xdr:txBody>
    </xdr:sp>
    <xdr:clientData/>
  </xdr:twoCellAnchor>
  <xdr:twoCellAnchor>
    <xdr:from>
      <xdr:col>3</xdr:col>
      <xdr:colOff>596901</xdr:colOff>
      <xdr:row>50</xdr:row>
      <xdr:rowOff>2980</xdr:rowOff>
    </xdr:from>
    <xdr:to>
      <xdr:col>6</xdr:col>
      <xdr:colOff>63501</xdr:colOff>
      <xdr:row>51</xdr:row>
      <xdr:rowOff>88900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pSpPr/>
      </xdr:nvGrpSpPr>
      <xdr:grpSpPr>
        <a:xfrm>
          <a:off x="2463801" y="8537380"/>
          <a:ext cx="1333500" cy="365320"/>
          <a:chOff x="6039971" y="2980766"/>
          <a:chExt cx="1519518" cy="393799"/>
        </a:xfrm>
      </xdr:grpSpPr>
      <xdr:sp macro="" textlink="">
        <xdr:nvSpPr>
          <xdr:cNvPr id="22" name="Retângulo 21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SpPr/>
        </xdr:nvSpPr>
        <xdr:spPr>
          <a:xfrm>
            <a:off x="6039971" y="2980766"/>
            <a:ext cx="762000" cy="392206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00000000-0008-0000-0600-000017000000}"/>
              </a:ext>
            </a:extLst>
          </xdr:cNvPr>
          <xdr:cNvSpPr/>
        </xdr:nvSpPr>
        <xdr:spPr>
          <a:xfrm>
            <a:off x="6797488" y="2982358"/>
            <a:ext cx="762001" cy="39220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</xdr:col>
      <xdr:colOff>161771</xdr:colOff>
      <xdr:row>50</xdr:row>
      <xdr:rowOff>11705</xdr:rowOff>
    </xdr:from>
    <xdr:to>
      <xdr:col>3</xdr:col>
      <xdr:colOff>12771</xdr:colOff>
      <xdr:row>51</xdr:row>
      <xdr:rowOff>3459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1380971" y="8403230"/>
          <a:ext cx="460600" cy="26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pt-BR">
            <a:effectLst/>
          </a:endParaRPr>
        </a:p>
        <a:p>
          <a:endParaRPr lang="pt-BR" sz="1100"/>
        </a:p>
      </xdr:txBody>
    </xdr:sp>
    <xdr:clientData/>
  </xdr:twoCellAnchor>
  <xdr:twoCellAnchor>
    <xdr:from>
      <xdr:col>6</xdr:col>
      <xdr:colOff>573262</xdr:colOff>
      <xdr:row>48</xdr:row>
      <xdr:rowOff>54810</xdr:rowOff>
    </xdr:from>
    <xdr:to>
      <xdr:col>9</xdr:col>
      <xdr:colOff>321283</xdr:colOff>
      <xdr:row>50</xdr:row>
      <xdr:rowOff>42152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pSpPr/>
      </xdr:nvGrpSpPr>
      <xdr:grpSpPr>
        <a:xfrm rot="19720048">
          <a:off x="4307062" y="8259010"/>
          <a:ext cx="1614921" cy="317542"/>
          <a:chOff x="1270651" y="1142021"/>
          <a:chExt cx="962398" cy="278860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00000000-0008-0000-0600-00001A000000}"/>
              </a:ext>
            </a:extLst>
          </xdr:cNvPr>
          <xdr:cNvGrpSpPr/>
        </xdr:nvGrpSpPr>
        <xdr:grpSpPr>
          <a:xfrm>
            <a:off x="1270651" y="1142021"/>
            <a:ext cx="935766" cy="246961"/>
            <a:chOff x="6039971" y="2980766"/>
            <a:chExt cx="1519518" cy="393799"/>
          </a:xfrm>
        </xdr:grpSpPr>
        <xdr:sp macro="" textlink="">
          <xdr:nvSpPr>
            <xdr:cNvPr id="29" name="Retângulo 28">
              <a:extLst>
                <a:ext uri="{FF2B5EF4-FFF2-40B4-BE49-F238E27FC236}">
                  <a16:creationId xmlns:a16="http://schemas.microsoft.com/office/drawing/2014/main" id="{00000000-0008-0000-0600-00001D000000}"/>
                </a:ext>
              </a:extLst>
            </xdr:cNvPr>
            <xdr:cNvSpPr/>
          </xdr:nvSpPr>
          <xdr:spPr>
            <a:xfrm>
              <a:off x="6039971" y="2980766"/>
              <a:ext cx="762000" cy="39220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0" name="Retângulo 29">
              <a:extLst>
                <a:ext uri="{FF2B5EF4-FFF2-40B4-BE49-F238E27FC236}">
                  <a16:creationId xmlns:a16="http://schemas.microsoft.com/office/drawing/2014/main" id="{00000000-0008-0000-0600-00001E000000}"/>
                </a:ext>
              </a:extLst>
            </xdr:cNvPr>
            <xdr:cNvSpPr/>
          </xdr:nvSpPr>
          <xdr:spPr>
            <a:xfrm>
              <a:off x="6797489" y="2981842"/>
              <a:ext cx="762000" cy="392723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00000000-0008-0000-0600-00001B000000}"/>
              </a:ext>
            </a:extLst>
          </xdr:cNvPr>
          <xdr:cNvSpPr txBox="1"/>
        </xdr:nvSpPr>
        <xdr:spPr>
          <a:xfrm>
            <a:off x="1322473" y="1155795"/>
            <a:ext cx="462237" cy="2650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/>
              <a:t>25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00000000-0008-0000-0600-00001C000000}"/>
              </a:ext>
            </a:extLst>
          </xdr:cNvPr>
          <xdr:cNvSpPr txBox="1"/>
        </xdr:nvSpPr>
        <xdr:spPr>
          <a:xfrm>
            <a:off x="1743128" y="1153935"/>
            <a:ext cx="489921" cy="1933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rgbClr val="FF0000"/>
                </a:solidFill>
              </a:rPr>
              <a:t>25</a:t>
            </a:r>
          </a:p>
        </xdr:txBody>
      </xdr:sp>
    </xdr:grpSp>
    <xdr:clientData/>
  </xdr:twoCellAnchor>
  <xdr:twoCellAnchor>
    <xdr:from>
      <xdr:col>10</xdr:col>
      <xdr:colOff>406400</xdr:colOff>
      <xdr:row>47</xdr:row>
      <xdr:rowOff>100409</xdr:rowOff>
    </xdr:from>
    <xdr:to>
      <xdr:col>17</xdr:col>
      <xdr:colOff>541515</xdr:colOff>
      <xdr:row>55</xdr:row>
      <xdr:rowOff>91825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pSpPr/>
      </xdr:nvGrpSpPr>
      <xdr:grpSpPr>
        <a:xfrm>
          <a:off x="6629400" y="8076009"/>
          <a:ext cx="4186415" cy="1490016"/>
          <a:chOff x="-345603" y="130610"/>
          <a:chExt cx="4391005" cy="1415804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00000000-0008-0000-0600-000020000000}"/>
              </a:ext>
            </a:extLst>
          </xdr:cNvPr>
          <xdr:cNvGrpSpPr/>
        </xdr:nvGrpSpPr>
        <xdr:grpSpPr>
          <a:xfrm>
            <a:off x="1501027" y="130610"/>
            <a:ext cx="2544375" cy="1415804"/>
            <a:chOff x="1444998" y="171005"/>
            <a:chExt cx="2910938" cy="1619776"/>
          </a:xfrm>
        </xdr:grpSpPr>
        <xdr:sp macro="" textlink="">
          <xdr:nvSpPr>
            <xdr:cNvPr id="34" name="Elipse 33">
              <a:extLst>
                <a:ext uri="{FF2B5EF4-FFF2-40B4-BE49-F238E27FC236}">
                  <a16:creationId xmlns:a16="http://schemas.microsoft.com/office/drawing/2014/main" id="{00000000-0008-0000-0600-000022000000}"/>
                </a:ext>
              </a:extLst>
            </xdr:cNvPr>
            <xdr:cNvSpPr/>
          </xdr:nvSpPr>
          <xdr:spPr>
            <a:xfrm>
              <a:off x="1444998" y="1185022"/>
              <a:ext cx="621447" cy="605759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cxnSp macro="">
          <xdr:nvCxnSpPr>
            <xdr:cNvPr id="35" name="Conector de Seta Reta 34">
              <a:extLst>
                <a:ext uri="{FF2B5EF4-FFF2-40B4-BE49-F238E27FC236}">
                  <a16:creationId xmlns:a16="http://schemas.microsoft.com/office/drawing/2014/main" id="{00000000-0008-0000-0600-000023000000}"/>
                </a:ext>
              </a:extLst>
            </xdr:cNvPr>
            <xdr:cNvCxnSpPr>
              <a:stCxn id="34" idx="6"/>
              <a:endCxn id="41" idx="2"/>
            </xdr:cNvCxnSpPr>
          </xdr:nvCxnSpPr>
          <xdr:spPr>
            <a:xfrm flipV="1">
              <a:off x="2066445" y="171005"/>
              <a:ext cx="2289491" cy="131689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00000000-0008-0000-0600-000024000000}"/>
                </a:ext>
              </a:extLst>
            </xdr:cNvPr>
            <xdr:cNvSpPr txBox="1"/>
          </xdr:nvSpPr>
          <xdr:spPr>
            <a:xfrm>
              <a:off x="1582645" y="1300295"/>
              <a:ext cx="362910" cy="3573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/>
                <a:t>4</a:t>
              </a:r>
            </a:p>
          </xdr:txBody>
        </xdr:sp>
      </xdr:grp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00000000-0008-0000-0600-000021000000}"/>
              </a:ext>
            </a:extLst>
          </xdr:cNvPr>
          <xdr:cNvSpPr txBox="1"/>
        </xdr:nvSpPr>
        <xdr:spPr>
          <a:xfrm>
            <a:off x="-345603" y="967563"/>
            <a:ext cx="1818060" cy="2033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 baseline="0">
                <a:ln>
                  <a:noFill/>
                </a:ln>
              </a:rPr>
              <a:t>DESENVOLVIMENTO = 17</a:t>
            </a:r>
            <a:endParaRPr lang="pt-BR" sz="1100" b="1">
              <a:ln>
                <a:noFill/>
              </a:ln>
            </a:endParaRPr>
          </a:p>
        </xdr:txBody>
      </xdr:sp>
    </xdr:grpSp>
    <xdr:clientData/>
  </xdr:twoCellAnchor>
  <xdr:twoCellAnchor>
    <xdr:from>
      <xdr:col>10</xdr:col>
      <xdr:colOff>431800</xdr:colOff>
      <xdr:row>54</xdr:row>
      <xdr:rowOff>20088</xdr:rowOff>
    </xdr:from>
    <xdr:to>
      <xdr:col>13</xdr:col>
      <xdr:colOff>180657</xdr:colOff>
      <xdr:row>54</xdr:row>
      <xdr:rowOff>32592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CxnSpPr>
          <a:stCxn id="14" idx="6"/>
        </xdr:cNvCxnSpPr>
      </xdr:nvCxnSpPr>
      <xdr:spPr>
        <a:xfrm flipV="1">
          <a:off x="6527800" y="9173613"/>
          <a:ext cx="1577657" cy="125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209663</xdr:colOff>
      <xdr:row>46</xdr:row>
      <xdr:rowOff>51846</xdr:rowOff>
    </xdr:from>
    <xdr:to>
      <xdr:col>18</xdr:col>
      <xdr:colOff>451931</xdr:colOff>
      <xdr:row>53</xdr:row>
      <xdr:rowOff>140802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GrpSpPr/>
      </xdr:nvGrpSpPr>
      <xdr:grpSpPr>
        <a:xfrm>
          <a:off x="8921863" y="7798846"/>
          <a:ext cx="2426668" cy="1485956"/>
          <a:chOff x="-461497" y="-178018"/>
          <a:chExt cx="2505715" cy="1406064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00000000-0008-0000-0600-000027000000}"/>
              </a:ext>
            </a:extLst>
          </xdr:cNvPr>
          <xdr:cNvGrpSpPr/>
        </xdr:nvGrpSpPr>
        <xdr:grpSpPr>
          <a:xfrm>
            <a:off x="-461497" y="-178018"/>
            <a:ext cx="2505715" cy="1406064"/>
            <a:chOff x="-800264" y="-182087"/>
            <a:chExt cx="2866709" cy="1608634"/>
          </a:xfrm>
        </xdr:grpSpPr>
        <xdr:sp macro="" textlink="">
          <xdr:nvSpPr>
            <xdr:cNvPr id="41" name="Elipse 40">
              <a:extLst>
                <a:ext uri="{FF2B5EF4-FFF2-40B4-BE49-F238E27FC236}">
                  <a16:creationId xmlns:a16="http://schemas.microsoft.com/office/drawing/2014/main" id="{00000000-0008-0000-0600-000029000000}"/>
                </a:ext>
              </a:extLst>
            </xdr:cNvPr>
            <xdr:cNvSpPr/>
          </xdr:nvSpPr>
          <xdr:spPr>
            <a:xfrm>
              <a:off x="1444998" y="-182087"/>
              <a:ext cx="621447" cy="605759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cxnSp macro="">
          <xdr:nvCxnSpPr>
            <xdr:cNvPr id="42" name="Conector de Seta Reta 41">
              <a:extLst>
                <a:ext uri="{FF2B5EF4-FFF2-40B4-BE49-F238E27FC236}">
                  <a16:creationId xmlns:a16="http://schemas.microsoft.com/office/drawing/2014/main" id="{00000000-0008-0000-0600-00002A000000}"/>
                </a:ext>
              </a:extLst>
            </xdr:cNvPr>
            <xdr:cNvCxnSpPr>
              <a:stCxn id="34" idx="6"/>
              <a:endCxn id="47" idx="2"/>
            </xdr:cNvCxnSpPr>
          </xdr:nvCxnSpPr>
          <xdr:spPr>
            <a:xfrm flipV="1">
              <a:off x="-800264" y="1391588"/>
              <a:ext cx="2284003" cy="3495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3" name="CaixaDeTexto 42">
              <a:extLst>
                <a:ext uri="{FF2B5EF4-FFF2-40B4-BE49-F238E27FC236}">
                  <a16:creationId xmlns:a16="http://schemas.microsoft.com/office/drawing/2014/main" id="{00000000-0008-0000-0600-00002B000000}"/>
                </a:ext>
              </a:extLst>
            </xdr:cNvPr>
            <xdr:cNvSpPr txBox="1"/>
          </xdr:nvSpPr>
          <xdr:spPr>
            <a:xfrm>
              <a:off x="1563439" y="-66814"/>
              <a:ext cx="362910" cy="3573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/>
                <a:t>6</a:t>
              </a:r>
            </a:p>
          </xdr:txBody>
        </xdr:sp>
      </xdr:grp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00000000-0008-0000-0600-000028000000}"/>
              </a:ext>
            </a:extLst>
          </xdr:cNvPr>
          <xdr:cNvSpPr txBox="1"/>
        </xdr:nvSpPr>
        <xdr:spPr>
          <a:xfrm rot="19784625">
            <a:off x="-223234" y="298939"/>
            <a:ext cx="1950299" cy="6235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>
                <a:ln>
                  <a:noFill/>
                </a:ln>
              </a:rPr>
              <a:t>Testes = 10</a:t>
            </a:r>
          </a:p>
        </xdr:txBody>
      </xdr:sp>
    </xdr:grpSp>
    <xdr:clientData/>
  </xdr:twoCellAnchor>
  <xdr:twoCellAnchor>
    <xdr:from>
      <xdr:col>17</xdr:col>
      <xdr:colOff>573537</xdr:colOff>
      <xdr:row>51</xdr:row>
      <xdr:rowOff>155839</xdr:rowOff>
    </xdr:from>
    <xdr:to>
      <xdr:col>18</xdr:col>
      <xdr:colOff>511961</xdr:colOff>
      <xdr:row>55</xdr:row>
      <xdr:rowOff>63249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GrpSpPr/>
      </xdr:nvGrpSpPr>
      <xdr:grpSpPr>
        <a:xfrm>
          <a:off x="10847837" y="8969639"/>
          <a:ext cx="560724" cy="567810"/>
          <a:chOff x="1444998" y="1185022"/>
          <a:chExt cx="621447" cy="605759"/>
        </a:xfrm>
      </xdr:grpSpPr>
      <xdr:sp macro="" textlink="">
        <xdr:nvSpPr>
          <xdr:cNvPr id="47" name="Elipse 46">
            <a:extLst>
              <a:ext uri="{FF2B5EF4-FFF2-40B4-BE49-F238E27FC236}">
                <a16:creationId xmlns:a16="http://schemas.microsoft.com/office/drawing/2014/main" id="{00000000-0008-0000-0600-00002F000000}"/>
              </a:ext>
            </a:extLst>
          </xdr:cNvPr>
          <xdr:cNvSpPr/>
        </xdr:nvSpPr>
        <xdr:spPr>
          <a:xfrm>
            <a:off x="1444998" y="1185022"/>
            <a:ext cx="621447" cy="605759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00000000-0008-0000-0600-000031000000}"/>
              </a:ext>
            </a:extLst>
          </xdr:cNvPr>
          <xdr:cNvSpPr txBox="1"/>
        </xdr:nvSpPr>
        <xdr:spPr>
          <a:xfrm>
            <a:off x="1582645" y="1300295"/>
            <a:ext cx="362910" cy="3573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/>
              <a:t>5</a:t>
            </a:r>
          </a:p>
        </xdr:txBody>
      </xdr:sp>
    </xdr:grpSp>
    <xdr:clientData/>
  </xdr:twoCellAnchor>
  <xdr:twoCellAnchor>
    <xdr:from>
      <xdr:col>19</xdr:col>
      <xdr:colOff>159475</xdr:colOff>
      <xdr:row>52</xdr:row>
      <xdr:rowOff>104229</xdr:rowOff>
    </xdr:from>
    <xdr:to>
      <xdr:col>30</xdr:col>
      <xdr:colOff>99561</xdr:colOff>
      <xdr:row>56</xdr:row>
      <xdr:rowOff>52041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GrpSpPr/>
      </xdr:nvGrpSpPr>
      <xdr:grpSpPr>
        <a:xfrm>
          <a:off x="11678375" y="9083129"/>
          <a:ext cx="6785386" cy="608212"/>
          <a:chOff x="-2448545" y="1016936"/>
          <a:chExt cx="6599671" cy="571406"/>
        </a:xfrm>
      </xdr:grpSpPr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00000000-0008-0000-0600-000033000000}"/>
              </a:ext>
            </a:extLst>
          </xdr:cNvPr>
          <xdr:cNvGrpSpPr/>
        </xdr:nvGrpSpPr>
        <xdr:grpSpPr>
          <a:xfrm>
            <a:off x="1501027" y="1016936"/>
            <a:ext cx="2650099" cy="529478"/>
            <a:chOff x="1444998" y="1185022"/>
            <a:chExt cx="3031894" cy="605759"/>
          </a:xfrm>
        </xdr:grpSpPr>
        <xdr:sp macro="" textlink="">
          <xdr:nvSpPr>
            <xdr:cNvPr id="53" name="Elipse 52">
              <a:extLst>
                <a:ext uri="{FF2B5EF4-FFF2-40B4-BE49-F238E27FC236}">
                  <a16:creationId xmlns:a16="http://schemas.microsoft.com/office/drawing/2014/main" id="{00000000-0008-0000-0600-000035000000}"/>
                </a:ext>
              </a:extLst>
            </xdr:cNvPr>
            <xdr:cNvSpPr/>
          </xdr:nvSpPr>
          <xdr:spPr>
            <a:xfrm>
              <a:off x="1444998" y="1185022"/>
              <a:ext cx="621447" cy="605759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cxnSp macro="">
          <xdr:nvCxnSpPr>
            <xdr:cNvPr id="54" name="Conector de Seta Reta 53">
              <a:extLst>
                <a:ext uri="{FF2B5EF4-FFF2-40B4-BE49-F238E27FC236}">
                  <a16:creationId xmlns:a16="http://schemas.microsoft.com/office/drawing/2014/main" id="{00000000-0008-0000-0600-000036000000}"/>
                </a:ext>
              </a:extLst>
            </xdr:cNvPr>
            <xdr:cNvCxnSpPr>
              <a:stCxn id="53" idx="6"/>
              <a:endCxn id="59" idx="2"/>
            </xdr:cNvCxnSpPr>
          </xdr:nvCxnSpPr>
          <xdr:spPr>
            <a:xfrm>
              <a:off x="2066445" y="1487902"/>
              <a:ext cx="2410448" cy="1419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5" name="CaixaDeTexto 54">
              <a:extLst>
                <a:ext uri="{FF2B5EF4-FFF2-40B4-BE49-F238E27FC236}">
                  <a16:creationId xmlns:a16="http://schemas.microsoft.com/office/drawing/2014/main" id="{00000000-0008-0000-0600-000037000000}"/>
                </a:ext>
              </a:extLst>
            </xdr:cNvPr>
            <xdr:cNvSpPr txBox="1"/>
          </xdr:nvSpPr>
          <xdr:spPr>
            <a:xfrm>
              <a:off x="1582645" y="1300295"/>
              <a:ext cx="362910" cy="3573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/>
                <a:t>9</a:t>
              </a:r>
            </a:p>
          </xdr:txBody>
        </xdr:sp>
      </xdr:grpSp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00000000-0008-0000-0600-000034000000}"/>
              </a:ext>
            </a:extLst>
          </xdr:cNvPr>
          <xdr:cNvSpPr txBox="1"/>
        </xdr:nvSpPr>
        <xdr:spPr>
          <a:xfrm>
            <a:off x="-2448545" y="1308195"/>
            <a:ext cx="1568824" cy="28014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>
                <a:ln>
                  <a:noFill/>
                </a:ln>
              </a:rPr>
              <a:t>LANÇAMENTO</a:t>
            </a:r>
            <a:r>
              <a:rPr lang="pt-BR" sz="1200" b="1" baseline="0">
                <a:ln>
                  <a:noFill/>
                </a:ln>
              </a:rPr>
              <a:t> = 5</a:t>
            </a:r>
            <a:endParaRPr lang="pt-BR" sz="1200" b="1">
              <a:ln>
                <a:noFill/>
              </a:ln>
            </a:endParaRPr>
          </a:p>
        </xdr:txBody>
      </xdr:sp>
    </xdr:grpSp>
    <xdr:clientData/>
  </xdr:twoCellAnchor>
  <xdr:twoCellAnchor>
    <xdr:from>
      <xdr:col>26</xdr:col>
      <xdr:colOff>338642</xdr:colOff>
      <xdr:row>51</xdr:row>
      <xdr:rowOff>45519</xdr:rowOff>
    </xdr:from>
    <xdr:to>
      <xdr:col>34</xdr:col>
      <xdr:colOff>139701</xdr:colOff>
      <xdr:row>56</xdr:row>
      <xdr:rowOff>21978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GrpSpPr/>
      </xdr:nvGrpSpPr>
      <xdr:grpSpPr>
        <a:xfrm>
          <a:off x="16213642" y="8859319"/>
          <a:ext cx="4779459" cy="801959"/>
          <a:chOff x="-512184" y="794329"/>
          <a:chExt cx="4279570" cy="752084"/>
        </a:xfrm>
      </xdr:grpSpPr>
      <xdr:grpSp>
        <xdr:nvGrpSpPr>
          <xdr:cNvPr id="57" name="Agrupar 56">
            <a:extLst>
              <a:ext uri="{FF2B5EF4-FFF2-40B4-BE49-F238E27FC236}">
                <a16:creationId xmlns:a16="http://schemas.microsoft.com/office/drawing/2014/main" id="{00000000-0008-0000-0600-000039000000}"/>
              </a:ext>
            </a:extLst>
          </xdr:cNvPr>
          <xdr:cNvGrpSpPr/>
        </xdr:nvGrpSpPr>
        <xdr:grpSpPr>
          <a:xfrm>
            <a:off x="1501027" y="1016935"/>
            <a:ext cx="2266359" cy="529478"/>
            <a:chOff x="1444998" y="1185020"/>
            <a:chExt cx="2592869" cy="605759"/>
          </a:xfrm>
        </xdr:grpSpPr>
        <xdr:sp macro="" textlink="">
          <xdr:nvSpPr>
            <xdr:cNvPr id="59" name="Elipse 58">
              <a:extLst>
                <a:ext uri="{FF2B5EF4-FFF2-40B4-BE49-F238E27FC236}">
                  <a16:creationId xmlns:a16="http://schemas.microsoft.com/office/drawing/2014/main" id="{00000000-0008-0000-0600-00003B000000}"/>
                </a:ext>
              </a:extLst>
            </xdr:cNvPr>
            <xdr:cNvSpPr/>
          </xdr:nvSpPr>
          <xdr:spPr>
            <a:xfrm>
              <a:off x="1444998" y="1185020"/>
              <a:ext cx="621447" cy="605759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cxnSp macro="">
          <xdr:nvCxnSpPr>
            <xdr:cNvPr id="60" name="Conector de Seta Reta 59">
              <a:extLst>
                <a:ext uri="{FF2B5EF4-FFF2-40B4-BE49-F238E27FC236}">
                  <a16:creationId xmlns:a16="http://schemas.microsoft.com/office/drawing/2014/main" id="{00000000-0008-0000-0600-00003C000000}"/>
                </a:ext>
              </a:extLst>
            </xdr:cNvPr>
            <xdr:cNvCxnSpPr>
              <a:stCxn id="59" idx="6"/>
            </xdr:cNvCxnSpPr>
          </xdr:nvCxnSpPr>
          <xdr:spPr>
            <a:xfrm>
              <a:off x="2066445" y="1487902"/>
              <a:ext cx="1971422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1" name="CaixaDeTexto 60">
              <a:extLst>
                <a:ext uri="{FF2B5EF4-FFF2-40B4-BE49-F238E27FC236}">
                  <a16:creationId xmlns:a16="http://schemas.microsoft.com/office/drawing/2014/main" id="{00000000-0008-0000-0600-00003D000000}"/>
                </a:ext>
              </a:extLst>
            </xdr:cNvPr>
            <xdr:cNvSpPr txBox="1"/>
          </xdr:nvSpPr>
          <xdr:spPr>
            <a:xfrm>
              <a:off x="1582645" y="1300296"/>
              <a:ext cx="459604" cy="34178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/>
                <a:t>10</a:t>
              </a:r>
            </a:p>
          </xdr:txBody>
        </xdr:sp>
      </xdr:grpSp>
      <xdr:sp macro="" textlink="">
        <xdr:nvSpPr>
          <xdr:cNvPr id="58" name="CaixaDeTexto 57">
            <a:extLst>
              <a:ext uri="{FF2B5EF4-FFF2-40B4-BE49-F238E27FC236}">
                <a16:creationId xmlns:a16="http://schemas.microsoft.com/office/drawing/2014/main" id="{00000000-0008-0000-0600-00003A000000}"/>
              </a:ext>
            </a:extLst>
          </xdr:cNvPr>
          <xdr:cNvSpPr txBox="1"/>
        </xdr:nvSpPr>
        <xdr:spPr>
          <a:xfrm>
            <a:off x="-512184" y="794329"/>
            <a:ext cx="2168183" cy="2190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baseline="0">
                <a:ln>
                  <a:noFill/>
                </a:ln>
              </a:rPr>
              <a:t>Avaliação e Aperfeiçoamento = 5</a:t>
            </a:r>
            <a:endParaRPr lang="pt-BR" sz="1200" b="1">
              <a:ln>
                <a:noFill/>
              </a:ln>
            </a:endParaRPr>
          </a:p>
        </xdr:txBody>
      </xdr:sp>
    </xdr:grpSp>
    <xdr:clientData/>
  </xdr:twoCellAnchor>
  <xdr:twoCellAnchor>
    <xdr:from>
      <xdr:col>31</xdr:col>
      <xdr:colOff>175597</xdr:colOff>
      <xdr:row>51</xdr:row>
      <xdr:rowOff>25159</xdr:rowOff>
    </xdr:from>
    <xdr:to>
      <xdr:col>34</xdr:col>
      <xdr:colOff>798161</xdr:colOff>
      <xdr:row>56</xdr:row>
      <xdr:rowOff>15628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GrpSpPr/>
      </xdr:nvGrpSpPr>
      <xdr:grpSpPr>
        <a:xfrm>
          <a:off x="19162097" y="8838959"/>
          <a:ext cx="2489464" cy="815969"/>
          <a:chOff x="-186283" y="784171"/>
          <a:chExt cx="2113462" cy="762243"/>
        </a:xfrm>
      </xdr:grpSpPr>
      <xdr:grpSp>
        <xdr:nvGrpSpPr>
          <xdr:cNvPr id="63" name="Agrupar 62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GrpSpPr/>
        </xdr:nvGrpSpPr>
        <xdr:grpSpPr>
          <a:xfrm>
            <a:off x="1383988" y="1016936"/>
            <a:ext cx="543191" cy="529478"/>
            <a:chOff x="1311094" y="1185022"/>
            <a:chExt cx="621447" cy="605759"/>
          </a:xfrm>
        </xdr:grpSpPr>
        <xdr:sp macro="" textlink="">
          <xdr:nvSpPr>
            <xdr:cNvPr id="65" name="Elipse 64">
              <a:extLst>
                <a:ext uri="{FF2B5EF4-FFF2-40B4-BE49-F238E27FC236}">
                  <a16:creationId xmlns:a16="http://schemas.microsoft.com/office/drawing/2014/main" id="{00000000-0008-0000-0600-000041000000}"/>
                </a:ext>
              </a:extLst>
            </xdr:cNvPr>
            <xdr:cNvSpPr/>
          </xdr:nvSpPr>
          <xdr:spPr>
            <a:xfrm>
              <a:off x="1311094" y="1185022"/>
              <a:ext cx="621447" cy="605759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7" name="CaixaDeTexto 66">
              <a:extLst>
                <a:ext uri="{FF2B5EF4-FFF2-40B4-BE49-F238E27FC236}">
                  <a16:creationId xmlns:a16="http://schemas.microsoft.com/office/drawing/2014/main" id="{00000000-0008-0000-0600-000043000000}"/>
                </a:ext>
              </a:extLst>
            </xdr:cNvPr>
            <xdr:cNvSpPr txBox="1"/>
          </xdr:nvSpPr>
          <xdr:spPr>
            <a:xfrm>
              <a:off x="1482218" y="1300295"/>
              <a:ext cx="362910" cy="3573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/>
                <a:t>11</a:t>
              </a:r>
            </a:p>
          </xdr:txBody>
        </xdr:sp>
      </xdr:grpSp>
      <xdr:sp macro="" textlink="">
        <xdr:nvSpPr>
          <xdr:cNvPr id="64" name="CaixaDeTexto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 txBox="1"/>
        </xdr:nvSpPr>
        <xdr:spPr>
          <a:xfrm>
            <a:off x="-186283" y="784171"/>
            <a:ext cx="1363508" cy="28414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baseline="0">
                <a:ln>
                  <a:noFill/>
                </a:ln>
              </a:rPr>
              <a:t>Expansão = 8</a:t>
            </a:r>
            <a:endParaRPr lang="pt-BR" sz="1200" b="1">
              <a:ln>
                <a:noFill/>
              </a:ln>
            </a:endParaRPr>
          </a:p>
        </xdr:txBody>
      </xdr:sp>
    </xdr:grpSp>
    <xdr:clientData/>
  </xdr:twoCellAnchor>
  <xdr:twoCellAnchor>
    <xdr:from>
      <xdr:col>7</xdr:col>
      <xdr:colOff>367386</xdr:colOff>
      <xdr:row>57</xdr:row>
      <xdr:rowOff>127665</xdr:rowOff>
    </xdr:from>
    <xdr:to>
      <xdr:col>9</xdr:col>
      <xdr:colOff>77326</xdr:colOff>
      <xdr:row>59</xdr:row>
      <xdr:rowOff>53147</xdr:rowOff>
    </xdr:to>
    <xdr:grpSp>
      <xdr:nvGrpSpPr>
        <xdr:cNvPr id="78" name="Agrupar 77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GrpSpPr/>
      </xdr:nvGrpSpPr>
      <xdr:grpSpPr>
        <a:xfrm>
          <a:off x="4723486" y="9932065"/>
          <a:ext cx="954540" cy="255682"/>
          <a:chOff x="1270651" y="1137865"/>
          <a:chExt cx="935766" cy="250118"/>
        </a:xfrm>
      </xdr:grpSpPr>
      <xdr:grpSp>
        <xdr:nvGrpSpPr>
          <xdr:cNvPr id="79" name="Agrupar 78">
            <a:extLst>
              <a:ext uri="{FF2B5EF4-FFF2-40B4-BE49-F238E27FC236}">
                <a16:creationId xmlns:a16="http://schemas.microsoft.com/office/drawing/2014/main" id="{00000000-0008-0000-0600-00004F000000}"/>
              </a:ext>
            </a:extLst>
          </xdr:cNvPr>
          <xdr:cNvGrpSpPr/>
        </xdr:nvGrpSpPr>
        <xdr:grpSpPr>
          <a:xfrm>
            <a:off x="1270651" y="1142021"/>
            <a:ext cx="935766" cy="245962"/>
            <a:chOff x="6039971" y="2980766"/>
            <a:chExt cx="1519518" cy="392206"/>
          </a:xfrm>
        </xdr:grpSpPr>
        <xdr:sp macro="" textlink="">
          <xdr:nvSpPr>
            <xdr:cNvPr id="82" name="Retângulo 81">
              <a:extLst>
                <a:ext uri="{FF2B5EF4-FFF2-40B4-BE49-F238E27FC236}">
                  <a16:creationId xmlns:a16="http://schemas.microsoft.com/office/drawing/2014/main" id="{00000000-0008-0000-0600-000052000000}"/>
                </a:ext>
              </a:extLst>
            </xdr:cNvPr>
            <xdr:cNvSpPr/>
          </xdr:nvSpPr>
          <xdr:spPr>
            <a:xfrm>
              <a:off x="6039971" y="2980766"/>
              <a:ext cx="762000" cy="39220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3" name="Retângulo 82">
              <a:extLst>
                <a:ext uri="{FF2B5EF4-FFF2-40B4-BE49-F238E27FC236}">
                  <a16:creationId xmlns:a16="http://schemas.microsoft.com/office/drawing/2014/main" id="{00000000-0008-0000-0600-000053000000}"/>
                </a:ext>
              </a:extLst>
            </xdr:cNvPr>
            <xdr:cNvSpPr/>
          </xdr:nvSpPr>
          <xdr:spPr>
            <a:xfrm>
              <a:off x="6797489" y="2982357"/>
              <a:ext cx="762000" cy="386737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80" name="CaixaDeTexto 79">
            <a:extLst>
              <a:ext uri="{FF2B5EF4-FFF2-40B4-BE49-F238E27FC236}">
                <a16:creationId xmlns:a16="http://schemas.microsoft.com/office/drawing/2014/main" id="{00000000-0008-0000-0600-000050000000}"/>
              </a:ext>
            </a:extLst>
          </xdr:cNvPr>
          <xdr:cNvSpPr txBox="1"/>
        </xdr:nvSpPr>
        <xdr:spPr>
          <a:xfrm>
            <a:off x="1298171" y="1138135"/>
            <a:ext cx="410247" cy="2293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/>
              <a:t>25</a:t>
            </a:r>
          </a:p>
        </xdr:txBody>
      </xdr:sp>
      <xdr:sp macro="" textlink="">
        <xdr:nvSpPr>
          <xdr:cNvPr id="81" name="CaixaDeTexto 80">
            <a:extLst>
              <a:ext uri="{FF2B5EF4-FFF2-40B4-BE49-F238E27FC236}">
                <a16:creationId xmlns:a16="http://schemas.microsoft.com/office/drawing/2014/main" id="{00000000-0008-0000-0600-000051000000}"/>
              </a:ext>
            </a:extLst>
          </xdr:cNvPr>
          <xdr:cNvSpPr txBox="1"/>
        </xdr:nvSpPr>
        <xdr:spPr>
          <a:xfrm>
            <a:off x="1747797" y="1137865"/>
            <a:ext cx="452893" cy="242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rgbClr val="FF0000"/>
                </a:solidFill>
              </a:rPr>
              <a:t>25</a:t>
            </a:r>
          </a:p>
        </xdr:txBody>
      </xdr:sp>
    </xdr:grpSp>
    <xdr:clientData/>
  </xdr:twoCellAnchor>
  <xdr:twoCellAnchor>
    <xdr:from>
      <xdr:col>11</xdr:col>
      <xdr:colOff>30463</xdr:colOff>
      <xdr:row>50</xdr:row>
      <xdr:rowOff>82843</xdr:rowOff>
    </xdr:from>
    <xdr:to>
      <xdr:col>13</xdr:col>
      <xdr:colOff>317500</xdr:colOff>
      <xdr:row>51</xdr:row>
      <xdr:rowOff>50801</xdr:rowOff>
    </xdr:to>
    <xdr:grpSp>
      <xdr:nvGrpSpPr>
        <xdr:cNvPr id="84" name="Agrupar 83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GrpSpPr/>
      </xdr:nvGrpSpPr>
      <xdr:grpSpPr>
        <a:xfrm>
          <a:off x="6875763" y="8617243"/>
          <a:ext cx="1531637" cy="247358"/>
          <a:chOff x="1270651" y="1137865"/>
          <a:chExt cx="935766" cy="256805"/>
        </a:xfrm>
      </xdr:grpSpPr>
      <xdr:grpSp>
        <xdr:nvGrpSpPr>
          <xdr:cNvPr id="85" name="Agrupar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GrpSpPr/>
        </xdr:nvGrpSpPr>
        <xdr:grpSpPr>
          <a:xfrm>
            <a:off x="1270651" y="1142021"/>
            <a:ext cx="935766" cy="245962"/>
            <a:chOff x="6039971" y="2980766"/>
            <a:chExt cx="1519518" cy="392206"/>
          </a:xfrm>
        </xdr:grpSpPr>
        <xdr:sp macro="" textlink="">
          <xdr:nvSpPr>
            <xdr:cNvPr id="88" name="Retângulo 87">
              <a:extLst>
                <a:ext uri="{FF2B5EF4-FFF2-40B4-BE49-F238E27FC236}">
                  <a16:creationId xmlns:a16="http://schemas.microsoft.com/office/drawing/2014/main" id="{00000000-0008-0000-0600-000058000000}"/>
                </a:ext>
              </a:extLst>
            </xdr:cNvPr>
            <xdr:cNvSpPr/>
          </xdr:nvSpPr>
          <xdr:spPr>
            <a:xfrm>
              <a:off x="6039971" y="2980766"/>
              <a:ext cx="762000" cy="39220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9" name="Retângulo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6797489" y="2982357"/>
              <a:ext cx="762000" cy="386737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86" name="CaixaDeTexto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 txBox="1"/>
        </xdr:nvSpPr>
        <xdr:spPr>
          <a:xfrm>
            <a:off x="1279938" y="1138133"/>
            <a:ext cx="444434" cy="2565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/>
              <a:t>42</a:t>
            </a:r>
          </a:p>
        </xdr:txBody>
      </xdr:sp>
      <xdr:sp macro="" textlink="">
        <xdr:nvSpPr>
          <xdr:cNvPr id="87" name="CaixaDeTexto 86">
            <a:extLst>
              <a:ext uri="{FF2B5EF4-FFF2-40B4-BE49-F238E27FC236}">
                <a16:creationId xmlns:a16="http://schemas.microsoft.com/office/drawing/2014/main" id="{00000000-0008-0000-0600-000057000000}"/>
              </a:ext>
            </a:extLst>
          </xdr:cNvPr>
          <xdr:cNvSpPr txBox="1"/>
        </xdr:nvSpPr>
        <xdr:spPr>
          <a:xfrm>
            <a:off x="1747797" y="1137865"/>
            <a:ext cx="452893" cy="242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rgbClr val="FF0000"/>
                </a:solidFill>
              </a:rPr>
              <a:t>42</a:t>
            </a:r>
          </a:p>
        </xdr:txBody>
      </xdr:sp>
    </xdr:grpSp>
    <xdr:clientData/>
  </xdr:twoCellAnchor>
  <xdr:twoCellAnchor>
    <xdr:from>
      <xdr:col>14</xdr:col>
      <xdr:colOff>136525</xdr:colOff>
      <xdr:row>56</xdr:row>
      <xdr:rowOff>154934</xdr:rowOff>
    </xdr:from>
    <xdr:to>
      <xdr:col>18</xdr:col>
      <xdr:colOff>85725</xdr:colOff>
      <xdr:row>58</xdr:row>
      <xdr:rowOff>73025</xdr:rowOff>
    </xdr:to>
    <xdr:grpSp>
      <xdr:nvGrpSpPr>
        <xdr:cNvPr id="96" name="Agrupar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GrpSpPr/>
      </xdr:nvGrpSpPr>
      <xdr:grpSpPr>
        <a:xfrm>
          <a:off x="8848725" y="9794234"/>
          <a:ext cx="2133600" cy="248291"/>
          <a:chOff x="1270651" y="1137865"/>
          <a:chExt cx="935766" cy="250118"/>
        </a:xfrm>
      </xdr:grpSpPr>
      <xdr:grpSp>
        <xdr:nvGrpSpPr>
          <xdr:cNvPr id="97" name="Agrupar 96">
            <a:extLst>
              <a:ext uri="{FF2B5EF4-FFF2-40B4-BE49-F238E27FC236}">
                <a16:creationId xmlns:a16="http://schemas.microsoft.com/office/drawing/2014/main" id="{00000000-0008-0000-0600-000061000000}"/>
              </a:ext>
            </a:extLst>
          </xdr:cNvPr>
          <xdr:cNvGrpSpPr/>
        </xdr:nvGrpSpPr>
        <xdr:grpSpPr>
          <a:xfrm>
            <a:off x="1270651" y="1142021"/>
            <a:ext cx="935766" cy="245962"/>
            <a:chOff x="6039971" y="2980766"/>
            <a:chExt cx="1519518" cy="392206"/>
          </a:xfrm>
        </xdr:grpSpPr>
        <xdr:sp macro="" textlink="">
          <xdr:nvSpPr>
            <xdr:cNvPr id="100" name="Retângulo 99">
              <a:extLst>
                <a:ext uri="{FF2B5EF4-FFF2-40B4-BE49-F238E27FC236}">
                  <a16:creationId xmlns:a16="http://schemas.microsoft.com/office/drawing/2014/main" id="{00000000-0008-0000-0600-000064000000}"/>
                </a:ext>
              </a:extLst>
            </xdr:cNvPr>
            <xdr:cNvSpPr/>
          </xdr:nvSpPr>
          <xdr:spPr>
            <a:xfrm>
              <a:off x="6039971" y="2980766"/>
              <a:ext cx="762000" cy="39220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1" name="Retângulo 100">
              <a:extLst>
                <a:ext uri="{FF2B5EF4-FFF2-40B4-BE49-F238E27FC236}">
                  <a16:creationId xmlns:a16="http://schemas.microsoft.com/office/drawing/2014/main" id="{00000000-0008-0000-0600-000065000000}"/>
                </a:ext>
              </a:extLst>
            </xdr:cNvPr>
            <xdr:cNvSpPr/>
          </xdr:nvSpPr>
          <xdr:spPr>
            <a:xfrm>
              <a:off x="6797489" y="2982357"/>
              <a:ext cx="762000" cy="386737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98" name="CaixaDeTexto 97">
            <a:extLst>
              <a:ext uri="{FF2B5EF4-FFF2-40B4-BE49-F238E27FC236}">
                <a16:creationId xmlns:a16="http://schemas.microsoft.com/office/drawing/2014/main" id="{00000000-0008-0000-0600-000062000000}"/>
              </a:ext>
            </a:extLst>
          </xdr:cNvPr>
          <xdr:cNvSpPr txBox="1"/>
        </xdr:nvSpPr>
        <xdr:spPr>
          <a:xfrm>
            <a:off x="1277658" y="1138134"/>
            <a:ext cx="455830" cy="2429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/>
              <a:t>51</a:t>
            </a:r>
          </a:p>
        </xdr:txBody>
      </xdr:sp>
      <xdr:sp macro="" textlink="">
        <xdr:nvSpPr>
          <xdr:cNvPr id="99" name="CaixaDeTexto 98">
            <a:extLst>
              <a:ext uri="{FF2B5EF4-FFF2-40B4-BE49-F238E27FC236}">
                <a16:creationId xmlns:a16="http://schemas.microsoft.com/office/drawing/2014/main" id="{00000000-0008-0000-0600-000063000000}"/>
              </a:ext>
            </a:extLst>
          </xdr:cNvPr>
          <xdr:cNvSpPr txBox="1"/>
        </xdr:nvSpPr>
        <xdr:spPr>
          <a:xfrm>
            <a:off x="1747797" y="1137865"/>
            <a:ext cx="452893" cy="242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rgbClr val="FF0000"/>
                </a:solidFill>
              </a:rPr>
              <a:t>51</a:t>
            </a:r>
          </a:p>
        </xdr:txBody>
      </xdr:sp>
    </xdr:grpSp>
    <xdr:clientData/>
  </xdr:twoCellAnchor>
  <xdr:twoCellAnchor>
    <xdr:from>
      <xdr:col>22</xdr:col>
      <xdr:colOff>384176</xdr:colOff>
      <xdr:row>56</xdr:row>
      <xdr:rowOff>112355</xdr:rowOff>
    </xdr:from>
    <xdr:to>
      <xdr:col>26</xdr:col>
      <xdr:colOff>127000</xdr:colOff>
      <xdr:row>58</xdr:row>
      <xdr:rowOff>142875</xdr:rowOff>
    </xdr:to>
    <xdr:grpSp>
      <xdr:nvGrpSpPr>
        <xdr:cNvPr id="102" name="Agrupar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GrpSpPr/>
      </xdr:nvGrpSpPr>
      <xdr:grpSpPr>
        <a:xfrm>
          <a:off x="13769976" y="9751655"/>
          <a:ext cx="2232024" cy="360720"/>
          <a:chOff x="1270651" y="1137865"/>
          <a:chExt cx="935766" cy="265892"/>
        </a:xfrm>
      </xdr:grpSpPr>
      <xdr:grpSp>
        <xdr:nvGrpSpPr>
          <xdr:cNvPr id="103" name="Agrupar 102"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GrpSpPr/>
        </xdr:nvGrpSpPr>
        <xdr:grpSpPr>
          <a:xfrm>
            <a:off x="1270651" y="1142021"/>
            <a:ext cx="935766" cy="245962"/>
            <a:chOff x="6039971" y="2980766"/>
            <a:chExt cx="1519518" cy="392206"/>
          </a:xfrm>
        </xdr:grpSpPr>
        <xdr:sp macro="" textlink="">
          <xdr:nvSpPr>
            <xdr:cNvPr id="106" name="Retângulo 105">
              <a:extLst>
                <a:ext uri="{FF2B5EF4-FFF2-40B4-BE49-F238E27FC236}">
                  <a16:creationId xmlns:a16="http://schemas.microsoft.com/office/drawing/2014/main" id="{00000000-0008-0000-0600-00006A000000}"/>
                </a:ext>
              </a:extLst>
            </xdr:cNvPr>
            <xdr:cNvSpPr/>
          </xdr:nvSpPr>
          <xdr:spPr>
            <a:xfrm>
              <a:off x="6039971" y="2980766"/>
              <a:ext cx="762000" cy="39220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7" name="Retângulo 106">
              <a:extLst>
                <a:ext uri="{FF2B5EF4-FFF2-40B4-BE49-F238E27FC236}">
                  <a16:creationId xmlns:a16="http://schemas.microsoft.com/office/drawing/2014/main" id="{00000000-0008-0000-0600-00006B000000}"/>
                </a:ext>
              </a:extLst>
            </xdr:cNvPr>
            <xdr:cNvSpPr/>
          </xdr:nvSpPr>
          <xdr:spPr>
            <a:xfrm>
              <a:off x="6797489" y="2982357"/>
              <a:ext cx="762000" cy="386737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04" name="CaixaDeTexto 103">
            <a:extLst>
              <a:ext uri="{FF2B5EF4-FFF2-40B4-BE49-F238E27FC236}">
                <a16:creationId xmlns:a16="http://schemas.microsoft.com/office/drawing/2014/main" id="{00000000-0008-0000-0600-000068000000}"/>
              </a:ext>
            </a:extLst>
          </xdr:cNvPr>
          <xdr:cNvSpPr txBox="1"/>
        </xdr:nvSpPr>
        <xdr:spPr>
          <a:xfrm>
            <a:off x="1321270" y="1178933"/>
            <a:ext cx="444434" cy="2248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/>
              <a:t>65</a:t>
            </a:r>
          </a:p>
        </xdr:txBody>
      </xdr:sp>
      <xdr:sp macro="" textlink="">
        <xdr:nvSpPr>
          <xdr:cNvPr id="105" name="CaixaDeTexto 104">
            <a:extLst>
              <a:ext uri="{FF2B5EF4-FFF2-40B4-BE49-F238E27FC236}">
                <a16:creationId xmlns:a16="http://schemas.microsoft.com/office/drawing/2014/main" id="{00000000-0008-0000-0600-000069000000}"/>
              </a:ext>
            </a:extLst>
          </xdr:cNvPr>
          <xdr:cNvSpPr txBox="1"/>
        </xdr:nvSpPr>
        <xdr:spPr>
          <a:xfrm>
            <a:off x="1747797" y="1137865"/>
            <a:ext cx="452893" cy="242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1">
                <a:solidFill>
                  <a:srgbClr val="FF0000"/>
                </a:solidFill>
              </a:rPr>
              <a:t>65</a:t>
            </a:r>
          </a:p>
        </xdr:txBody>
      </xdr:sp>
    </xdr:grpSp>
    <xdr:clientData/>
  </xdr:twoCellAnchor>
  <xdr:twoCellAnchor>
    <xdr:from>
      <xdr:col>26</xdr:col>
      <xdr:colOff>499616</xdr:colOff>
      <xdr:row>49</xdr:row>
      <xdr:rowOff>63500</xdr:rowOff>
    </xdr:from>
    <xdr:to>
      <xdr:col>30</xdr:col>
      <xdr:colOff>254000</xdr:colOff>
      <xdr:row>50</xdr:row>
      <xdr:rowOff>233937</xdr:rowOff>
    </xdr:to>
    <xdr:grpSp>
      <xdr:nvGrpSpPr>
        <xdr:cNvPr id="108" name="Agrupar 107"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GrpSpPr/>
      </xdr:nvGrpSpPr>
      <xdr:grpSpPr>
        <a:xfrm>
          <a:off x="16374616" y="8432800"/>
          <a:ext cx="2243584" cy="335537"/>
          <a:chOff x="1270651" y="1137865"/>
          <a:chExt cx="935766" cy="250118"/>
        </a:xfrm>
      </xdr:grpSpPr>
      <xdr:grpSp>
        <xdr:nvGrpSpPr>
          <xdr:cNvPr id="109" name="Agrupar 108">
            <a:extLst>
              <a:ext uri="{FF2B5EF4-FFF2-40B4-BE49-F238E27FC236}">
                <a16:creationId xmlns:a16="http://schemas.microsoft.com/office/drawing/2014/main" id="{00000000-0008-0000-0600-00006D000000}"/>
              </a:ext>
            </a:extLst>
          </xdr:cNvPr>
          <xdr:cNvGrpSpPr/>
        </xdr:nvGrpSpPr>
        <xdr:grpSpPr>
          <a:xfrm>
            <a:off x="1270651" y="1142021"/>
            <a:ext cx="935766" cy="245962"/>
            <a:chOff x="6039971" y="2980766"/>
            <a:chExt cx="1519518" cy="392206"/>
          </a:xfrm>
        </xdr:grpSpPr>
        <xdr:sp macro="" textlink="">
          <xdr:nvSpPr>
            <xdr:cNvPr id="112" name="Retângulo 111">
              <a:extLst>
                <a:ext uri="{FF2B5EF4-FFF2-40B4-BE49-F238E27FC236}">
                  <a16:creationId xmlns:a16="http://schemas.microsoft.com/office/drawing/2014/main" id="{00000000-0008-0000-0600-000070000000}"/>
                </a:ext>
              </a:extLst>
            </xdr:cNvPr>
            <xdr:cNvSpPr/>
          </xdr:nvSpPr>
          <xdr:spPr>
            <a:xfrm>
              <a:off x="6039971" y="2980766"/>
              <a:ext cx="762000" cy="39220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3" name="Retângulo 112">
              <a:extLst>
                <a:ext uri="{FF2B5EF4-FFF2-40B4-BE49-F238E27FC236}">
                  <a16:creationId xmlns:a16="http://schemas.microsoft.com/office/drawing/2014/main" id="{00000000-0008-0000-0600-000071000000}"/>
                </a:ext>
              </a:extLst>
            </xdr:cNvPr>
            <xdr:cNvSpPr/>
          </xdr:nvSpPr>
          <xdr:spPr>
            <a:xfrm>
              <a:off x="6797489" y="2982357"/>
              <a:ext cx="762000" cy="386737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10" name="CaixaDeTexto 109">
            <a:extLst>
              <a:ext uri="{FF2B5EF4-FFF2-40B4-BE49-F238E27FC236}">
                <a16:creationId xmlns:a16="http://schemas.microsoft.com/office/drawing/2014/main" id="{00000000-0008-0000-0600-00006E000000}"/>
              </a:ext>
            </a:extLst>
          </xdr:cNvPr>
          <xdr:cNvSpPr txBox="1"/>
        </xdr:nvSpPr>
        <xdr:spPr>
          <a:xfrm>
            <a:off x="1286775" y="1138134"/>
            <a:ext cx="433039" cy="2406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/>
              <a:t>70</a:t>
            </a:r>
          </a:p>
        </xdr:txBody>
      </xdr:sp>
      <xdr:sp macro="" textlink="">
        <xdr:nvSpPr>
          <xdr:cNvPr id="111" name="CaixaDeTexto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SpPr txBox="1"/>
        </xdr:nvSpPr>
        <xdr:spPr>
          <a:xfrm>
            <a:off x="1747797" y="1137865"/>
            <a:ext cx="452893" cy="242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rgbClr val="FF0000"/>
                </a:solidFill>
              </a:rPr>
              <a:t>70</a:t>
            </a:r>
          </a:p>
        </xdr:txBody>
      </xdr:sp>
    </xdr:grpSp>
    <xdr:clientData/>
  </xdr:twoCellAnchor>
  <xdr:twoCellAnchor>
    <xdr:from>
      <xdr:col>31</xdr:col>
      <xdr:colOff>171077</xdr:colOff>
      <xdr:row>49</xdr:row>
      <xdr:rowOff>97038</xdr:rowOff>
    </xdr:from>
    <xdr:to>
      <xdr:col>34</xdr:col>
      <xdr:colOff>177800</xdr:colOff>
      <xdr:row>50</xdr:row>
      <xdr:rowOff>228600</xdr:rowOff>
    </xdr:to>
    <xdr:grpSp>
      <xdr:nvGrpSpPr>
        <xdr:cNvPr id="114" name="Agrupar 113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GrpSpPr/>
      </xdr:nvGrpSpPr>
      <xdr:grpSpPr>
        <a:xfrm>
          <a:off x="19157577" y="8466338"/>
          <a:ext cx="1873623" cy="296662"/>
          <a:chOff x="1268541" y="1137865"/>
          <a:chExt cx="937876" cy="256804"/>
        </a:xfrm>
      </xdr:grpSpPr>
      <xdr:grpSp>
        <xdr:nvGrpSpPr>
          <xdr:cNvPr id="115" name="Agrupar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GrpSpPr/>
        </xdr:nvGrpSpPr>
        <xdr:grpSpPr>
          <a:xfrm>
            <a:off x="1270651" y="1142021"/>
            <a:ext cx="935766" cy="245962"/>
            <a:chOff x="6039971" y="2980766"/>
            <a:chExt cx="1519518" cy="392206"/>
          </a:xfrm>
        </xdr:grpSpPr>
        <xdr:sp macro="" textlink="">
          <xdr:nvSpPr>
            <xdr:cNvPr id="118" name="Retângulo 117">
              <a:extLst>
                <a:ext uri="{FF2B5EF4-FFF2-40B4-BE49-F238E27FC236}">
                  <a16:creationId xmlns:a16="http://schemas.microsoft.com/office/drawing/2014/main" id="{00000000-0008-0000-0600-000076000000}"/>
                </a:ext>
              </a:extLst>
            </xdr:cNvPr>
            <xdr:cNvSpPr/>
          </xdr:nvSpPr>
          <xdr:spPr>
            <a:xfrm>
              <a:off x="6039971" y="2980766"/>
              <a:ext cx="762000" cy="39220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9" name="Retângulo 118">
              <a:extLst>
                <a:ext uri="{FF2B5EF4-FFF2-40B4-BE49-F238E27FC236}">
                  <a16:creationId xmlns:a16="http://schemas.microsoft.com/office/drawing/2014/main" id="{00000000-0008-0000-0600-000077000000}"/>
                </a:ext>
              </a:extLst>
            </xdr:cNvPr>
            <xdr:cNvSpPr/>
          </xdr:nvSpPr>
          <xdr:spPr>
            <a:xfrm>
              <a:off x="6797489" y="2982357"/>
              <a:ext cx="762000" cy="386737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16" name="CaixaDeTexto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 txBox="1"/>
        </xdr:nvSpPr>
        <xdr:spPr>
          <a:xfrm>
            <a:off x="1268541" y="1138135"/>
            <a:ext cx="455830" cy="2565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/>
              <a:t>78</a:t>
            </a:r>
          </a:p>
        </xdr:txBody>
      </xdr:sp>
      <xdr:sp macro="" textlink="">
        <xdr:nvSpPr>
          <xdr:cNvPr id="117" name="CaixaDeTexto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 txBox="1"/>
        </xdr:nvSpPr>
        <xdr:spPr>
          <a:xfrm>
            <a:off x="1747797" y="1137865"/>
            <a:ext cx="452893" cy="242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rgbClr val="FF0000"/>
                </a:solidFill>
              </a:rPr>
              <a:t>78</a:t>
            </a:r>
          </a:p>
        </xdr:txBody>
      </xdr:sp>
    </xdr:grpSp>
    <xdr:clientData/>
  </xdr:twoCellAnchor>
  <xdr:twoCellAnchor>
    <xdr:from>
      <xdr:col>4</xdr:col>
      <xdr:colOff>63499</xdr:colOff>
      <xdr:row>50</xdr:row>
      <xdr:rowOff>50800</xdr:rowOff>
    </xdr:from>
    <xdr:to>
      <xdr:col>4</xdr:col>
      <xdr:colOff>458014</xdr:colOff>
      <xdr:row>52</xdr:row>
      <xdr:rowOff>38099</xdr:rowOff>
    </xdr:to>
    <xdr:sp macro="" textlink="">
      <xdr:nvSpPr>
        <xdr:cNvPr id="133" name="CaixaDeTexto 132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 txBox="1"/>
      </xdr:nvSpPr>
      <xdr:spPr>
        <a:xfrm>
          <a:off x="2501899" y="8442325"/>
          <a:ext cx="394515" cy="425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tx1"/>
              </a:solidFill>
            </a:rPr>
            <a:t>11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281940</xdr:colOff>
      <xdr:row>5</xdr:row>
      <xdr:rowOff>15240</xdr:rowOff>
    </xdr:to>
    <xdr:pic>
      <xdr:nvPicPr>
        <xdr:cNvPr id="134" name="Imagem 133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1940" cy="824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355600</xdr:colOff>
      <xdr:row>47</xdr:row>
      <xdr:rowOff>1</xdr:rowOff>
    </xdr:from>
    <xdr:to>
      <xdr:col>33</xdr:col>
      <xdr:colOff>512823</xdr:colOff>
      <xdr:row>48</xdr:row>
      <xdr:rowOff>50800</xdr:rowOff>
    </xdr:to>
    <xdr:grpSp>
      <xdr:nvGrpSpPr>
        <xdr:cNvPr id="141" name="Agrupar 140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GrpSpPr/>
      </xdr:nvGrpSpPr>
      <xdr:grpSpPr>
        <a:xfrm>
          <a:off x="19342100" y="7975601"/>
          <a:ext cx="1401823" cy="279399"/>
          <a:chOff x="19062700" y="8953501"/>
          <a:chExt cx="1376423" cy="279399"/>
        </a:xfrm>
      </xdr:grpSpPr>
      <xdr:sp macro="" textlink="">
        <xdr:nvSpPr>
          <xdr:cNvPr id="142" name="CaixaDeTexto 141">
            <a:extLst>
              <a:ext uri="{FF2B5EF4-FFF2-40B4-BE49-F238E27FC236}">
                <a16:creationId xmlns:a16="http://schemas.microsoft.com/office/drawing/2014/main" id="{00000000-0008-0000-0600-00008E000000}"/>
              </a:ext>
            </a:extLst>
          </xdr:cNvPr>
          <xdr:cNvSpPr txBox="1"/>
        </xdr:nvSpPr>
        <xdr:spPr>
          <a:xfrm>
            <a:off x="19283220" y="8953501"/>
            <a:ext cx="1155903" cy="270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FOLGA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=0</a:t>
            </a:r>
            <a:endParaRPr lang="pt-BR">
              <a:effectLst/>
            </a:endParaRPr>
          </a:p>
        </xdr:txBody>
      </xdr:sp>
      <xdr:sp macro="" textlink="">
        <xdr:nvSpPr>
          <xdr:cNvPr id="143" name="Retângulo 142">
            <a:extLst>
              <a:ext uri="{FF2B5EF4-FFF2-40B4-BE49-F238E27FC236}">
                <a16:creationId xmlns:a16="http://schemas.microsoft.com/office/drawing/2014/main" id="{00000000-0008-0000-0600-00008F000000}"/>
              </a:ext>
            </a:extLst>
          </xdr:cNvPr>
          <xdr:cNvSpPr/>
        </xdr:nvSpPr>
        <xdr:spPr>
          <a:xfrm>
            <a:off x="19062700" y="8966200"/>
            <a:ext cx="1155700" cy="266700"/>
          </a:xfrm>
          <a:prstGeom prst="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27</xdr:col>
      <xdr:colOff>292100</xdr:colOff>
      <xdr:row>46</xdr:row>
      <xdr:rowOff>139701</xdr:rowOff>
    </xdr:from>
    <xdr:to>
      <xdr:col>29</xdr:col>
      <xdr:colOff>449323</xdr:colOff>
      <xdr:row>47</xdr:row>
      <xdr:rowOff>190500</xdr:rowOff>
    </xdr:to>
    <xdr:grpSp>
      <xdr:nvGrpSpPr>
        <xdr:cNvPr id="144" name="Agrupar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16789400" y="7886701"/>
          <a:ext cx="1401823" cy="279399"/>
          <a:chOff x="19062700" y="8953501"/>
          <a:chExt cx="1376423" cy="279399"/>
        </a:xfrm>
      </xdr:grpSpPr>
      <xdr:sp macro="" textlink="">
        <xdr:nvSpPr>
          <xdr:cNvPr id="145" name="CaixaDeTexto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 txBox="1"/>
        </xdr:nvSpPr>
        <xdr:spPr>
          <a:xfrm>
            <a:off x="19283220" y="8953501"/>
            <a:ext cx="1155903" cy="270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FOLGA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=0</a:t>
            </a:r>
            <a:endParaRPr lang="pt-BR">
              <a:effectLst/>
            </a:endParaRPr>
          </a:p>
        </xdr:txBody>
      </xdr:sp>
      <xdr:sp macro="" textlink="">
        <xdr:nvSpPr>
          <xdr:cNvPr id="146" name="Retângulo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9062700" y="8966200"/>
            <a:ext cx="1155700" cy="266700"/>
          </a:xfrm>
          <a:prstGeom prst="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23</xdr:col>
      <xdr:colOff>273050</xdr:colOff>
      <xdr:row>59</xdr:row>
      <xdr:rowOff>101600</xdr:rowOff>
    </xdr:from>
    <xdr:to>
      <xdr:col>25</xdr:col>
      <xdr:colOff>423923</xdr:colOff>
      <xdr:row>61</xdr:row>
      <xdr:rowOff>57149</xdr:rowOff>
    </xdr:to>
    <xdr:grpSp>
      <xdr:nvGrpSpPr>
        <xdr:cNvPr id="147" name="Agrupar 146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GrpSpPr/>
      </xdr:nvGrpSpPr>
      <xdr:grpSpPr>
        <a:xfrm>
          <a:off x="14281150" y="10236200"/>
          <a:ext cx="1395473" cy="285749"/>
          <a:chOff x="19062700" y="8953501"/>
          <a:chExt cx="1376423" cy="279399"/>
        </a:xfrm>
      </xdr:grpSpPr>
      <xdr:sp macro="" textlink="">
        <xdr:nvSpPr>
          <xdr:cNvPr id="148" name="CaixaDeTexto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 txBox="1"/>
        </xdr:nvSpPr>
        <xdr:spPr>
          <a:xfrm>
            <a:off x="19283220" y="8953501"/>
            <a:ext cx="1155903" cy="270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FOLGA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= 0</a:t>
            </a:r>
            <a:endParaRPr lang="pt-BR">
              <a:effectLst/>
            </a:endParaRPr>
          </a:p>
        </xdr:txBody>
      </xdr:sp>
      <xdr:sp macro="" textlink="">
        <xdr:nvSpPr>
          <xdr:cNvPr id="149" name="Retângulo 148">
            <a:extLst>
              <a:ext uri="{FF2B5EF4-FFF2-40B4-BE49-F238E27FC236}">
                <a16:creationId xmlns:a16="http://schemas.microsoft.com/office/drawing/2014/main" id="{00000000-0008-0000-0600-000095000000}"/>
              </a:ext>
            </a:extLst>
          </xdr:cNvPr>
          <xdr:cNvSpPr/>
        </xdr:nvSpPr>
        <xdr:spPr>
          <a:xfrm>
            <a:off x="19062700" y="8966200"/>
            <a:ext cx="1155700" cy="266700"/>
          </a:xfrm>
          <a:prstGeom prst="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15</xdr:col>
      <xdr:colOff>266700</xdr:colOff>
      <xdr:row>59</xdr:row>
      <xdr:rowOff>22225</xdr:rowOff>
    </xdr:from>
    <xdr:to>
      <xdr:col>17</xdr:col>
      <xdr:colOff>417573</xdr:colOff>
      <xdr:row>60</xdr:row>
      <xdr:rowOff>136524</xdr:rowOff>
    </xdr:to>
    <xdr:grpSp>
      <xdr:nvGrpSpPr>
        <xdr:cNvPr id="150" name="Agrupar 149"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GrpSpPr/>
      </xdr:nvGrpSpPr>
      <xdr:grpSpPr>
        <a:xfrm>
          <a:off x="9296400" y="10156825"/>
          <a:ext cx="1395473" cy="279399"/>
          <a:chOff x="19062700" y="8953501"/>
          <a:chExt cx="1376423" cy="279399"/>
        </a:xfrm>
      </xdr:grpSpPr>
      <xdr:sp macro="" textlink="">
        <xdr:nvSpPr>
          <xdr:cNvPr id="151" name="CaixaDeTexto 150">
            <a:extLst>
              <a:ext uri="{FF2B5EF4-FFF2-40B4-BE49-F238E27FC236}">
                <a16:creationId xmlns:a16="http://schemas.microsoft.com/office/drawing/2014/main" id="{00000000-0008-0000-0600-000097000000}"/>
              </a:ext>
            </a:extLst>
          </xdr:cNvPr>
          <xdr:cNvSpPr txBox="1"/>
        </xdr:nvSpPr>
        <xdr:spPr>
          <a:xfrm>
            <a:off x="19283220" y="8953501"/>
            <a:ext cx="1155903" cy="270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FOLGA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=1</a:t>
            </a:r>
            <a:endParaRPr lang="pt-BR">
              <a:effectLst/>
            </a:endParaRPr>
          </a:p>
        </xdr:txBody>
      </xdr:sp>
      <xdr:sp macro="" textlink="">
        <xdr:nvSpPr>
          <xdr:cNvPr id="152" name="Retângulo 151">
            <a:extLst>
              <a:ext uri="{FF2B5EF4-FFF2-40B4-BE49-F238E27FC236}">
                <a16:creationId xmlns:a16="http://schemas.microsoft.com/office/drawing/2014/main" id="{00000000-0008-0000-0600-000098000000}"/>
              </a:ext>
            </a:extLst>
          </xdr:cNvPr>
          <xdr:cNvSpPr/>
        </xdr:nvSpPr>
        <xdr:spPr>
          <a:xfrm>
            <a:off x="19062700" y="8966200"/>
            <a:ext cx="1155700" cy="266700"/>
          </a:xfrm>
          <a:prstGeom prst="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11</xdr:col>
      <xdr:colOff>317504</xdr:colOff>
      <xdr:row>48</xdr:row>
      <xdr:rowOff>12701</xdr:rowOff>
    </xdr:from>
    <xdr:to>
      <xdr:col>12</xdr:col>
      <xdr:colOff>584204</xdr:colOff>
      <xdr:row>49</xdr:row>
      <xdr:rowOff>114301</xdr:rowOff>
    </xdr:to>
    <xdr:grpSp>
      <xdr:nvGrpSpPr>
        <xdr:cNvPr id="156" name="Agrupar 155"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GrpSpPr/>
      </xdr:nvGrpSpPr>
      <xdr:grpSpPr>
        <a:xfrm>
          <a:off x="7162804" y="8216901"/>
          <a:ext cx="889000" cy="266700"/>
          <a:chOff x="19062700" y="8953501"/>
          <a:chExt cx="1202192" cy="279399"/>
        </a:xfrm>
      </xdr:grpSpPr>
      <xdr:sp macro="" textlink="">
        <xdr:nvSpPr>
          <xdr:cNvPr id="157" name="CaixaDeTexto 156">
            <a:extLst>
              <a:ext uri="{FF2B5EF4-FFF2-40B4-BE49-F238E27FC236}">
                <a16:creationId xmlns:a16="http://schemas.microsoft.com/office/drawing/2014/main" id="{00000000-0008-0000-0600-00009D000000}"/>
              </a:ext>
            </a:extLst>
          </xdr:cNvPr>
          <xdr:cNvSpPr txBox="1"/>
        </xdr:nvSpPr>
        <xdr:spPr>
          <a:xfrm>
            <a:off x="19108989" y="8953501"/>
            <a:ext cx="1155903" cy="270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FOLGA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=0</a:t>
            </a:r>
            <a:endParaRPr lang="pt-BR">
              <a:effectLst/>
            </a:endParaRPr>
          </a:p>
        </xdr:txBody>
      </xdr:sp>
      <xdr:sp macro="" textlink="">
        <xdr:nvSpPr>
          <xdr:cNvPr id="158" name="Retângulo 157">
            <a:extLst>
              <a:ext uri="{FF2B5EF4-FFF2-40B4-BE49-F238E27FC236}">
                <a16:creationId xmlns:a16="http://schemas.microsoft.com/office/drawing/2014/main" id="{00000000-0008-0000-0600-00009E000000}"/>
              </a:ext>
            </a:extLst>
          </xdr:cNvPr>
          <xdr:cNvSpPr/>
        </xdr:nvSpPr>
        <xdr:spPr>
          <a:xfrm>
            <a:off x="19062700" y="8966200"/>
            <a:ext cx="1155700" cy="266700"/>
          </a:xfrm>
          <a:prstGeom prst="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558801</xdr:colOff>
      <xdr:row>47</xdr:row>
      <xdr:rowOff>25401</xdr:rowOff>
    </xdr:from>
    <xdr:to>
      <xdr:col>8</xdr:col>
      <xdr:colOff>431801</xdr:colOff>
      <xdr:row>48</xdr:row>
      <xdr:rowOff>63501</xdr:rowOff>
    </xdr:to>
    <xdr:grpSp>
      <xdr:nvGrpSpPr>
        <xdr:cNvPr id="162" name="Agrupar 161"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GrpSpPr/>
      </xdr:nvGrpSpPr>
      <xdr:grpSpPr>
        <a:xfrm rot="19690782">
          <a:off x="4292601" y="8001001"/>
          <a:ext cx="1117600" cy="266700"/>
          <a:chOff x="19062700" y="8953501"/>
          <a:chExt cx="1376423" cy="279399"/>
        </a:xfrm>
      </xdr:grpSpPr>
      <xdr:sp macro="" textlink="">
        <xdr:nvSpPr>
          <xdr:cNvPr id="163" name="CaixaDeTexto 162">
            <a:extLst>
              <a:ext uri="{FF2B5EF4-FFF2-40B4-BE49-F238E27FC236}">
                <a16:creationId xmlns:a16="http://schemas.microsoft.com/office/drawing/2014/main" id="{00000000-0008-0000-0600-0000A3000000}"/>
              </a:ext>
            </a:extLst>
          </xdr:cNvPr>
          <xdr:cNvSpPr txBox="1"/>
        </xdr:nvSpPr>
        <xdr:spPr>
          <a:xfrm>
            <a:off x="19158728" y="8953501"/>
            <a:ext cx="1280395" cy="2700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FOLGA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=0</a:t>
            </a:r>
            <a:endParaRPr lang="pt-BR">
              <a:effectLst/>
            </a:endParaRPr>
          </a:p>
        </xdr:txBody>
      </xdr:sp>
      <xdr:sp macro="" textlink="">
        <xdr:nvSpPr>
          <xdr:cNvPr id="164" name="Retângulo 163">
            <a:extLst>
              <a:ext uri="{FF2B5EF4-FFF2-40B4-BE49-F238E27FC236}">
                <a16:creationId xmlns:a16="http://schemas.microsoft.com/office/drawing/2014/main" id="{00000000-0008-0000-0600-0000A4000000}"/>
              </a:ext>
            </a:extLst>
          </xdr:cNvPr>
          <xdr:cNvSpPr/>
        </xdr:nvSpPr>
        <xdr:spPr>
          <a:xfrm>
            <a:off x="19062700" y="8966200"/>
            <a:ext cx="1155700" cy="266700"/>
          </a:xfrm>
          <a:prstGeom prst="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5</xdr:col>
      <xdr:colOff>114300</xdr:colOff>
      <xdr:row>50</xdr:row>
      <xdr:rowOff>63500</xdr:rowOff>
    </xdr:from>
    <xdr:to>
      <xdr:col>5</xdr:col>
      <xdr:colOff>508815</xdr:colOff>
      <xdr:row>52</xdr:row>
      <xdr:rowOff>50799</xdr:rowOff>
    </xdr:to>
    <xdr:sp macro="" textlink="">
      <xdr:nvSpPr>
        <xdr:cNvPr id="165" name="CaixaDeTexto 164"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 txBox="1"/>
      </xdr:nvSpPr>
      <xdr:spPr>
        <a:xfrm>
          <a:off x="3162300" y="8455025"/>
          <a:ext cx="394515" cy="425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4</xdr:col>
      <xdr:colOff>228600</xdr:colOff>
      <xdr:row>47</xdr:row>
      <xdr:rowOff>88900</xdr:rowOff>
    </xdr:from>
    <xdr:to>
      <xdr:col>5</xdr:col>
      <xdr:colOff>495300</xdr:colOff>
      <xdr:row>48</xdr:row>
      <xdr:rowOff>127000</xdr:rowOff>
    </xdr:to>
    <xdr:grpSp>
      <xdr:nvGrpSpPr>
        <xdr:cNvPr id="166" name="Agrupar 165"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GrpSpPr/>
      </xdr:nvGrpSpPr>
      <xdr:grpSpPr>
        <a:xfrm>
          <a:off x="2717800" y="8064500"/>
          <a:ext cx="889000" cy="266700"/>
          <a:chOff x="19062700" y="8953501"/>
          <a:chExt cx="1202192" cy="279399"/>
        </a:xfrm>
      </xdr:grpSpPr>
      <xdr:sp macro="" textlink="">
        <xdr:nvSpPr>
          <xdr:cNvPr id="167" name="CaixaDeTexto 166">
            <a:extLst>
              <a:ext uri="{FF2B5EF4-FFF2-40B4-BE49-F238E27FC236}">
                <a16:creationId xmlns:a16="http://schemas.microsoft.com/office/drawing/2014/main" id="{00000000-0008-0000-0600-0000A7000000}"/>
              </a:ext>
            </a:extLst>
          </xdr:cNvPr>
          <xdr:cNvSpPr txBox="1"/>
        </xdr:nvSpPr>
        <xdr:spPr>
          <a:xfrm>
            <a:off x="19108989" y="8953501"/>
            <a:ext cx="1155903" cy="270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FOLGA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=0</a:t>
            </a:r>
            <a:endParaRPr lang="pt-BR">
              <a:effectLst/>
            </a:endParaRPr>
          </a:p>
        </xdr:txBody>
      </xdr:sp>
      <xdr:sp macro="" textlink="">
        <xdr:nvSpPr>
          <xdr:cNvPr id="168" name="Retângulo 167">
            <a:extLst>
              <a:ext uri="{FF2B5EF4-FFF2-40B4-BE49-F238E27FC236}">
                <a16:creationId xmlns:a16="http://schemas.microsoft.com/office/drawing/2014/main" id="{00000000-0008-0000-0600-0000A8000000}"/>
              </a:ext>
            </a:extLst>
          </xdr:cNvPr>
          <xdr:cNvSpPr/>
        </xdr:nvSpPr>
        <xdr:spPr>
          <a:xfrm>
            <a:off x="19062700" y="8966200"/>
            <a:ext cx="1155700" cy="266700"/>
          </a:xfrm>
          <a:prstGeom prst="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10</xdr:col>
      <xdr:colOff>217762</xdr:colOff>
      <xdr:row>47</xdr:row>
      <xdr:rowOff>204462</xdr:rowOff>
    </xdr:from>
    <xdr:to>
      <xdr:col>10</xdr:col>
      <xdr:colOff>333079</xdr:colOff>
      <xdr:row>53</xdr:row>
      <xdr:rowOff>146405</xdr:rowOff>
    </xdr:to>
    <xdr:pic>
      <xdr:nvPicPr>
        <xdr:cNvPr id="169" name="Imagem 168"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814660">
          <a:off x="5824187" y="8533112"/>
          <a:ext cx="1094468" cy="115317"/>
        </a:xfrm>
        <a:prstGeom prst="rect">
          <a:avLst/>
        </a:prstGeom>
      </xdr:spPr>
    </xdr:pic>
    <xdr:clientData/>
  </xdr:twoCellAnchor>
  <xdr:twoCellAnchor>
    <xdr:from>
      <xdr:col>2</xdr:col>
      <xdr:colOff>126999</xdr:colOff>
      <xdr:row>50</xdr:row>
      <xdr:rowOff>53780</xdr:rowOff>
    </xdr:from>
    <xdr:to>
      <xdr:col>3</xdr:col>
      <xdr:colOff>241300</xdr:colOff>
      <xdr:row>51</xdr:row>
      <xdr:rowOff>0</xdr:rowOff>
    </xdr:to>
    <xdr:grpSp>
      <xdr:nvGrpSpPr>
        <xdr:cNvPr id="171" name="Agrupar 170"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GrpSpPr/>
      </xdr:nvGrpSpPr>
      <xdr:grpSpPr>
        <a:xfrm>
          <a:off x="1371599" y="8588180"/>
          <a:ext cx="736601" cy="225620"/>
          <a:chOff x="6039971" y="2980766"/>
          <a:chExt cx="1519518" cy="393799"/>
        </a:xfrm>
      </xdr:grpSpPr>
      <xdr:sp macro="" textlink="">
        <xdr:nvSpPr>
          <xdr:cNvPr id="172" name="Retângulo 171">
            <a:extLst>
              <a:ext uri="{FF2B5EF4-FFF2-40B4-BE49-F238E27FC236}">
                <a16:creationId xmlns:a16="http://schemas.microsoft.com/office/drawing/2014/main" id="{00000000-0008-0000-0600-0000AC000000}"/>
              </a:ext>
            </a:extLst>
          </xdr:cNvPr>
          <xdr:cNvSpPr/>
        </xdr:nvSpPr>
        <xdr:spPr>
          <a:xfrm>
            <a:off x="6039971" y="2980766"/>
            <a:ext cx="762000" cy="392206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3" name="Retângulo 172">
            <a:extLst>
              <a:ext uri="{FF2B5EF4-FFF2-40B4-BE49-F238E27FC236}">
                <a16:creationId xmlns:a16="http://schemas.microsoft.com/office/drawing/2014/main" id="{00000000-0008-0000-0600-0000AD000000}"/>
              </a:ext>
            </a:extLst>
          </xdr:cNvPr>
          <xdr:cNvSpPr/>
        </xdr:nvSpPr>
        <xdr:spPr>
          <a:xfrm>
            <a:off x="6797488" y="2982358"/>
            <a:ext cx="762001" cy="39220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2</xdr:col>
      <xdr:colOff>558799</xdr:colOff>
      <xdr:row>50</xdr:row>
      <xdr:rowOff>28380</xdr:rowOff>
    </xdr:from>
    <xdr:to>
      <xdr:col>3</xdr:col>
      <xdr:colOff>193060</xdr:colOff>
      <xdr:row>51</xdr:row>
      <xdr:rowOff>47710</xdr:rowOff>
    </xdr:to>
    <xdr:pic>
      <xdr:nvPicPr>
        <xdr:cNvPr id="174" name="Imagem 173"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7999" y="8419905"/>
          <a:ext cx="243861" cy="295555"/>
        </a:xfrm>
        <a:prstGeom prst="rect">
          <a:avLst/>
        </a:prstGeom>
      </xdr:spPr>
    </xdr:pic>
    <xdr:clientData/>
  </xdr:twoCellAnchor>
  <xdr:twoCellAnchor>
    <xdr:from>
      <xdr:col>7</xdr:col>
      <xdr:colOff>396875</xdr:colOff>
      <xdr:row>60</xdr:row>
      <xdr:rowOff>19050</xdr:rowOff>
    </xdr:from>
    <xdr:to>
      <xdr:col>9</xdr:col>
      <xdr:colOff>60325</xdr:colOff>
      <xdr:row>61</xdr:row>
      <xdr:rowOff>120650</xdr:rowOff>
    </xdr:to>
    <xdr:grpSp>
      <xdr:nvGrpSpPr>
        <xdr:cNvPr id="175" name="Agrupar 174"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GrpSpPr/>
      </xdr:nvGrpSpPr>
      <xdr:grpSpPr>
        <a:xfrm>
          <a:off x="4752975" y="10318750"/>
          <a:ext cx="908050" cy="266700"/>
          <a:chOff x="19062700" y="8953501"/>
          <a:chExt cx="1202192" cy="279399"/>
        </a:xfrm>
      </xdr:grpSpPr>
      <xdr:sp macro="" textlink="">
        <xdr:nvSpPr>
          <xdr:cNvPr id="176" name="CaixaDeTexto 175">
            <a:extLst>
              <a:ext uri="{FF2B5EF4-FFF2-40B4-BE49-F238E27FC236}">
                <a16:creationId xmlns:a16="http://schemas.microsoft.com/office/drawing/2014/main" id="{00000000-0008-0000-0600-0000B0000000}"/>
              </a:ext>
            </a:extLst>
          </xdr:cNvPr>
          <xdr:cNvSpPr txBox="1"/>
        </xdr:nvSpPr>
        <xdr:spPr>
          <a:xfrm>
            <a:off x="19108989" y="8953501"/>
            <a:ext cx="1155903" cy="270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FOLGA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=0</a:t>
            </a:r>
            <a:endParaRPr lang="pt-BR">
              <a:effectLst/>
            </a:endParaRPr>
          </a:p>
        </xdr:txBody>
      </xdr:sp>
      <xdr:sp macro="" textlink="">
        <xdr:nvSpPr>
          <xdr:cNvPr id="177" name="Retângulo 176">
            <a:extLst>
              <a:ext uri="{FF2B5EF4-FFF2-40B4-BE49-F238E27FC236}">
                <a16:creationId xmlns:a16="http://schemas.microsoft.com/office/drawing/2014/main" id="{00000000-0008-0000-0600-0000B1000000}"/>
              </a:ext>
            </a:extLst>
          </xdr:cNvPr>
          <xdr:cNvSpPr/>
        </xdr:nvSpPr>
        <xdr:spPr>
          <a:xfrm>
            <a:off x="19062700" y="8966200"/>
            <a:ext cx="1155700" cy="266700"/>
          </a:xfrm>
          <a:prstGeom prst="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15</xdr:col>
      <xdr:colOff>14461</xdr:colOff>
      <xdr:row>47</xdr:row>
      <xdr:rowOff>29409</xdr:rowOff>
    </xdr:from>
    <xdr:to>
      <xdr:col>17</xdr:col>
      <xdr:colOff>365732</xdr:colOff>
      <xdr:row>48</xdr:row>
      <xdr:rowOff>112001</xdr:rowOff>
    </xdr:to>
    <xdr:grpSp>
      <xdr:nvGrpSpPr>
        <xdr:cNvPr id="179" name="Agrupar 178"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GrpSpPr/>
      </xdr:nvGrpSpPr>
      <xdr:grpSpPr>
        <a:xfrm rot="19720048">
          <a:off x="9044161" y="8005009"/>
          <a:ext cx="1595871" cy="311192"/>
          <a:chOff x="1270651" y="1142021"/>
          <a:chExt cx="962398" cy="278860"/>
        </a:xfrm>
      </xdr:grpSpPr>
      <xdr:grpSp>
        <xdr:nvGrpSpPr>
          <xdr:cNvPr id="180" name="Agrupar 179">
            <a:extLst>
              <a:ext uri="{FF2B5EF4-FFF2-40B4-BE49-F238E27FC236}">
                <a16:creationId xmlns:a16="http://schemas.microsoft.com/office/drawing/2014/main" id="{00000000-0008-0000-0600-0000B4000000}"/>
              </a:ext>
            </a:extLst>
          </xdr:cNvPr>
          <xdr:cNvGrpSpPr/>
        </xdr:nvGrpSpPr>
        <xdr:grpSpPr>
          <a:xfrm>
            <a:off x="1270651" y="1142021"/>
            <a:ext cx="935766" cy="246961"/>
            <a:chOff x="6039971" y="2980766"/>
            <a:chExt cx="1519518" cy="393799"/>
          </a:xfrm>
        </xdr:grpSpPr>
        <xdr:sp macro="" textlink="">
          <xdr:nvSpPr>
            <xdr:cNvPr id="183" name="Retângulo 182">
              <a:extLst>
                <a:ext uri="{FF2B5EF4-FFF2-40B4-BE49-F238E27FC236}">
                  <a16:creationId xmlns:a16="http://schemas.microsoft.com/office/drawing/2014/main" id="{00000000-0008-0000-0600-0000B7000000}"/>
                </a:ext>
              </a:extLst>
            </xdr:cNvPr>
            <xdr:cNvSpPr/>
          </xdr:nvSpPr>
          <xdr:spPr>
            <a:xfrm>
              <a:off x="6039971" y="2980766"/>
              <a:ext cx="762000" cy="39220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4" name="Retângulo 183">
              <a:extLst>
                <a:ext uri="{FF2B5EF4-FFF2-40B4-BE49-F238E27FC236}">
                  <a16:creationId xmlns:a16="http://schemas.microsoft.com/office/drawing/2014/main" id="{00000000-0008-0000-0600-0000B8000000}"/>
                </a:ext>
              </a:extLst>
            </xdr:cNvPr>
            <xdr:cNvSpPr/>
          </xdr:nvSpPr>
          <xdr:spPr>
            <a:xfrm>
              <a:off x="6797489" y="2981842"/>
              <a:ext cx="762000" cy="392723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81" name="CaixaDeTexto 180">
            <a:extLst>
              <a:ext uri="{FF2B5EF4-FFF2-40B4-BE49-F238E27FC236}">
                <a16:creationId xmlns:a16="http://schemas.microsoft.com/office/drawing/2014/main" id="{00000000-0008-0000-0600-0000B5000000}"/>
              </a:ext>
            </a:extLst>
          </xdr:cNvPr>
          <xdr:cNvSpPr txBox="1"/>
        </xdr:nvSpPr>
        <xdr:spPr>
          <a:xfrm>
            <a:off x="1322473" y="1155795"/>
            <a:ext cx="462237" cy="2650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/>
              <a:t>52</a:t>
            </a:r>
          </a:p>
        </xdr:txBody>
      </xdr:sp>
      <xdr:sp macro="" textlink="">
        <xdr:nvSpPr>
          <xdr:cNvPr id="182" name="CaixaDeTexto 181">
            <a:extLst>
              <a:ext uri="{FF2B5EF4-FFF2-40B4-BE49-F238E27FC236}">
                <a16:creationId xmlns:a16="http://schemas.microsoft.com/office/drawing/2014/main" id="{00000000-0008-0000-0600-0000B6000000}"/>
              </a:ext>
            </a:extLst>
          </xdr:cNvPr>
          <xdr:cNvSpPr txBox="1"/>
        </xdr:nvSpPr>
        <xdr:spPr>
          <a:xfrm>
            <a:off x="1743128" y="1153935"/>
            <a:ext cx="489921" cy="1933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rgbClr val="FF0000"/>
                </a:solidFill>
              </a:rPr>
              <a:t>52</a:t>
            </a:r>
          </a:p>
        </xdr:txBody>
      </xdr:sp>
    </xdr:grpSp>
    <xdr:clientData/>
  </xdr:twoCellAnchor>
  <xdr:twoCellAnchor>
    <xdr:from>
      <xdr:col>15</xdr:col>
      <xdr:colOff>0</xdr:colOff>
      <xdr:row>46</xdr:row>
      <xdr:rowOff>0</xdr:rowOff>
    </xdr:from>
    <xdr:to>
      <xdr:col>16</xdr:col>
      <xdr:colOff>476250</xdr:colOff>
      <xdr:row>47</xdr:row>
      <xdr:rowOff>38100</xdr:rowOff>
    </xdr:to>
    <xdr:grpSp>
      <xdr:nvGrpSpPr>
        <xdr:cNvPr id="185" name="Agrupar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GrpSpPr/>
      </xdr:nvGrpSpPr>
      <xdr:grpSpPr>
        <a:xfrm rot="19690782">
          <a:off x="9029700" y="7747000"/>
          <a:ext cx="1098550" cy="266700"/>
          <a:chOff x="19062700" y="8953501"/>
          <a:chExt cx="1376423" cy="279399"/>
        </a:xfrm>
      </xdr:grpSpPr>
      <xdr:sp macro="" textlink="">
        <xdr:nvSpPr>
          <xdr:cNvPr id="186" name="CaixaDeTexto 185">
            <a:extLst>
              <a:ext uri="{FF2B5EF4-FFF2-40B4-BE49-F238E27FC236}">
                <a16:creationId xmlns:a16="http://schemas.microsoft.com/office/drawing/2014/main" id="{00000000-0008-0000-0600-0000BA000000}"/>
              </a:ext>
            </a:extLst>
          </xdr:cNvPr>
          <xdr:cNvSpPr txBox="1"/>
        </xdr:nvSpPr>
        <xdr:spPr>
          <a:xfrm>
            <a:off x="19158728" y="8953501"/>
            <a:ext cx="1280395" cy="2700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FOLGA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=0</a:t>
            </a:r>
            <a:endParaRPr lang="pt-BR">
              <a:effectLst/>
            </a:endParaRPr>
          </a:p>
        </xdr:txBody>
      </xdr:sp>
      <xdr:sp macro="" textlink="">
        <xdr:nvSpPr>
          <xdr:cNvPr id="187" name="Retângulo 186">
            <a:extLst>
              <a:ext uri="{FF2B5EF4-FFF2-40B4-BE49-F238E27FC236}">
                <a16:creationId xmlns:a16="http://schemas.microsoft.com/office/drawing/2014/main" id="{00000000-0008-0000-0600-0000BB000000}"/>
              </a:ext>
            </a:extLst>
          </xdr:cNvPr>
          <xdr:cNvSpPr/>
        </xdr:nvSpPr>
        <xdr:spPr>
          <a:xfrm>
            <a:off x="19062700" y="8966200"/>
            <a:ext cx="1155700" cy="266700"/>
          </a:xfrm>
          <a:prstGeom prst="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18</xdr:col>
      <xdr:colOff>163860</xdr:colOff>
      <xdr:row>48</xdr:row>
      <xdr:rowOff>157759</xdr:rowOff>
    </xdr:from>
    <xdr:to>
      <xdr:col>18</xdr:col>
      <xdr:colOff>241795</xdr:colOff>
      <xdr:row>52</xdr:row>
      <xdr:rowOff>134145</xdr:rowOff>
    </xdr:to>
    <xdr:pic>
      <xdr:nvPicPr>
        <xdr:cNvPr id="191" name="Imagem 190"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0414322" y="8385797"/>
          <a:ext cx="722511" cy="77935"/>
        </a:xfrm>
        <a:prstGeom prst="rect">
          <a:avLst/>
        </a:prstGeom>
      </xdr:spPr>
    </xdr:pic>
    <xdr:clientData/>
  </xdr:twoCellAnchor>
  <xdr:twoCellAnchor>
    <xdr:from>
      <xdr:col>21</xdr:col>
      <xdr:colOff>571500</xdr:colOff>
      <xdr:row>52</xdr:row>
      <xdr:rowOff>63500</xdr:rowOff>
    </xdr:from>
    <xdr:to>
      <xdr:col>22</xdr:col>
      <xdr:colOff>509924</xdr:colOff>
      <xdr:row>55</xdr:row>
      <xdr:rowOff>129660</xdr:rowOff>
    </xdr:to>
    <xdr:grpSp>
      <xdr:nvGrpSpPr>
        <xdr:cNvPr id="192" name="Agrupar 191"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GrpSpPr/>
      </xdr:nvGrpSpPr>
      <xdr:grpSpPr>
        <a:xfrm>
          <a:off x="13335000" y="9042400"/>
          <a:ext cx="560724" cy="561460"/>
          <a:chOff x="1444998" y="1185022"/>
          <a:chExt cx="621447" cy="605759"/>
        </a:xfrm>
      </xdr:grpSpPr>
      <xdr:sp macro="" textlink="">
        <xdr:nvSpPr>
          <xdr:cNvPr id="193" name="Elipse 192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SpPr/>
        </xdr:nvSpPr>
        <xdr:spPr>
          <a:xfrm>
            <a:off x="1444998" y="1185022"/>
            <a:ext cx="621447" cy="605759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4" name="CaixaDeTexto 193">
            <a:extLst>
              <a:ext uri="{FF2B5EF4-FFF2-40B4-BE49-F238E27FC236}">
                <a16:creationId xmlns:a16="http://schemas.microsoft.com/office/drawing/2014/main" id="{00000000-0008-0000-0600-0000C2000000}"/>
              </a:ext>
            </a:extLst>
          </xdr:cNvPr>
          <xdr:cNvSpPr txBox="1"/>
        </xdr:nvSpPr>
        <xdr:spPr>
          <a:xfrm>
            <a:off x="1582645" y="1300295"/>
            <a:ext cx="362910" cy="3573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/>
              <a:t>7</a:t>
            </a:r>
          </a:p>
        </xdr:txBody>
      </xdr:sp>
    </xdr:grpSp>
    <xdr:clientData/>
  </xdr:twoCellAnchor>
  <xdr:twoCellAnchor>
    <xdr:from>
      <xdr:col>18</xdr:col>
      <xdr:colOff>511961</xdr:colOff>
      <xdr:row>53</xdr:row>
      <xdr:rowOff>109544</xdr:rowOff>
    </xdr:from>
    <xdr:to>
      <xdr:col>21</xdr:col>
      <xdr:colOff>571500</xdr:colOff>
      <xdr:row>54</xdr:row>
      <xdr:rowOff>17205</xdr:rowOff>
    </xdr:to>
    <xdr:cxnSp macro="">
      <xdr:nvCxnSpPr>
        <xdr:cNvPr id="195" name="Conector de Seta Reta 194"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CxnSpPr>
          <a:stCxn id="47" idx="6"/>
          <a:endCxn id="193" idx="2"/>
        </xdr:cNvCxnSpPr>
      </xdr:nvCxnSpPr>
      <xdr:spPr>
        <a:xfrm>
          <a:off x="11084711" y="8920169"/>
          <a:ext cx="1869289" cy="664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238125</xdr:colOff>
      <xdr:row>56</xdr:row>
      <xdr:rowOff>127000</xdr:rowOff>
    </xdr:from>
    <xdr:to>
      <xdr:col>21</xdr:col>
      <xdr:colOff>589396</xdr:colOff>
      <xdr:row>58</xdr:row>
      <xdr:rowOff>114342</xdr:rowOff>
    </xdr:to>
    <xdr:grpSp>
      <xdr:nvGrpSpPr>
        <xdr:cNvPr id="207" name="Agrupar 206"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GrpSpPr/>
      </xdr:nvGrpSpPr>
      <xdr:grpSpPr>
        <a:xfrm>
          <a:off x="11757025" y="9766300"/>
          <a:ext cx="1595871" cy="317542"/>
          <a:chOff x="1270651" y="1142021"/>
          <a:chExt cx="962398" cy="278860"/>
        </a:xfrm>
      </xdr:grpSpPr>
      <xdr:grpSp>
        <xdr:nvGrpSpPr>
          <xdr:cNvPr id="208" name="Agrupar 207">
            <a:extLst>
              <a:ext uri="{FF2B5EF4-FFF2-40B4-BE49-F238E27FC236}">
                <a16:creationId xmlns:a16="http://schemas.microsoft.com/office/drawing/2014/main" id="{00000000-0008-0000-0600-0000D0000000}"/>
              </a:ext>
            </a:extLst>
          </xdr:cNvPr>
          <xdr:cNvGrpSpPr/>
        </xdr:nvGrpSpPr>
        <xdr:grpSpPr>
          <a:xfrm>
            <a:off x="1270651" y="1142021"/>
            <a:ext cx="935766" cy="246961"/>
            <a:chOff x="6039971" y="2980766"/>
            <a:chExt cx="1519518" cy="393799"/>
          </a:xfrm>
        </xdr:grpSpPr>
        <xdr:sp macro="" textlink="">
          <xdr:nvSpPr>
            <xdr:cNvPr id="211" name="Retângulo 210">
              <a:extLst>
                <a:ext uri="{FF2B5EF4-FFF2-40B4-BE49-F238E27FC236}">
                  <a16:creationId xmlns:a16="http://schemas.microsoft.com/office/drawing/2014/main" id="{00000000-0008-0000-0600-0000D3000000}"/>
                </a:ext>
              </a:extLst>
            </xdr:cNvPr>
            <xdr:cNvSpPr/>
          </xdr:nvSpPr>
          <xdr:spPr>
            <a:xfrm>
              <a:off x="6039971" y="2980766"/>
              <a:ext cx="762000" cy="39220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12" name="Retângulo 211">
              <a:extLst>
                <a:ext uri="{FF2B5EF4-FFF2-40B4-BE49-F238E27FC236}">
                  <a16:creationId xmlns:a16="http://schemas.microsoft.com/office/drawing/2014/main" id="{00000000-0008-0000-0600-0000D4000000}"/>
                </a:ext>
              </a:extLst>
            </xdr:cNvPr>
            <xdr:cNvSpPr/>
          </xdr:nvSpPr>
          <xdr:spPr>
            <a:xfrm>
              <a:off x="6797489" y="2981842"/>
              <a:ext cx="762000" cy="392723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09" name="CaixaDeTexto 208">
            <a:extLst>
              <a:ext uri="{FF2B5EF4-FFF2-40B4-BE49-F238E27FC236}">
                <a16:creationId xmlns:a16="http://schemas.microsoft.com/office/drawing/2014/main" id="{00000000-0008-0000-0600-0000D1000000}"/>
              </a:ext>
            </a:extLst>
          </xdr:cNvPr>
          <xdr:cNvSpPr txBox="1"/>
        </xdr:nvSpPr>
        <xdr:spPr>
          <a:xfrm>
            <a:off x="1322473" y="1155795"/>
            <a:ext cx="462237" cy="2650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/>
              <a:t>57</a:t>
            </a:r>
          </a:p>
        </xdr:txBody>
      </xdr:sp>
      <xdr:sp macro="" textlink="">
        <xdr:nvSpPr>
          <xdr:cNvPr id="210" name="CaixaDeTexto 209">
            <a:extLst>
              <a:ext uri="{FF2B5EF4-FFF2-40B4-BE49-F238E27FC236}">
                <a16:creationId xmlns:a16="http://schemas.microsoft.com/office/drawing/2014/main" id="{00000000-0008-0000-0600-0000D2000000}"/>
              </a:ext>
            </a:extLst>
          </xdr:cNvPr>
          <xdr:cNvSpPr txBox="1"/>
        </xdr:nvSpPr>
        <xdr:spPr>
          <a:xfrm>
            <a:off x="1743128" y="1153935"/>
            <a:ext cx="489921" cy="1933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rgbClr val="FF0000"/>
                </a:solidFill>
              </a:rPr>
              <a:t>57</a:t>
            </a:r>
          </a:p>
        </xdr:txBody>
      </xdr:sp>
    </xdr:grpSp>
    <xdr:clientData/>
  </xdr:twoCellAnchor>
  <xdr:twoCellAnchor>
    <xdr:from>
      <xdr:col>19</xdr:col>
      <xdr:colOff>460375</xdr:colOff>
      <xdr:row>59</xdr:row>
      <xdr:rowOff>63500</xdr:rowOff>
    </xdr:from>
    <xdr:to>
      <xdr:col>22</xdr:col>
      <xdr:colOff>7998</xdr:colOff>
      <xdr:row>61</xdr:row>
      <xdr:rowOff>19049</xdr:rowOff>
    </xdr:to>
    <xdr:grpSp>
      <xdr:nvGrpSpPr>
        <xdr:cNvPr id="219" name="Agrupar 218"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GrpSpPr/>
      </xdr:nvGrpSpPr>
      <xdr:grpSpPr>
        <a:xfrm>
          <a:off x="11979275" y="10198100"/>
          <a:ext cx="1414523" cy="285749"/>
          <a:chOff x="19062700" y="8953501"/>
          <a:chExt cx="1376423" cy="279399"/>
        </a:xfrm>
      </xdr:grpSpPr>
      <xdr:sp macro="" textlink="">
        <xdr:nvSpPr>
          <xdr:cNvPr id="220" name="CaixaDeTexto 219">
            <a:extLst>
              <a:ext uri="{FF2B5EF4-FFF2-40B4-BE49-F238E27FC236}">
                <a16:creationId xmlns:a16="http://schemas.microsoft.com/office/drawing/2014/main" id="{00000000-0008-0000-0600-0000DC000000}"/>
              </a:ext>
            </a:extLst>
          </xdr:cNvPr>
          <xdr:cNvSpPr txBox="1"/>
        </xdr:nvSpPr>
        <xdr:spPr>
          <a:xfrm>
            <a:off x="19283220" y="8953501"/>
            <a:ext cx="1155903" cy="270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FOLGA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=0</a:t>
            </a:r>
            <a:endParaRPr lang="pt-BR">
              <a:effectLst/>
            </a:endParaRPr>
          </a:p>
        </xdr:txBody>
      </xdr:sp>
      <xdr:sp macro="" textlink="">
        <xdr:nvSpPr>
          <xdr:cNvPr id="221" name="Retângulo 220">
            <a:extLst>
              <a:ext uri="{FF2B5EF4-FFF2-40B4-BE49-F238E27FC236}">
                <a16:creationId xmlns:a16="http://schemas.microsoft.com/office/drawing/2014/main" id="{00000000-0008-0000-0600-0000DD000000}"/>
              </a:ext>
            </a:extLst>
          </xdr:cNvPr>
          <xdr:cNvSpPr/>
        </xdr:nvSpPr>
        <xdr:spPr>
          <a:xfrm>
            <a:off x="19062700" y="8966200"/>
            <a:ext cx="1155700" cy="266700"/>
          </a:xfrm>
          <a:prstGeom prst="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22</xdr:col>
      <xdr:colOff>509924</xdr:colOff>
      <xdr:row>54</xdr:row>
      <xdr:rowOff>17205</xdr:rowOff>
    </xdr:from>
    <xdr:to>
      <xdr:col>25</xdr:col>
      <xdr:colOff>475283</xdr:colOff>
      <xdr:row>54</xdr:row>
      <xdr:rowOff>56753</xdr:rowOff>
    </xdr:to>
    <xdr:cxnSp macro="">
      <xdr:nvCxnSpPr>
        <xdr:cNvPr id="222" name="Conector de Seta Reta 221"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CxnSpPr>
          <a:stCxn id="193" idx="6"/>
          <a:endCxn id="53" idx="2"/>
        </xdr:cNvCxnSpPr>
      </xdr:nvCxnSpPr>
      <xdr:spPr>
        <a:xfrm>
          <a:off x="13495674" y="8986580"/>
          <a:ext cx="1775109" cy="395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31750</xdr:colOff>
      <xdr:row>52</xdr:row>
      <xdr:rowOff>111125</xdr:rowOff>
    </xdr:from>
    <xdr:to>
      <xdr:col>25</xdr:col>
      <xdr:colOff>388408</xdr:colOff>
      <xdr:row>55</xdr:row>
      <xdr:rowOff>127000</xdr:rowOff>
    </xdr:to>
    <xdr:sp macro="" textlink="">
      <xdr:nvSpPr>
        <xdr:cNvPr id="225" name="CaixaDeTexto 224"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 txBox="1"/>
      </xdr:nvSpPr>
      <xdr:spPr>
        <a:xfrm>
          <a:off x="13620750" y="8763000"/>
          <a:ext cx="1563158" cy="492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n>
                <a:noFill/>
              </a:ln>
            </a:rPr>
            <a:t>Marketing</a:t>
          </a:r>
          <a:r>
            <a:rPr lang="pt-BR" sz="1200" b="1" baseline="0">
              <a:ln>
                <a:noFill/>
              </a:ln>
            </a:rPr>
            <a:t> e Divulgação  = 8</a:t>
          </a:r>
          <a:endParaRPr lang="pt-BR" sz="1200" b="1">
            <a:ln>
              <a:noFill/>
            </a:ln>
          </a:endParaRPr>
        </a:p>
      </xdr:txBody>
    </xdr:sp>
    <xdr:clientData/>
  </xdr:twoCellAnchor>
  <xdr:twoCellAnchor>
    <xdr:from>
      <xdr:col>25</xdr:col>
      <xdr:colOff>428625</xdr:colOff>
      <xdr:row>46</xdr:row>
      <xdr:rowOff>79375</xdr:rowOff>
    </xdr:from>
    <xdr:to>
      <xdr:col>26</xdr:col>
      <xdr:colOff>450515</xdr:colOff>
      <xdr:row>49</xdr:row>
      <xdr:rowOff>20868</xdr:rowOff>
    </xdr:to>
    <xdr:sp macro="" textlink="">
      <xdr:nvSpPr>
        <xdr:cNvPr id="227" name="Elipse 226"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/>
      </xdr:nvSpPr>
      <xdr:spPr>
        <a:xfrm>
          <a:off x="15224125" y="7540625"/>
          <a:ext cx="625140" cy="54474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26</xdr:col>
      <xdr:colOff>0</xdr:colOff>
      <xdr:row>46</xdr:row>
      <xdr:rowOff>190500</xdr:rowOff>
    </xdr:from>
    <xdr:to>
      <xdr:col>26</xdr:col>
      <xdr:colOff>365067</xdr:colOff>
      <xdr:row>48</xdr:row>
      <xdr:rowOff>67319</xdr:rowOff>
    </xdr:to>
    <xdr:sp macro="" textlink="">
      <xdr:nvSpPr>
        <xdr:cNvPr id="229" name="CaixaDeTexto 228"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 txBox="1"/>
      </xdr:nvSpPr>
      <xdr:spPr>
        <a:xfrm>
          <a:off x="15398750" y="7651750"/>
          <a:ext cx="365067" cy="3213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8</a:t>
          </a:r>
        </a:p>
      </xdr:txBody>
    </xdr:sp>
    <xdr:clientData/>
  </xdr:twoCellAnchor>
  <xdr:twoCellAnchor>
    <xdr:from>
      <xdr:col>22</xdr:col>
      <xdr:colOff>460375</xdr:colOff>
      <xdr:row>47</xdr:row>
      <xdr:rowOff>129497</xdr:rowOff>
    </xdr:from>
    <xdr:to>
      <xdr:col>25</xdr:col>
      <xdr:colOff>428625</xdr:colOff>
      <xdr:row>52</xdr:row>
      <xdr:rowOff>111126</xdr:rowOff>
    </xdr:to>
    <xdr:cxnSp macro="">
      <xdr:nvCxnSpPr>
        <xdr:cNvPr id="230" name="Conector de Seta Reta 229"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CxnSpPr>
          <a:endCxn id="227" idx="2"/>
        </xdr:cNvCxnSpPr>
      </xdr:nvCxnSpPr>
      <xdr:spPr>
        <a:xfrm flipV="1">
          <a:off x="13446125" y="7812997"/>
          <a:ext cx="1778000" cy="9500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111124</xdr:colOff>
      <xdr:row>49</xdr:row>
      <xdr:rowOff>31750</xdr:rowOff>
    </xdr:from>
    <xdr:to>
      <xdr:col>26</xdr:col>
      <xdr:colOff>190499</xdr:colOff>
      <xdr:row>53</xdr:row>
      <xdr:rowOff>21486</xdr:rowOff>
    </xdr:to>
    <xdr:pic>
      <xdr:nvPicPr>
        <xdr:cNvPr id="233" name="Imagem 232"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5181631" y="8424493"/>
          <a:ext cx="735861" cy="79375"/>
        </a:xfrm>
        <a:prstGeom prst="rect">
          <a:avLst/>
        </a:prstGeom>
      </xdr:spPr>
    </xdr:pic>
    <xdr:clientData/>
  </xdr:twoCellAnchor>
  <xdr:twoCellAnchor>
    <xdr:from>
      <xdr:col>22</xdr:col>
      <xdr:colOff>301625</xdr:colOff>
      <xdr:row>47</xdr:row>
      <xdr:rowOff>63500</xdr:rowOff>
    </xdr:from>
    <xdr:to>
      <xdr:col>25</xdr:col>
      <xdr:colOff>49646</xdr:colOff>
      <xdr:row>48</xdr:row>
      <xdr:rowOff>146092</xdr:rowOff>
    </xdr:to>
    <xdr:grpSp>
      <xdr:nvGrpSpPr>
        <xdr:cNvPr id="234" name="Agrupar 233"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GrpSpPr/>
      </xdr:nvGrpSpPr>
      <xdr:grpSpPr>
        <a:xfrm rot="19948553">
          <a:off x="13687425" y="8039100"/>
          <a:ext cx="1614921" cy="311192"/>
          <a:chOff x="1270651" y="1142021"/>
          <a:chExt cx="962398" cy="278860"/>
        </a:xfrm>
      </xdr:grpSpPr>
      <xdr:grpSp>
        <xdr:nvGrpSpPr>
          <xdr:cNvPr id="235" name="Agrupar 234">
            <a:extLst>
              <a:ext uri="{FF2B5EF4-FFF2-40B4-BE49-F238E27FC236}">
                <a16:creationId xmlns:a16="http://schemas.microsoft.com/office/drawing/2014/main" id="{00000000-0008-0000-0600-0000EB000000}"/>
              </a:ext>
            </a:extLst>
          </xdr:cNvPr>
          <xdr:cNvGrpSpPr/>
        </xdr:nvGrpSpPr>
        <xdr:grpSpPr>
          <a:xfrm>
            <a:off x="1270651" y="1142021"/>
            <a:ext cx="935766" cy="246961"/>
            <a:chOff x="6039971" y="2980766"/>
            <a:chExt cx="1519518" cy="393799"/>
          </a:xfrm>
        </xdr:grpSpPr>
        <xdr:sp macro="" textlink="">
          <xdr:nvSpPr>
            <xdr:cNvPr id="238" name="Retângulo 237">
              <a:extLst>
                <a:ext uri="{FF2B5EF4-FFF2-40B4-BE49-F238E27FC236}">
                  <a16:creationId xmlns:a16="http://schemas.microsoft.com/office/drawing/2014/main" id="{00000000-0008-0000-0600-0000EE000000}"/>
                </a:ext>
              </a:extLst>
            </xdr:cNvPr>
            <xdr:cNvSpPr/>
          </xdr:nvSpPr>
          <xdr:spPr>
            <a:xfrm>
              <a:off x="6039971" y="2980766"/>
              <a:ext cx="762000" cy="39220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9" name="Retângulo 238">
              <a:extLst>
                <a:ext uri="{FF2B5EF4-FFF2-40B4-BE49-F238E27FC236}">
                  <a16:creationId xmlns:a16="http://schemas.microsoft.com/office/drawing/2014/main" id="{00000000-0008-0000-0600-0000EF000000}"/>
                </a:ext>
              </a:extLst>
            </xdr:cNvPr>
            <xdr:cNvSpPr/>
          </xdr:nvSpPr>
          <xdr:spPr>
            <a:xfrm>
              <a:off x="6797489" y="2981842"/>
              <a:ext cx="762000" cy="392723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36" name="CaixaDeTexto 235">
            <a:extLst>
              <a:ext uri="{FF2B5EF4-FFF2-40B4-BE49-F238E27FC236}">
                <a16:creationId xmlns:a16="http://schemas.microsoft.com/office/drawing/2014/main" id="{00000000-0008-0000-0600-0000EC000000}"/>
              </a:ext>
            </a:extLst>
          </xdr:cNvPr>
          <xdr:cNvSpPr txBox="1"/>
        </xdr:nvSpPr>
        <xdr:spPr>
          <a:xfrm>
            <a:off x="1322473" y="1155795"/>
            <a:ext cx="462237" cy="2650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/>
              <a:t>63</a:t>
            </a:r>
          </a:p>
        </xdr:txBody>
      </xdr:sp>
      <xdr:sp macro="" textlink="">
        <xdr:nvSpPr>
          <xdr:cNvPr id="237" name="CaixaDeTexto 236">
            <a:extLst>
              <a:ext uri="{FF2B5EF4-FFF2-40B4-BE49-F238E27FC236}">
                <a16:creationId xmlns:a16="http://schemas.microsoft.com/office/drawing/2014/main" id="{00000000-0008-0000-0600-0000ED000000}"/>
              </a:ext>
            </a:extLst>
          </xdr:cNvPr>
          <xdr:cNvSpPr txBox="1"/>
        </xdr:nvSpPr>
        <xdr:spPr>
          <a:xfrm>
            <a:off x="1743128" y="1153935"/>
            <a:ext cx="489921" cy="1933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rgbClr val="FF0000"/>
                </a:solidFill>
              </a:rPr>
              <a:t>63</a:t>
            </a:r>
          </a:p>
        </xdr:txBody>
      </xdr:sp>
    </xdr:grpSp>
    <xdr:clientData/>
  </xdr:twoCellAnchor>
  <xdr:twoCellAnchor>
    <xdr:from>
      <xdr:col>22</xdr:col>
      <xdr:colOff>127002</xdr:colOff>
      <xdr:row>46</xdr:row>
      <xdr:rowOff>15873</xdr:rowOff>
    </xdr:from>
    <xdr:to>
      <xdr:col>24</xdr:col>
      <xdr:colOff>277876</xdr:colOff>
      <xdr:row>47</xdr:row>
      <xdr:rowOff>66680</xdr:rowOff>
    </xdr:to>
    <xdr:grpSp>
      <xdr:nvGrpSpPr>
        <xdr:cNvPr id="240" name="Agrupar 239"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GrpSpPr/>
      </xdr:nvGrpSpPr>
      <xdr:grpSpPr>
        <a:xfrm rot="19948553">
          <a:off x="13512802" y="7762873"/>
          <a:ext cx="1395474" cy="279407"/>
          <a:chOff x="19062700" y="8953493"/>
          <a:chExt cx="1376424" cy="279407"/>
        </a:xfrm>
      </xdr:grpSpPr>
      <xdr:sp macro="" textlink="">
        <xdr:nvSpPr>
          <xdr:cNvPr id="241" name="CaixaDeTexto 240">
            <a:extLst>
              <a:ext uri="{FF2B5EF4-FFF2-40B4-BE49-F238E27FC236}">
                <a16:creationId xmlns:a16="http://schemas.microsoft.com/office/drawing/2014/main" id="{00000000-0008-0000-0600-0000F1000000}"/>
              </a:ext>
            </a:extLst>
          </xdr:cNvPr>
          <xdr:cNvSpPr txBox="1"/>
        </xdr:nvSpPr>
        <xdr:spPr>
          <a:xfrm>
            <a:off x="19283220" y="8953493"/>
            <a:ext cx="1155904" cy="270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FOLGA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= 2</a:t>
            </a:r>
            <a:endParaRPr lang="pt-BR">
              <a:effectLst/>
            </a:endParaRPr>
          </a:p>
        </xdr:txBody>
      </xdr:sp>
      <xdr:sp macro="" textlink="">
        <xdr:nvSpPr>
          <xdr:cNvPr id="242" name="Retângulo 241">
            <a:extLst>
              <a:ext uri="{FF2B5EF4-FFF2-40B4-BE49-F238E27FC236}">
                <a16:creationId xmlns:a16="http://schemas.microsoft.com/office/drawing/2014/main" id="{00000000-0008-0000-0600-0000F2000000}"/>
              </a:ext>
            </a:extLst>
          </xdr:cNvPr>
          <xdr:cNvSpPr/>
        </xdr:nvSpPr>
        <xdr:spPr>
          <a:xfrm>
            <a:off x="19062700" y="8966200"/>
            <a:ext cx="1155700" cy="266700"/>
          </a:xfrm>
          <a:prstGeom prst="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22</xdr:col>
      <xdr:colOff>555625</xdr:colOff>
      <xdr:row>48</xdr:row>
      <xdr:rowOff>95251</xdr:rowOff>
    </xdr:from>
    <xdr:to>
      <xdr:col>25</xdr:col>
      <xdr:colOff>309033</xdr:colOff>
      <xdr:row>51</xdr:row>
      <xdr:rowOff>1</xdr:rowOff>
    </xdr:to>
    <xdr:sp macro="" textlink="">
      <xdr:nvSpPr>
        <xdr:cNvPr id="243" name="CaixaDeTexto 242"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 txBox="1"/>
      </xdr:nvSpPr>
      <xdr:spPr>
        <a:xfrm rot="20022509">
          <a:off x="13541375" y="8001001"/>
          <a:ext cx="1563158" cy="492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n>
                <a:noFill/>
              </a:ln>
            </a:rPr>
            <a:t>Pós-</a:t>
          </a:r>
          <a:r>
            <a:rPr lang="pt-BR" sz="1200" b="1" baseline="0">
              <a:ln>
                <a:noFill/>
              </a:ln>
            </a:rPr>
            <a:t>Lançamento = 6</a:t>
          </a:r>
          <a:endParaRPr lang="pt-BR" sz="1200" b="1">
            <a:ln>
              <a:noFill/>
            </a:ln>
          </a:endParaRPr>
        </a:p>
      </xdr:txBody>
    </xdr:sp>
    <xdr:clientData/>
  </xdr:twoCellAnchor>
  <xdr:twoCellAnchor editAs="oneCell">
    <xdr:from>
      <xdr:col>1</xdr:col>
      <xdr:colOff>0</xdr:colOff>
      <xdr:row>15</xdr:row>
      <xdr:rowOff>38100</xdr:rowOff>
    </xdr:from>
    <xdr:to>
      <xdr:col>14</xdr:col>
      <xdr:colOff>131322</xdr:colOff>
      <xdr:row>33</xdr:row>
      <xdr:rowOff>149668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4F6510B5-7010-AA7E-1B72-ACB784586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300" y="2514600"/>
          <a:ext cx="8221222" cy="31722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o/Google%20Drive/Escritorio%20de%20Projetos/Modelos/02-Planejamento/Estimativas%20de%20Cus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3025609/Downloads/WBS-PROJETO-SAUDE-BEM-ESTAR_demais_&#225;re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3025609/Downloads/WBS-PROJETO-SAUDE-BEM-ESTAR_templateSAM_SR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3025609/Downloads/WBS-PROJETO-SAUDE-BEM-ESTAR_template_WBS%20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o/Dropbox/BDS%20-%20Projeto%20B3/Portfolio%20de%20Projet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Estimativas"/>
      <sheetName val="Param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Charter"/>
      <sheetName val="WBS-MACRO-ATIVIDADE"/>
      <sheetName val="WBS_Detalhado (ordem etapas)"/>
      <sheetName val="WBS_Detalhado (ordem depend)"/>
      <sheetName val="Gráfico de Gantt"/>
      <sheetName val="SAM SRM"/>
      <sheetName val="REDE_PERT_CPM"/>
      <sheetName val="Gestão de Custo"/>
      <sheetName val="Orcado"/>
      <sheetName val="Realizado"/>
      <sheetName val="Gráfico -Status"/>
      <sheetName val="Param"/>
      <sheetName val="Análise de Risco"/>
      <sheetName val="Identificar"/>
      <sheetName val="Qualificar"/>
      <sheetName val="Quantificar"/>
      <sheetName val="Sensibilidade ao Risco"/>
      <sheetName val="Plano de Comunicação"/>
      <sheetName val="Planejamento de RH"/>
      <sheetName val="Organograma da Equipe"/>
      <sheetName val="Mapa Competência - Equipe"/>
      <sheetName val="Mapa de Responsabilidade"/>
      <sheetName val="PV_dependência"/>
      <sheetName val="Cronograma_de_Custos (2)"/>
    </sheetNames>
    <sheetDataSet>
      <sheetData sheetId="0"/>
      <sheetData sheetId="1"/>
      <sheetData sheetId="2"/>
      <sheetData sheetId="3"/>
      <sheetData sheetId="4">
        <row r="5">
          <cell r="G5">
            <v>45160</v>
          </cell>
        </row>
        <row r="6">
          <cell r="G6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4">
          <cell r="D4">
            <v>0.06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Charter"/>
      <sheetName val="WBS-MACRO-ATIVIDADE"/>
      <sheetName val="WBS_Detalhado (ordem etapas)"/>
      <sheetName val="WBS_Detalhado (ordem depend)"/>
      <sheetName val="Gráfico de Gantt"/>
      <sheetName val="SAM SRM"/>
      <sheetName val="PV_dependência"/>
      <sheetName val="Cronograma_de_Custos (2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G5">
            <v>45160</v>
          </cell>
        </row>
        <row r="6">
          <cell r="G6">
            <v>1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Charter"/>
      <sheetName val="WBS-MACRO-ATIVIDADE"/>
      <sheetName val="WBS_Detalhado (ordem etapas)"/>
      <sheetName val="WBS_Detalhado (ordem depend)"/>
      <sheetName val="Gráfico de Gantt"/>
      <sheetName val="PV_dependência"/>
      <sheetName val="Cronograma_de_Custos (2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G5">
            <v>45160</v>
          </cell>
        </row>
        <row r="6">
          <cell r="G6">
            <v>1</v>
          </cell>
        </row>
      </sheetData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Projetos"/>
      <sheetName val="Budget"/>
      <sheetName val="Config"/>
      <sheetName val="Issues"/>
      <sheetName val="Pendencias"/>
      <sheetName val="Pool"/>
      <sheetName val="Project"/>
      <sheetName val="Param"/>
      <sheetName val="Status"/>
      <sheetName val="SR"/>
      <sheetName val="SR.Modelo"/>
      <sheetName val="Prj-Venc"/>
      <sheetName val="Prj-Andam"/>
      <sheetName val="Prj-Prox"/>
      <sheetName val="Prj-Entr"/>
      <sheetName val="Prj-Concl"/>
      <sheetName val="Prj-FaseAtual"/>
      <sheetName val="Prj-NConc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AB5" t="str">
            <v>Diária</v>
          </cell>
        </row>
        <row r="6">
          <cell r="AB6" t="str">
            <v>Semanal</v>
          </cell>
        </row>
        <row r="7">
          <cell r="AB7" t="str">
            <v>Bissemanal</v>
          </cell>
        </row>
        <row r="8">
          <cell r="AB8" t="str">
            <v>Mensal</v>
          </cell>
        </row>
        <row r="15">
          <cell r="D15" t="str">
            <v>Pt-br</v>
          </cell>
          <cell r="E15" t="str">
            <v>Inglês</v>
          </cell>
        </row>
        <row r="24">
          <cell r="C24" t="str">
            <v>Cliente</v>
          </cell>
        </row>
        <row r="25">
          <cell r="C25" t="str">
            <v>Interno</v>
          </cell>
        </row>
        <row r="26">
          <cell r="C26" t="str">
            <v>Teste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"/>
  <sheetViews>
    <sheetView showGridLines="0" tabSelected="1" zoomScale="85" zoomScaleNormal="85" workbookViewId="0">
      <selection activeCell="R16" sqref="R16"/>
    </sheetView>
  </sheetViews>
  <sheetFormatPr defaultRowHeight="13.2" x14ac:dyDescent="0.25"/>
  <sheetData/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1034" r:id="rId4">
          <objectPr defaultSize="0" r:id="rId5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15</xdr:col>
                <xdr:colOff>457200</xdr:colOff>
                <xdr:row>61</xdr:row>
                <xdr:rowOff>60960</xdr:rowOff>
              </to>
            </anchor>
          </objectPr>
        </oleObject>
      </mc:Choice>
      <mc:Fallback>
        <oleObject progId="Document" shapeId="1034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12F12-1393-400A-B440-5375067AE611}">
  <sheetPr>
    <pageSetUpPr fitToPage="1"/>
  </sheetPr>
  <dimension ref="A1:AF12"/>
  <sheetViews>
    <sheetView showGridLines="0" zoomScaleNormal="100" workbookViewId="0">
      <pane xSplit="5" ySplit="7" topLeftCell="F8" activePane="bottomRight" state="frozen"/>
      <selection activeCell="P12" sqref="P12"/>
      <selection pane="topRight" activeCell="P12" sqref="P12"/>
      <selection pane="bottomLeft" activeCell="P12" sqref="P12"/>
      <selection pane="bottomRight" activeCell="F3" sqref="F3"/>
    </sheetView>
  </sheetViews>
  <sheetFormatPr defaultColWidth="9.109375" defaultRowHeight="10.199999999999999" x14ac:dyDescent="0.25"/>
  <cols>
    <col min="1" max="1" width="4.6640625" style="178" customWidth="1"/>
    <col min="2" max="2" width="30.88671875" style="178" customWidth="1"/>
    <col min="3" max="3" width="25" style="176" customWidth="1"/>
    <col min="4" max="4" width="32.6640625" style="178" customWidth="1"/>
    <col min="5" max="5" width="13.109375" style="177" customWidth="1"/>
    <col min="6" max="6" width="17.44140625" style="178" customWidth="1"/>
    <col min="7" max="8" width="23.5546875" style="216" customWidth="1"/>
    <col min="9" max="9" width="26.33203125" style="216" customWidth="1"/>
    <col min="10" max="11" width="24.33203125" style="178" customWidth="1"/>
    <col min="12" max="12" width="8.88671875" style="178" customWidth="1"/>
    <col min="13" max="13" width="10" style="178" customWidth="1"/>
    <col min="14" max="14" width="14.33203125" style="178" customWidth="1"/>
    <col min="15" max="256" width="9.109375" style="178"/>
    <col min="257" max="257" width="4.6640625" style="178" customWidth="1"/>
    <col min="258" max="258" width="30.88671875" style="178" customWidth="1"/>
    <col min="259" max="259" width="25" style="178" customWidth="1"/>
    <col min="260" max="260" width="32.6640625" style="178" customWidth="1"/>
    <col min="261" max="261" width="13.109375" style="178" customWidth="1"/>
    <col min="262" max="262" width="17.44140625" style="178" customWidth="1"/>
    <col min="263" max="264" width="23.5546875" style="178" customWidth="1"/>
    <col min="265" max="265" width="26.33203125" style="178" customWidth="1"/>
    <col min="266" max="267" width="24.33203125" style="178" customWidth="1"/>
    <col min="268" max="268" width="8.88671875" style="178" customWidth="1"/>
    <col min="269" max="269" width="10" style="178" customWidth="1"/>
    <col min="270" max="270" width="14.33203125" style="178" customWidth="1"/>
    <col min="271" max="512" width="9.109375" style="178"/>
    <col min="513" max="513" width="4.6640625" style="178" customWidth="1"/>
    <col min="514" max="514" width="30.88671875" style="178" customWidth="1"/>
    <col min="515" max="515" width="25" style="178" customWidth="1"/>
    <col min="516" max="516" width="32.6640625" style="178" customWidth="1"/>
    <col min="517" max="517" width="13.109375" style="178" customWidth="1"/>
    <col min="518" max="518" width="17.44140625" style="178" customWidth="1"/>
    <col min="519" max="520" width="23.5546875" style="178" customWidth="1"/>
    <col min="521" max="521" width="26.33203125" style="178" customWidth="1"/>
    <col min="522" max="523" width="24.33203125" style="178" customWidth="1"/>
    <col min="524" max="524" width="8.88671875" style="178" customWidth="1"/>
    <col min="525" max="525" width="10" style="178" customWidth="1"/>
    <col min="526" max="526" width="14.33203125" style="178" customWidth="1"/>
    <col min="527" max="768" width="9.109375" style="178"/>
    <col min="769" max="769" width="4.6640625" style="178" customWidth="1"/>
    <col min="770" max="770" width="30.88671875" style="178" customWidth="1"/>
    <col min="771" max="771" width="25" style="178" customWidth="1"/>
    <col min="772" max="772" width="32.6640625" style="178" customWidth="1"/>
    <col min="773" max="773" width="13.109375" style="178" customWidth="1"/>
    <col min="774" max="774" width="17.44140625" style="178" customWidth="1"/>
    <col min="775" max="776" width="23.5546875" style="178" customWidth="1"/>
    <col min="777" max="777" width="26.33203125" style="178" customWidth="1"/>
    <col min="778" max="779" width="24.33203125" style="178" customWidth="1"/>
    <col min="780" max="780" width="8.88671875" style="178" customWidth="1"/>
    <col min="781" max="781" width="10" style="178" customWidth="1"/>
    <col min="782" max="782" width="14.33203125" style="178" customWidth="1"/>
    <col min="783" max="1024" width="9.109375" style="178"/>
    <col min="1025" max="1025" width="4.6640625" style="178" customWidth="1"/>
    <col min="1026" max="1026" width="30.88671875" style="178" customWidth="1"/>
    <col min="1027" max="1027" width="25" style="178" customWidth="1"/>
    <col min="1028" max="1028" width="32.6640625" style="178" customWidth="1"/>
    <col min="1029" max="1029" width="13.109375" style="178" customWidth="1"/>
    <col min="1030" max="1030" width="17.44140625" style="178" customWidth="1"/>
    <col min="1031" max="1032" width="23.5546875" style="178" customWidth="1"/>
    <col min="1033" max="1033" width="26.33203125" style="178" customWidth="1"/>
    <col min="1034" max="1035" width="24.33203125" style="178" customWidth="1"/>
    <col min="1036" max="1036" width="8.88671875" style="178" customWidth="1"/>
    <col min="1037" max="1037" width="10" style="178" customWidth="1"/>
    <col min="1038" max="1038" width="14.33203125" style="178" customWidth="1"/>
    <col min="1039" max="1280" width="9.109375" style="178"/>
    <col min="1281" max="1281" width="4.6640625" style="178" customWidth="1"/>
    <col min="1282" max="1282" width="30.88671875" style="178" customWidth="1"/>
    <col min="1283" max="1283" width="25" style="178" customWidth="1"/>
    <col min="1284" max="1284" width="32.6640625" style="178" customWidth="1"/>
    <col min="1285" max="1285" width="13.109375" style="178" customWidth="1"/>
    <col min="1286" max="1286" width="17.44140625" style="178" customWidth="1"/>
    <col min="1287" max="1288" width="23.5546875" style="178" customWidth="1"/>
    <col min="1289" max="1289" width="26.33203125" style="178" customWidth="1"/>
    <col min="1290" max="1291" width="24.33203125" style="178" customWidth="1"/>
    <col min="1292" max="1292" width="8.88671875" style="178" customWidth="1"/>
    <col min="1293" max="1293" width="10" style="178" customWidth="1"/>
    <col min="1294" max="1294" width="14.33203125" style="178" customWidth="1"/>
    <col min="1295" max="1536" width="9.109375" style="178"/>
    <col min="1537" max="1537" width="4.6640625" style="178" customWidth="1"/>
    <col min="1538" max="1538" width="30.88671875" style="178" customWidth="1"/>
    <col min="1539" max="1539" width="25" style="178" customWidth="1"/>
    <col min="1540" max="1540" width="32.6640625" style="178" customWidth="1"/>
    <col min="1541" max="1541" width="13.109375" style="178" customWidth="1"/>
    <col min="1542" max="1542" width="17.44140625" style="178" customWidth="1"/>
    <col min="1543" max="1544" width="23.5546875" style="178" customWidth="1"/>
    <col min="1545" max="1545" width="26.33203125" style="178" customWidth="1"/>
    <col min="1546" max="1547" width="24.33203125" style="178" customWidth="1"/>
    <col min="1548" max="1548" width="8.88671875" style="178" customWidth="1"/>
    <col min="1549" max="1549" width="10" style="178" customWidth="1"/>
    <col min="1550" max="1550" width="14.33203125" style="178" customWidth="1"/>
    <col min="1551" max="1792" width="9.109375" style="178"/>
    <col min="1793" max="1793" width="4.6640625" style="178" customWidth="1"/>
    <col min="1794" max="1794" width="30.88671875" style="178" customWidth="1"/>
    <col min="1795" max="1795" width="25" style="178" customWidth="1"/>
    <col min="1796" max="1796" width="32.6640625" style="178" customWidth="1"/>
    <col min="1797" max="1797" width="13.109375" style="178" customWidth="1"/>
    <col min="1798" max="1798" width="17.44140625" style="178" customWidth="1"/>
    <col min="1799" max="1800" width="23.5546875" style="178" customWidth="1"/>
    <col min="1801" max="1801" width="26.33203125" style="178" customWidth="1"/>
    <col min="1802" max="1803" width="24.33203125" style="178" customWidth="1"/>
    <col min="1804" max="1804" width="8.88671875" style="178" customWidth="1"/>
    <col min="1805" max="1805" width="10" style="178" customWidth="1"/>
    <col min="1806" max="1806" width="14.33203125" style="178" customWidth="1"/>
    <col min="1807" max="2048" width="9.109375" style="178"/>
    <col min="2049" max="2049" width="4.6640625" style="178" customWidth="1"/>
    <col min="2050" max="2050" width="30.88671875" style="178" customWidth="1"/>
    <col min="2051" max="2051" width="25" style="178" customWidth="1"/>
    <col min="2052" max="2052" width="32.6640625" style="178" customWidth="1"/>
    <col min="2053" max="2053" width="13.109375" style="178" customWidth="1"/>
    <col min="2054" max="2054" width="17.44140625" style="178" customWidth="1"/>
    <col min="2055" max="2056" width="23.5546875" style="178" customWidth="1"/>
    <col min="2057" max="2057" width="26.33203125" style="178" customWidth="1"/>
    <col min="2058" max="2059" width="24.33203125" style="178" customWidth="1"/>
    <col min="2060" max="2060" width="8.88671875" style="178" customWidth="1"/>
    <col min="2061" max="2061" width="10" style="178" customWidth="1"/>
    <col min="2062" max="2062" width="14.33203125" style="178" customWidth="1"/>
    <col min="2063" max="2304" width="9.109375" style="178"/>
    <col min="2305" max="2305" width="4.6640625" style="178" customWidth="1"/>
    <col min="2306" max="2306" width="30.88671875" style="178" customWidth="1"/>
    <col min="2307" max="2307" width="25" style="178" customWidth="1"/>
    <col min="2308" max="2308" width="32.6640625" style="178" customWidth="1"/>
    <col min="2309" max="2309" width="13.109375" style="178" customWidth="1"/>
    <col min="2310" max="2310" width="17.44140625" style="178" customWidth="1"/>
    <col min="2311" max="2312" width="23.5546875" style="178" customWidth="1"/>
    <col min="2313" max="2313" width="26.33203125" style="178" customWidth="1"/>
    <col min="2314" max="2315" width="24.33203125" style="178" customWidth="1"/>
    <col min="2316" max="2316" width="8.88671875" style="178" customWidth="1"/>
    <col min="2317" max="2317" width="10" style="178" customWidth="1"/>
    <col min="2318" max="2318" width="14.33203125" style="178" customWidth="1"/>
    <col min="2319" max="2560" width="9.109375" style="178"/>
    <col min="2561" max="2561" width="4.6640625" style="178" customWidth="1"/>
    <col min="2562" max="2562" width="30.88671875" style="178" customWidth="1"/>
    <col min="2563" max="2563" width="25" style="178" customWidth="1"/>
    <col min="2564" max="2564" width="32.6640625" style="178" customWidth="1"/>
    <col min="2565" max="2565" width="13.109375" style="178" customWidth="1"/>
    <col min="2566" max="2566" width="17.44140625" style="178" customWidth="1"/>
    <col min="2567" max="2568" width="23.5546875" style="178" customWidth="1"/>
    <col min="2569" max="2569" width="26.33203125" style="178" customWidth="1"/>
    <col min="2570" max="2571" width="24.33203125" style="178" customWidth="1"/>
    <col min="2572" max="2572" width="8.88671875" style="178" customWidth="1"/>
    <col min="2573" max="2573" width="10" style="178" customWidth="1"/>
    <col min="2574" max="2574" width="14.33203125" style="178" customWidth="1"/>
    <col min="2575" max="2816" width="9.109375" style="178"/>
    <col min="2817" max="2817" width="4.6640625" style="178" customWidth="1"/>
    <col min="2818" max="2818" width="30.88671875" style="178" customWidth="1"/>
    <col min="2819" max="2819" width="25" style="178" customWidth="1"/>
    <col min="2820" max="2820" width="32.6640625" style="178" customWidth="1"/>
    <col min="2821" max="2821" width="13.109375" style="178" customWidth="1"/>
    <col min="2822" max="2822" width="17.44140625" style="178" customWidth="1"/>
    <col min="2823" max="2824" width="23.5546875" style="178" customWidth="1"/>
    <col min="2825" max="2825" width="26.33203125" style="178" customWidth="1"/>
    <col min="2826" max="2827" width="24.33203125" style="178" customWidth="1"/>
    <col min="2828" max="2828" width="8.88671875" style="178" customWidth="1"/>
    <col min="2829" max="2829" width="10" style="178" customWidth="1"/>
    <col min="2830" max="2830" width="14.33203125" style="178" customWidth="1"/>
    <col min="2831" max="3072" width="9.109375" style="178"/>
    <col min="3073" max="3073" width="4.6640625" style="178" customWidth="1"/>
    <col min="3074" max="3074" width="30.88671875" style="178" customWidth="1"/>
    <col min="3075" max="3075" width="25" style="178" customWidth="1"/>
    <col min="3076" max="3076" width="32.6640625" style="178" customWidth="1"/>
    <col min="3077" max="3077" width="13.109375" style="178" customWidth="1"/>
    <col min="3078" max="3078" width="17.44140625" style="178" customWidth="1"/>
    <col min="3079" max="3080" width="23.5546875" style="178" customWidth="1"/>
    <col min="3081" max="3081" width="26.33203125" style="178" customWidth="1"/>
    <col min="3082" max="3083" width="24.33203125" style="178" customWidth="1"/>
    <col min="3084" max="3084" width="8.88671875" style="178" customWidth="1"/>
    <col min="3085" max="3085" width="10" style="178" customWidth="1"/>
    <col min="3086" max="3086" width="14.33203125" style="178" customWidth="1"/>
    <col min="3087" max="3328" width="9.109375" style="178"/>
    <col min="3329" max="3329" width="4.6640625" style="178" customWidth="1"/>
    <col min="3330" max="3330" width="30.88671875" style="178" customWidth="1"/>
    <col min="3331" max="3331" width="25" style="178" customWidth="1"/>
    <col min="3332" max="3332" width="32.6640625" style="178" customWidth="1"/>
    <col min="3333" max="3333" width="13.109375" style="178" customWidth="1"/>
    <col min="3334" max="3334" width="17.44140625" style="178" customWidth="1"/>
    <col min="3335" max="3336" width="23.5546875" style="178" customWidth="1"/>
    <col min="3337" max="3337" width="26.33203125" style="178" customWidth="1"/>
    <col min="3338" max="3339" width="24.33203125" style="178" customWidth="1"/>
    <col min="3340" max="3340" width="8.88671875" style="178" customWidth="1"/>
    <col min="3341" max="3341" width="10" style="178" customWidth="1"/>
    <col min="3342" max="3342" width="14.33203125" style="178" customWidth="1"/>
    <col min="3343" max="3584" width="9.109375" style="178"/>
    <col min="3585" max="3585" width="4.6640625" style="178" customWidth="1"/>
    <col min="3586" max="3586" width="30.88671875" style="178" customWidth="1"/>
    <col min="3587" max="3587" width="25" style="178" customWidth="1"/>
    <col min="3588" max="3588" width="32.6640625" style="178" customWidth="1"/>
    <col min="3589" max="3589" width="13.109375" style="178" customWidth="1"/>
    <col min="3590" max="3590" width="17.44140625" style="178" customWidth="1"/>
    <col min="3591" max="3592" width="23.5546875" style="178" customWidth="1"/>
    <col min="3593" max="3593" width="26.33203125" style="178" customWidth="1"/>
    <col min="3594" max="3595" width="24.33203125" style="178" customWidth="1"/>
    <col min="3596" max="3596" width="8.88671875" style="178" customWidth="1"/>
    <col min="3597" max="3597" width="10" style="178" customWidth="1"/>
    <col min="3598" max="3598" width="14.33203125" style="178" customWidth="1"/>
    <col min="3599" max="3840" width="9.109375" style="178"/>
    <col min="3841" max="3841" width="4.6640625" style="178" customWidth="1"/>
    <col min="3842" max="3842" width="30.88671875" style="178" customWidth="1"/>
    <col min="3843" max="3843" width="25" style="178" customWidth="1"/>
    <col min="3844" max="3844" width="32.6640625" style="178" customWidth="1"/>
    <col min="3845" max="3845" width="13.109375" style="178" customWidth="1"/>
    <col min="3846" max="3846" width="17.44140625" style="178" customWidth="1"/>
    <col min="3847" max="3848" width="23.5546875" style="178" customWidth="1"/>
    <col min="3849" max="3849" width="26.33203125" style="178" customWidth="1"/>
    <col min="3850" max="3851" width="24.33203125" style="178" customWidth="1"/>
    <col min="3852" max="3852" width="8.88671875" style="178" customWidth="1"/>
    <col min="3853" max="3853" width="10" style="178" customWidth="1"/>
    <col min="3854" max="3854" width="14.33203125" style="178" customWidth="1"/>
    <col min="3855" max="4096" width="9.109375" style="178"/>
    <col min="4097" max="4097" width="4.6640625" style="178" customWidth="1"/>
    <col min="4098" max="4098" width="30.88671875" style="178" customWidth="1"/>
    <col min="4099" max="4099" width="25" style="178" customWidth="1"/>
    <col min="4100" max="4100" width="32.6640625" style="178" customWidth="1"/>
    <col min="4101" max="4101" width="13.109375" style="178" customWidth="1"/>
    <col min="4102" max="4102" width="17.44140625" style="178" customWidth="1"/>
    <col min="4103" max="4104" width="23.5546875" style="178" customWidth="1"/>
    <col min="4105" max="4105" width="26.33203125" style="178" customWidth="1"/>
    <col min="4106" max="4107" width="24.33203125" style="178" customWidth="1"/>
    <col min="4108" max="4108" width="8.88671875" style="178" customWidth="1"/>
    <col min="4109" max="4109" width="10" style="178" customWidth="1"/>
    <col min="4110" max="4110" width="14.33203125" style="178" customWidth="1"/>
    <col min="4111" max="4352" width="9.109375" style="178"/>
    <col min="4353" max="4353" width="4.6640625" style="178" customWidth="1"/>
    <col min="4354" max="4354" width="30.88671875" style="178" customWidth="1"/>
    <col min="4355" max="4355" width="25" style="178" customWidth="1"/>
    <col min="4356" max="4356" width="32.6640625" style="178" customWidth="1"/>
    <col min="4357" max="4357" width="13.109375" style="178" customWidth="1"/>
    <col min="4358" max="4358" width="17.44140625" style="178" customWidth="1"/>
    <col min="4359" max="4360" width="23.5546875" style="178" customWidth="1"/>
    <col min="4361" max="4361" width="26.33203125" style="178" customWidth="1"/>
    <col min="4362" max="4363" width="24.33203125" style="178" customWidth="1"/>
    <col min="4364" max="4364" width="8.88671875" style="178" customWidth="1"/>
    <col min="4365" max="4365" width="10" style="178" customWidth="1"/>
    <col min="4366" max="4366" width="14.33203125" style="178" customWidth="1"/>
    <col min="4367" max="4608" width="9.109375" style="178"/>
    <col min="4609" max="4609" width="4.6640625" style="178" customWidth="1"/>
    <col min="4610" max="4610" width="30.88671875" style="178" customWidth="1"/>
    <col min="4611" max="4611" width="25" style="178" customWidth="1"/>
    <col min="4612" max="4612" width="32.6640625" style="178" customWidth="1"/>
    <col min="4613" max="4613" width="13.109375" style="178" customWidth="1"/>
    <col min="4614" max="4614" width="17.44140625" style="178" customWidth="1"/>
    <col min="4615" max="4616" width="23.5546875" style="178" customWidth="1"/>
    <col min="4617" max="4617" width="26.33203125" style="178" customWidth="1"/>
    <col min="4618" max="4619" width="24.33203125" style="178" customWidth="1"/>
    <col min="4620" max="4620" width="8.88671875" style="178" customWidth="1"/>
    <col min="4621" max="4621" width="10" style="178" customWidth="1"/>
    <col min="4622" max="4622" width="14.33203125" style="178" customWidth="1"/>
    <col min="4623" max="4864" width="9.109375" style="178"/>
    <col min="4865" max="4865" width="4.6640625" style="178" customWidth="1"/>
    <col min="4866" max="4866" width="30.88671875" style="178" customWidth="1"/>
    <col min="4867" max="4867" width="25" style="178" customWidth="1"/>
    <col min="4868" max="4868" width="32.6640625" style="178" customWidth="1"/>
    <col min="4869" max="4869" width="13.109375" style="178" customWidth="1"/>
    <col min="4870" max="4870" width="17.44140625" style="178" customWidth="1"/>
    <col min="4871" max="4872" width="23.5546875" style="178" customWidth="1"/>
    <col min="4873" max="4873" width="26.33203125" style="178" customWidth="1"/>
    <col min="4874" max="4875" width="24.33203125" style="178" customWidth="1"/>
    <col min="4876" max="4876" width="8.88671875" style="178" customWidth="1"/>
    <col min="4877" max="4877" width="10" style="178" customWidth="1"/>
    <col min="4878" max="4878" width="14.33203125" style="178" customWidth="1"/>
    <col min="4879" max="5120" width="9.109375" style="178"/>
    <col min="5121" max="5121" width="4.6640625" style="178" customWidth="1"/>
    <col min="5122" max="5122" width="30.88671875" style="178" customWidth="1"/>
    <col min="5123" max="5123" width="25" style="178" customWidth="1"/>
    <col min="5124" max="5124" width="32.6640625" style="178" customWidth="1"/>
    <col min="5125" max="5125" width="13.109375" style="178" customWidth="1"/>
    <col min="5126" max="5126" width="17.44140625" style="178" customWidth="1"/>
    <col min="5127" max="5128" width="23.5546875" style="178" customWidth="1"/>
    <col min="5129" max="5129" width="26.33203125" style="178" customWidth="1"/>
    <col min="5130" max="5131" width="24.33203125" style="178" customWidth="1"/>
    <col min="5132" max="5132" width="8.88671875" style="178" customWidth="1"/>
    <col min="5133" max="5133" width="10" style="178" customWidth="1"/>
    <col min="5134" max="5134" width="14.33203125" style="178" customWidth="1"/>
    <col min="5135" max="5376" width="9.109375" style="178"/>
    <col min="5377" max="5377" width="4.6640625" style="178" customWidth="1"/>
    <col min="5378" max="5378" width="30.88671875" style="178" customWidth="1"/>
    <col min="5379" max="5379" width="25" style="178" customWidth="1"/>
    <col min="5380" max="5380" width="32.6640625" style="178" customWidth="1"/>
    <col min="5381" max="5381" width="13.109375" style="178" customWidth="1"/>
    <col min="5382" max="5382" width="17.44140625" style="178" customWidth="1"/>
    <col min="5383" max="5384" width="23.5546875" style="178" customWidth="1"/>
    <col min="5385" max="5385" width="26.33203125" style="178" customWidth="1"/>
    <col min="5386" max="5387" width="24.33203125" style="178" customWidth="1"/>
    <col min="5388" max="5388" width="8.88671875" style="178" customWidth="1"/>
    <col min="5389" max="5389" width="10" style="178" customWidth="1"/>
    <col min="5390" max="5390" width="14.33203125" style="178" customWidth="1"/>
    <col min="5391" max="5632" width="9.109375" style="178"/>
    <col min="5633" max="5633" width="4.6640625" style="178" customWidth="1"/>
    <col min="5634" max="5634" width="30.88671875" style="178" customWidth="1"/>
    <col min="5635" max="5635" width="25" style="178" customWidth="1"/>
    <col min="5636" max="5636" width="32.6640625" style="178" customWidth="1"/>
    <col min="5637" max="5637" width="13.109375" style="178" customWidth="1"/>
    <col min="5638" max="5638" width="17.44140625" style="178" customWidth="1"/>
    <col min="5639" max="5640" width="23.5546875" style="178" customWidth="1"/>
    <col min="5641" max="5641" width="26.33203125" style="178" customWidth="1"/>
    <col min="5642" max="5643" width="24.33203125" style="178" customWidth="1"/>
    <col min="5644" max="5644" width="8.88671875" style="178" customWidth="1"/>
    <col min="5645" max="5645" width="10" style="178" customWidth="1"/>
    <col min="5646" max="5646" width="14.33203125" style="178" customWidth="1"/>
    <col min="5647" max="5888" width="9.109375" style="178"/>
    <col min="5889" max="5889" width="4.6640625" style="178" customWidth="1"/>
    <col min="5890" max="5890" width="30.88671875" style="178" customWidth="1"/>
    <col min="5891" max="5891" width="25" style="178" customWidth="1"/>
    <col min="5892" max="5892" width="32.6640625" style="178" customWidth="1"/>
    <col min="5893" max="5893" width="13.109375" style="178" customWidth="1"/>
    <col min="5894" max="5894" width="17.44140625" style="178" customWidth="1"/>
    <col min="5895" max="5896" width="23.5546875" style="178" customWidth="1"/>
    <col min="5897" max="5897" width="26.33203125" style="178" customWidth="1"/>
    <col min="5898" max="5899" width="24.33203125" style="178" customWidth="1"/>
    <col min="5900" max="5900" width="8.88671875" style="178" customWidth="1"/>
    <col min="5901" max="5901" width="10" style="178" customWidth="1"/>
    <col min="5902" max="5902" width="14.33203125" style="178" customWidth="1"/>
    <col min="5903" max="6144" width="9.109375" style="178"/>
    <col min="6145" max="6145" width="4.6640625" style="178" customWidth="1"/>
    <col min="6146" max="6146" width="30.88671875" style="178" customWidth="1"/>
    <col min="6147" max="6147" width="25" style="178" customWidth="1"/>
    <col min="6148" max="6148" width="32.6640625" style="178" customWidth="1"/>
    <col min="6149" max="6149" width="13.109375" style="178" customWidth="1"/>
    <col min="6150" max="6150" width="17.44140625" style="178" customWidth="1"/>
    <col min="6151" max="6152" width="23.5546875" style="178" customWidth="1"/>
    <col min="6153" max="6153" width="26.33203125" style="178" customWidth="1"/>
    <col min="6154" max="6155" width="24.33203125" style="178" customWidth="1"/>
    <col min="6156" max="6156" width="8.88671875" style="178" customWidth="1"/>
    <col min="6157" max="6157" width="10" style="178" customWidth="1"/>
    <col min="6158" max="6158" width="14.33203125" style="178" customWidth="1"/>
    <col min="6159" max="6400" width="9.109375" style="178"/>
    <col min="6401" max="6401" width="4.6640625" style="178" customWidth="1"/>
    <col min="6402" max="6402" width="30.88671875" style="178" customWidth="1"/>
    <col min="6403" max="6403" width="25" style="178" customWidth="1"/>
    <col min="6404" max="6404" width="32.6640625" style="178" customWidth="1"/>
    <col min="6405" max="6405" width="13.109375" style="178" customWidth="1"/>
    <col min="6406" max="6406" width="17.44140625" style="178" customWidth="1"/>
    <col min="6407" max="6408" width="23.5546875" style="178" customWidth="1"/>
    <col min="6409" max="6409" width="26.33203125" style="178" customWidth="1"/>
    <col min="6410" max="6411" width="24.33203125" style="178" customWidth="1"/>
    <col min="6412" max="6412" width="8.88671875" style="178" customWidth="1"/>
    <col min="6413" max="6413" width="10" style="178" customWidth="1"/>
    <col min="6414" max="6414" width="14.33203125" style="178" customWidth="1"/>
    <col min="6415" max="6656" width="9.109375" style="178"/>
    <col min="6657" max="6657" width="4.6640625" style="178" customWidth="1"/>
    <col min="6658" max="6658" width="30.88671875" style="178" customWidth="1"/>
    <col min="6659" max="6659" width="25" style="178" customWidth="1"/>
    <col min="6660" max="6660" width="32.6640625" style="178" customWidth="1"/>
    <col min="6661" max="6661" width="13.109375" style="178" customWidth="1"/>
    <col min="6662" max="6662" width="17.44140625" style="178" customWidth="1"/>
    <col min="6663" max="6664" width="23.5546875" style="178" customWidth="1"/>
    <col min="6665" max="6665" width="26.33203125" style="178" customWidth="1"/>
    <col min="6666" max="6667" width="24.33203125" style="178" customWidth="1"/>
    <col min="6668" max="6668" width="8.88671875" style="178" customWidth="1"/>
    <col min="6669" max="6669" width="10" style="178" customWidth="1"/>
    <col min="6670" max="6670" width="14.33203125" style="178" customWidth="1"/>
    <col min="6671" max="6912" width="9.109375" style="178"/>
    <col min="6913" max="6913" width="4.6640625" style="178" customWidth="1"/>
    <col min="6914" max="6914" width="30.88671875" style="178" customWidth="1"/>
    <col min="6915" max="6915" width="25" style="178" customWidth="1"/>
    <col min="6916" max="6916" width="32.6640625" style="178" customWidth="1"/>
    <col min="6917" max="6917" width="13.109375" style="178" customWidth="1"/>
    <col min="6918" max="6918" width="17.44140625" style="178" customWidth="1"/>
    <col min="6919" max="6920" width="23.5546875" style="178" customWidth="1"/>
    <col min="6921" max="6921" width="26.33203125" style="178" customWidth="1"/>
    <col min="6922" max="6923" width="24.33203125" style="178" customWidth="1"/>
    <col min="6924" max="6924" width="8.88671875" style="178" customWidth="1"/>
    <col min="6925" max="6925" width="10" style="178" customWidth="1"/>
    <col min="6926" max="6926" width="14.33203125" style="178" customWidth="1"/>
    <col min="6927" max="7168" width="9.109375" style="178"/>
    <col min="7169" max="7169" width="4.6640625" style="178" customWidth="1"/>
    <col min="7170" max="7170" width="30.88671875" style="178" customWidth="1"/>
    <col min="7171" max="7171" width="25" style="178" customWidth="1"/>
    <col min="7172" max="7172" width="32.6640625" style="178" customWidth="1"/>
    <col min="7173" max="7173" width="13.109375" style="178" customWidth="1"/>
    <col min="7174" max="7174" width="17.44140625" style="178" customWidth="1"/>
    <col min="7175" max="7176" width="23.5546875" style="178" customWidth="1"/>
    <col min="7177" max="7177" width="26.33203125" style="178" customWidth="1"/>
    <col min="7178" max="7179" width="24.33203125" style="178" customWidth="1"/>
    <col min="7180" max="7180" width="8.88671875" style="178" customWidth="1"/>
    <col min="7181" max="7181" width="10" style="178" customWidth="1"/>
    <col min="7182" max="7182" width="14.33203125" style="178" customWidth="1"/>
    <col min="7183" max="7424" width="9.109375" style="178"/>
    <col min="7425" max="7425" width="4.6640625" style="178" customWidth="1"/>
    <col min="7426" max="7426" width="30.88671875" style="178" customWidth="1"/>
    <col min="7427" max="7427" width="25" style="178" customWidth="1"/>
    <col min="7428" max="7428" width="32.6640625" style="178" customWidth="1"/>
    <col min="7429" max="7429" width="13.109375" style="178" customWidth="1"/>
    <col min="7430" max="7430" width="17.44140625" style="178" customWidth="1"/>
    <col min="7431" max="7432" width="23.5546875" style="178" customWidth="1"/>
    <col min="7433" max="7433" width="26.33203125" style="178" customWidth="1"/>
    <col min="7434" max="7435" width="24.33203125" style="178" customWidth="1"/>
    <col min="7436" max="7436" width="8.88671875" style="178" customWidth="1"/>
    <col min="7437" max="7437" width="10" style="178" customWidth="1"/>
    <col min="7438" max="7438" width="14.33203125" style="178" customWidth="1"/>
    <col min="7439" max="7680" width="9.109375" style="178"/>
    <col min="7681" max="7681" width="4.6640625" style="178" customWidth="1"/>
    <col min="7682" max="7682" width="30.88671875" style="178" customWidth="1"/>
    <col min="7683" max="7683" width="25" style="178" customWidth="1"/>
    <col min="7684" max="7684" width="32.6640625" style="178" customWidth="1"/>
    <col min="7685" max="7685" width="13.109375" style="178" customWidth="1"/>
    <col min="7686" max="7686" width="17.44140625" style="178" customWidth="1"/>
    <col min="7687" max="7688" width="23.5546875" style="178" customWidth="1"/>
    <col min="7689" max="7689" width="26.33203125" style="178" customWidth="1"/>
    <col min="7690" max="7691" width="24.33203125" style="178" customWidth="1"/>
    <col min="7692" max="7692" width="8.88671875" style="178" customWidth="1"/>
    <col min="7693" max="7693" width="10" style="178" customWidth="1"/>
    <col min="7694" max="7694" width="14.33203125" style="178" customWidth="1"/>
    <col min="7695" max="7936" width="9.109375" style="178"/>
    <col min="7937" max="7937" width="4.6640625" style="178" customWidth="1"/>
    <col min="7938" max="7938" width="30.88671875" style="178" customWidth="1"/>
    <col min="7939" max="7939" width="25" style="178" customWidth="1"/>
    <col min="7940" max="7940" width="32.6640625" style="178" customWidth="1"/>
    <col min="7941" max="7941" width="13.109375" style="178" customWidth="1"/>
    <col min="7942" max="7942" width="17.44140625" style="178" customWidth="1"/>
    <col min="7943" max="7944" width="23.5546875" style="178" customWidth="1"/>
    <col min="7945" max="7945" width="26.33203125" style="178" customWidth="1"/>
    <col min="7946" max="7947" width="24.33203125" style="178" customWidth="1"/>
    <col min="7948" max="7948" width="8.88671875" style="178" customWidth="1"/>
    <col min="7949" max="7949" width="10" style="178" customWidth="1"/>
    <col min="7950" max="7950" width="14.33203125" style="178" customWidth="1"/>
    <col min="7951" max="8192" width="9.109375" style="178"/>
    <col min="8193" max="8193" width="4.6640625" style="178" customWidth="1"/>
    <col min="8194" max="8194" width="30.88671875" style="178" customWidth="1"/>
    <col min="8195" max="8195" width="25" style="178" customWidth="1"/>
    <col min="8196" max="8196" width="32.6640625" style="178" customWidth="1"/>
    <col min="8197" max="8197" width="13.109375" style="178" customWidth="1"/>
    <col min="8198" max="8198" width="17.44140625" style="178" customWidth="1"/>
    <col min="8199" max="8200" width="23.5546875" style="178" customWidth="1"/>
    <col min="8201" max="8201" width="26.33203125" style="178" customWidth="1"/>
    <col min="8202" max="8203" width="24.33203125" style="178" customWidth="1"/>
    <col min="8204" max="8204" width="8.88671875" style="178" customWidth="1"/>
    <col min="8205" max="8205" width="10" style="178" customWidth="1"/>
    <col min="8206" max="8206" width="14.33203125" style="178" customWidth="1"/>
    <col min="8207" max="8448" width="9.109375" style="178"/>
    <col min="8449" max="8449" width="4.6640625" style="178" customWidth="1"/>
    <col min="8450" max="8450" width="30.88671875" style="178" customWidth="1"/>
    <col min="8451" max="8451" width="25" style="178" customWidth="1"/>
    <col min="8452" max="8452" width="32.6640625" style="178" customWidth="1"/>
    <col min="8453" max="8453" width="13.109375" style="178" customWidth="1"/>
    <col min="8454" max="8454" width="17.44140625" style="178" customWidth="1"/>
    <col min="8455" max="8456" width="23.5546875" style="178" customWidth="1"/>
    <col min="8457" max="8457" width="26.33203125" style="178" customWidth="1"/>
    <col min="8458" max="8459" width="24.33203125" style="178" customWidth="1"/>
    <col min="8460" max="8460" width="8.88671875" style="178" customWidth="1"/>
    <col min="8461" max="8461" width="10" style="178" customWidth="1"/>
    <col min="8462" max="8462" width="14.33203125" style="178" customWidth="1"/>
    <col min="8463" max="8704" width="9.109375" style="178"/>
    <col min="8705" max="8705" width="4.6640625" style="178" customWidth="1"/>
    <col min="8706" max="8706" width="30.88671875" style="178" customWidth="1"/>
    <col min="8707" max="8707" width="25" style="178" customWidth="1"/>
    <col min="8708" max="8708" width="32.6640625" style="178" customWidth="1"/>
    <col min="8709" max="8709" width="13.109375" style="178" customWidth="1"/>
    <col min="8710" max="8710" width="17.44140625" style="178" customWidth="1"/>
    <col min="8711" max="8712" width="23.5546875" style="178" customWidth="1"/>
    <col min="8713" max="8713" width="26.33203125" style="178" customWidth="1"/>
    <col min="8714" max="8715" width="24.33203125" style="178" customWidth="1"/>
    <col min="8716" max="8716" width="8.88671875" style="178" customWidth="1"/>
    <col min="8717" max="8717" width="10" style="178" customWidth="1"/>
    <col min="8718" max="8718" width="14.33203125" style="178" customWidth="1"/>
    <col min="8719" max="8960" width="9.109375" style="178"/>
    <col min="8961" max="8961" width="4.6640625" style="178" customWidth="1"/>
    <col min="8962" max="8962" width="30.88671875" style="178" customWidth="1"/>
    <col min="8963" max="8963" width="25" style="178" customWidth="1"/>
    <col min="8964" max="8964" width="32.6640625" style="178" customWidth="1"/>
    <col min="8965" max="8965" width="13.109375" style="178" customWidth="1"/>
    <col min="8966" max="8966" width="17.44140625" style="178" customWidth="1"/>
    <col min="8967" max="8968" width="23.5546875" style="178" customWidth="1"/>
    <col min="8969" max="8969" width="26.33203125" style="178" customWidth="1"/>
    <col min="8970" max="8971" width="24.33203125" style="178" customWidth="1"/>
    <col min="8972" max="8972" width="8.88671875" style="178" customWidth="1"/>
    <col min="8973" max="8973" width="10" style="178" customWidth="1"/>
    <col min="8974" max="8974" width="14.33203125" style="178" customWidth="1"/>
    <col min="8975" max="9216" width="9.109375" style="178"/>
    <col min="9217" max="9217" width="4.6640625" style="178" customWidth="1"/>
    <col min="9218" max="9218" width="30.88671875" style="178" customWidth="1"/>
    <col min="9219" max="9219" width="25" style="178" customWidth="1"/>
    <col min="9220" max="9220" width="32.6640625" style="178" customWidth="1"/>
    <col min="9221" max="9221" width="13.109375" style="178" customWidth="1"/>
    <col min="9222" max="9222" width="17.44140625" style="178" customWidth="1"/>
    <col min="9223" max="9224" width="23.5546875" style="178" customWidth="1"/>
    <col min="9225" max="9225" width="26.33203125" style="178" customWidth="1"/>
    <col min="9226" max="9227" width="24.33203125" style="178" customWidth="1"/>
    <col min="9228" max="9228" width="8.88671875" style="178" customWidth="1"/>
    <col min="9229" max="9229" width="10" style="178" customWidth="1"/>
    <col min="9230" max="9230" width="14.33203125" style="178" customWidth="1"/>
    <col min="9231" max="9472" width="9.109375" style="178"/>
    <col min="9473" max="9473" width="4.6640625" style="178" customWidth="1"/>
    <col min="9474" max="9474" width="30.88671875" style="178" customWidth="1"/>
    <col min="9475" max="9475" width="25" style="178" customWidth="1"/>
    <col min="9476" max="9476" width="32.6640625" style="178" customWidth="1"/>
    <col min="9477" max="9477" width="13.109375" style="178" customWidth="1"/>
    <col min="9478" max="9478" width="17.44140625" style="178" customWidth="1"/>
    <col min="9479" max="9480" width="23.5546875" style="178" customWidth="1"/>
    <col min="9481" max="9481" width="26.33203125" style="178" customWidth="1"/>
    <col min="9482" max="9483" width="24.33203125" style="178" customWidth="1"/>
    <col min="9484" max="9484" width="8.88671875" style="178" customWidth="1"/>
    <col min="9485" max="9485" width="10" style="178" customWidth="1"/>
    <col min="9486" max="9486" width="14.33203125" style="178" customWidth="1"/>
    <col min="9487" max="9728" width="9.109375" style="178"/>
    <col min="9729" max="9729" width="4.6640625" style="178" customWidth="1"/>
    <col min="9730" max="9730" width="30.88671875" style="178" customWidth="1"/>
    <col min="9731" max="9731" width="25" style="178" customWidth="1"/>
    <col min="9732" max="9732" width="32.6640625" style="178" customWidth="1"/>
    <col min="9733" max="9733" width="13.109375" style="178" customWidth="1"/>
    <col min="9734" max="9734" width="17.44140625" style="178" customWidth="1"/>
    <col min="9735" max="9736" width="23.5546875" style="178" customWidth="1"/>
    <col min="9737" max="9737" width="26.33203125" style="178" customWidth="1"/>
    <col min="9738" max="9739" width="24.33203125" style="178" customWidth="1"/>
    <col min="9740" max="9740" width="8.88671875" style="178" customWidth="1"/>
    <col min="9741" max="9741" width="10" style="178" customWidth="1"/>
    <col min="9742" max="9742" width="14.33203125" style="178" customWidth="1"/>
    <col min="9743" max="9984" width="9.109375" style="178"/>
    <col min="9985" max="9985" width="4.6640625" style="178" customWidth="1"/>
    <col min="9986" max="9986" width="30.88671875" style="178" customWidth="1"/>
    <col min="9987" max="9987" width="25" style="178" customWidth="1"/>
    <col min="9988" max="9988" width="32.6640625" style="178" customWidth="1"/>
    <col min="9989" max="9989" width="13.109375" style="178" customWidth="1"/>
    <col min="9990" max="9990" width="17.44140625" style="178" customWidth="1"/>
    <col min="9991" max="9992" width="23.5546875" style="178" customWidth="1"/>
    <col min="9993" max="9993" width="26.33203125" style="178" customWidth="1"/>
    <col min="9994" max="9995" width="24.33203125" style="178" customWidth="1"/>
    <col min="9996" max="9996" width="8.88671875" style="178" customWidth="1"/>
    <col min="9997" max="9997" width="10" style="178" customWidth="1"/>
    <col min="9998" max="9998" width="14.33203125" style="178" customWidth="1"/>
    <col min="9999" max="10240" width="9.109375" style="178"/>
    <col min="10241" max="10241" width="4.6640625" style="178" customWidth="1"/>
    <col min="10242" max="10242" width="30.88671875" style="178" customWidth="1"/>
    <col min="10243" max="10243" width="25" style="178" customWidth="1"/>
    <col min="10244" max="10244" width="32.6640625" style="178" customWidth="1"/>
    <col min="10245" max="10245" width="13.109375" style="178" customWidth="1"/>
    <col min="10246" max="10246" width="17.44140625" style="178" customWidth="1"/>
    <col min="10247" max="10248" width="23.5546875" style="178" customWidth="1"/>
    <col min="10249" max="10249" width="26.33203125" style="178" customWidth="1"/>
    <col min="10250" max="10251" width="24.33203125" style="178" customWidth="1"/>
    <col min="10252" max="10252" width="8.88671875" style="178" customWidth="1"/>
    <col min="10253" max="10253" width="10" style="178" customWidth="1"/>
    <col min="10254" max="10254" width="14.33203125" style="178" customWidth="1"/>
    <col min="10255" max="10496" width="9.109375" style="178"/>
    <col min="10497" max="10497" width="4.6640625" style="178" customWidth="1"/>
    <col min="10498" max="10498" width="30.88671875" style="178" customWidth="1"/>
    <col min="10499" max="10499" width="25" style="178" customWidth="1"/>
    <col min="10500" max="10500" width="32.6640625" style="178" customWidth="1"/>
    <col min="10501" max="10501" width="13.109375" style="178" customWidth="1"/>
    <col min="10502" max="10502" width="17.44140625" style="178" customWidth="1"/>
    <col min="10503" max="10504" width="23.5546875" style="178" customWidth="1"/>
    <col min="10505" max="10505" width="26.33203125" style="178" customWidth="1"/>
    <col min="10506" max="10507" width="24.33203125" style="178" customWidth="1"/>
    <col min="10508" max="10508" width="8.88671875" style="178" customWidth="1"/>
    <col min="10509" max="10509" width="10" style="178" customWidth="1"/>
    <col min="10510" max="10510" width="14.33203125" style="178" customWidth="1"/>
    <col min="10511" max="10752" width="9.109375" style="178"/>
    <col min="10753" max="10753" width="4.6640625" style="178" customWidth="1"/>
    <col min="10754" max="10754" width="30.88671875" style="178" customWidth="1"/>
    <col min="10755" max="10755" width="25" style="178" customWidth="1"/>
    <col min="10756" max="10756" width="32.6640625" style="178" customWidth="1"/>
    <col min="10757" max="10757" width="13.109375" style="178" customWidth="1"/>
    <col min="10758" max="10758" width="17.44140625" style="178" customWidth="1"/>
    <col min="10759" max="10760" width="23.5546875" style="178" customWidth="1"/>
    <col min="10761" max="10761" width="26.33203125" style="178" customWidth="1"/>
    <col min="10762" max="10763" width="24.33203125" style="178" customWidth="1"/>
    <col min="10764" max="10764" width="8.88671875" style="178" customWidth="1"/>
    <col min="10765" max="10765" width="10" style="178" customWidth="1"/>
    <col min="10766" max="10766" width="14.33203125" style="178" customWidth="1"/>
    <col min="10767" max="11008" width="9.109375" style="178"/>
    <col min="11009" max="11009" width="4.6640625" style="178" customWidth="1"/>
    <col min="11010" max="11010" width="30.88671875" style="178" customWidth="1"/>
    <col min="11011" max="11011" width="25" style="178" customWidth="1"/>
    <col min="11012" max="11012" width="32.6640625" style="178" customWidth="1"/>
    <col min="11013" max="11013" width="13.109375" style="178" customWidth="1"/>
    <col min="11014" max="11014" width="17.44140625" style="178" customWidth="1"/>
    <col min="11015" max="11016" width="23.5546875" style="178" customWidth="1"/>
    <col min="11017" max="11017" width="26.33203125" style="178" customWidth="1"/>
    <col min="11018" max="11019" width="24.33203125" style="178" customWidth="1"/>
    <col min="11020" max="11020" width="8.88671875" style="178" customWidth="1"/>
    <col min="11021" max="11021" width="10" style="178" customWidth="1"/>
    <col min="11022" max="11022" width="14.33203125" style="178" customWidth="1"/>
    <col min="11023" max="11264" width="9.109375" style="178"/>
    <col min="11265" max="11265" width="4.6640625" style="178" customWidth="1"/>
    <col min="11266" max="11266" width="30.88671875" style="178" customWidth="1"/>
    <col min="11267" max="11267" width="25" style="178" customWidth="1"/>
    <col min="11268" max="11268" width="32.6640625" style="178" customWidth="1"/>
    <col min="11269" max="11269" width="13.109375" style="178" customWidth="1"/>
    <col min="11270" max="11270" width="17.44140625" style="178" customWidth="1"/>
    <col min="11271" max="11272" width="23.5546875" style="178" customWidth="1"/>
    <col min="11273" max="11273" width="26.33203125" style="178" customWidth="1"/>
    <col min="11274" max="11275" width="24.33203125" style="178" customWidth="1"/>
    <col min="11276" max="11276" width="8.88671875" style="178" customWidth="1"/>
    <col min="11277" max="11277" width="10" style="178" customWidth="1"/>
    <col min="11278" max="11278" width="14.33203125" style="178" customWidth="1"/>
    <col min="11279" max="11520" width="9.109375" style="178"/>
    <col min="11521" max="11521" width="4.6640625" style="178" customWidth="1"/>
    <col min="11522" max="11522" width="30.88671875" style="178" customWidth="1"/>
    <col min="11523" max="11523" width="25" style="178" customWidth="1"/>
    <col min="11524" max="11524" width="32.6640625" style="178" customWidth="1"/>
    <col min="11525" max="11525" width="13.109375" style="178" customWidth="1"/>
    <col min="11526" max="11526" width="17.44140625" style="178" customWidth="1"/>
    <col min="11527" max="11528" width="23.5546875" style="178" customWidth="1"/>
    <col min="11529" max="11529" width="26.33203125" style="178" customWidth="1"/>
    <col min="11530" max="11531" width="24.33203125" style="178" customWidth="1"/>
    <col min="11532" max="11532" width="8.88671875" style="178" customWidth="1"/>
    <col min="11533" max="11533" width="10" style="178" customWidth="1"/>
    <col min="11534" max="11534" width="14.33203125" style="178" customWidth="1"/>
    <col min="11535" max="11776" width="9.109375" style="178"/>
    <col min="11777" max="11777" width="4.6640625" style="178" customWidth="1"/>
    <col min="11778" max="11778" width="30.88671875" style="178" customWidth="1"/>
    <col min="11779" max="11779" width="25" style="178" customWidth="1"/>
    <col min="11780" max="11780" width="32.6640625" style="178" customWidth="1"/>
    <col min="11781" max="11781" width="13.109375" style="178" customWidth="1"/>
    <col min="11782" max="11782" width="17.44140625" style="178" customWidth="1"/>
    <col min="11783" max="11784" width="23.5546875" style="178" customWidth="1"/>
    <col min="11785" max="11785" width="26.33203125" style="178" customWidth="1"/>
    <col min="11786" max="11787" width="24.33203125" style="178" customWidth="1"/>
    <col min="11788" max="11788" width="8.88671875" style="178" customWidth="1"/>
    <col min="11789" max="11789" width="10" style="178" customWidth="1"/>
    <col min="11790" max="11790" width="14.33203125" style="178" customWidth="1"/>
    <col min="11791" max="12032" width="9.109375" style="178"/>
    <col min="12033" max="12033" width="4.6640625" style="178" customWidth="1"/>
    <col min="12034" max="12034" width="30.88671875" style="178" customWidth="1"/>
    <col min="12035" max="12035" width="25" style="178" customWidth="1"/>
    <col min="12036" max="12036" width="32.6640625" style="178" customWidth="1"/>
    <col min="12037" max="12037" width="13.109375" style="178" customWidth="1"/>
    <col min="12038" max="12038" width="17.44140625" style="178" customWidth="1"/>
    <col min="12039" max="12040" width="23.5546875" style="178" customWidth="1"/>
    <col min="12041" max="12041" width="26.33203125" style="178" customWidth="1"/>
    <col min="12042" max="12043" width="24.33203125" style="178" customWidth="1"/>
    <col min="12044" max="12044" width="8.88671875" style="178" customWidth="1"/>
    <col min="12045" max="12045" width="10" style="178" customWidth="1"/>
    <col min="12046" max="12046" width="14.33203125" style="178" customWidth="1"/>
    <col min="12047" max="12288" width="9.109375" style="178"/>
    <col min="12289" max="12289" width="4.6640625" style="178" customWidth="1"/>
    <col min="12290" max="12290" width="30.88671875" style="178" customWidth="1"/>
    <col min="12291" max="12291" width="25" style="178" customWidth="1"/>
    <col min="12292" max="12292" width="32.6640625" style="178" customWidth="1"/>
    <col min="12293" max="12293" width="13.109375" style="178" customWidth="1"/>
    <col min="12294" max="12294" width="17.44140625" style="178" customWidth="1"/>
    <col min="12295" max="12296" width="23.5546875" style="178" customWidth="1"/>
    <col min="12297" max="12297" width="26.33203125" style="178" customWidth="1"/>
    <col min="12298" max="12299" width="24.33203125" style="178" customWidth="1"/>
    <col min="12300" max="12300" width="8.88671875" style="178" customWidth="1"/>
    <col min="12301" max="12301" width="10" style="178" customWidth="1"/>
    <col min="12302" max="12302" width="14.33203125" style="178" customWidth="1"/>
    <col min="12303" max="12544" width="9.109375" style="178"/>
    <col min="12545" max="12545" width="4.6640625" style="178" customWidth="1"/>
    <col min="12546" max="12546" width="30.88671875" style="178" customWidth="1"/>
    <col min="12547" max="12547" width="25" style="178" customWidth="1"/>
    <col min="12548" max="12548" width="32.6640625" style="178" customWidth="1"/>
    <col min="12549" max="12549" width="13.109375" style="178" customWidth="1"/>
    <col min="12550" max="12550" width="17.44140625" style="178" customWidth="1"/>
    <col min="12551" max="12552" width="23.5546875" style="178" customWidth="1"/>
    <col min="12553" max="12553" width="26.33203125" style="178" customWidth="1"/>
    <col min="12554" max="12555" width="24.33203125" style="178" customWidth="1"/>
    <col min="12556" max="12556" width="8.88671875" style="178" customWidth="1"/>
    <col min="12557" max="12557" width="10" style="178" customWidth="1"/>
    <col min="12558" max="12558" width="14.33203125" style="178" customWidth="1"/>
    <col min="12559" max="12800" width="9.109375" style="178"/>
    <col min="12801" max="12801" width="4.6640625" style="178" customWidth="1"/>
    <col min="12802" max="12802" width="30.88671875" style="178" customWidth="1"/>
    <col min="12803" max="12803" width="25" style="178" customWidth="1"/>
    <col min="12804" max="12804" width="32.6640625" style="178" customWidth="1"/>
    <col min="12805" max="12805" width="13.109375" style="178" customWidth="1"/>
    <col min="12806" max="12806" width="17.44140625" style="178" customWidth="1"/>
    <col min="12807" max="12808" width="23.5546875" style="178" customWidth="1"/>
    <col min="12809" max="12809" width="26.33203125" style="178" customWidth="1"/>
    <col min="12810" max="12811" width="24.33203125" style="178" customWidth="1"/>
    <col min="12812" max="12812" width="8.88671875" style="178" customWidth="1"/>
    <col min="12813" max="12813" width="10" style="178" customWidth="1"/>
    <col min="12814" max="12814" width="14.33203125" style="178" customWidth="1"/>
    <col min="12815" max="13056" width="9.109375" style="178"/>
    <col min="13057" max="13057" width="4.6640625" style="178" customWidth="1"/>
    <col min="13058" max="13058" width="30.88671875" style="178" customWidth="1"/>
    <col min="13059" max="13059" width="25" style="178" customWidth="1"/>
    <col min="13060" max="13060" width="32.6640625" style="178" customWidth="1"/>
    <col min="13061" max="13061" width="13.109375" style="178" customWidth="1"/>
    <col min="13062" max="13062" width="17.44140625" style="178" customWidth="1"/>
    <col min="13063" max="13064" width="23.5546875" style="178" customWidth="1"/>
    <col min="13065" max="13065" width="26.33203125" style="178" customWidth="1"/>
    <col min="13066" max="13067" width="24.33203125" style="178" customWidth="1"/>
    <col min="13068" max="13068" width="8.88671875" style="178" customWidth="1"/>
    <col min="13069" max="13069" width="10" style="178" customWidth="1"/>
    <col min="13070" max="13070" width="14.33203125" style="178" customWidth="1"/>
    <col min="13071" max="13312" width="9.109375" style="178"/>
    <col min="13313" max="13313" width="4.6640625" style="178" customWidth="1"/>
    <col min="13314" max="13314" width="30.88671875" style="178" customWidth="1"/>
    <col min="13315" max="13315" width="25" style="178" customWidth="1"/>
    <col min="13316" max="13316" width="32.6640625" style="178" customWidth="1"/>
    <col min="13317" max="13317" width="13.109375" style="178" customWidth="1"/>
    <col min="13318" max="13318" width="17.44140625" style="178" customWidth="1"/>
    <col min="13319" max="13320" width="23.5546875" style="178" customWidth="1"/>
    <col min="13321" max="13321" width="26.33203125" style="178" customWidth="1"/>
    <col min="13322" max="13323" width="24.33203125" style="178" customWidth="1"/>
    <col min="13324" max="13324" width="8.88671875" style="178" customWidth="1"/>
    <col min="13325" max="13325" width="10" style="178" customWidth="1"/>
    <col min="13326" max="13326" width="14.33203125" style="178" customWidth="1"/>
    <col min="13327" max="13568" width="9.109375" style="178"/>
    <col min="13569" max="13569" width="4.6640625" style="178" customWidth="1"/>
    <col min="13570" max="13570" width="30.88671875" style="178" customWidth="1"/>
    <col min="13571" max="13571" width="25" style="178" customWidth="1"/>
    <col min="13572" max="13572" width="32.6640625" style="178" customWidth="1"/>
    <col min="13573" max="13573" width="13.109375" style="178" customWidth="1"/>
    <col min="13574" max="13574" width="17.44140625" style="178" customWidth="1"/>
    <col min="13575" max="13576" width="23.5546875" style="178" customWidth="1"/>
    <col min="13577" max="13577" width="26.33203125" style="178" customWidth="1"/>
    <col min="13578" max="13579" width="24.33203125" style="178" customWidth="1"/>
    <col min="13580" max="13580" width="8.88671875" style="178" customWidth="1"/>
    <col min="13581" max="13581" width="10" style="178" customWidth="1"/>
    <col min="13582" max="13582" width="14.33203125" style="178" customWidth="1"/>
    <col min="13583" max="13824" width="9.109375" style="178"/>
    <col min="13825" max="13825" width="4.6640625" style="178" customWidth="1"/>
    <col min="13826" max="13826" width="30.88671875" style="178" customWidth="1"/>
    <col min="13827" max="13827" width="25" style="178" customWidth="1"/>
    <col min="13828" max="13828" width="32.6640625" style="178" customWidth="1"/>
    <col min="13829" max="13829" width="13.109375" style="178" customWidth="1"/>
    <col min="13830" max="13830" width="17.44140625" style="178" customWidth="1"/>
    <col min="13831" max="13832" width="23.5546875" style="178" customWidth="1"/>
    <col min="13833" max="13833" width="26.33203125" style="178" customWidth="1"/>
    <col min="13834" max="13835" width="24.33203125" style="178" customWidth="1"/>
    <col min="13836" max="13836" width="8.88671875" style="178" customWidth="1"/>
    <col min="13837" max="13837" width="10" style="178" customWidth="1"/>
    <col min="13838" max="13838" width="14.33203125" style="178" customWidth="1"/>
    <col min="13839" max="14080" width="9.109375" style="178"/>
    <col min="14081" max="14081" width="4.6640625" style="178" customWidth="1"/>
    <col min="14082" max="14082" width="30.88671875" style="178" customWidth="1"/>
    <col min="14083" max="14083" width="25" style="178" customWidth="1"/>
    <col min="14084" max="14084" width="32.6640625" style="178" customWidth="1"/>
    <col min="14085" max="14085" width="13.109375" style="178" customWidth="1"/>
    <col min="14086" max="14086" width="17.44140625" style="178" customWidth="1"/>
    <col min="14087" max="14088" width="23.5546875" style="178" customWidth="1"/>
    <col min="14089" max="14089" width="26.33203125" style="178" customWidth="1"/>
    <col min="14090" max="14091" width="24.33203125" style="178" customWidth="1"/>
    <col min="14092" max="14092" width="8.88671875" style="178" customWidth="1"/>
    <col min="14093" max="14093" width="10" style="178" customWidth="1"/>
    <col min="14094" max="14094" width="14.33203125" style="178" customWidth="1"/>
    <col min="14095" max="14336" width="9.109375" style="178"/>
    <col min="14337" max="14337" width="4.6640625" style="178" customWidth="1"/>
    <col min="14338" max="14338" width="30.88671875" style="178" customWidth="1"/>
    <col min="14339" max="14339" width="25" style="178" customWidth="1"/>
    <col min="14340" max="14340" width="32.6640625" style="178" customWidth="1"/>
    <col min="14341" max="14341" width="13.109375" style="178" customWidth="1"/>
    <col min="14342" max="14342" width="17.44140625" style="178" customWidth="1"/>
    <col min="14343" max="14344" width="23.5546875" style="178" customWidth="1"/>
    <col min="14345" max="14345" width="26.33203125" style="178" customWidth="1"/>
    <col min="14346" max="14347" width="24.33203125" style="178" customWidth="1"/>
    <col min="14348" max="14348" width="8.88671875" style="178" customWidth="1"/>
    <col min="14349" max="14349" width="10" style="178" customWidth="1"/>
    <col min="14350" max="14350" width="14.33203125" style="178" customWidth="1"/>
    <col min="14351" max="14592" width="9.109375" style="178"/>
    <col min="14593" max="14593" width="4.6640625" style="178" customWidth="1"/>
    <col min="14594" max="14594" width="30.88671875" style="178" customWidth="1"/>
    <col min="14595" max="14595" width="25" style="178" customWidth="1"/>
    <col min="14596" max="14596" width="32.6640625" style="178" customWidth="1"/>
    <col min="14597" max="14597" width="13.109375" style="178" customWidth="1"/>
    <col min="14598" max="14598" width="17.44140625" style="178" customWidth="1"/>
    <col min="14599" max="14600" width="23.5546875" style="178" customWidth="1"/>
    <col min="14601" max="14601" width="26.33203125" style="178" customWidth="1"/>
    <col min="14602" max="14603" width="24.33203125" style="178" customWidth="1"/>
    <col min="14604" max="14604" width="8.88671875" style="178" customWidth="1"/>
    <col min="14605" max="14605" width="10" style="178" customWidth="1"/>
    <col min="14606" max="14606" width="14.33203125" style="178" customWidth="1"/>
    <col min="14607" max="14848" width="9.109375" style="178"/>
    <col min="14849" max="14849" width="4.6640625" style="178" customWidth="1"/>
    <col min="14850" max="14850" width="30.88671875" style="178" customWidth="1"/>
    <col min="14851" max="14851" width="25" style="178" customWidth="1"/>
    <col min="14852" max="14852" width="32.6640625" style="178" customWidth="1"/>
    <col min="14853" max="14853" width="13.109375" style="178" customWidth="1"/>
    <col min="14854" max="14854" width="17.44140625" style="178" customWidth="1"/>
    <col min="14855" max="14856" width="23.5546875" style="178" customWidth="1"/>
    <col min="14857" max="14857" width="26.33203125" style="178" customWidth="1"/>
    <col min="14858" max="14859" width="24.33203125" style="178" customWidth="1"/>
    <col min="14860" max="14860" width="8.88671875" style="178" customWidth="1"/>
    <col min="14861" max="14861" width="10" style="178" customWidth="1"/>
    <col min="14862" max="14862" width="14.33203125" style="178" customWidth="1"/>
    <col min="14863" max="15104" width="9.109375" style="178"/>
    <col min="15105" max="15105" width="4.6640625" style="178" customWidth="1"/>
    <col min="15106" max="15106" width="30.88671875" style="178" customWidth="1"/>
    <col min="15107" max="15107" width="25" style="178" customWidth="1"/>
    <col min="15108" max="15108" width="32.6640625" style="178" customWidth="1"/>
    <col min="15109" max="15109" width="13.109375" style="178" customWidth="1"/>
    <col min="15110" max="15110" width="17.44140625" style="178" customWidth="1"/>
    <col min="15111" max="15112" width="23.5546875" style="178" customWidth="1"/>
    <col min="15113" max="15113" width="26.33203125" style="178" customWidth="1"/>
    <col min="15114" max="15115" width="24.33203125" style="178" customWidth="1"/>
    <col min="15116" max="15116" width="8.88671875" style="178" customWidth="1"/>
    <col min="15117" max="15117" width="10" style="178" customWidth="1"/>
    <col min="15118" max="15118" width="14.33203125" style="178" customWidth="1"/>
    <col min="15119" max="15360" width="9.109375" style="178"/>
    <col min="15361" max="15361" width="4.6640625" style="178" customWidth="1"/>
    <col min="15362" max="15362" width="30.88671875" style="178" customWidth="1"/>
    <col min="15363" max="15363" width="25" style="178" customWidth="1"/>
    <col min="15364" max="15364" width="32.6640625" style="178" customWidth="1"/>
    <col min="15365" max="15365" width="13.109375" style="178" customWidth="1"/>
    <col min="15366" max="15366" width="17.44140625" style="178" customWidth="1"/>
    <col min="15367" max="15368" width="23.5546875" style="178" customWidth="1"/>
    <col min="15369" max="15369" width="26.33203125" style="178" customWidth="1"/>
    <col min="15370" max="15371" width="24.33203125" style="178" customWidth="1"/>
    <col min="15372" max="15372" width="8.88671875" style="178" customWidth="1"/>
    <col min="15373" max="15373" width="10" style="178" customWidth="1"/>
    <col min="15374" max="15374" width="14.33203125" style="178" customWidth="1"/>
    <col min="15375" max="15616" width="9.109375" style="178"/>
    <col min="15617" max="15617" width="4.6640625" style="178" customWidth="1"/>
    <col min="15618" max="15618" width="30.88671875" style="178" customWidth="1"/>
    <col min="15619" max="15619" width="25" style="178" customWidth="1"/>
    <col min="15620" max="15620" width="32.6640625" style="178" customWidth="1"/>
    <col min="15621" max="15621" width="13.109375" style="178" customWidth="1"/>
    <col min="15622" max="15622" width="17.44140625" style="178" customWidth="1"/>
    <col min="15623" max="15624" width="23.5546875" style="178" customWidth="1"/>
    <col min="15625" max="15625" width="26.33203125" style="178" customWidth="1"/>
    <col min="15626" max="15627" width="24.33203125" style="178" customWidth="1"/>
    <col min="15628" max="15628" width="8.88671875" style="178" customWidth="1"/>
    <col min="15629" max="15629" width="10" style="178" customWidth="1"/>
    <col min="15630" max="15630" width="14.33203125" style="178" customWidth="1"/>
    <col min="15631" max="15872" width="9.109375" style="178"/>
    <col min="15873" max="15873" width="4.6640625" style="178" customWidth="1"/>
    <col min="15874" max="15874" width="30.88671875" style="178" customWidth="1"/>
    <col min="15875" max="15875" width="25" style="178" customWidth="1"/>
    <col min="15876" max="15876" width="32.6640625" style="178" customWidth="1"/>
    <col min="15877" max="15877" width="13.109375" style="178" customWidth="1"/>
    <col min="15878" max="15878" width="17.44140625" style="178" customWidth="1"/>
    <col min="15879" max="15880" width="23.5546875" style="178" customWidth="1"/>
    <col min="15881" max="15881" width="26.33203125" style="178" customWidth="1"/>
    <col min="15882" max="15883" width="24.33203125" style="178" customWidth="1"/>
    <col min="15884" max="15884" width="8.88671875" style="178" customWidth="1"/>
    <col min="15885" max="15885" width="10" style="178" customWidth="1"/>
    <col min="15886" max="15886" width="14.33203125" style="178" customWidth="1"/>
    <col min="15887" max="16128" width="9.109375" style="178"/>
    <col min="16129" max="16129" width="4.6640625" style="178" customWidth="1"/>
    <col min="16130" max="16130" width="30.88671875" style="178" customWidth="1"/>
    <col min="16131" max="16131" width="25" style="178" customWidth="1"/>
    <col min="16132" max="16132" width="32.6640625" style="178" customWidth="1"/>
    <col min="16133" max="16133" width="13.109375" style="178" customWidth="1"/>
    <col min="16134" max="16134" width="17.44140625" style="178" customWidth="1"/>
    <col min="16135" max="16136" width="23.5546875" style="178" customWidth="1"/>
    <col min="16137" max="16137" width="26.33203125" style="178" customWidth="1"/>
    <col min="16138" max="16139" width="24.33203125" style="178" customWidth="1"/>
    <col min="16140" max="16140" width="8.88671875" style="178" customWidth="1"/>
    <col min="16141" max="16141" width="10" style="178" customWidth="1"/>
    <col min="16142" max="16142" width="14.33203125" style="178" customWidth="1"/>
    <col min="16143" max="16384" width="9.109375" style="178"/>
  </cols>
  <sheetData>
    <row r="1" spans="1:32" ht="13.8" thickBot="1" x14ac:dyDescent="0.3">
      <c r="A1" s="312" t="s">
        <v>172</v>
      </c>
      <c r="B1" s="313"/>
      <c r="C1" s="313"/>
      <c r="D1" s="314"/>
      <c r="AB1" s="290" t="s">
        <v>105</v>
      </c>
      <c r="AC1" s="291"/>
      <c r="AD1" s="179"/>
      <c r="AE1" s="292" t="s">
        <v>106</v>
      </c>
      <c r="AF1" s="293"/>
    </row>
    <row r="2" spans="1:32" ht="13.2" x14ac:dyDescent="0.25">
      <c r="A2" s="288"/>
      <c r="B2" s="289"/>
      <c r="C2" s="289"/>
      <c r="D2" s="315"/>
      <c r="AB2" s="183"/>
      <c r="AC2" s="184"/>
      <c r="AD2" s="179"/>
      <c r="AE2" s="185"/>
      <c r="AF2" s="186"/>
    </row>
    <row r="3" spans="1:32" ht="13.8" thickBot="1" x14ac:dyDescent="0.3">
      <c r="A3" s="294"/>
      <c r="B3" s="295"/>
      <c r="C3" s="295"/>
      <c r="D3" s="316"/>
      <c r="AB3" s="183"/>
      <c r="AC3" s="184"/>
      <c r="AD3" s="179"/>
      <c r="AE3" s="185"/>
      <c r="AF3" s="186"/>
    </row>
    <row r="4" spans="1:32" ht="13.2" x14ac:dyDescent="0.25">
      <c r="A4" s="312" t="str">
        <f>Identificar!A4</f>
        <v>VelocitQR</v>
      </c>
      <c r="B4" s="313"/>
      <c r="C4" s="313"/>
      <c r="D4" s="314"/>
      <c r="AB4" s="183"/>
      <c r="AC4" s="184"/>
      <c r="AD4" s="179"/>
      <c r="AE4" s="185"/>
      <c r="AF4" s="186"/>
    </row>
    <row r="5" spans="1:32" ht="27" thickBot="1" x14ac:dyDescent="0.3">
      <c r="A5" s="294"/>
      <c r="B5" s="295"/>
      <c r="C5" s="295"/>
      <c r="D5" s="316"/>
      <c r="E5" s="178"/>
      <c r="AB5" s="190" t="s">
        <v>107</v>
      </c>
      <c r="AC5" s="191">
        <v>1</v>
      </c>
      <c r="AD5" s="179"/>
      <c r="AE5" s="190" t="s">
        <v>108</v>
      </c>
      <c r="AF5" s="191">
        <v>1</v>
      </c>
    </row>
    <row r="6" spans="1:32" ht="27" customHeight="1" thickBot="1" x14ac:dyDescent="0.3">
      <c r="A6" s="296" t="s">
        <v>109</v>
      </c>
      <c r="B6" s="298" t="s">
        <v>111</v>
      </c>
      <c r="C6" s="299"/>
      <c r="D6" s="300"/>
      <c r="E6" s="301" t="s">
        <v>112</v>
      </c>
      <c r="F6" s="285" t="s">
        <v>124</v>
      </c>
      <c r="G6" s="308" t="s">
        <v>173</v>
      </c>
      <c r="H6" s="308" t="s">
        <v>174</v>
      </c>
      <c r="I6" s="308" t="s">
        <v>175</v>
      </c>
      <c r="J6" s="308" t="s">
        <v>114</v>
      </c>
      <c r="K6" s="310" t="s">
        <v>115</v>
      </c>
      <c r="AB6" s="193" t="s">
        <v>117</v>
      </c>
      <c r="AC6" s="194">
        <v>2</v>
      </c>
      <c r="AD6" s="179"/>
      <c r="AE6" s="193" t="s">
        <v>118</v>
      </c>
      <c r="AF6" s="194">
        <v>2</v>
      </c>
    </row>
    <row r="7" spans="1:32" s="201" customFormat="1" ht="52.5" customHeight="1" thickBot="1" x14ac:dyDescent="0.3">
      <c r="A7" s="297"/>
      <c r="B7" s="195" t="s">
        <v>150</v>
      </c>
      <c r="C7" s="195" t="s">
        <v>151</v>
      </c>
      <c r="D7" s="196" t="s">
        <v>152</v>
      </c>
      <c r="E7" s="302"/>
      <c r="F7" s="287"/>
      <c r="G7" s="317"/>
      <c r="H7" s="317"/>
      <c r="I7" s="317"/>
      <c r="J7" s="309"/>
      <c r="K7" s="311"/>
      <c r="AB7" s="193" t="s">
        <v>125</v>
      </c>
      <c r="AC7" s="194">
        <v>3</v>
      </c>
      <c r="AD7" s="179"/>
      <c r="AE7" s="193" t="s">
        <v>126</v>
      </c>
      <c r="AF7" s="194">
        <v>3</v>
      </c>
    </row>
    <row r="8" spans="1:32" ht="58.8" customHeight="1" x14ac:dyDescent="0.25">
      <c r="A8" s="202" t="str">
        <f>IF(Identificar!A8&lt;&gt;"",Identificar!A8,"")</f>
        <v>R01</v>
      </c>
      <c r="B8" s="202" t="str">
        <f>IF(Identificar!D8&lt;&gt;"",Identificar!D8,"")</f>
        <v>Como resultado de falhas na segurança dos dados de peças.</v>
      </c>
      <c r="C8" s="202" t="str">
        <f>IF(Identificar!E8&lt;&gt;"",Identificar!E8,"")</f>
        <v>Pode ocorrer vazamento de informações sensíveis de peças e lotes.</v>
      </c>
      <c r="D8" s="217" t="s">
        <v>130</v>
      </c>
      <c r="E8" s="202" t="str">
        <f>IF(Identificar!G8&lt;&gt;"",Identificar!G8,"")</f>
        <v>Ricardo</v>
      </c>
      <c r="F8" s="208" t="s">
        <v>132</v>
      </c>
      <c r="G8" s="218">
        <v>20000</v>
      </c>
      <c r="H8" s="219">
        <v>10</v>
      </c>
      <c r="I8" s="219" t="s">
        <v>176</v>
      </c>
      <c r="J8" s="220" t="str">
        <f>Identificar!I8</f>
        <v>Implementar criptografia de dados e autenticação multifator.</v>
      </c>
      <c r="K8" s="221" t="str">
        <f>Identificar!J8</f>
        <v>Realizar auditorias de segurança regulares e treinar a equipe sobre práticas de segurança.</v>
      </c>
      <c r="AB8" s="210" t="s">
        <v>133</v>
      </c>
      <c r="AC8" s="211">
        <v>4</v>
      </c>
      <c r="AD8" s="212"/>
      <c r="AE8" s="210" t="s">
        <v>134</v>
      </c>
      <c r="AF8" s="211">
        <v>4</v>
      </c>
    </row>
    <row r="9" spans="1:32" ht="61.8" thickBot="1" x14ac:dyDescent="0.3">
      <c r="A9" s="202" t="str">
        <f>IF(Identificar!A9&lt;&gt;"",Identificar!A9,"")</f>
        <v>R02</v>
      </c>
      <c r="B9" s="202" t="str">
        <f>IF(Identificar!D9&lt;&gt;"",Identificar!D9,"")</f>
        <v>Como resultado de falhas no sistema de rastreamento de peças.</v>
      </c>
      <c r="C9" s="202" t="str">
        <f>IF(Identificar!E9&lt;&gt;"",Identificar!E9,"")</f>
        <v>Pode ocorrer interrupção no acesso à plataforma.</v>
      </c>
      <c r="D9" s="202" t="str">
        <f>IF(Identificar!F9&lt;&gt;"",Identificar!F9,"")</f>
        <v>O que acarretaria em perda temporária de clientes e danos à reputação.</v>
      </c>
      <c r="E9" s="202" t="str">
        <f>IF(Identificar!G9&lt;&gt;"",Identificar!G9,"")</f>
        <v>Gabriel</v>
      </c>
      <c r="F9" s="208" t="s">
        <v>506</v>
      </c>
      <c r="G9" s="218">
        <v>15000</v>
      </c>
      <c r="H9" s="219">
        <v>15</v>
      </c>
      <c r="I9" s="219" t="s">
        <v>176</v>
      </c>
      <c r="J9" s="222" t="s">
        <v>136</v>
      </c>
      <c r="K9" s="221" t="str">
        <f>Identificar!I9</f>
        <v>Manutenção preventiva e sistemas redundantes.</v>
      </c>
      <c r="AB9" s="213"/>
      <c r="AC9" s="214"/>
      <c r="AD9" s="212"/>
      <c r="AE9" s="210"/>
      <c r="AF9" s="211"/>
    </row>
    <row r="10" spans="1:32" ht="56.4" customHeight="1" thickBot="1" x14ac:dyDescent="0.3">
      <c r="A10" s="202" t="str">
        <f>IF(Identificar!A10&lt;&gt;"",Identificar!A10,"")</f>
        <v>R03</v>
      </c>
      <c r="B10" s="202" t="str">
        <f>IF(Identificar!D10&lt;&gt;"",Identificar!D10,"")</f>
        <v>Como resultado de não conformidade com normas legais e de privacidade de dados.</v>
      </c>
      <c r="C10" s="202" t="str">
        <f>IF(Identificar!E10&lt;&gt;"",Identificar!E10,"")</f>
        <v>Pode ocorrer aplicação de penalidades legais.</v>
      </c>
      <c r="D10" s="202" t="str">
        <f>IF(Identificar!F10&lt;&gt;"",Identificar!F10,"")</f>
        <v>O que acarretaria em multas significativas e danos à imagem da empresa.</v>
      </c>
      <c r="E10" s="202" t="str">
        <f>IF(Identificar!G10&lt;&gt;"",Identificar!G10,"")</f>
        <v>Amanda</v>
      </c>
      <c r="F10" s="208" t="s">
        <v>505</v>
      </c>
      <c r="G10" s="218">
        <v>20000</v>
      </c>
      <c r="H10" s="219">
        <v>8</v>
      </c>
      <c r="I10" s="219" t="s">
        <v>176</v>
      </c>
      <c r="J10" s="220" t="str">
        <f>Identificar!I10</f>
        <v>Assegurar a conformidade contínua com LGPD e outras regulamentações.</v>
      </c>
      <c r="K10" s="221" t="str">
        <f>Identificar!J10</f>
        <v>Consultoria jurídica e revisões periódicas de conformidade.</v>
      </c>
      <c r="AB10" s="213"/>
      <c r="AC10" s="214"/>
      <c r="AD10" s="212"/>
      <c r="AE10" s="210"/>
      <c r="AF10" s="211"/>
    </row>
    <row r="11" spans="1:32" ht="51.6" customHeight="1" thickBot="1" x14ac:dyDescent="0.3">
      <c r="A11" s="202" t="str">
        <f>IF(Identificar!A11&lt;&gt;"",Identificar!A11,"")</f>
        <v>R04</v>
      </c>
      <c r="B11" s="202" t="str">
        <f>IF(Identificar!D11&lt;&gt;"",Identificar!D11,"")</f>
        <v>Como resultado de sobrecarga do sistema devido a alto volume de transações simultâneas.</v>
      </c>
      <c r="C11" s="202" t="str">
        <f>IF(Identificar!E11&lt;&gt;"",Identificar!E11,"")</f>
        <v>Pode ocorrer lentidão na resposta do sistema.</v>
      </c>
      <c r="D11" s="202" t="str">
        <f>IF(Identificar!F11&lt;&gt;"",Identificar!F11,"")</f>
        <v>O que acarretaria em uma experiência negativa para os usuários e aumento no tempo de operação.</v>
      </c>
      <c r="E11" s="202" t="str">
        <f>IF(Identificar!G11&lt;&gt;"",Identificar!G11,"")</f>
        <v>Victor</v>
      </c>
      <c r="F11" s="208" t="s">
        <v>132</v>
      </c>
      <c r="G11" s="218">
        <v>10000</v>
      </c>
      <c r="H11" s="219">
        <v>5</v>
      </c>
      <c r="I11" s="219" t="s">
        <v>507</v>
      </c>
      <c r="J11" s="220" t="str">
        <f>Identificar!I11</f>
        <v>Escalar a infraestrutura conforme a demanda e implementar balanceamento de carga.</v>
      </c>
      <c r="K11" s="221" t="str">
        <f>Identificar!J11</f>
        <v>Adicionar recursos em nuvem para suportar picos de uso.</v>
      </c>
      <c r="AB11" s="213"/>
      <c r="AC11" s="214"/>
      <c r="AD11" s="212"/>
      <c r="AE11" s="210"/>
      <c r="AF11" s="211"/>
    </row>
    <row r="12" spans="1:32" ht="51" customHeight="1" thickBot="1" x14ac:dyDescent="0.3">
      <c r="A12" s="202" t="str">
        <f>IF(Identificar!A12&lt;&gt;"",Identificar!A12,"")</f>
        <v>R05</v>
      </c>
      <c r="B12" s="202" t="str">
        <f>IF(Identificar!D12&lt;&gt;"",Identificar!D12,"")</f>
        <v>Como resultado de aumento inesperado nos custos de operação.</v>
      </c>
      <c r="C12" s="202" t="str">
        <f>IF(Identificar!E12&lt;&gt;"",Identificar!E12,"")</f>
        <v>Pode ocorrer falta de recursos financeiros para manter e expandir o projeto.</v>
      </c>
      <c r="D12" s="202" t="str">
        <f>IF(Identificar!F12&lt;&gt;"",Identificar!F12,"")</f>
        <v>O que acarretaria em atrasos no desenvolvimento e redução na capacidade de inovação.</v>
      </c>
      <c r="E12" s="202" t="str">
        <f>IF(Identificar!G12&lt;&gt;"",Identificar!G12,"")</f>
        <v>Gustavo</v>
      </c>
      <c r="F12" s="208" t="s">
        <v>508</v>
      </c>
      <c r="G12" s="218">
        <v>18000</v>
      </c>
      <c r="H12" s="219">
        <v>20</v>
      </c>
      <c r="I12" s="219" t="s">
        <v>509</v>
      </c>
      <c r="J12" s="220" t="str">
        <f>Identificar!I12</f>
        <v>Criar um fundo de contingência e monitorar o orçamento regularmente.</v>
      </c>
      <c r="K12" s="221" t="str">
        <f>Identificar!J12</f>
        <v>Negociar parcerias e buscar investidores adicionais.</v>
      </c>
      <c r="AB12" s="213"/>
      <c r="AC12" s="214"/>
      <c r="AD12" s="212"/>
      <c r="AE12" s="210"/>
      <c r="AF12" s="211"/>
    </row>
  </sheetData>
  <autoFilter ref="A6:E12" xr:uid="{3C98AC32-2B83-457C-8FB3-C9C0F7523219}">
    <filterColumn colId="1" showButton="0"/>
    <filterColumn colId="2" showButton="0"/>
  </autoFilter>
  <mergeCells count="13">
    <mergeCell ref="J6:J7"/>
    <mergeCell ref="K6:K7"/>
    <mergeCell ref="A1:D3"/>
    <mergeCell ref="AB1:AC1"/>
    <mergeCell ref="AE1:AF1"/>
    <mergeCell ref="A4:D5"/>
    <mergeCell ref="A6:A7"/>
    <mergeCell ref="B6:D6"/>
    <mergeCell ref="E6:E7"/>
    <mergeCell ref="G6:G7"/>
    <mergeCell ref="H6:H7"/>
    <mergeCell ref="I6:I7"/>
    <mergeCell ref="F6:F7"/>
  </mergeCells>
  <pageMargins left="0.59055118110236227" right="0.59055118110236227" top="0.59055118110236227" bottom="0.59055118110236227" header="0.51181102362204722" footer="0.51181102362204722"/>
  <pageSetup paperSize="9" scale="61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BA01-9B19-4115-A8D1-B041FB1F7144}">
  <dimension ref="A1:F35"/>
  <sheetViews>
    <sheetView showGridLines="0" zoomScale="120" zoomScaleNormal="120" workbookViewId="0">
      <selection activeCell="A31" sqref="A31"/>
    </sheetView>
  </sheetViews>
  <sheetFormatPr defaultRowHeight="13.2" x14ac:dyDescent="0.25"/>
  <cols>
    <col min="1" max="1" width="42.88671875" style="93" bestFit="1" customWidth="1"/>
    <col min="2" max="2" width="9.33203125" style="236" customWidth="1"/>
    <col min="3" max="3" width="49.33203125" style="93" bestFit="1" customWidth="1"/>
    <col min="4" max="4" width="11.5546875" style="236" customWidth="1"/>
    <col min="5" max="5" width="15.33203125" style="236" customWidth="1"/>
    <col min="6" max="6" width="23.109375" style="226" customWidth="1"/>
    <col min="7" max="256" width="9.109375" style="93"/>
    <col min="257" max="257" width="42.88671875" style="93" bestFit="1" customWidth="1"/>
    <col min="258" max="258" width="9.33203125" style="93" customWidth="1"/>
    <col min="259" max="259" width="49.33203125" style="93" bestFit="1" customWidth="1"/>
    <col min="260" max="260" width="11.5546875" style="93" customWidth="1"/>
    <col min="261" max="261" width="15.33203125" style="93" customWidth="1"/>
    <col min="262" max="262" width="23.109375" style="93" customWidth="1"/>
    <col min="263" max="512" width="9.109375" style="93"/>
    <col min="513" max="513" width="42.88671875" style="93" bestFit="1" customWidth="1"/>
    <col min="514" max="514" width="9.33203125" style="93" customWidth="1"/>
    <col min="515" max="515" width="49.33203125" style="93" bestFit="1" customWidth="1"/>
    <col min="516" max="516" width="11.5546875" style="93" customWidth="1"/>
    <col min="517" max="517" width="15.33203125" style="93" customWidth="1"/>
    <col min="518" max="518" width="23.109375" style="93" customWidth="1"/>
    <col min="519" max="768" width="9.109375" style="93"/>
    <col min="769" max="769" width="42.88671875" style="93" bestFit="1" customWidth="1"/>
    <col min="770" max="770" width="9.33203125" style="93" customWidth="1"/>
    <col min="771" max="771" width="49.33203125" style="93" bestFit="1" customWidth="1"/>
    <col min="772" max="772" width="11.5546875" style="93" customWidth="1"/>
    <col min="773" max="773" width="15.33203125" style="93" customWidth="1"/>
    <col min="774" max="774" width="23.109375" style="93" customWidth="1"/>
    <col min="775" max="1024" width="9.109375" style="93"/>
    <col min="1025" max="1025" width="42.88671875" style="93" bestFit="1" customWidth="1"/>
    <col min="1026" max="1026" width="9.33203125" style="93" customWidth="1"/>
    <col min="1027" max="1027" width="49.33203125" style="93" bestFit="1" customWidth="1"/>
    <col min="1028" max="1028" width="11.5546875" style="93" customWidth="1"/>
    <col min="1029" max="1029" width="15.33203125" style="93" customWidth="1"/>
    <col min="1030" max="1030" width="23.109375" style="93" customWidth="1"/>
    <col min="1031" max="1280" width="9.109375" style="93"/>
    <col min="1281" max="1281" width="42.88671875" style="93" bestFit="1" customWidth="1"/>
    <col min="1282" max="1282" width="9.33203125" style="93" customWidth="1"/>
    <col min="1283" max="1283" width="49.33203125" style="93" bestFit="1" customWidth="1"/>
    <col min="1284" max="1284" width="11.5546875" style="93" customWidth="1"/>
    <col min="1285" max="1285" width="15.33203125" style="93" customWidth="1"/>
    <col min="1286" max="1286" width="23.109375" style="93" customWidth="1"/>
    <col min="1287" max="1536" width="9.109375" style="93"/>
    <col min="1537" max="1537" width="42.88671875" style="93" bestFit="1" customWidth="1"/>
    <col min="1538" max="1538" width="9.33203125" style="93" customWidth="1"/>
    <col min="1539" max="1539" width="49.33203125" style="93" bestFit="1" customWidth="1"/>
    <col min="1540" max="1540" width="11.5546875" style="93" customWidth="1"/>
    <col min="1541" max="1541" width="15.33203125" style="93" customWidth="1"/>
    <col min="1542" max="1542" width="23.109375" style="93" customWidth="1"/>
    <col min="1543" max="1792" width="9.109375" style="93"/>
    <col min="1793" max="1793" width="42.88671875" style="93" bestFit="1" customWidth="1"/>
    <col min="1794" max="1794" width="9.33203125" style="93" customWidth="1"/>
    <col min="1795" max="1795" width="49.33203125" style="93" bestFit="1" customWidth="1"/>
    <col min="1796" max="1796" width="11.5546875" style="93" customWidth="1"/>
    <col min="1797" max="1797" width="15.33203125" style="93" customWidth="1"/>
    <col min="1798" max="1798" width="23.109375" style="93" customWidth="1"/>
    <col min="1799" max="2048" width="9.109375" style="93"/>
    <col min="2049" max="2049" width="42.88671875" style="93" bestFit="1" customWidth="1"/>
    <col min="2050" max="2050" width="9.33203125" style="93" customWidth="1"/>
    <col min="2051" max="2051" width="49.33203125" style="93" bestFit="1" customWidth="1"/>
    <col min="2052" max="2052" width="11.5546875" style="93" customWidth="1"/>
    <col min="2053" max="2053" width="15.33203125" style="93" customWidth="1"/>
    <col min="2054" max="2054" width="23.109375" style="93" customWidth="1"/>
    <col min="2055" max="2304" width="9.109375" style="93"/>
    <col min="2305" max="2305" width="42.88671875" style="93" bestFit="1" customWidth="1"/>
    <col min="2306" max="2306" width="9.33203125" style="93" customWidth="1"/>
    <col min="2307" max="2307" width="49.33203125" style="93" bestFit="1" customWidth="1"/>
    <col min="2308" max="2308" width="11.5546875" style="93" customWidth="1"/>
    <col min="2309" max="2309" width="15.33203125" style="93" customWidth="1"/>
    <col min="2310" max="2310" width="23.109375" style="93" customWidth="1"/>
    <col min="2311" max="2560" width="9.109375" style="93"/>
    <col min="2561" max="2561" width="42.88671875" style="93" bestFit="1" customWidth="1"/>
    <col min="2562" max="2562" width="9.33203125" style="93" customWidth="1"/>
    <col min="2563" max="2563" width="49.33203125" style="93" bestFit="1" customWidth="1"/>
    <col min="2564" max="2564" width="11.5546875" style="93" customWidth="1"/>
    <col min="2565" max="2565" width="15.33203125" style="93" customWidth="1"/>
    <col min="2566" max="2566" width="23.109375" style="93" customWidth="1"/>
    <col min="2567" max="2816" width="9.109375" style="93"/>
    <col min="2817" max="2817" width="42.88671875" style="93" bestFit="1" customWidth="1"/>
    <col min="2818" max="2818" width="9.33203125" style="93" customWidth="1"/>
    <col min="2819" max="2819" width="49.33203125" style="93" bestFit="1" customWidth="1"/>
    <col min="2820" max="2820" width="11.5546875" style="93" customWidth="1"/>
    <col min="2821" max="2821" width="15.33203125" style="93" customWidth="1"/>
    <col min="2822" max="2822" width="23.109375" style="93" customWidth="1"/>
    <col min="2823" max="3072" width="9.109375" style="93"/>
    <col min="3073" max="3073" width="42.88671875" style="93" bestFit="1" customWidth="1"/>
    <col min="3074" max="3074" width="9.33203125" style="93" customWidth="1"/>
    <col min="3075" max="3075" width="49.33203125" style="93" bestFit="1" customWidth="1"/>
    <col min="3076" max="3076" width="11.5546875" style="93" customWidth="1"/>
    <col min="3077" max="3077" width="15.33203125" style="93" customWidth="1"/>
    <col min="3078" max="3078" width="23.109375" style="93" customWidth="1"/>
    <col min="3079" max="3328" width="9.109375" style="93"/>
    <col min="3329" max="3329" width="42.88671875" style="93" bestFit="1" customWidth="1"/>
    <col min="3330" max="3330" width="9.33203125" style="93" customWidth="1"/>
    <col min="3331" max="3331" width="49.33203125" style="93" bestFit="1" customWidth="1"/>
    <col min="3332" max="3332" width="11.5546875" style="93" customWidth="1"/>
    <col min="3333" max="3333" width="15.33203125" style="93" customWidth="1"/>
    <col min="3334" max="3334" width="23.109375" style="93" customWidth="1"/>
    <col min="3335" max="3584" width="9.109375" style="93"/>
    <col min="3585" max="3585" width="42.88671875" style="93" bestFit="1" customWidth="1"/>
    <col min="3586" max="3586" width="9.33203125" style="93" customWidth="1"/>
    <col min="3587" max="3587" width="49.33203125" style="93" bestFit="1" customWidth="1"/>
    <col min="3588" max="3588" width="11.5546875" style="93" customWidth="1"/>
    <col min="3589" max="3589" width="15.33203125" style="93" customWidth="1"/>
    <col min="3590" max="3590" width="23.109375" style="93" customWidth="1"/>
    <col min="3591" max="3840" width="9.109375" style="93"/>
    <col min="3841" max="3841" width="42.88671875" style="93" bestFit="1" customWidth="1"/>
    <col min="3842" max="3842" width="9.33203125" style="93" customWidth="1"/>
    <col min="3843" max="3843" width="49.33203125" style="93" bestFit="1" customWidth="1"/>
    <col min="3844" max="3844" width="11.5546875" style="93" customWidth="1"/>
    <col min="3845" max="3845" width="15.33203125" style="93" customWidth="1"/>
    <col min="3846" max="3846" width="23.109375" style="93" customWidth="1"/>
    <col min="3847" max="4096" width="9.109375" style="93"/>
    <col min="4097" max="4097" width="42.88671875" style="93" bestFit="1" customWidth="1"/>
    <col min="4098" max="4098" width="9.33203125" style="93" customWidth="1"/>
    <col min="4099" max="4099" width="49.33203125" style="93" bestFit="1" customWidth="1"/>
    <col min="4100" max="4100" width="11.5546875" style="93" customWidth="1"/>
    <col min="4101" max="4101" width="15.33203125" style="93" customWidth="1"/>
    <col min="4102" max="4102" width="23.109375" style="93" customWidth="1"/>
    <col min="4103" max="4352" width="9.109375" style="93"/>
    <col min="4353" max="4353" width="42.88671875" style="93" bestFit="1" customWidth="1"/>
    <col min="4354" max="4354" width="9.33203125" style="93" customWidth="1"/>
    <col min="4355" max="4355" width="49.33203125" style="93" bestFit="1" customWidth="1"/>
    <col min="4356" max="4356" width="11.5546875" style="93" customWidth="1"/>
    <col min="4357" max="4357" width="15.33203125" style="93" customWidth="1"/>
    <col min="4358" max="4358" width="23.109375" style="93" customWidth="1"/>
    <col min="4359" max="4608" width="9.109375" style="93"/>
    <col min="4609" max="4609" width="42.88671875" style="93" bestFit="1" customWidth="1"/>
    <col min="4610" max="4610" width="9.33203125" style="93" customWidth="1"/>
    <col min="4611" max="4611" width="49.33203125" style="93" bestFit="1" customWidth="1"/>
    <col min="4612" max="4612" width="11.5546875" style="93" customWidth="1"/>
    <col min="4613" max="4613" width="15.33203125" style="93" customWidth="1"/>
    <col min="4614" max="4614" width="23.109375" style="93" customWidth="1"/>
    <col min="4615" max="4864" width="9.109375" style="93"/>
    <col min="4865" max="4865" width="42.88671875" style="93" bestFit="1" customWidth="1"/>
    <col min="4866" max="4866" width="9.33203125" style="93" customWidth="1"/>
    <col min="4867" max="4867" width="49.33203125" style="93" bestFit="1" customWidth="1"/>
    <col min="4868" max="4868" width="11.5546875" style="93" customWidth="1"/>
    <col min="4869" max="4869" width="15.33203125" style="93" customWidth="1"/>
    <col min="4870" max="4870" width="23.109375" style="93" customWidth="1"/>
    <col min="4871" max="5120" width="9.109375" style="93"/>
    <col min="5121" max="5121" width="42.88671875" style="93" bestFit="1" customWidth="1"/>
    <col min="5122" max="5122" width="9.33203125" style="93" customWidth="1"/>
    <col min="5123" max="5123" width="49.33203125" style="93" bestFit="1" customWidth="1"/>
    <col min="5124" max="5124" width="11.5546875" style="93" customWidth="1"/>
    <col min="5125" max="5125" width="15.33203125" style="93" customWidth="1"/>
    <col min="5126" max="5126" width="23.109375" style="93" customWidth="1"/>
    <col min="5127" max="5376" width="9.109375" style="93"/>
    <col min="5377" max="5377" width="42.88671875" style="93" bestFit="1" customWidth="1"/>
    <col min="5378" max="5378" width="9.33203125" style="93" customWidth="1"/>
    <col min="5379" max="5379" width="49.33203125" style="93" bestFit="1" customWidth="1"/>
    <col min="5380" max="5380" width="11.5546875" style="93" customWidth="1"/>
    <col min="5381" max="5381" width="15.33203125" style="93" customWidth="1"/>
    <col min="5382" max="5382" width="23.109375" style="93" customWidth="1"/>
    <col min="5383" max="5632" width="9.109375" style="93"/>
    <col min="5633" max="5633" width="42.88671875" style="93" bestFit="1" customWidth="1"/>
    <col min="5634" max="5634" width="9.33203125" style="93" customWidth="1"/>
    <col min="5635" max="5635" width="49.33203125" style="93" bestFit="1" customWidth="1"/>
    <col min="5636" max="5636" width="11.5546875" style="93" customWidth="1"/>
    <col min="5637" max="5637" width="15.33203125" style="93" customWidth="1"/>
    <col min="5638" max="5638" width="23.109375" style="93" customWidth="1"/>
    <col min="5639" max="5888" width="9.109375" style="93"/>
    <col min="5889" max="5889" width="42.88671875" style="93" bestFit="1" customWidth="1"/>
    <col min="5890" max="5890" width="9.33203125" style="93" customWidth="1"/>
    <col min="5891" max="5891" width="49.33203125" style="93" bestFit="1" customWidth="1"/>
    <col min="5892" max="5892" width="11.5546875" style="93" customWidth="1"/>
    <col min="5893" max="5893" width="15.33203125" style="93" customWidth="1"/>
    <col min="5894" max="5894" width="23.109375" style="93" customWidth="1"/>
    <col min="5895" max="6144" width="9.109375" style="93"/>
    <col min="6145" max="6145" width="42.88671875" style="93" bestFit="1" customWidth="1"/>
    <col min="6146" max="6146" width="9.33203125" style="93" customWidth="1"/>
    <col min="6147" max="6147" width="49.33203125" style="93" bestFit="1" customWidth="1"/>
    <col min="6148" max="6148" width="11.5546875" style="93" customWidth="1"/>
    <col min="6149" max="6149" width="15.33203125" style="93" customWidth="1"/>
    <col min="6150" max="6150" width="23.109375" style="93" customWidth="1"/>
    <col min="6151" max="6400" width="9.109375" style="93"/>
    <col min="6401" max="6401" width="42.88671875" style="93" bestFit="1" customWidth="1"/>
    <col min="6402" max="6402" width="9.33203125" style="93" customWidth="1"/>
    <col min="6403" max="6403" width="49.33203125" style="93" bestFit="1" customWidth="1"/>
    <col min="6404" max="6404" width="11.5546875" style="93" customWidth="1"/>
    <col min="6405" max="6405" width="15.33203125" style="93" customWidth="1"/>
    <col min="6406" max="6406" width="23.109375" style="93" customWidth="1"/>
    <col min="6407" max="6656" width="9.109375" style="93"/>
    <col min="6657" max="6657" width="42.88671875" style="93" bestFit="1" customWidth="1"/>
    <col min="6658" max="6658" width="9.33203125" style="93" customWidth="1"/>
    <col min="6659" max="6659" width="49.33203125" style="93" bestFit="1" customWidth="1"/>
    <col min="6660" max="6660" width="11.5546875" style="93" customWidth="1"/>
    <col min="6661" max="6661" width="15.33203125" style="93" customWidth="1"/>
    <col min="6662" max="6662" width="23.109375" style="93" customWidth="1"/>
    <col min="6663" max="6912" width="9.109375" style="93"/>
    <col min="6913" max="6913" width="42.88671875" style="93" bestFit="1" customWidth="1"/>
    <col min="6914" max="6914" width="9.33203125" style="93" customWidth="1"/>
    <col min="6915" max="6915" width="49.33203125" style="93" bestFit="1" customWidth="1"/>
    <col min="6916" max="6916" width="11.5546875" style="93" customWidth="1"/>
    <col min="6917" max="6917" width="15.33203125" style="93" customWidth="1"/>
    <col min="6918" max="6918" width="23.109375" style="93" customWidth="1"/>
    <col min="6919" max="7168" width="9.109375" style="93"/>
    <col min="7169" max="7169" width="42.88671875" style="93" bestFit="1" customWidth="1"/>
    <col min="7170" max="7170" width="9.33203125" style="93" customWidth="1"/>
    <col min="7171" max="7171" width="49.33203125" style="93" bestFit="1" customWidth="1"/>
    <col min="7172" max="7172" width="11.5546875" style="93" customWidth="1"/>
    <col min="7173" max="7173" width="15.33203125" style="93" customWidth="1"/>
    <col min="7174" max="7174" width="23.109375" style="93" customWidth="1"/>
    <col min="7175" max="7424" width="9.109375" style="93"/>
    <col min="7425" max="7425" width="42.88671875" style="93" bestFit="1" customWidth="1"/>
    <col min="7426" max="7426" width="9.33203125" style="93" customWidth="1"/>
    <col min="7427" max="7427" width="49.33203125" style="93" bestFit="1" customWidth="1"/>
    <col min="7428" max="7428" width="11.5546875" style="93" customWidth="1"/>
    <col min="7429" max="7429" width="15.33203125" style="93" customWidth="1"/>
    <col min="7430" max="7430" width="23.109375" style="93" customWidth="1"/>
    <col min="7431" max="7680" width="9.109375" style="93"/>
    <col min="7681" max="7681" width="42.88671875" style="93" bestFit="1" customWidth="1"/>
    <col min="7682" max="7682" width="9.33203125" style="93" customWidth="1"/>
    <col min="7683" max="7683" width="49.33203125" style="93" bestFit="1" customWidth="1"/>
    <col min="7684" max="7684" width="11.5546875" style="93" customWidth="1"/>
    <col min="7685" max="7685" width="15.33203125" style="93" customWidth="1"/>
    <col min="7686" max="7686" width="23.109375" style="93" customWidth="1"/>
    <col min="7687" max="7936" width="9.109375" style="93"/>
    <col min="7937" max="7937" width="42.88671875" style="93" bestFit="1" customWidth="1"/>
    <col min="7938" max="7938" width="9.33203125" style="93" customWidth="1"/>
    <col min="7939" max="7939" width="49.33203125" style="93" bestFit="1" customWidth="1"/>
    <col min="7940" max="7940" width="11.5546875" style="93" customWidth="1"/>
    <col min="7941" max="7941" width="15.33203125" style="93" customWidth="1"/>
    <col min="7942" max="7942" width="23.109375" style="93" customWidth="1"/>
    <col min="7943" max="8192" width="9.109375" style="93"/>
    <col min="8193" max="8193" width="42.88671875" style="93" bestFit="1" customWidth="1"/>
    <col min="8194" max="8194" width="9.33203125" style="93" customWidth="1"/>
    <col min="8195" max="8195" width="49.33203125" style="93" bestFit="1" customWidth="1"/>
    <col min="8196" max="8196" width="11.5546875" style="93" customWidth="1"/>
    <col min="8197" max="8197" width="15.33203125" style="93" customWidth="1"/>
    <col min="8198" max="8198" width="23.109375" style="93" customWidth="1"/>
    <col min="8199" max="8448" width="9.109375" style="93"/>
    <col min="8449" max="8449" width="42.88671875" style="93" bestFit="1" customWidth="1"/>
    <col min="8450" max="8450" width="9.33203125" style="93" customWidth="1"/>
    <col min="8451" max="8451" width="49.33203125" style="93" bestFit="1" customWidth="1"/>
    <col min="8452" max="8452" width="11.5546875" style="93" customWidth="1"/>
    <col min="8453" max="8453" width="15.33203125" style="93" customWidth="1"/>
    <col min="8454" max="8454" width="23.109375" style="93" customWidth="1"/>
    <col min="8455" max="8704" width="9.109375" style="93"/>
    <col min="8705" max="8705" width="42.88671875" style="93" bestFit="1" customWidth="1"/>
    <col min="8706" max="8706" width="9.33203125" style="93" customWidth="1"/>
    <col min="8707" max="8707" width="49.33203125" style="93" bestFit="1" customWidth="1"/>
    <col min="8708" max="8708" width="11.5546875" style="93" customWidth="1"/>
    <col min="8709" max="8709" width="15.33203125" style="93" customWidth="1"/>
    <col min="8710" max="8710" width="23.109375" style="93" customWidth="1"/>
    <col min="8711" max="8960" width="9.109375" style="93"/>
    <col min="8961" max="8961" width="42.88671875" style="93" bestFit="1" customWidth="1"/>
    <col min="8962" max="8962" width="9.33203125" style="93" customWidth="1"/>
    <col min="8963" max="8963" width="49.33203125" style="93" bestFit="1" customWidth="1"/>
    <col min="8964" max="8964" width="11.5546875" style="93" customWidth="1"/>
    <col min="8965" max="8965" width="15.33203125" style="93" customWidth="1"/>
    <col min="8966" max="8966" width="23.109375" style="93" customWidth="1"/>
    <col min="8967" max="9216" width="9.109375" style="93"/>
    <col min="9217" max="9217" width="42.88671875" style="93" bestFit="1" customWidth="1"/>
    <col min="9218" max="9218" width="9.33203125" style="93" customWidth="1"/>
    <col min="9219" max="9219" width="49.33203125" style="93" bestFit="1" customWidth="1"/>
    <col min="9220" max="9220" width="11.5546875" style="93" customWidth="1"/>
    <col min="9221" max="9221" width="15.33203125" style="93" customWidth="1"/>
    <col min="9222" max="9222" width="23.109375" style="93" customWidth="1"/>
    <col min="9223" max="9472" width="9.109375" style="93"/>
    <col min="9473" max="9473" width="42.88671875" style="93" bestFit="1" customWidth="1"/>
    <col min="9474" max="9474" width="9.33203125" style="93" customWidth="1"/>
    <col min="9475" max="9475" width="49.33203125" style="93" bestFit="1" customWidth="1"/>
    <col min="9476" max="9476" width="11.5546875" style="93" customWidth="1"/>
    <col min="9477" max="9477" width="15.33203125" style="93" customWidth="1"/>
    <col min="9478" max="9478" width="23.109375" style="93" customWidth="1"/>
    <col min="9479" max="9728" width="9.109375" style="93"/>
    <col min="9729" max="9729" width="42.88671875" style="93" bestFit="1" customWidth="1"/>
    <col min="9730" max="9730" width="9.33203125" style="93" customWidth="1"/>
    <col min="9731" max="9731" width="49.33203125" style="93" bestFit="1" customWidth="1"/>
    <col min="9732" max="9732" width="11.5546875" style="93" customWidth="1"/>
    <col min="9733" max="9733" width="15.33203125" style="93" customWidth="1"/>
    <col min="9734" max="9734" width="23.109375" style="93" customWidth="1"/>
    <col min="9735" max="9984" width="9.109375" style="93"/>
    <col min="9985" max="9985" width="42.88671875" style="93" bestFit="1" customWidth="1"/>
    <col min="9986" max="9986" width="9.33203125" style="93" customWidth="1"/>
    <col min="9987" max="9987" width="49.33203125" style="93" bestFit="1" customWidth="1"/>
    <col min="9988" max="9988" width="11.5546875" style="93" customWidth="1"/>
    <col min="9989" max="9989" width="15.33203125" style="93" customWidth="1"/>
    <col min="9990" max="9990" width="23.109375" style="93" customWidth="1"/>
    <col min="9991" max="10240" width="9.109375" style="93"/>
    <col min="10241" max="10241" width="42.88671875" style="93" bestFit="1" customWidth="1"/>
    <col min="10242" max="10242" width="9.33203125" style="93" customWidth="1"/>
    <col min="10243" max="10243" width="49.33203125" style="93" bestFit="1" customWidth="1"/>
    <col min="10244" max="10244" width="11.5546875" style="93" customWidth="1"/>
    <col min="10245" max="10245" width="15.33203125" style="93" customWidth="1"/>
    <col min="10246" max="10246" width="23.109375" style="93" customWidth="1"/>
    <col min="10247" max="10496" width="9.109375" style="93"/>
    <col min="10497" max="10497" width="42.88671875" style="93" bestFit="1" customWidth="1"/>
    <col min="10498" max="10498" width="9.33203125" style="93" customWidth="1"/>
    <col min="10499" max="10499" width="49.33203125" style="93" bestFit="1" customWidth="1"/>
    <col min="10500" max="10500" width="11.5546875" style="93" customWidth="1"/>
    <col min="10501" max="10501" width="15.33203125" style="93" customWidth="1"/>
    <col min="10502" max="10502" width="23.109375" style="93" customWidth="1"/>
    <col min="10503" max="10752" width="9.109375" style="93"/>
    <col min="10753" max="10753" width="42.88671875" style="93" bestFit="1" customWidth="1"/>
    <col min="10754" max="10754" width="9.33203125" style="93" customWidth="1"/>
    <col min="10755" max="10755" width="49.33203125" style="93" bestFit="1" customWidth="1"/>
    <col min="10756" max="10756" width="11.5546875" style="93" customWidth="1"/>
    <col min="10757" max="10757" width="15.33203125" style="93" customWidth="1"/>
    <col min="10758" max="10758" width="23.109375" style="93" customWidth="1"/>
    <col min="10759" max="11008" width="9.109375" style="93"/>
    <col min="11009" max="11009" width="42.88671875" style="93" bestFit="1" customWidth="1"/>
    <col min="11010" max="11010" width="9.33203125" style="93" customWidth="1"/>
    <col min="11011" max="11011" width="49.33203125" style="93" bestFit="1" customWidth="1"/>
    <col min="11012" max="11012" width="11.5546875" style="93" customWidth="1"/>
    <col min="11013" max="11013" width="15.33203125" style="93" customWidth="1"/>
    <col min="11014" max="11014" width="23.109375" style="93" customWidth="1"/>
    <col min="11015" max="11264" width="9.109375" style="93"/>
    <col min="11265" max="11265" width="42.88671875" style="93" bestFit="1" customWidth="1"/>
    <col min="11266" max="11266" width="9.33203125" style="93" customWidth="1"/>
    <col min="11267" max="11267" width="49.33203125" style="93" bestFit="1" customWidth="1"/>
    <col min="11268" max="11268" width="11.5546875" style="93" customWidth="1"/>
    <col min="11269" max="11269" width="15.33203125" style="93" customWidth="1"/>
    <col min="11270" max="11270" width="23.109375" style="93" customWidth="1"/>
    <col min="11271" max="11520" width="9.109375" style="93"/>
    <col min="11521" max="11521" width="42.88671875" style="93" bestFit="1" customWidth="1"/>
    <col min="11522" max="11522" width="9.33203125" style="93" customWidth="1"/>
    <col min="11523" max="11523" width="49.33203125" style="93" bestFit="1" customWidth="1"/>
    <col min="11524" max="11524" width="11.5546875" style="93" customWidth="1"/>
    <col min="11525" max="11525" width="15.33203125" style="93" customWidth="1"/>
    <col min="11526" max="11526" width="23.109375" style="93" customWidth="1"/>
    <col min="11527" max="11776" width="9.109375" style="93"/>
    <col min="11777" max="11777" width="42.88671875" style="93" bestFit="1" customWidth="1"/>
    <col min="11778" max="11778" width="9.33203125" style="93" customWidth="1"/>
    <col min="11779" max="11779" width="49.33203125" style="93" bestFit="1" customWidth="1"/>
    <col min="11780" max="11780" width="11.5546875" style="93" customWidth="1"/>
    <col min="11781" max="11781" width="15.33203125" style="93" customWidth="1"/>
    <col min="11782" max="11782" width="23.109375" style="93" customWidth="1"/>
    <col min="11783" max="12032" width="9.109375" style="93"/>
    <col min="12033" max="12033" width="42.88671875" style="93" bestFit="1" customWidth="1"/>
    <col min="12034" max="12034" width="9.33203125" style="93" customWidth="1"/>
    <col min="12035" max="12035" width="49.33203125" style="93" bestFit="1" customWidth="1"/>
    <col min="12036" max="12036" width="11.5546875" style="93" customWidth="1"/>
    <col min="12037" max="12037" width="15.33203125" style="93" customWidth="1"/>
    <col min="12038" max="12038" width="23.109375" style="93" customWidth="1"/>
    <col min="12039" max="12288" width="9.109375" style="93"/>
    <col min="12289" max="12289" width="42.88671875" style="93" bestFit="1" customWidth="1"/>
    <col min="12290" max="12290" width="9.33203125" style="93" customWidth="1"/>
    <col min="12291" max="12291" width="49.33203125" style="93" bestFit="1" customWidth="1"/>
    <col min="12292" max="12292" width="11.5546875" style="93" customWidth="1"/>
    <col min="12293" max="12293" width="15.33203125" style="93" customWidth="1"/>
    <col min="12294" max="12294" width="23.109375" style="93" customWidth="1"/>
    <col min="12295" max="12544" width="9.109375" style="93"/>
    <col min="12545" max="12545" width="42.88671875" style="93" bestFit="1" customWidth="1"/>
    <col min="12546" max="12546" width="9.33203125" style="93" customWidth="1"/>
    <col min="12547" max="12547" width="49.33203125" style="93" bestFit="1" customWidth="1"/>
    <col min="12548" max="12548" width="11.5546875" style="93" customWidth="1"/>
    <col min="12549" max="12549" width="15.33203125" style="93" customWidth="1"/>
    <col min="12550" max="12550" width="23.109375" style="93" customWidth="1"/>
    <col min="12551" max="12800" width="9.109375" style="93"/>
    <col min="12801" max="12801" width="42.88671875" style="93" bestFit="1" customWidth="1"/>
    <col min="12802" max="12802" width="9.33203125" style="93" customWidth="1"/>
    <col min="12803" max="12803" width="49.33203125" style="93" bestFit="1" customWidth="1"/>
    <col min="12804" max="12804" width="11.5546875" style="93" customWidth="1"/>
    <col min="12805" max="12805" width="15.33203125" style="93" customWidth="1"/>
    <col min="12806" max="12806" width="23.109375" style="93" customWidth="1"/>
    <col min="12807" max="13056" width="9.109375" style="93"/>
    <col min="13057" max="13057" width="42.88671875" style="93" bestFit="1" customWidth="1"/>
    <col min="13058" max="13058" width="9.33203125" style="93" customWidth="1"/>
    <col min="13059" max="13059" width="49.33203125" style="93" bestFit="1" customWidth="1"/>
    <col min="13060" max="13060" width="11.5546875" style="93" customWidth="1"/>
    <col min="13061" max="13061" width="15.33203125" style="93" customWidth="1"/>
    <col min="13062" max="13062" width="23.109375" style="93" customWidth="1"/>
    <col min="13063" max="13312" width="9.109375" style="93"/>
    <col min="13313" max="13313" width="42.88671875" style="93" bestFit="1" customWidth="1"/>
    <col min="13314" max="13314" width="9.33203125" style="93" customWidth="1"/>
    <col min="13315" max="13315" width="49.33203125" style="93" bestFit="1" customWidth="1"/>
    <col min="13316" max="13316" width="11.5546875" style="93" customWidth="1"/>
    <col min="13317" max="13317" width="15.33203125" style="93" customWidth="1"/>
    <col min="13318" max="13318" width="23.109375" style="93" customWidth="1"/>
    <col min="13319" max="13568" width="9.109375" style="93"/>
    <col min="13569" max="13569" width="42.88671875" style="93" bestFit="1" customWidth="1"/>
    <col min="13570" max="13570" width="9.33203125" style="93" customWidth="1"/>
    <col min="13571" max="13571" width="49.33203125" style="93" bestFit="1" customWidth="1"/>
    <col min="13572" max="13572" width="11.5546875" style="93" customWidth="1"/>
    <col min="13573" max="13573" width="15.33203125" style="93" customWidth="1"/>
    <col min="13574" max="13574" width="23.109375" style="93" customWidth="1"/>
    <col min="13575" max="13824" width="9.109375" style="93"/>
    <col min="13825" max="13825" width="42.88671875" style="93" bestFit="1" customWidth="1"/>
    <col min="13826" max="13826" width="9.33203125" style="93" customWidth="1"/>
    <col min="13827" max="13827" width="49.33203125" style="93" bestFit="1" customWidth="1"/>
    <col min="13828" max="13828" width="11.5546875" style="93" customWidth="1"/>
    <col min="13829" max="13829" width="15.33203125" style="93" customWidth="1"/>
    <col min="13830" max="13830" width="23.109375" style="93" customWidth="1"/>
    <col min="13831" max="14080" width="9.109375" style="93"/>
    <col min="14081" max="14081" width="42.88671875" style="93" bestFit="1" customWidth="1"/>
    <col min="14082" max="14082" width="9.33203125" style="93" customWidth="1"/>
    <col min="14083" max="14083" width="49.33203125" style="93" bestFit="1" customWidth="1"/>
    <col min="14084" max="14084" width="11.5546875" style="93" customWidth="1"/>
    <col min="14085" max="14085" width="15.33203125" style="93" customWidth="1"/>
    <col min="14086" max="14086" width="23.109375" style="93" customWidth="1"/>
    <col min="14087" max="14336" width="9.109375" style="93"/>
    <col min="14337" max="14337" width="42.88671875" style="93" bestFit="1" customWidth="1"/>
    <col min="14338" max="14338" width="9.33203125" style="93" customWidth="1"/>
    <col min="14339" max="14339" width="49.33203125" style="93" bestFit="1" customWidth="1"/>
    <col min="14340" max="14340" width="11.5546875" style="93" customWidth="1"/>
    <col min="14341" max="14341" width="15.33203125" style="93" customWidth="1"/>
    <col min="14342" max="14342" width="23.109375" style="93" customWidth="1"/>
    <col min="14343" max="14592" width="9.109375" style="93"/>
    <col min="14593" max="14593" width="42.88671875" style="93" bestFit="1" customWidth="1"/>
    <col min="14594" max="14594" width="9.33203125" style="93" customWidth="1"/>
    <col min="14595" max="14595" width="49.33203125" style="93" bestFit="1" customWidth="1"/>
    <col min="14596" max="14596" width="11.5546875" style="93" customWidth="1"/>
    <col min="14597" max="14597" width="15.33203125" style="93" customWidth="1"/>
    <col min="14598" max="14598" width="23.109375" style="93" customWidth="1"/>
    <col min="14599" max="14848" width="9.109375" style="93"/>
    <col min="14849" max="14849" width="42.88671875" style="93" bestFit="1" customWidth="1"/>
    <col min="14850" max="14850" width="9.33203125" style="93" customWidth="1"/>
    <col min="14851" max="14851" width="49.33203125" style="93" bestFit="1" customWidth="1"/>
    <col min="14852" max="14852" width="11.5546875" style="93" customWidth="1"/>
    <col min="14853" max="14853" width="15.33203125" style="93" customWidth="1"/>
    <col min="14854" max="14854" width="23.109375" style="93" customWidth="1"/>
    <col min="14855" max="15104" width="9.109375" style="93"/>
    <col min="15105" max="15105" width="42.88671875" style="93" bestFit="1" customWidth="1"/>
    <col min="15106" max="15106" width="9.33203125" style="93" customWidth="1"/>
    <col min="15107" max="15107" width="49.33203125" style="93" bestFit="1" customWidth="1"/>
    <col min="15108" max="15108" width="11.5546875" style="93" customWidth="1"/>
    <col min="15109" max="15109" width="15.33203125" style="93" customWidth="1"/>
    <col min="15110" max="15110" width="23.109375" style="93" customWidth="1"/>
    <col min="15111" max="15360" width="9.109375" style="93"/>
    <col min="15361" max="15361" width="42.88671875" style="93" bestFit="1" customWidth="1"/>
    <col min="15362" max="15362" width="9.33203125" style="93" customWidth="1"/>
    <col min="15363" max="15363" width="49.33203125" style="93" bestFit="1" customWidth="1"/>
    <col min="15364" max="15364" width="11.5546875" style="93" customWidth="1"/>
    <col min="15365" max="15365" width="15.33203125" style="93" customWidth="1"/>
    <col min="15366" max="15366" width="23.109375" style="93" customWidth="1"/>
    <col min="15367" max="15616" width="9.109375" style="93"/>
    <col min="15617" max="15617" width="42.88671875" style="93" bestFit="1" customWidth="1"/>
    <col min="15618" max="15618" width="9.33203125" style="93" customWidth="1"/>
    <col min="15619" max="15619" width="49.33203125" style="93" bestFit="1" customWidth="1"/>
    <col min="15620" max="15620" width="11.5546875" style="93" customWidth="1"/>
    <col min="15621" max="15621" width="15.33203125" style="93" customWidth="1"/>
    <col min="15622" max="15622" width="23.109375" style="93" customWidth="1"/>
    <col min="15623" max="15872" width="9.109375" style="93"/>
    <col min="15873" max="15873" width="42.88671875" style="93" bestFit="1" customWidth="1"/>
    <col min="15874" max="15874" width="9.33203125" style="93" customWidth="1"/>
    <col min="15875" max="15875" width="49.33203125" style="93" bestFit="1" customWidth="1"/>
    <col min="15876" max="15876" width="11.5546875" style="93" customWidth="1"/>
    <col min="15877" max="15877" width="15.33203125" style="93" customWidth="1"/>
    <col min="15878" max="15878" width="23.109375" style="93" customWidth="1"/>
    <col min="15879" max="16128" width="9.109375" style="93"/>
    <col min="16129" max="16129" width="42.88671875" style="93" bestFit="1" customWidth="1"/>
    <col min="16130" max="16130" width="9.33203125" style="93" customWidth="1"/>
    <col min="16131" max="16131" width="49.33203125" style="93" bestFit="1" customWidth="1"/>
    <col min="16132" max="16132" width="11.5546875" style="93" customWidth="1"/>
    <col min="16133" max="16133" width="15.33203125" style="93" customWidth="1"/>
    <col min="16134" max="16134" width="23.109375" style="93" customWidth="1"/>
    <col min="16135" max="16384" width="9.109375" style="93"/>
  </cols>
  <sheetData>
    <row r="1" spans="1:6" s="226" customFormat="1" ht="15.6" x14ac:dyDescent="0.3">
      <c r="A1" s="223" t="s">
        <v>103</v>
      </c>
      <c r="B1" s="224" t="s">
        <v>177</v>
      </c>
      <c r="C1" s="224" t="s">
        <v>178</v>
      </c>
      <c r="D1" s="224" t="s">
        <v>179</v>
      </c>
      <c r="E1" s="225" t="s">
        <v>180</v>
      </c>
      <c r="F1" s="224" t="s">
        <v>106</v>
      </c>
    </row>
    <row r="2" spans="1:6" ht="15" x14ac:dyDescent="0.25">
      <c r="A2" s="227" t="s">
        <v>181</v>
      </c>
      <c r="B2" s="228">
        <v>1.05</v>
      </c>
      <c r="C2" s="229" t="s">
        <v>182</v>
      </c>
      <c r="D2" s="228">
        <v>2.0499999999999998</v>
      </c>
      <c r="E2" s="228">
        <f>B2*D2</f>
        <v>2.1524999999999999</v>
      </c>
      <c r="F2" s="230" t="s">
        <v>167</v>
      </c>
    </row>
    <row r="3" spans="1:6" ht="15" x14ac:dyDescent="0.25">
      <c r="A3" s="227" t="s">
        <v>181</v>
      </c>
      <c r="B3" s="228">
        <v>1.05</v>
      </c>
      <c r="C3" s="229" t="s">
        <v>183</v>
      </c>
      <c r="D3" s="228">
        <v>2.1</v>
      </c>
      <c r="E3" s="228">
        <f>B3*D3</f>
        <v>2.2050000000000001</v>
      </c>
      <c r="F3" s="230" t="s">
        <v>184</v>
      </c>
    </row>
    <row r="4" spans="1:6" ht="15" x14ac:dyDescent="0.25">
      <c r="A4" s="227" t="s">
        <v>181</v>
      </c>
      <c r="B4" s="228">
        <v>1.05</v>
      </c>
      <c r="C4" s="229" t="s">
        <v>185</v>
      </c>
      <c r="D4" s="228">
        <v>2.2000000000000002</v>
      </c>
      <c r="E4" s="228">
        <f>B4*D4</f>
        <v>2.3100000000000005</v>
      </c>
      <c r="F4" s="230" t="s">
        <v>184</v>
      </c>
    </row>
    <row r="5" spans="1:6" ht="15" x14ac:dyDescent="0.25">
      <c r="A5" s="227" t="s">
        <v>181</v>
      </c>
      <c r="B5" s="228">
        <v>1.05</v>
      </c>
      <c r="C5" s="229" t="s">
        <v>186</v>
      </c>
      <c r="D5" s="228">
        <v>2.4</v>
      </c>
      <c r="E5" s="228">
        <f>B5*D5</f>
        <v>2.52</v>
      </c>
      <c r="F5" s="230" t="s">
        <v>187</v>
      </c>
    </row>
    <row r="6" spans="1:6" ht="15" x14ac:dyDescent="0.25">
      <c r="A6" s="227" t="s">
        <v>181</v>
      </c>
      <c r="B6" s="228">
        <v>1.05</v>
      </c>
      <c r="C6" s="229" t="s">
        <v>188</v>
      </c>
      <c r="D6" s="228">
        <v>2.8</v>
      </c>
      <c r="E6" s="228">
        <f>B6*D6</f>
        <v>2.94</v>
      </c>
      <c r="F6" s="230" t="s">
        <v>189</v>
      </c>
    </row>
    <row r="7" spans="1:6" ht="15" x14ac:dyDescent="0.25">
      <c r="A7" s="227"/>
      <c r="B7" s="231"/>
      <c r="C7" s="229"/>
      <c r="D7" s="231"/>
      <c r="E7" s="228"/>
      <c r="F7" s="228"/>
    </row>
    <row r="8" spans="1:6" ht="15" x14ac:dyDescent="0.25">
      <c r="A8" s="227" t="s">
        <v>190</v>
      </c>
      <c r="B8" s="228">
        <v>1.1000000000000001</v>
      </c>
      <c r="C8" s="229" t="s">
        <v>182</v>
      </c>
      <c r="D8" s="228">
        <v>2.0499999999999998</v>
      </c>
      <c r="E8" s="228">
        <f>B8*D8</f>
        <v>2.2549999999999999</v>
      </c>
      <c r="F8" s="230" t="s">
        <v>184</v>
      </c>
    </row>
    <row r="9" spans="1:6" ht="15" x14ac:dyDescent="0.25">
      <c r="A9" s="227" t="s">
        <v>190</v>
      </c>
      <c r="B9" s="228">
        <v>1.1000000000000001</v>
      </c>
      <c r="C9" s="229" t="s">
        <v>183</v>
      </c>
      <c r="D9" s="228">
        <v>2.1</v>
      </c>
      <c r="E9" s="228">
        <f>B9*D9</f>
        <v>2.3100000000000005</v>
      </c>
      <c r="F9" s="230" t="s">
        <v>184</v>
      </c>
    </row>
    <row r="10" spans="1:6" ht="15" x14ac:dyDescent="0.25">
      <c r="A10" s="227" t="s">
        <v>190</v>
      </c>
      <c r="B10" s="228">
        <v>1.1000000000000001</v>
      </c>
      <c r="C10" s="229" t="s">
        <v>185</v>
      </c>
      <c r="D10" s="228">
        <v>2.2000000000000002</v>
      </c>
      <c r="E10" s="228">
        <f>B10*D10</f>
        <v>2.4200000000000004</v>
      </c>
      <c r="F10" s="230" t="s">
        <v>187</v>
      </c>
    </row>
    <row r="11" spans="1:6" ht="15" x14ac:dyDescent="0.25">
      <c r="A11" s="227" t="s">
        <v>190</v>
      </c>
      <c r="B11" s="228">
        <v>1.1000000000000001</v>
      </c>
      <c r="C11" s="229" t="s">
        <v>186</v>
      </c>
      <c r="D11" s="228">
        <v>2.4</v>
      </c>
      <c r="E11" s="228">
        <f>B11*D11</f>
        <v>2.64</v>
      </c>
      <c r="F11" s="230" t="s">
        <v>189</v>
      </c>
    </row>
    <row r="12" spans="1:6" ht="15" x14ac:dyDescent="0.25">
      <c r="A12" s="227" t="s">
        <v>190</v>
      </c>
      <c r="B12" s="228">
        <v>1.1000000000000001</v>
      </c>
      <c r="C12" s="229" t="s">
        <v>188</v>
      </c>
      <c r="D12" s="228">
        <v>2.8</v>
      </c>
      <c r="E12" s="228">
        <f>B12*D12</f>
        <v>3.08</v>
      </c>
      <c r="F12" s="230" t="s">
        <v>189</v>
      </c>
    </row>
    <row r="13" spans="1:6" ht="15" x14ac:dyDescent="0.25">
      <c r="A13" s="227"/>
      <c r="B13" s="231"/>
      <c r="C13" s="229"/>
      <c r="D13" s="231"/>
      <c r="E13" s="228"/>
      <c r="F13" s="228"/>
    </row>
    <row r="14" spans="1:6" ht="15" x14ac:dyDescent="0.25">
      <c r="A14" s="227" t="s">
        <v>191</v>
      </c>
      <c r="B14" s="228">
        <v>1.2</v>
      </c>
      <c r="C14" s="229" t="s">
        <v>182</v>
      </c>
      <c r="D14" s="228">
        <v>2.0499999999999998</v>
      </c>
      <c r="E14" s="228">
        <f>B14*D14</f>
        <v>2.4599999999999995</v>
      </c>
      <c r="F14" s="230" t="s">
        <v>187</v>
      </c>
    </row>
    <row r="15" spans="1:6" ht="15" x14ac:dyDescent="0.25">
      <c r="A15" s="227" t="s">
        <v>191</v>
      </c>
      <c r="B15" s="228">
        <v>1.2</v>
      </c>
      <c r="C15" s="229" t="s">
        <v>183</v>
      </c>
      <c r="D15" s="228">
        <v>2.1</v>
      </c>
      <c r="E15" s="228">
        <f>B15*D15</f>
        <v>2.52</v>
      </c>
      <c r="F15" s="230" t="s">
        <v>187</v>
      </c>
    </row>
    <row r="16" spans="1:6" ht="15" x14ac:dyDescent="0.25">
      <c r="A16" s="227" t="s">
        <v>191</v>
      </c>
      <c r="B16" s="228">
        <v>1.2</v>
      </c>
      <c r="C16" s="229" t="s">
        <v>185</v>
      </c>
      <c r="D16" s="228">
        <v>2.2000000000000002</v>
      </c>
      <c r="E16" s="228">
        <f>B16*D16</f>
        <v>2.64</v>
      </c>
      <c r="F16" s="230" t="s">
        <v>189</v>
      </c>
    </row>
    <row r="17" spans="1:6" ht="15" x14ac:dyDescent="0.25">
      <c r="A17" s="227" t="s">
        <v>191</v>
      </c>
      <c r="B17" s="228">
        <v>1.2</v>
      </c>
      <c r="C17" s="229" t="s">
        <v>186</v>
      </c>
      <c r="D17" s="228">
        <v>2.4</v>
      </c>
      <c r="E17" s="228">
        <f>B17*D17</f>
        <v>2.88</v>
      </c>
      <c r="F17" s="230" t="s">
        <v>189</v>
      </c>
    </row>
    <row r="18" spans="1:6" ht="15" x14ac:dyDescent="0.25">
      <c r="A18" s="227" t="s">
        <v>191</v>
      </c>
      <c r="B18" s="228">
        <v>1.2</v>
      </c>
      <c r="C18" s="229" t="s">
        <v>188</v>
      </c>
      <c r="D18" s="228">
        <v>2.8</v>
      </c>
      <c r="E18" s="228">
        <f>B18*D18</f>
        <v>3.36</v>
      </c>
      <c r="F18" s="230" t="s">
        <v>192</v>
      </c>
    </row>
    <row r="19" spans="1:6" ht="15" x14ac:dyDescent="0.25">
      <c r="A19" s="227"/>
      <c r="B19" s="231"/>
      <c r="C19" s="229"/>
      <c r="D19" s="231"/>
      <c r="E19" s="228"/>
      <c r="F19" s="228"/>
    </row>
    <row r="20" spans="1:6" ht="15" x14ac:dyDescent="0.25">
      <c r="A20" s="227" t="s">
        <v>193</v>
      </c>
      <c r="B20" s="228">
        <v>1.4</v>
      </c>
      <c r="C20" s="229" t="s">
        <v>182</v>
      </c>
      <c r="D20" s="228">
        <v>2.0499999999999998</v>
      </c>
      <c r="E20" s="228">
        <f>B20*D20</f>
        <v>2.8699999999999997</v>
      </c>
      <c r="F20" s="230" t="s">
        <v>187</v>
      </c>
    </row>
    <row r="21" spans="1:6" ht="15" x14ac:dyDescent="0.25">
      <c r="A21" s="227" t="s">
        <v>193</v>
      </c>
      <c r="B21" s="228">
        <v>1.4</v>
      </c>
      <c r="C21" s="229" t="s">
        <v>183</v>
      </c>
      <c r="D21" s="228">
        <v>2.1</v>
      </c>
      <c r="E21" s="228">
        <f>B21*D21</f>
        <v>2.94</v>
      </c>
      <c r="F21" s="230" t="s">
        <v>187</v>
      </c>
    </row>
    <row r="22" spans="1:6" ht="15" x14ac:dyDescent="0.25">
      <c r="A22" s="227" t="s">
        <v>193</v>
      </c>
      <c r="B22" s="228">
        <v>1.4</v>
      </c>
      <c r="C22" s="229" t="s">
        <v>185</v>
      </c>
      <c r="D22" s="228">
        <v>2.2000000000000002</v>
      </c>
      <c r="E22" s="228">
        <f>B22*D22</f>
        <v>3.08</v>
      </c>
      <c r="F22" s="230" t="s">
        <v>189</v>
      </c>
    </row>
    <row r="23" spans="1:6" ht="15" x14ac:dyDescent="0.25">
      <c r="A23" s="227" t="s">
        <v>193</v>
      </c>
      <c r="B23" s="228">
        <v>1.4</v>
      </c>
      <c r="C23" s="229" t="s">
        <v>186</v>
      </c>
      <c r="D23" s="228">
        <v>2.4</v>
      </c>
      <c r="E23" s="228">
        <f>B23*D23</f>
        <v>3.36</v>
      </c>
      <c r="F23" s="230" t="s">
        <v>192</v>
      </c>
    </row>
    <row r="24" spans="1:6" ht="15" x14ac:dyDescent="0.25">
      <c r="A24" s="227" t="s">
        <v>193</v>
      </c>
      <c r="B24" s="228">
        <v>1.4</v>
      </c>
      <c r="C24" s="229" t="s">
        <v>188</v>
      </c>
      <c r="D24" s="228">
        <v>2.8</v>
      </c>
      <c r="E24" s="228">
        <f>B24*D24</f>
        <v>3.9199999999999995</v>
      </c>
      <c r="F24" s="230" t="s">
        <v>192</v>
      </c>
    </row>
    <row r="25" spans="1:6" ht="15" x14ac:dyDescent="0.25">
      <c r="A25" s="227"/>
      <c r="B25" s="231"/>
      <c r="C25" s="229"/>
      <c r="D25" s="231"/>
      <c r="E25" s="228"/>
      <c r="F25" s="228"/>
    </row>
    <row r="26" spans="1:6" ht="15" x14ac:dyDescent="0.25">
      <c r="A26" s="227" t="s">
        <v>194</v>
      </c>
      <c r="B26" s="228">
        <v>1.8</v>
      </c>
      <c r="C26" s="229" t="s">
        <v>182</v>
      </c>
      <c r="D26" s="228">
        <v>2.0499999999999998</v>
      </c>
      <c r="E26" s="228">
        <f>B26*D26</f>
        <v>3.69</v>
      </c>
      <c r="F26" s="230" t="s">
        <v>189</v>
      </c>
    </row>
    <row r="27" spans="1:6" ht="15" x14ac:dyDescent="0.25">
      <c r="A27" s="227" t="s">
        <v>194</v>
      </c>
      <c r="B27" s="228">
        <v>1.8</v>
      </c>
      <c r="C27" s="229" t="s">
        <v>183</v>
      </c>
      <c r="D27" s="228">
        <v>2.1</v>
      </c>
      <c r="E27" s="228">
        <f>B27*D27</f>
        <v>3.7800000000000002</v>
      </c>
      <c r="F27" s="230" t="s">
        <v>189</v>
      </c>
    </row>
    <row r="28" spans="1:6" ht="15" x14ac:dyDescent="0.25">
      <c r="A28" s="227" t="s">
        <v>194</v>
      </c>
      <c r="B28" s="228">
        <v>1.8</v>
      </c>
      <c r="C28" s="229" t="s">
        <v>185</v>
      </c>
      <c r="D28" s="228">
        <v>2.2000000000000002</v>
      </c>
      <c r="E28" s="228">
        <f>B28*D28</f>
        <v>3.9600000000000004</v>
      </c>
      <c r="F28" s="230" t="s">
        <v>192</v>
      </c>
    </row>
    <row r="29" spans="1:6" ht="15" x14ac:dyDescent="0.25">
      <c r="A29" s="227" t="s">
        <v>194</v>
      </c>
      <c r="B29" s="228">
        <v>1.8</v>
      </c>
      <c r="C29" s="229" t="s">
        <v>186</v>
      </c>
      <c r="D29" s="228">
        <v>2.4</v>
      </c>
      <c r="E29" s="228">
        <f>B29*D29</f>
        <v>4.32</v>
      </c>
      <c r="F29" s="230" t="s">
        <v>192</v>
      </c>
    </row>
    <row r="30" spans="1:6" ht="15.6" thickBot="1" x14ac:dyDescent="0.3">
      <c r="A30" s="232" t="s">
        <v>194</v>
      </c>
      <c r="B30" s="233">
        <v>1.8</v>
      </c>
      <c r="C30" s="234" t="s">
        <v>188</v>
      </c>
      <c r="D30" s="233">
        <v>2.8</v>
      </c>
      <c r="E30" s="233">
        <f>B30*D30</f>
        <v>5.04</v>
      </c>
      <c r="F30" s="235" t="s">
        <v>192</v>
      </c>
    </row>
    <row r="31" spans="1:6" x14ac:dyDescent="0.25">
      <c r="A31" s="215" t="s">
        <v>167</v>
      </c>
    </row>
    <row r="32" spans="1:6" x14ac:dyDescent="0.25">
      <c r="A32" s="215" t="s">
        <v>184</v>
      </c>
    </row>
    <row r="33" spans="1:1" x14ac:dyDescent="0.25">
      <c r="A33" s="215" t="s">
        <v>187</v>
      </c>
    </row>
    <row r="34" spans="1:1" x14ac:dyDescent="0.25">
      <c r="A34" s="215" t="s">
        <v>189</v>
      </c>
    </row>
    <row r="35" spans="1:1" x14ac:dyDescent="0.25">
      <c r="A35" s="215" t="s">
        <v>192</v>
      </c>
    </row>
  </sheetData>
  <dataValidations count="1">
    <dataValidation type="list" allowBlank="1" showInputMessage="1" showErrorMessage="1" sqref="F2:F6 JB2:JB6 SX2:SX6 ACT2:ACT6 AMP2:AMP6 AWL2:AWL6 BGH2:BGH6 BQD2:BQD6 BZZ2:BZZ6 CJV2:CJV6 CTR2:CTR6 DDN2:DDN6 DNJ2:DNJ6 DXF2:DXF6 EHB2:EHB6 EQX2:EQX6 FAT2:FAT6 FKP2:FKP6 FUL2:FUL6 GEH2:GEH6 GOD2:GOD6 GXZ2:GXZ6 HHV2:HHV6 HRR2:HRR6 IBN2:IBN6 ILJ2:ILJ6 IVF2:IVF6 JFB2:JFB6 JOX2:JOX6 JYT2:JYT6 KIP2:KIP6 KSL2:KSL6 LCH2:LCH6 LMD2:LMD6 LVZ2:LVZ6 MFV2:MFV6 MPR2:MPR6 MZN2:MZN6 NJJ2:NJJ6 NTF2:NTF6 ODB2:ODB6 OMX2:OMX6 OWT2:OWT6 PGP2:PGP6 PQL2:PQL6 QAH2:QAH6 QKD2:QKD6 QTZ2:QTZ6 RDV2:RDV6 RNR2:RNR6 RXN2:RXN6 SHJ2:SHJ6 SRF2:SRF6 TBB2:TBB6 TKX2:TKX6 TUT2:TUT6 UEP2:UEP6 UOL2:UOL6 UYH2:UYH6 VID2:VID6 VRZ2:VRZ6 WBV2:WBV6 WLR2:WLR6 WVN2:WVN6 F65538:F65542 JB65538:JB65542 SX65538:SX65542 ACT65538:ACT65542 AMP65538:AMP65542 AWL65538:AWL65542 BGH65538:BGH65542 BQD65538:BQD65542 BZZ65538:BZZ65542 CJV65538:CJV65542 CTR65538:CTR65542 DDN65538:DDN65542 DNJ65538:DNJ65542 DXF65538:DXF65542 EHB65538:EHB65542 EQX65538:EQX65542 FAT65538:FAT65542 FKP65538:FKP65542 FUL65538:FUL65542 GEH65538:GEH65542 GOD65538:GOD65542 GXZ65538:GXZ65542 HHV65538:HHV65542 HRR65538:HRR65542 IBN65538:IBN65542 ILJ65538:ILJ65542 IVF65538:IVF65542 JFB65538:JFB65542 JOX65538:JOX65542 JYT65538:JYT65542 KIP65538:KIP65542 KSL65538:KSL65542 LCH65538:LCH65542 LMD65538:LMD65542 LVZ65538:LVZ65542 MFV65538:MFV65542 MPR65538:MPR65542 MZN65538:MZN65542 NJJ65538:NJJ65542 NTF65538:NTF65542 ODB65538:ODB65542 OMX65538:OMX65542 OWT65538:OWT65542 PGP65538:PGP65542 PQL65538:PQL65542 QAH65538:QAH65542 QKD65538:QKD65542 QTZ65538:QTZ65542 RDV65538:RDV65542 RNR65538:RNR65542 RXN65538:RXN65542 SHJ65538:SHJ65542 SRF65538:SRF65542 TBB65538:TBB65542 TKX65538:TKX65542 TUT65538:TUT65542 UEP65538:UEP65542 UOL65538:UOL65542 UYH65538:UYH65542 VID65538:VID65542 VRZ65538:VRZ65542 WBV65538:WBV65542 WLR65538:WLR65542 WVN65538:WVN65542 F131074:F131078 JB131074:JB131078 SX131074:SX131078 ACT131074:ACT131078 AMP131074:AMP131078 AWL131074:AWL131078 BGH131074:BGH131078 BQD131074:BQD131078 BZZ131074:BZZ131078 CJV131074:CJV131078 CTR131074:CTR131078 DDN131074:DDN131078 DNJ131074:DNJ131078 DXF131074:DXF131078 EHB131074:EHB131078 EQX131074:EQX131078 FAT131074:FAT131078 FKP131074:FKP131078 FUL131074:FUL131078 GEH131074:GEH131078 GOD131074:GOD131078 GXZ131074:GXZ131078 HHV131074:HHV131078 HRR131074:HRR131078 IBN131074:IBN131078 ILJ131074:ILJ131078 IVF131074:IVF131078 JFB131074:JFB131078 JOX131074:JOX131078 JYT131074:JYT131078 KIP131074:KIP131078 KSL131074:KSL131078 LCH131074:LCH131078 LMD131074:LMD131078 LVZ131074:LVZ131078 MFV131074:MFV131078 MPR131074:MPR131078 MZN131074:MZN131078 NJJ131074:NJJ131078 NTF131074:NTF131078 ODB131074:ODB131078 OMX131074:OMX131078 OWT131074:OWT131078 PGP131074:PGP131078 PQL131074:PQL131078 QAH131074:QAH131078 QKD131074:QKD131078 QTZ131074:QTZ131078 RDV131074:RDV131078 RNR131074:RNR131078 RXN131074:RXN131078 SHJ131074:SHJ131078 SRF131074:SRF131078 TBB131074:TBB131078 TKX131074:TKX131078 TUT131074:TUT131078 UEP131074:UEP131078 UOL131074:UOL131078 UYH131074:UYH131078 VID131074:VID131078 VRZ131074:VRZ131078 WBV131074:WBV131078 WLR131074:WLR131078 WVN131074:WVN131078 F196610:F196614 JB196610:JB196614 SX196610:SX196614 ACT196610:ACT196614 AMP196610:AMP196614 AWL196610:AWL196614 BGH196610:BGH196614 BQD196610:BQD196614 BZZ196610:BZZ196614 CJV196610:CJV196614 CTR196610:CTR196614 DDN196610:DDN196614 DNJ196610:DNJ196614 DXF196610:DXF196614 EHB196610:EHB196614 EQX196610:EQX196614 FAT196610:FAT196614 FKP196610:FKP196614 FUL196610:FUL196614 GEH196610:GEH196614 GOD196610:GOD196614 GXZ196610:GXZ196614 HHV196610:HHV196614 HRR196610:HRR196614 IBN196610:IBN196614 ILJ196610:ILJ196614 IVF196610:IVF196614 JFB196610:JFB196614 JOX196610:JOX196614 JYT196610:JYT196614 KIP196610:KIP196614 KSL196610:KSL196614 LCH196610:LCH196614 LMD196610:LMD196614 LVZ196610:LVZ196614 MFV196610:MFV196614 MPR196610:MPR196614 MZN196610:MZN196614 NJJ196610:NJJ196614 NTF196610:NTF196614 ODB196610:ODB196614 OMX196610:OMX196614 OWT196610:OWT196614 PGP196610:PGP196614 PQL196610:PQL196614 QAH196610:QAH196614 QKD196610:QKD196614 QTZ196610:QTZ196614 RDV196610:RDV196614 RNR196610:RNR196614 RXN196610:RXN196614 SHJ196610:SHJ196614 SRF196610:SRF196614 TBB196610:TBB196614 TKX196610:TKX196614 TUT196610:TUT196614 UEP196610:UEP196614 UOL196610:UOL196614 UYH196610:UYH196614 VID196610:VID196614 VRZ196610:VRZ196614 WBV196610:WBV196614 WLR196610:WLR196614 WVN196610:WVN196614 F262146:F262150 JB262146:JB262150 SX262146:SX262150 ACT262146:ACT262150 AMP262146:AMP262150 AWL262146:AWL262150 BGH262146:BGH262150 BQD262146:BQD262150 BZZ262146:BZZ262150 CJV262146:CJV262150 CTR262146:CTR262150 DDN262146:DDN262150 DNJ262146:DNJ262150 DXF262146:DXF262150 EHB262146:EHB262150 EQX262146:EQX262150 FAT262146:FAT262150 FKP262146:FKP262150 FUL262146:FUL262150 GEH262146:GEH262150 GOD262146:GOD262150 GXZ262146:GXZ262150 HHV262146:HHV262150 HRR262146:HRR262150 IBN262146:IBN262150 ILJ262146:ILJ262150 IVF262146:IVF262150 JFB262146:JFB262150 JOX262146:JOX262150 JYT262146:JYT262150 KIP262146:KIP262150 KSL262146:KSL262150 LCH262146:LCH262150 LMD262146:LMD262150 LVZ262146:LVZ262150 MFV262146:MFV262150 MPR262146:MPR262150 MZN262146:MZN262150 NJJ262146:NJJ262150 NTF262146:NTF262150 ODB262146:ODB262150 OMX262146:OMX262150 OWT262146:OWT262150 PGP262146:PGP262150 PQL262146:PQL262150 QAH262146:QAH262150 QKD262146:QKD262150 QTZ262146:QTZ262150 RDV262146:RDV262150 RNR262146:RNR262150 RXN262146:RXN262150 SHJ262146:SHJ262150 SRF262146:SRF262150 TBB262146:TBB262150 TKX262146:TKX262150 TUT262146:TUT262150 UEP262146:UEP262150 UOL262146:UOL262150 UYH262146:UYH262150 VID262146:VID262150 VRZ262146:VRZ262150 WBV262146:WBV262150 WLR262146:WLR262150 WVN262146:WVN262150 F327682:F327686 JB327682:JB327686 SX327682:SX327686 ACT327682:ACT327686 AMP327682:AMP327686 AWL327682:AWL327686 BGH327682:BGH327686 BQD327682:BQD327686 BZZ327682:BZZ327686 CJV327682:CJV327686 CTR327682:CTR327686 DDN327682:DDN327686 DNJ327682:DNJ327686 DXF327682:DXF327686 EHB327682:EHB327686 EQX327682:EQX327686 FAT327682:FAT327686 FKP327682:FKP327686 FUL327682:FUL327686 GEH327682:GEH327686 GOD327682:GOD327686 GXZ327682:GXZ327686 HHV327682:HHV327686 HRR327682:HRR327686 IBN327682:IBN327686 ILJ327682:ILJ327686 IVF327682:IVF327686 JFB327682:JFB327686 JOX327682:JOX327686 JYT327682:JYT327686 KIP327682:KIP327686 KSL327682:KSL327686 LCH327682:LCH327686 LMD327682:LMD327686 LVZ327682:LVZ327686 MFV327682:MFV327686 MPR327682:MPR327686 MZN327682:MZN327686 NJJ327682:NJJ327686 NTF327682:NTF327686 ODB327682:ODB327686 OMX327682:OMX327686 OWT327682:OWT327686 PGP327682:PGP327686 PQL327682:PQL327686 QAH327682:QAH327686 QKD327682:QKD327686 QTZ327682:QTZ327686 RDV327682:RDV327686 RNR327682:RNR327686 RXN327682:RXN327686 SHJ327682:SHJ327686 SRF327682:SRF327686 TBB327682:TBB327686 TKX327682:TKX327686 TUT327682:TUT327686 UEP327682:UEP327686 UOL327682:UOL327686 UYH327682:UYH327686 VID327682:VID327686 VRZ327682:VRZ327686 WBV327682:WBV327686 WLR327682:WLR327686 WVN327682:WVN327686 F393218:F393222 JB393218:JB393222 SX393218:SX393222 ACT393218:ACT393222 AMP393218:AMP393222 AWL393218:AWL393222 BGH393218:BGH393222 BQD393218:BQD393222 BZZ393218:BZZ393222 CJV393218:CJV393222 CTR393218:CTR393222 DDN393218:DDN393222 DNJ393218:DNJ393222 DXF393218:DXF393222 EHB393218:EHB393222 EQX393218:EQX393222 FAT393218:FAT393222 FKP393218:FKP393222 FUL393218:FUL393222 GEH393218:GEH393222 GOD393218:GOD393222 GXZ393218:GXZ393222 HHV393218:HHV393222 HRR393218:HRR393222 IBN393218:IBN393222 ILJ393218:ILJ393222 IVF393218:IVF393222 JFB393218:JFB393222 JOX393218:JOX393222 JYT393218:JYT393222 KIP393218:KIP393222 KSL393218:KSL393222 LCH393218:LCH393222 LMD393218:LMD393222 LVZ393218:LVZ393222 MFV393218:MFV393222 MPR393218:MPR393222 MZN393218:MZN393222 NJJ393218:NJJ393222 NTF393218:NTF393222 ODB393218:ODB393222 OMX393218:OMX393222 OWT393218:OWT393222 PGP393218:PGP393222 PQL393218:PQL393222 QAH393218:QAH393222 QKD393218:QKD393222 QTZ393218:QTZ393222 RDV393218:RDV393222 RNR393218:RNR393222 RXN393218:RXN393222 SHJ393218:SHJ393222 SRF393218:SRF393222 TBB393218:TBB393222 TKX393218:TKX393222 TUT393218:TUT393222 UEP393218:UEP393222 UOL393218:UOL393222 UYH393218:UYH393222 VID393218:VID393222 VRZ393218:VRZ393222 WBV393218:WBV393222 WLR393218:WLR393222 WVN393218:WVN393222 F458754:F458758 JB458754:JB458758 SX458754:SX458758 ACT458754:ACT458758 AMP458754:AMP458758 AWL458754:AWL458758 BGH458754:BGH458758 BQD458754:BQD458758 BZZ458754:BZZ458758 CJV458754:CJV458758 CTR458754:CTR458758 DDN458754:DDN458758 DNJ458754:DNJ458758 DXF458754:DXF458758 EHB458754:EHB458758 EQX458754:EQX458758 FAT458754:FAT458758 FKP458754:FKP458758 FUL458754:FUL458758 GEH458754:GEH458758 GOD458754:GOD458758 GXZ458754:GXZ458758 HHV458754:HHV458758 HRR458754:HRR458758 IBN458754:IBN458758 ILJ458754:ILJ458758 IVF458754:IVF458758 JFB458754:JFB458758 JOX458754:JOX458758 JYT458754:JYT458758 KIP458754:KIP458758 KSL458754:KSL458758 LCH458754:LCH458758 LMD458754:LMD458758 LVZ458754:LVZ458758 MFV458754:MFV458758 MPR458754:MPR458758 MZN458754:MZN458758 NJJ458754:NJJ458758 NTF458754:NTF458758 ODB458754:ODB458758 OMX458754:OMX458758 OWT458754:OWT458758 PGP458754:PGP458758 PQL458754:PQL458758 QAH458754:QAH458758 QKD458754:QKD458758 QTZ458754:QTZ458758 RDV458754:RDV458758 RNR458754:RNR458758 RXN458754:RXN458758 SHJ458754:SHJ458758 SRF458754:SRF458758 TBB458754:TBB458758 TKX458754:TKX458758 TUT458754:TUT458758 UEP458754:UEP458758 UOL458754:UOL458758 UYH458754:UYH458758 VID458754:VID458758 VRZ458754:VRZ458758 WBV458754:WBV458758 WLR458754:WLR458758 WVN458754:WVN458758 F524290:F524294 JB524290:JB524294 SX524290:SX524294 ACT524290:ACT524294 AMP524290:AMP524294 AWL524290:AWL524294 BGH524290:BGH524294 BQD524290:BQD524294 BZZ524290:BZZ524294 CJV524290:CJV524294 CTR524290:CTR524294 DDN524290:DDN524294 DNJ524290:DNJ524294 DXF524290:DXF524294 EHB524290:EHB524294 EQX524290:EQX524294 FAT524290:FAT524294 FKP524290:FKP524294 FUL524290:FUL524294 GEH524290:GEH524294 GOD524290:GOD524294 GXZ524290:GXZ524294 HHV524290:HHV524294 HRR524290:HRR524294 IBN524290:IBN524294 ILJ524290:ILJ524294 IVF524290:IVF524294 JFB524290:JFB524294 JOX524290:JOX524294 JYT524290:JYT524294 KIP524290:KIP524294 KSL524290:KSL524294 LCH524290:LCH524294 LMD524290:LMD524294 LVZ524290:LVZ524294 MFV524290:MFV524294 MPR524290:MPR524294 MZN524290:MZN524294 NJJ524290:NJJ524294 NTF524290:NTF524294 ODB524290:ODB524294 OMX524290:OMX524294 OWT524290:OWT524294 PGP524290:PGP524294 PQL524290:PQL524294 QAH524290:QAH524294 QKD524290:QKD524294 QTZ524290:QTZ524294 RDV524290:RDV524294 RNR524290:RNR524294 RXN524290:RXN524294 SHJ524290:SHJ524294 SRF524290:SRF524294 TBB524290:TBB524294 TKX524290:TKX524294 TUT524290:TUT524294 UEP524290:UEP524294 UOL524290:UOL524294 UYH524290:UYH524294 VID524290:VID524294 VRZ524290:VRZ524294 WBV524290:WBV524294 WLR524290:WLR524294 WVN524290:WVN524294 F589826:F589830 JB589826:JB589830 SX589826:SX589830 ACT589826:ACT589830 AMP589826:AMP589830 AWL589826:AWL589830 BGH589826:BGH589830 BQD589826:BQD589830 BZZ589826:BZZ589830 CJV589826:CJV589830 CTR589826:CTR589830 DDN589826:DDN589830 DNJ589826:DNJ589830 DXF589826:DXF589830 EHB589826:EHB589830 EQX589826:EQX589830 FAT589826:FAT589830 FKP589826:FKP589830 FUL589826:FUL589830 GEH589826:GEH589830 GOD589826:GOD589830 GXZ589826:GXZ589830 HHV589826:HHV589830 HRR589826:HRR589830 IBN589826:IBN589830 ILJ589826:ILJ589830 IVF589826:IVF589830 JFB589826:JFB589830 JOX589826:JOX589830 JYT589826:JYT589830 KIP589826:KIP589830 KSL589826:KSL589830 LCH589826:LCH589830 LMD589826:LMD589830 LVZ589826:LVZ589830 MFV589826:MFV589830 MPR589826:MPR589830 MZN589826:MZN589830 NJJ589826:NJJ589830 NTF589826:NTF589830 ODB589826:ODB589830 OMX589826:OMX589830 OWT589826:OWT589830 PGP589826:PGP589830 PQL589826:PQL589830 QAH589826:QAH589830 QKD589826:QKD589830 QTZ589826:QTZ589830 RDV589826:RDV589830 RNR589826:RNR589830 RXN589826:RXN589830 SHJ589826:SHJ589830 SRF589826:SRF589830 TBB589826:TBB589830 TKX589826:TKX589830 TUT589826:TUT589830 UEP589826:UEP589830 UOL589826:UOL589830 UYH589826:UYH589830 VID589826:VID589830 VRZ589826:VRZ589830 WBV589826:WBV589830 WLR589826:WLR589830 WVN589826:WVN589830 F655362:F655366 JB655362:JB655366 SX655362:SX655366 ACT655362:ACT655366 AMP655362:AMP655366 AWL655362:AWL655366 BGH655362:BGH655366 BQD655362:BQD655366 BZZ655362:BZZ655366 CJV655362:CJV655366 CTR655362:CTR655366 DDN655362:DDN655366 DNJ655362:DNJ655366 DXF655362:DXF655366 EHB655362:EHB655366 EQX655362:EQX655366 FAT655362:FAT655366 FKP655362:FKP655366 FUL655362:FUL655366 GEH655362:GEH655366 GOD655362:GOD655366 GXZ655362:GXZ655366 HHV655362:HHV655366 HRR655362:HRR655366 IBN655362:IBN655366 ILJ655362:ILJ655366 IVF655362:IVF655366 JFB655362:JFB655366 JOX655362:JOX655366 JYT655362:JYT655366 KIP655362:KIP655366 KSL655362:KSL655366 LCH655362:LCH655366 LMD655362:LMD655366 LVZ655362:LVZ655366 MFV655362:MFV655366 MPR655362:MPR655366 MZN655362:MZN655366 NJJ655362:NJJ655366 NTF655362:NTF655366 ODB655362:ODB655366 OMX655362:OMX655366 OWT655362:OWT655366 PGP655362:PGP655366 PQL655362:PQL655366 QAH655362:QAH655366 QKD655362:QKD655366 QTZ655362:QTZ655366 RDV655362:RDV655366 RNR655362:RNR655366 RXN655362:RXN655366 SHJ655362:SHJ655366 SRF655362:SRF655366 TBB655362:TBB655366 TKX655362:TKX655366 TUT655362:TUT655366 UEP655362:UEP655366 UOL655362:UOL655366 UYH655362:UYH655366 VID655362:VID655366 VRZ655362:VRZ655366 WBV655362:WBV655366 WLR655362:WLR655366 WVN655362:WVN655366 F720898:F720902 JB720898:JB720902 SX720898:SX720902 ACT720898:ACT720902 AMP720898:AMP720902 AWL720898:AWL720902 BGH720898:BGH720902 BQD720898:BQD720902 BZZ720898:BZZ720902 CJV720898:CJV720902 CTR720898:CTR720902 DDN720898:DDN720902 DNJ720898:DNJ720902 DXF720898:DXF720902 EHB720898:EHB720902 EQX720898:EQX720902 FAT720898:FAT720902 FKP720898:FKP720902 FUL720898:FUL720902 GEH720898:GEH720902 GOD720898:GOD720902 GXZ720898:GXZ720902 HHV720898:HHV720902 HRR720898:HRR720902 IBN720898:IBN720902 ILJ720898:ILJ720902 IVF720898:IVF720902 JFB720898:JFB720902 JOX720898:JOX720902 JYT720898:JYT720902 KIP720898:KIP720902 KSL720898:KSL720902 LCH720898:LCH720902 LMD720898:LMD720902 LVZ720898:LVZ720902 MFV720898:MFV720902 MPR720898:MPR720902 MZN720898:MZN720902 NJJ720898:NJJ720902 NTF720898:NTF720902 ODB720898:ODB720902 OMX720898:OMX720902 OWT720898:OWT720902 PGP720898:PGP720902 PQL720898:PQL720902 QAH720898:QAH720902 QKD720898:QKD720902 QTZ720898:QTZ720902 RDV720898:RDV720902 RNR720898:RNR720902 RXN720898:RXN720902 SHJ720898:SHJ720902 SRF720898:SRF720902 TBB720898:TBB720902 TKX720898:TKX720902 TUT720898:TUT720902 UEP720898:UEP720902 UOL720898:UOL720902 UYH720898:UYH720902 VID720898:VID720902 VRZ720898:VRZ720902 WBV720898:WBV720902 WLR720898:WLR720902 WVN720898:WVN720902 F786434:F786438 JB786434:JB786438 SX786434:SX786438 ACT786434:ACT786438 AMP786434:AMP786438 AWL786434:AWL786438 BGH786434:BGH786438 BQD786434:BQD786438 BZZ786434:BZZ786438 CJV786434:CJV786438 CTR786434:CTR786438 DDN786434:DDN786438 DNJ786434:DNJ786438 DXF786434:DXF786438 EHB786434:EHB786438 EQX786434:EQX786438 FAT786434:FAT786438 FKP786434:FKP786438 FUL786434:FUL786438 GEH786434:GEH786438 GOD786434:GOD786438 GXZ786434:GXZ786438 HHV786434:HHV786438 HRR786434:HRR786438 IBN786434:IBN786438 ILJ786434:ILJ786438 IVF786434:IVF786438 JFB786434:JFB786438 JOX786434:JOX786438 JYT786434:JYT786438 KIP786434:KIP786438 KSL786434:KSL786438 LCH786434:LCH786438 LMD786434:LMD786438 LVZ786434:LVZ786438 MFV786434:MFV786438 MPR786434:MPR786438 MZN786434:MZN786438 NJJ786434:NJJ786438 NTF786434:NTF786438 ODB786434:ODB786438 OMX786434:OMX786438 OWT786434:OWT786438 PGP786434:PGP786438 PQL786434:PQL786438 QAH786434:QAH786438 QKD786434:QKD786438 QTZ786434:QTZ786438 RDV786434:RDV786438 RNR786434:RNR786438 RXN786434:RXN786438 SHJ786434:SHJ786438 SRF786434:SRF786438 TBB786434:TBB786438 TKX786434:TKX786438 TUT786434:TUT786438 UEP786434:UEP786438 UOL786434:UOL786438 UYH786434:UYH786438 VID786434:VID786438 VRZ786434:VRZ786438 WBV786434:WBV786438 WLR786434:WLR786438 WVN786434:WVN786438 F851970:F851974 JB851970:JB851974 SX851970:SX851974 ACT851970:ACT851974 AMP851970:AMP851974 AWL851970:AWL851974 BGH851970:BGH851974 BQD851970:BQD851974 BZZ851970:BZZ851974 CJV851970:CJV851974 CTR851970:CTR851974 DDN851970:DDN851974 DNJ851970:DNJ851974 DXF851970:DXF851974 EHB851970:EHB851974 EQX851970:EQX851974 FAT851970:FAT851974 FKP851970:FKP851974 FUL851970:FUL851974 GEH851970:GEH851974 GOD851970:GOD851974 GXZ851970:GXZ851974 HHV851970:HHV851974 HRR851970:HRR851974 IBN851970:IBN851974 ILJ851970:ILJ851974 IVF851970:IVF851974 JFB851970:JFB851974 JOX851970:JOX851974 JYT851970:JYT851974 KIP851970:KIP851974 KSL851970:KSL851974 LCH851970:LCH851974 LMD851970:LMD851974 LVZ851970:LVZ851974 MFV851970:MFV851974 MPR851970:MPR851974 MZN851970:MZN851974 NJJ851970:NJJ851974 NTF851970:NTF851974 ODB851970:ODB851974 OMX851970:OMX851974 OWT851970:OWT851974 PGP851970:PGP851974 PQL851970:PQL851974 QAH851970:QAH851974 QKD851970:QKD851974 QTZ851970:QTZ851974 RDV851970:RDV851974 RNR851970:RNR851974 RXN851970:RXN851974 SHJ851970:SHJ851974 SRF851970:SRF851974 TBB851970:TBB851974 TKX851970:TKX851974 TUT851970:TUT851974 UEP851970:UEP851974 UOL851970:UOL851974 UYH851970:UYH851974 VID851970:VID851974 VRZ851970:VRZ851974 WBV851970:WBV851974 WLR851970:WLR851974 WVN851970:WVN851974 F917506:F917510 JB917506:JB917510 SX917506:SX917510 ACT917506:ACT917510 AMP917506:AMP917510 AWL917506:AWL917510 BGH917506:BGH917510 BQD917506:BQD917510 BZZ917506:BZZ917510 CJV917506:CJV917510 CTR917506:CTR917510 DDN917506:DDN917510 DNJ917506:DNJ917510 DXF917506:DXF917510 EHB917506:EHB917510 EQX917506:EQX917510 FAT917506:FAT917510 FKP917506:FKP917510 FUL917506:FUL917510 GEH917506:GEH917510 GOD917506:GOD917510 GXZ917506:GXZ917510 HHV917506:HHV917510 HRR917506:HRR917510 IBN917506:IBN917510 ILJ917506:ILJ917510 IVF917506:IVF917510 JFB917506:JFB917510 JOX917506:JOX917510 JYT917506:JYT917510 KIP917506:KIP917510 KSL917506:KSL917510 LCH917506:LCH917510 LMD917506:LMD917510 LVZ917506:LVZ917510 MFV917506:MFV917510 MPR917506:MPR917510 MZN917506:MZN917510 NJJ917506:NJJ917510 NTF917506:NTF917510 ODB917506:ODB917510 OMX917506:OMX917510 OWT917506:OWT917510 PGP917506:PGP917510 PQL917506:PQL917510 QAH917506:QAH917510 QKD917506:QKD917510 QTZ917506:QTZ917510 RDV917506:RDV917510 RNR917506:RNR917510 RXN917506:RXN917510 SHJ917506:SHJ917510 SRF917506:SRF917510 TBB917506:TBB917510 TKX917506:TKX917510 TUT917506:TUT917510 UEP917506:UEP917510 UOL917506:UOL917510 UYH917506:UYH917510 VID917506:VID917510 VRZ917506:VRZ917510 WBV917506:WBV917510 WLR917506:WLR917510 WVN917506:WVN917510 F983042:F983046 JB983042:JB983046 SX983042:SX983046 ACT983042:ACT983046 AMP983042:AMP983046 AWL983042:AWL983046 BGH983042:BGH983046 BQD983042:BQD983046 BZZ983042:BZZ983046 CJV983042:CJV983046 CTR983042:CTR983046 DDN983042:DDN983046 DNJ983042:DNJ983046 DXF983042:DXF983046 EHB983042:EHB983046 EQX983042:EQX983046 FAT983042:FAT983046 FKP983042:FKP983046 FUL983042:FUL983046 GEH983042:GEH983046 GOD983042:GOD983046 GXZ983042:GXZ983046 HHV983042:HHV983046 HRR983042:HRR983046 IBN983042:IBN983046 ILJ983042:ILJ983046 IVF983042:IVF983046 JFB983042:JFB983046 JOX983042:JOX983046 JYT983042:JYT983046 KIP983042:KIP983046 KSL983042:KSL983046 LCH983042:LCH983046 LMD983042:LMD983046 LVZ983042:LVZ983046 MFV983042:MFV983046 MPR983042:MPR983046 MZN983042:MZN983046 NJJ983042:NJJ983046 NTF983042:NTF983046 ODB983042:ODB983046 OMX983042:OMX983046 OWT983042:OWT983046 PGP983042:PGP983046 PQL983042:PQL983046 QAH983042:QAH983046 QKD983042:QKD983046 QTZ983042:QTZ983046 RDV983042:RDV983046 RNR983042:RNR983046 RXN983042:RXN983046 SHJ983042:SHJ983046 SRF983042:SRF983046 TBB983042:TBB983046 TKX983042:TKX983046 TUT983042:TUT983046 UEP983042:UEP983046 UOL983042:UOL983046 UYH983042:UYH983046 VID983042:VID983046 VRZ983042:VRZ983046 WBV983042:WBV983046 WLR983042:WLR983046 WVN983042:WVN983046 F8:F30 JB8:JB30 SX8:SX30 ACT8:ACT30 AMP8:AMP30 AWL8:AWL30 BGH8:BGH30 BQD8:BQD30 BZZ8:BZZ30 CJV8:CJV30 CTR8:CTR30 DDN8:DDN30 DNJ8:DNJ30 DXF8:DXF30 EHB8:EHB30 EQX8:EQX30 FAT8:FAT30 FKP8:FKP30 FUL8:FUL30 GEH8:GEH30 GOD8:GOD30 GXZ8:GXZ30 HHV8:HHV30 HRR8:HRR30 IBN8:IBN30 ILJ8:ILJ30 IVF8:IVF30 JFB8:JFB30 JOX8:JOX30 JYT8:JYT30 KIP8:KIP30 KSL8:KSL30 LCH8:LCH30 LMD8:LMD30 LVZ8:LVZ30 MFV8:MFV30 MPR8:MPR30 MZN8:MZN30 NJJ8:NJJ30 NTF8:NTF30 ODB8:ODB30 OMX8:OMX30 OWT8:OWT30 PGP8:PGP30 PQL8:PQL30 QAH8:QAH30 QKD8:QKD30 QTZ8:QTZ30 RDV8:RDV30 RNR8:RNR30 RXN8:RXN30 SHJ8:SHJ30 SRF8:SRF30 TBB8:TBB30 TKX8:TKX30 TUT8:TUT30 UEP8:UEP30 UOL8:UOL30 UYH8:UYH30 VID8:VID30 VRZ8:VRZ30 WBV8:WBV30 WLR8:WLR30 WVN8:WVN30 F65544:F65566 JB65544:JB65566 SX65544:SX65566 ACT65544:ACT65566 AMP65544:AMP65566 AWL65544:AWL65566 BGH65544:BGH65566 BQD65544:BQD65566 BZZ65544:BZZ65566 CJV65544:CJV65566 CTR65544:CTR65566 DDN65544:DDN65566 DNJ65544:DNJ65566 DXF65544:DXF65566 EHB65544:EHB65566 EQX65544:EQX65566 FAT65544:FAT65566 FKP65544:FKP65566 FUL65544:FUL65566 GEH65544:GEH65566 GOD65544:GOD65566 GXZ65544:GXZ65566 HHV65544:HHV65566 HRR65544:HRR65566 IBN65544:IBN65566 ILJ65544:ILJ65566 IVF65544:IVF65566 JFB65544:JFB65566 JOX65544:JOX65566 JYT65544:JYT65566 KIP65544:KIP65566 KSL65544:KSL65566 LCH65544:LCH65566 LMD65544:LMD65566 LVZ65544:LVZ65566 MFV65544:MFV65566 MPR65544:MPR65566 MZN65544:MZN65566 NJJ65544:NJJ65566 NTF65544:NTF65566 ODB65544:ODB65566 OMX65544:OMX65566 OWT65544:OWT65566 PGP65544:PGP65566 PQL65544:PQL65566 QAH65544:QAH65566 QKD65544:QKD65566 QTZ65544:QTZ65566 RDV65544:RDV65566 RNR65544:RNR65566 RXN65544:RXN65566 SHJ65544:SHJ65566 SRF65544:SRF65566 TBB65544:TBB65566 TKX65544:TKX65566 TUT65544:TUT65566 UEP65544:UEP65566 UOL65544:UOL65566 UYH65544:UYH65566 VID65544:VID65566 VRZ65544:VRZ65566 WBV65544:WBV65566 WLR65544:WLR65566 WVN65544:WVN65566 F131080:F131102 JB131080:JB131102 SX131080:SX131102 ACT131080:ACT131102 AMP131080:AMP131102 AWL131080:AWL131102 BGH131080:BGH131102 BQD131080:BQD131102 BZZ131080:BZZ131102 CJV131080:CJV131102 CTR131080:CTR131102 DDN131080:DDN131102 DNJ131080:DNJ131102 DXF131080:DXF131102 EHB131080:EHB131102 EQX131080:EQX131102 FAT131080:FAT131102 FKP131080:FKP131102 FUL131080:FUL131102 GEH131080:GEH131102 GOD131080:GOD131102 GXZ131080:GXZ131102 HHV131080:HHV131102 HRR131080:HRR131102 IBN131080:IBN131102 ILJ131080:ILJ131102 IVF131080:IVF131102 JFB131080:JFB131102 JOX131080:JOX131102 JYT131080:JYT131102 KIP131080:KIP131102 KSL131080:KSL131102 LCH131080:LCH131102 LMD131080:LMD131102 LVZ131080:LVZ131102 MFV131080:MFV131102 MPR131080:MPR131102 MZN131080:MZN131102 NJJ131080:NJJ131102 NTF131080:NTF131102 ODB131080:ODB131102 OMX131080:OMX131102 OWT131080:OWT131102 PGP131080:PGP131102 PQL131080:PQL131102 QAH131080:QAH131102 QKD131080:QKD131102 QTZ131080:QTZ131102 RDV131080:RDV131102 RNR131080:RNR131102 RXN131080:RXN131102 SHJ131080:SHJ131102 SRF131080:SRF131102 TBB131080:TBB131102 TKX131080:TKX131102 TUT131080:TUT131102 UEP131080:UEP131102 UOL131080:UOL131102 UYH131080:UYH131102 VID131080:VID131102 VRZ131080:VRZ131102 WBV131080:WBV131102 WLR131080:WLR131102 WVN131080:WVN131102 F196616:F196638 JB196616:JB196638 SX196616:SX196638 ACT196616:ACT196638 AMP196616:AMP196638 AWL196616:AWL196638 BGH196616:BGH196638 BQD196616:BQD196638 BZZ196616:BZZ196638 CJV196616:CJV196638 CTR196616:CTR196638 DDN196616:DDN196638 DNJ196616:DNJ196638 DXF196616:DXF196638 EHB196616:EHB196638 EQX196616:EQX196638 FAT196616:FAT196638 FKP196616:FKP196638 FUL196616:FUL196638 GEH196616:GEH196638 GOD196616:GOD196638 GXZ196616:GXZ196638 HHV196616:HHV196638 HRR196616:HRR196638 IBN196616:IBN196638 ILJ196616:ILJ196638 IVF196616:IVF196638 JFB196616:JFB196638 JOX196616:JOX196638 JYT196616:JYT196638 KIP196616:KIP196638 KSL196616:KSL196638 LCH196616:LCH196638 LMD196616:LMD196638 LVZ196616:LVZ196638 MFV196616:MFV196638 MPR196616:MPR196638 MZN196616:MZN196638 NJJ196616:NJJ196638 NTF196616:NTF196638 ODB196616:ODB196638 OMX196616:OMX196638 OWT196616:OWT196638 PGP196616:PGP196638 PQL196616:PQL196638 QAH196616:QAH196638 QKD196616:QKD196638 QTZ196616:QTZ196638 RDV196616:RDV196638 RNR196616:RNR196638 RXN196616:RXN196638 SHJ196616:SHJ196638 SRF196616:SRF196638 TBB196616:TBB196638 TKX196616:TKX196638 TUT196616:TUT196638 UEP196616:UEP196638 UOL196616:UOL196638 UYH196616:UYH196638 VID196616:VID196638 VRZ196616:VRZ196638 WBV196616:WBV196638 WLR196616:WLR196638 WVN196616:WVN196638 F262152:F262174 JB262152:JB262174 SX262152:SX262174 ACT262152:ACT262174 AMP262152:AMP262174 AWL262152:AWL262174 BGH262152:BGH262174 BQD262152:BQD262174 BZZ262152:BZZ262174 CJV262152:CJV262174 CTR262152:CTR262174 DDN262152:DDN262174 DNJ262152:DNJ262174 DXF262152:DXF262174 EHB262152:EHB262174 EQX262152:EQX262174 FAT262152:FAT262174 FKP262152:FKP262174 FUL262152:FUL262174 GEH262152:GEH262174 GOD262152:GOD262174 GXZ262152:GXZ262174 HHV262152:HHV262174 HRR262152:HRR262174 IBN262152:IBN262174 ILJ262152:ILJ262174 IVF262152:IVF262174 JFB262152:JFB262174 JOX262152:JOX262174 JYT262152:JYT262174 KIP262152:KIP262174 KSL262152:KSL262174 LCH262152:LCH262174 LMD262152:LMD262174 LVZ262152:LVZ262174 MFV262152:MFV262174 MPR262152:MPR262174 MZN262152:MZN262174 NJJ262152:NJJ262174 NTF262152:NTF262174 ODB262152:ODB262174 OMX262152:OMX262174 OWT262152:OWT262174 PGP262152:PGP262174 PQL262152:PQL262174 QAH262152:QAH262174 QKD262152:QKD262174 QTZ262152:QTZ262174 RDV262152:RDV262174 RNR262152:RNR262174 RXN262152:RXN262174 SHJ262152:SHJ262174 SRF262152:SRF262174 TBB262152:TBB262174 TKX262152:TKX262174 TUT262152:TUT262174 UEP262152:UEP262174 UOL262152:UOL262174 UYH262152:UYH262174 VID262152:VID262174 VRZ262152:VRZ262174 WBV262152:WBV262174 WLR262152:WLR262174 WVN262152:WVN262174 F327688:F327710 JB327688:JB327710 SX327688:SX327710 ACT327688:ACT327710 AMP327688:AMP327710 AWL327688:AWL327710 BGH327688:BGH327710 BQD327688:BQD327710 BZZ327688:BZZ327710 CJV327688:CJV327710 CTR327688:CTR327710 DDN327688:DDN327710 DNJ327688:DNJ327710 DXF327688:DXF327710 EHB327688:EHB327710 EQX327688:EQX327710 FAT327688:FAT327710 FKP327688:FKP327710 FUL327688:FUL327710 GEH327688:GEH327710 GOD327688:GOD327710 GXZ327688:GXZ327710 HHV327688:HHV327710 HRR327688:HRR327710 IBN327688:IBN327710 ILJ327688:ILJ327710 IVF327688:IVF327710 JFB327688:JFB327710 JOX327688:JOX327710 JYT327688:JYT327710 KIP327688:KIP327710 KSL327688:KSL327710 LCH327688:LCH327710 LMD327688:LMD327710 LVZ327688:LVZ327710 MFV327688:MFV327710 MPR327688:MPR327710 MZN327688:MZN327710 NJJ327688:NJJ327710 NTF327688:NTF327710 ODB327688:ODB327710 OMX327688:OMX327710 OWT327688:OWT327710 PGP327688:PGP327710 PQL327688:PQL327710 QAH327688:QAH327710 QKD327688:QKD327710 QTZ327688:QTZ327710 RDV327688:RDV327710 RNR327688:RNR327710 RXN327688:RXN327710 SHJ327688:SHJ327710 SRF327688:SRF327710 TBB327688:TBB327710 TKX327688:TKX327710 TUT327688:TUT327710 UEP327688:UEP327710 UOL327688:UOL327710 UYH327688:UYH327710 VID327688:VID327710 VRZ327688:VRZ327710 WBV327688:WBV327710 WLR327688:WLR327710 WVN327688:WVN327710 F393224:F393246 JB393224:JB393246 SX393224:SX393246 ACT393224:ACT393246 AMP393224:AMP393246 AWL393224:AWL393246 BGH393224:BGH393246 BQD393224:BQD393246 BZZ393224:BZZ393246 CJV393224:CJV393246 CTR393224:CTR393246 DDN393224:DDN393246 DNJ393224:DNJ393246 DXF393224:DXF393246 EHB393224:EHB393246 EQX393224:EQX393246 FAT393224:FAT393246 FKP393224:FKP393246 FUL393224:FUL393246 GEH393224:GEH393246 GOD393224:GOD393246 GXZ393224:GXZ393246 HHV393224:HHV393246 HRR393224:HRR393246 IBN393224:IBN393246 ILJ393224:ILJ393246 IVF393224:IVF393246 JFB393224:JFB393246 JOX393224:JOX393246 JYT393224:JYT393246 KIP393224:KIP393246 KSL393224:KSL393246 LCH393224:LCH393246 LMD393224:LMD393246 LVZ393224:LVZ393246 MFV393224:MFV393246 MPR393224:MPR393246 MZN393224:MZN393246 NJJ393224:NJJ393246 NTF393224:NTF393246 ODB393224:ODB393246 OMX393224:OMX393246 OWT393224:OWT393246 PGP393224:PGP393246 PQL393224:PQL393246 QAH393224:QAH393246 QKD393224:QKD393246 QTZ393224:QTZ393246 RDV393224:RDV393246 RNR393224:RNR393246 RXN393224:RXN393246 SHJ393224:SHJ393246 SRF393224:SRF393246 TBB393224:TBB393246 TKX393224:TKX393246 TUT393224:TUT393246 UEP393224:UEP393246 UOL393224:UOL393246 UYH393224:UYH393246 VID393224:VID393246 VRZ393224:VRZ393246 WBV393224:WBV393246 WLR393224:WLR393246 WVN393224:WVN393246 F458760:F458782 JB458760:JB458782 SX458760:SX458782 ACT458760:ACT458782 AMP458760:AMP458782 AWL458760:AWL458782 BGH458760:BGH458782 BQD458760:BQD458782 BZZ458760:BZZ458782 CJV458760:CJV458782 CTR458760:CTR458782 DDN458760:DDN458782 DNJ458760:DNJ458782 DXF458760:DXF458782 EHB458760:EHB458782 EQX458760:EQX458782 FAT458760:FAT458782 FKP458760:FKP458782 FUL458760:FUL458782 GEH458760:GEH458782 GOD458760:GOD458782 GXZ458760:GXZ458782 HHV458760:HHV458782 HRR458760:HRR458782 IBN458760:IBN458782 ILJ458760:ILJ458782 IVF458760:IVF458782 JFB458760:JFB458782 JOX458760:JOX458782 JYT458760:JYT458782 KIP458760:KIP458782 KSL458760:KSL458782 LCH458760:LCH458782 LMD458760:LMD458782 LVZ458760:LVZ458782 MFV458760:MFV458782 MPR458760:MPR458782 MZN458760:MZN458782 NJJ458760:NJJ458782 NTF458760:NTF458782 ODB458760:ODB458782 OMX458760:OMX458782 OWT458760:OWT458782 PGP458760:PGP458782 PQL458760:PQL458782 QAH458760:QAH458782 QKD458760:QKD458782 QTZ458760:QTZ458782 RDV458760:RDV458782 RNR458760:RNR458782 RXN458760:RXN458782 SHJ458760:SHJ458782 SRF458760:SRF458782 TBB458760:TBB458782 TKX458760:TKX458782 TUT458760:TUT458782 UEP458760:UEP458782 UOL458760:UOL458782 UYH458760:UYH458782 VID458760:VID458782 VRZ458760:VRZ458782 WBV458760:WBV458782 WLR458760:WLR458782 WVN458760:WVN458782 F524296:F524318 JB524296:JB524318 SX524296:SX524318 ACT524296:ACT524318 AMP524296:AMP524318 AWL524296:AWL524318 BGH524296:BGH524318 BQD524296:BQD524318 BZZ524296:BZZ524318 CJV524296:CJV524318 CTR524296:CTR524318 DDN524296:DDN524318 DNJ524296:DNJ524318 DXF524296:DXF524318 EHB524296:EHB524318 EQX524296:EQX524318 FAT524296:FAT524318 FKP524296:FKP524318 FUL524296:FUL524318 GEH524296:GEH524318 GOD524296:GOD524318 GXZ524296:GXZ524318 HHV524296:HHV524318 HRR524296:HRR524318 IBN524296:IBN524318 ILJ524296:ILJ524318 IVF524296:IVF524318 JFB524296:JFB524318 JOX524296:JOX524318 JYT524296:JYT524318 KIP524296:KIP524318 KSL524296:KSL524318 LCH524296:LCH524318 LMD524296:LMD524318 LVZ524296:LVZ524318 MFV524296:MFV524318 MPR524296:MPR524318 MZN524296:MZN524318 NJJ524296:NJJ524318 NTF524296:NTF524318 ODB524296:ODB524318 OMX524296:OMX524318 OWT524296:OWT524318 PGP524296:PGP524318 PQL524296:PQL524318 QAH524296:QAH524318 QKD524296:QKD524318 QTZ524296:QTZ524318 RDV524296:RDV524318 RNR524296:RNR524318 RXN524296:RXN524318 SHJ524296:SHJ524318 SRF524296:SRF524318 TBB524296:TBB524318 TKX524296:TKX524318 TUT524296:TUT524318 UEP524296:UEP524318 UOL524296:UOL524318 UYH524296:UYH524318 VID524296:VID524318 VRZ524296:VRZ524318 WBV524296:WBV524318 WLR524296:WLR524318 WVN524296:WVN524318 F589832:F589854 JB589832:JB589854 SX589832:SX589854 ACT589832:ACT589854 AMP589832:AMP589854 AWL589832:AWL589854 BGH589832:BGH589854 BQD589832:BQD589854 BZZ589832:BZZ589854 CJV589832:CJV589854 CTR589832:CTR589854 DDN589832:DDN589854 DNJ589832:DNJ589854 DXF589832:DXF589854 EHB589832:EHB589854 EQX589832:EQX589854 FAT589832:FAT589854 FKP589832:FKP589854 FUL589832:FUL589854 GEH589832:GEH589854 GOD589832:GOD589854 GXZ589832:GXZ589854 HHV589832:HHV589854 HRR589832:HRR589854 IBN589832:IBN589854 ILJ589832:ILJ589854 IVF589832:IVF589854 JFB589832:JFB589854 JOX589832:JOX589854 JYT589832:JYT589854 KIP589832:KIP589854 KSL589832:KSL589854 LCH589832:LCH589854 LMD589832:LMD589854 LVZ589832:LVZ589854 MFV589832:MFV589854 MPR589832:MPR589854 MZN589832:MZN589854 NJJ589832:NJJ589854 NTF589832:NTF589854 ODB589832:ODB589854 OMX589832:OMX589854 OWT589832:OWT589854 PGP589832:PGP589854 PQL589832:PQL589854 QAH589832:QAH589854 QKD589832:QKD589854 QTZ589832:QTZ589854 RDV589832:RDV589854 RNR589832:RNR589854 RXN589832:RXN589854 SHJ589832:SHJ589854 SRF589832:SRF589854 TBB589832:TBB589854 TKX589832:TKX589854 TUT589832:TUT589854 UEP589832:UEP589854 UOL589832:UOL589854 UYH589832:UYH589854 VID589832:VID589854 VRZ589832:VRZ589854 WBV589832:WBV589854 WLR589832:WLR589854 WVN589832:WVN589854 F655368:F655390 JB655368:JB655390 SX655368:SX655390 ACT655368:ACT655390 AMP655368:AMP655390 AWL655368:AWL655390 BGH655368:BGH655390 BQD655368:BQD655390 BZZ655368:BZZ655390 CJV655368:CJV655390 CTR655368:CTR655390 DDN655368:DDN655390 DNJ655368:DNJ655390 DXF655368:DXF655390 EHB655368:EHB655390 EQX655368:EQX655390 FAT655368:FAT655390 FKP655368:FKP655390 FUL655368:FUL655390 GEH655368:GEH655390 GOD655368:GOD655390 GXZ655368:GXZ655390 HHV655368:HHV655390 HRR655368:HRR655390 IBN655368:IBN655390 ILJ655368:ILJ655390 IVF655368:IVF655390 JFB655368:JFB655390 JOX655368:JOX655390 JYT655368:JYT655390 KIP655368:KIP655390 KSL655368:KSL655390 LCH655368:LCH655390 LMD655368:LMD655390 LVZ655368:LVZ655390 MFV655368:MFV655390 MPR655368:MPR655390 MZN655368:MZN655390 NJJ655368:NJJ655390 NTF655368:NTF655390 ODB655368:ODB655390 OMX655368:OMX655390 OWT655368:OWT655390 PGP655368:PGP655390 PQL655368:PQL655390 QAH655368:QAH655390 QKD655368:QKD655390 QTZ655368:QTZ655390 RDV655368:RDV655390 RNR655368:RNR655390 RXN655368:RXN655390 SHJ655368:SHJ655390 SRF655368:SRF655390 TBB655368:TBB655390 TKX655368:TKX655390 TUT655368:TUT655390 UEP655368:UEP655390 UOL655368:UOL655390 UYH655368:UYH655390 VID655368:VID655390 VRZ655368:VRZ655390 WBV655368:WBV655390 WLR655368:WLR655390 WVN655368:WVN655390 F720904:F720926 JB720904:JB720926 SX720904:SX720926 ACT720904:ACT720926 AMP720904:AMP720926 AWL720904:AWL720926 BGH720904:BGH720926 BQD720904:BQD720926 BZZ720904:BZZ720926 CJV720904:CJV720926 CTR720904:CTR720926 DDN720904:DDN720926 DNJ720904:DNJ720926 DXF720904:DXF720926 EHB720904:EHB720926 EQX720904:EQX720926 FAT720904:FAT720926 FKP720904:FKP720926 FUL720904:FUL720926 GEH720904:GEH720926 GOD720904:GOD720926 GXZ720904:GXZ720926 HHV720904:HHV720926 HRR720904:HRR720926 IBN720904:IBN720926 ILJ720904:ILJ720926 IVF720904:IVF720926 JFB720904:JFB720926 JOX720904:JOX720926 JYT720904:JYT720926 KIP720904:KIP720926 KSL720904:KSL720926 LCH720904:LCH720926 LMD720904:LMD720926 LVZ720904:LVZ720926 MFV720904:MFV720926 MPR720904:MPR720926 MZN720904:MZN720926 NJJ720904:NJJ720926 NTF720904:NTF720926 ODB720904:ODB720926 OMX720904:OMX720926 OWT720904:OWT720926 PGP720904:PGP720926 PQL720904:PQL720926 QAH720904:QAH720926 QKD720904:QKD720926 QTZ720904:QTZ720926 RDV720904:RDV720926 RNR720904:RNR720926 RXN720904:RXN720926 SHJ720904:SHJ720926 SRF720904:SRF720926 TBB720904:TBB720926 TKX720904:TKX720926 TUT720904:TUT720926 UEP720904:UEP720926 UOL720904:UOL720926 UYH720904:UYH720926 VID720904:VID720926 VRZ720904:VRZ720926 WBV720904:WBV720926 WLR720904:WLR720926 WVN720904:WVN720926 F786440:F786462 JB786440:JB786462 SX786440:SX786462 ACT786440:ACT786462 AMP786440:AMP786462 AWL786440:AWL786462 BGH786440:BGH786462 BQD786440:BQD786462 BZZ786440:BZZ786462 CJV786440:CJV786462 CTR786440:CTR786462 DDN786440:DDN786462 DNJ786440:DNJ786462 DXF786440:DXF786462 EHB786440:EHB786462 EQX786440:EQX786462 FAT786440:FAT786462 FKP786440:FKP786462 FUL786440:FUL786462 GEH786440:GEH786462 GOD786440:GOD786462 GXZ786440:GXZ786462 HHV786440:HHV786462 HRR786440:HRR786462 IBN786440:IBN786462 ILJ786440:ILJ786462 IVF786440:IVF786462 JFB786440:JFB786462 JOX786440:JOX786462 JYT786440:JYT786462 KIP786440:KIP786462 KSL786440:KSL786462 LCH786440:LCH786462 LMD786440:LMD786462 LVZ786440:LVZ786462 MFV786440:MFV786462 MPR786440:MPR786462 MZN786440:MZN786462 NJJ786440:NJJ786462 NTF786440:NTF786462 ODB786440:ODB786462 OMX786440:OMX786462 OWT786440:OWT786462 PGP786440:PGP786462 PQL786440:PQL786462 QAH786440:QAH786462 QKD786440:QKD786462 QTZ786440:QTZ786462 RDV786440:RDV786462 RNR786440:RNR786462 RXN786440:RXN786462 SHJ786440:SHJ786462 SRF786440:SRF786462 TBB786440:TBB786462 TKX786440:TKX786462 TUT786440:TUT786462 UEP786440:UEP786462 UOL786440:UOL786462 UYH786440:UYH786462 VID786440:VID786462 VRZ786440:VRZ786462 WBV786440:WBV786462 WLR786440:WLR786462 WVN786440:WVN786462 F851976:F851998 JB851976:JB851998 SX851976:SX851998 ACT851976:ACT851998 AMP851976:AMP851998 AWL851976:AWL851998 BGH851976:BGH851998 BQD851976:BQD851998 BZZ851976:BZZ851998 CJV851976:CJV851998 CTR851976:CTR851998 DDN851976:DDN851998 DNJ851976:DNJ851998 DXF851976:DXF851998 EHB851976:EHB851998 EQX851976:EQX851998 FAT851976:FAT851998 FKP851976:FKP851998 FUL851976:FUL851998 GEH851976:GEH851998 GOD851976:GOD851998 GXZ851976:GXZ851998 HHV851976:HHV851998 HRR851976:HRR851998 IBN851976:IBN851998 ILJ851976:ILJ851998 IVF851976:IVF851998 JFB851976:JFB851998 JOX851976:JOX851998 JYT851976:JYT851998 KIP851976:KIP851998 KSL851976:KSL851998 LCH851976:LCH851998 LMD851976:LMD851998 LVZ851976:LVZ851998 MFV851976:MFV851998 MPR851976:MPR851998 MZN851976:MZN851998 NJJ851976:NJJ851998 NTF851976:NTF851998 ODB851976:ODB851998 OMX851976:OMX851998 OWT851976:OWT851998 PGP851976:PGP851998 PQL851976:PQL851998 QAH851976:QAH851998 QKD851976:QKD851998 QTZ851976:QTZ851998 RDV851976:RDV851998 RNR851976:RNR851998 RXN851976:RXN851998 SHJ851976:SHJ851998 SRF851976:SRF851998 TBB851976:TBB851998 TKX851976:TKX851998 TUT851976:TUT851998 UEP851976:UEP851998 UOL851976:UOL851998 UYH851976:UYH851998 VID851976:VID851998 VRZ851976:VRZ851998 WBV851976:WBV851998 WLR851976:WLR851998 WVN851976:WVN851998 F917512:F917534 JB917512:JB917534 SX917512:SX917534 ACT917512:ACT917534 AMP917512:AMP917534 AWL917512:AWL917534 BGH917512:BGH917534 BQD917512:BQD917534 BZZ917512:BZZ917534 CJV917512:CJV917534 CTR917512:CTR917534 DDN917512:DDN917534 DNJ917512:DNJ917534 DXF917512:DXF917534 EHB917512:EHB917534 EQX917512:EQX917534 FAT917512:FAT917534 FKP917512:FKP917534 FUL917512:FUL917534 GEH917512:GEH917534 GOD917512:GOD917534 GXZ917512:GXZ917534 HHV917512:HHV917534 HRR917512:HRR917534 IBN917512:IBN917534 ILJ917512:ILJ917534 IVF917512:IVF917534 JFB917512:JFB917534 JOX917512:JOX917534 JYT917512:JYT917534 KIP917512:KIP917534 KSL917512:KSL917534 LCH917512:LCH917534 LMD917512:LMD917534 LVZ917512:LVZ917534 MFV917512:MFV917534 MPR917512:MPR917534 MZN917512:MZN917534 NJJ917512:NJJ917534 NTF917512:NTF917534 ODB917512:ODB917534 OMX917512:OMX917534 OWT917512:OWT917534 PGP917512:PGP917534 PQL917512:PQL917534 QAH917512:QAH917534 QKD917512:QKD917534 QTZ917512:QTZ917534 RDV917512:RDV917534 RNR917512:RNR917534 RXN917512:RXN917534 SHJ917512:SHJ917534 SRF917512:SRF917534 TBB917512:TBB917534 TKX917512:TKX917534 TUT917512:TUT917534 UEP917512:UEP917534 UOL917512:UOL917534 UYH917512:UYH917534 VID917512:VID917534 VRZ917512:VRZ917534 WBV917512:WBV917534 WLR917512:WLR917534 WVN917512:WVN917534 F983048:F983070 JB983048:JB983070 SX983048:SX983070 ACT983048:ACT983070 AMP983048:AMP983070 AWL983048:AWL983070 BGH983048:BGH983070 BQD983048:BQD983070 BZZ983048:BZZ983070 CJV983048:CJV983070 CTR983048:CTR983070 DDN983048:DDN983070 DNJ983048:DNJ983070 DXF983048:DXF983070 EHB983048:EHB983070 EQX983048:EQX983070 FAT983048:FAT983070 FKP983048:FKP983070 FUL983048:FUL983070 GEH983048:GEH983070 GOD983048:GOD983070 GXZ983048:GXZ983070 HHV983048:HHV983070 HRR983048:HRR983070 IBN983048:IBN983070 ILJ983048:ILJ983070 IVF983048:IVF983070 JFB983048:JFB983070 JOX983048:JOX983070 JYT983048:JYT983070 KIP983048:KIP983070 KSL983048:KSL983070 LCH983048:LCH983070 LMD983048:LMD983070 LVZ983048:LVZ983070 MFV983048:MFV983070 MPR983048:MPR983070 MZN983048:MZN983070 NJJ983048:NJJ983070 NTF983048:NTF983070 ODB983048:ODB983070 OMX983048:OMX983070 OWT983048:OWT983070 PGP983048:PGP983070 PQL983048:PQL983070 QAH983048:QAH983070 QKD983048:QKD983070 QTZ983048:QTZ983070 RDV983048:RDV983070 RNR983048:RNR983070 RXN983048:RXN983070 SHJ983048:SHJ983070 SRF983048:SRF983070 TBB983048:TBB983070 TKX983048:TKX983070 TUT983048:TUT983070 UEP983048:UEP983070 UOL983048:UOL983070 UYH983048:UYH983070 VID983048:VID983070 VRZ983048:VRZ983070 WBV983048:WBV983070 WLR983048:WLR983070 WVN983048:WVN983070" xr:uid="{667FB037-B888-462A-A9F2-677CD2D4AF60}">
      <formula1>$A$30:$A$34</formula1>
    </dataValidation>
  </dataValidations>
  <pageMargins left="0.75" right="0.75" top="1" bottom="1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Y78"/>
  <sheetViews>
    <sheetView showGridLines="0" zoomScale="115" zoomScaleNormal="115" workbookViewId="0">
      <selection activeCell="AI41" sqref="AI41"/>
    </sheetView>
  </sheetViews>
  <sheetFormatPr defaultRowHeight="13.2" x14ac:dyDescent="0.25"/>
  <cols>
    <col min="1" max="1" width="3" customWidth="1"/>
    <col min="2" max="2" width="14.6640625" customWidth="1"/>
  </cols>
  <sheetData>
    <row r="1" spans="1:24" ht="16.8" x14ac:dyDescent="0.3">
      <c r="B1" s="4"/>
      <c r="Q1" s="8"/>
    </row>
    <row r="2" spans="1:24" ht="16.8" x14ac:dyDescent="0.3">
      <c r="B2" s="4"/>
      <c r="Q2" s="8"/>
    </row>
    <row r="3" spans="1:24" ht="26.25" customHeight="1" x14ac:dyDescent="0.4">
      <c r="A3" s="245"/>
      <c r="B3" s="245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4" ht="26.25" customHeight="1" x14ac:dyDescent="0.4">
      <c r="A4" s="9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16" spans="1:24" ht="15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2:25" ht="15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2"/>
    </row>
    <row r="18" spans="2:25" ht="15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2"/>
    </row>
    <row r="19" spans="2:25" ht="15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2"/>
    </row>
    <row r="20" spans="2:25" ht="15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2"/>
    </row>
    <row r="21" spans="2:25" ht="15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2"/>
    </row>
    <row r="22" spans="2:25" ht="15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2"/>
    </row>
    <row r="23" spans="2:25" ht="15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2"/>
    </row>
    <row r="24" spans="2:25" ht="15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2"/>
    </row>
    <row r="25" spans="2:25" ht="15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2"/>
    </row>
    <row r="26" spans="2:25" ht="15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2"/>
    </row>
    <row r="27" spans="2:25" ht="15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2"/>
    </row>
    <row r="28" spans="2:25" ht="15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2"/>
    </row>
    <row r="29" spans="2:25" ht="15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2"/>
    </row>
    <row r="74" spans="2:4" x14ac:dyDescent="0.25">
      <c r="B74" s="7"/>
      <c r="C74" s="7"/>
      <c r="D74" s="7"/>
    </row>
    <row r="75" spans="2:4" x14ac:dyDescent="0.25">
      <c r="B75" s="7"/>
      <c r="C75" s="7"/>
      <c r="D75" s="7"/>
    </row>
    <row r="76" spans="2:4" x14ac:dyDescent="0.25">
      <c r="B76" s="2"/>
    </row>
    <row r="77" spans="2:4" x14ac:dyDescent="0.25">
      <c r="B77" s="2"/>
    </row>
    <row r="78" spans="2:4" x14ac:dyDescent="0.25">
      <c r="B78" s="2"/>
    </row>
  </sheetData>
  <mergeCells count="1">
    <mergeCell ref="A3:B3"/>
  </mergeCells>
  <printOptions horizontalCentered="1"/>
  <pageMargins left="3.937007874015748E-2" right="3.937007874015748E-2" top="0.74803149606299213" bottom="0.74803149606299213" header="0.31496062992125984" footer="0.31496062992125984"/>
  <pageSetup paperSize="9" scale="61" orientation="landscape" r:id="rId1"/>
  <headerFooter alignWithMargins="0">
    <oddFooter>&amp;R13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A910-2854-481C-8764-BF14E6E3C340}">
  <sheetPr>
    <tabColor rgb="FF8961ED"/>
    <outlinePr summaryBelow="0"/>
    <pageSetUpPr fitToPage="1"/>
  </sheetPr>
  <dimension ref="A2:P106"/>
  <sheetViews>
    <sheetView showGridLines="0" zoomScale="70" zoomScaleNormal="70" workbookViewId="0">
      <pane ySplit="9" topLeftCell="A10" activePane="bottomLeft" state="frozenSplit"/>
      <selection pane="bottomLeft" activeCell="D47" sqref="D47"/>
    </sheetView>
  </sheetViews>
  <sheetFormatPr defaultRowHeight="13.2" x14ac:dyDescent="0.25"/>
  <cols>
    <col min="1" max="1" width="3.44140625" customWidth="1"/>
    <col min="2" max="2" width="8.6640625" style="15" customWidth="1"/>
    <col min="3" max="3" width="94.6640625" style="16" customWidth="1"/>
    <col min="4" max="4" width="17" style="15" customWidth="1"/>
    <col min="5" max="5" width="15.44140625" style="1" customWidth="1"/>
    <col min="6" max="6" width="14.44140625" style="1" customWidth="1"/>
    <col min="7" max="7" width="21.6640625" style="14" customWidth="1"/>
    <col min="8" max="8" width="74" style="1" customWidth="1"/>
    <col min="9" max="9" width="22.6640625" style="1" bestFit="1" customWidth="1"/>
    <col min="10" max="10" width="12.5546875" customWidth="1"/>
    <col min="13" max="13" width="8.6640625" customWidth="1"/>
    <col min="14" max="14" width="46.109375" customWidth="1"/>
    <col min="15" max="15" width="56.44140625" customWidth="1"/>
    <col min="16" max="16" width="16" customWidth="1"/>
  </cols>
  <sheetData>
    <row r="2" spans="2:16" x14ac:dyDescent="0.25">
      <c r="C2" s="44"/>
    </row>
    <row r="3" spans="2:16" ht="17.399999999999999" x14ac:dyDescent="0.25">
      <c r="C3" s="43"/>
    </row>
    <row r="7" spans="2:16" ht="16.8" x14ac:dyDescent="0.25">
      <c r="B7" s="42" t="s">
        <v>31</v>
      </c>
    </row>
    <row r="8" spans="2:16" ht="13.8" thickBot="1" x14ac:dyDescent="0.3"/>
    <row r="9" spans="2:16" s="6" customFormat="1" ht="31.8" thickBot="1" x14ac:dyDescent="0.3">
      <c r="B9" s="39" t="s">
        <v>0</v>
      </c>
      <c r="C9" s="41" t="s">
        <v>7</v>
      </c>
      <c r="D9" s="37" t="s">
        <v>1</v>
      </c>
      <c r="E9" s="36" t="s">
        <v>26</v>
      </c>
      <c r="F9" s="35" t="s">
        <v>30</v>
      </c>
      <c r="G9" s="35" t="s">
        <v>2</v>
      </c>
      <c r="H9" s="35" t="s">
        <v>29</v>
      </c>
      <c r="I9" s="35" t="s">
        <v>28</v>
      </c>
      <c r="J9" s="40" t="s">
        <v>27</v>
      </c>
      <c r="L9"/>
      <c r="M9"/>
      <c r="N9"/>
      <c r="O9"/>
      <c r="P9"/>
    </row>
    <row r="10" spans="2:16" s="5" customFormat="1" ht="20.100000000000001" customHeight="1" thickBot="1" x14ac:dyDescent="0.3">
      <c r="B10" s="39">
        <v>1</v>
      </c>
      <c r="C10" s="38" t="s">
        <v>8</v>
      </c>
      <c r="D10" s="37" t="s">
        <v>32</v>
      </c>
      <c r="E10" s="36">
        <f>SUM(E11:E21)</f>
        <v>11</v>
      </c>
      <c r="F10" s="35">
        <f>F21</f>
        <v>11</v>
      </c>
      <c r="G10" s="35" t="s">
        <v>32</v>
      </c>
      <c r="H10" s="35" t="s">
        <v>32</v>
      </c>
      <c r="I10" s="34">
        <f>SUM(I11:I21)</f>
        <v>13000</v>
      </c>
      <c r="J10" s="40" t="s">
        <v>32</v>
      </c>
      <c r="L10"/>
      <c r="M10"/>
      <c r="N10"/>
      <c r="O10"/>
      <c r="P10"/>
    </row>
    <row r="11" spans="2:16" s="5" customFormat="1" ht="20.100000000000001" customHeight="1" x14ac:dyDescent="0.25">
      <c r="B11" s="28" t="s">
        <v>3</v>
      </c>
      <c r="C11" s="33" t="s">
        <v>34</v>
      </c>
      <c r="D11" s="19" t="s">
        <v>32</v>
      </c>
      <c r="E11" s="32">
        <v>1</v>
      </c>
      <c r="F11" s="31">
        <f>E11</f>
        <v>1</v>
      </c>
      <c r="G11" s="84" t="s">
        <v>203</v>
      </c>
      <c r="H11" s="31" t="s">
        <v>332</v>
      </c>
      <c r="I11" s="24">
        <v>1000</v>
      </c>
      <c r="J11" s="64" t="s">
        <v>32</v>
      </c>
      <c r="L11"/>
      <c r="M11"/>
      <c r="N11"/>
      <c r="O11"/>
      <c r="P11"/>
    </row>
    <row r="12" spans="2:16" s="5" customFormat="1" ht="20.100000000000001" customHeight="1" x14ac:dyDescent="0.25">
      <c r="B12" s="28" t="s">
        <v>41</v>
      </c>
      <c r="C12" s="33" t="s">
        <v>35</v>
      </c>
      <c r="D12" s="19" t="s">
        <v>3</v>
      </c>
      <c r="E12" s="32">
        <v>1</v>
      </c>
      <c r="F12" s="31">
        <f>F11+E12</f>
        <v>2</v>
      </c>
      <c r="G12" s="85" t="s">
        <v>200</v>
      </c>
      <c r="H12" s="31" t="s">
        <v>333</v>
      </c>
      <c r="I12" s="24">
        <v>1000</v>
      </c>
      <c r="J12" s="64" t="s">
        <v>32</v>
      </c>
      <c r="L12"/>
      <c r="M12"/>
      <c r="N12"/>
      <c r="O12"/>
      <c r="P12"/>
    </row>
    <row r="13" spans="2:16" s="5" customFormat="1" ht="20.100000000000001" customHeight="1" x14ac:dyDescent="0.25">
      <c r="B13" s="28" t="s">
        <v>42</v>
      </c>
      <c r="C13" s="33" t="s">
        <v>36</v>
      </c>
      <c r="D13" s="19" t="s">
        <v>41</v>
      </c>
      <c r="E13" s="32">
        <v>1</v>
      </c>
      <c r="F13" s="31">
        <f t="shared" ref="F13:F21" si="0">F12+E13</f>
        <v>3</v>
      </c>
      <c r="G13" s="85" t="s">
        <v>200</v>
      </c>
      <c r="H13" s="31" t="s">
        <v>334</v>
      </c>
      <c r="I13" s="24">
        <v>1000</v>
      </c>
      <c r="J13" s="64" t="s">
        <v>32</v>
      </c>
      <c r="L13"/>
      <c r="M13"/>
      <c r="N13"/>
      <c r="O13"/>
      <c r="P13"/>
    </row>
    <row r="14" spans="2:16" s="5" customFormat="1" ht="20.100000000000001" customHeight="1" x14ac:dyDescent="0.25">
      <c r="B14" s="28" t="s">
        <v>43</v>
      </c>
      <c r="C14" s="33" t="s">
        <v>37</v>
      </c>
      <c r="D14" s="19" t="s">
        <v>42</v>
      </c>
      <c r="E14" s="32">
        <v>1</v>
      </c>
      <c r="F14" s="31">
        <f t="shared" si="0"/>
        <v>4</v>
      </c>
      <c r="G14" s="85" t="s">
        <v>201</v>
      </c>
      <c r="H14" s="31" t="s">
        <v>335</v>
      </c>
      <c r="I14" s="24">
        <v>1000</v>
      </c>
      <c r="J14" s="64" t="s">
        <v>32</v>
      </c>
      <c r="L14"/>
      <c r="M14"/>
      <c r="N14"/>
      <c r="O14"/>
      <c r="P14"/>
    </row>
    <row r="15" spans="2:16" s="5" customFormat="1" ht="20.100000000000001" customHeight="1" x14ac:dyDescent="0.25">
      <c r="B15" s="28" t="s">
        <v>44</v>
      </c>
      <c r="C15" s="33" t="s">
        <v>38</v>
      </c>
      <c r="D15" s="19" t="s">
        <v>43</v>
      </c>
      <c r="E15" s="32">
        <v>1</v>
      </c>
      <c r="F15" s="31">
        <f t="shared" si="0"/>
        <v>5</v>
      </c>
      <c r="G15" s="85" t="s">
        <v>200</v>
      </c>
      <c r="H15" s="31" t="s">
        <v>336</v>
      </c>
      <c r="I15" s="24">
        <v>1000</v>
      </c>
      <c r="J15" s="64" t="s">
        <v>32</v>
      </c>
      <c r="L15"/>
      <c r="M15"/>
      <c r="N15"/>
      <c r="O15"/>
      <c r="P15"/>
    </row>
    <row r="16" spans="2:16" s="5" customFormat="1" ht="20.100000000000001" customHeight="1" x14ac:dyDescent="0.25">
      <c r="B16" s="28" t="s">
        <v>45</v>
      </c>
      <c r="C16" s="33" t="s">
        <v>39</v>
      </c>
      <c r="D16" s="19" t="s">
        <v>44</v>
      </c>
      <c r="E16" s="32">
        <v>1</v>
      </c>
      <c r="F16" s="31">
        <f t="shared" si="0"/>
        <v>6</v>
      </c>
      <c r="G16" s="85" t="s">
        <v>202</v>
      </c>
      <c r="H16" s="31" t="s">
        <v>337</v>
      </c>
      <c r="I16" s="24">
        <v>1000</v>
      </c>
      <c r="J16" s="64" t="s">
        <v>32</v>
      </c>
      <c r="L16"/>
      <c r="M16"/>
      <c r="N16"/>
      <c r="O16"/>
      <c r="P16"/>
    </row>
    <row r="17" spans="2:16" s="5" customFormat="1" ht="20.100000000000001" customHeight="1" x14ac:dyDescent="0.25">
      <c r="B17" s="28" t="s">
        <v>46</v>
      </c>
      <c r="C17" s="33" t="s">
        <v>40</v>
      </c>
      <c r="D17" s="19" t="s">
        <v>45</v>
      </c>
      <c r="E17" s="32">
        <v>1</v>
      </c>
      <c r="F17" s="31">
        <f t="shared" si="0"/>
        <v>7</v>
      </c>
      <c r="G17" s="85" t="s">
        <v>203</v>
      </c>
      <c r="H17" s="31" t="s">
        <v>338</v>
      </c>
      <c r="I17" s="24">
        <v>1000</v>
      </c>
      <c r="J17" s="64" t="s">
        <v>32</v>
      </c>
      <c r="L17"/>
      <c r="M17"/>
      <c r="N17"/>
      <c r="O17"/>
      <c r="P17"/>
    </row>
    <row r="18" spans="2:16" s="5" customFormat="1" ht="20.100000000000001" customHeight="1" x14ac:dyDescent="0.25">
      <c r="B18" s="28" t="s">
        <v>4</v>
      </c>
      <c r="C18" s="33" t="s">
        <v>47</v>
      </c>
      <c r="D18" s="19" t="s">
        <v>46</v>
      </c>
      <c r="E18" s="32">
        <v>1</v>
      </c>
      <c r="F18" s="31">
        <f t="shared" si="0"/>
        <v>8</v>
      </c>
      <c r="G18" s="85" t="s">
        <v>200</v>
      </c>
      <c r="H18" s="31" t="s">
        <v>339</v>
      </c>
      <c r="I18" s="24">
        <v>2000</v>
      </c>
      <c r="J18" s="64" t="s">
        <v>32</v>
      </c>
      <c r="L18"/>
      <c r="M18"/>
      <c r="N18"/>
      <c r="O18"/>
      <c r="P18"/>
    </row>
    <row r="19" spans="2:16" s="5" customFormat="1" ht="20.100000000000001" customHeight="1" x14ac:dyDescent="0.25">
      <c r="B19" s="28" t="s">
        <v>5</v>
      </c>
      <c r="C19" s="33" t="s">
        <v>48</v>
      </c>
      <c r="D19" s="19" t="s">
        <v>4</v>
      </c>
      <c r="E19" s="32">
        <v>1</v>
      </c>
      <c r="F19" s="31">
        <f t="shared" si="0"/>
        <v>9</v>
      </c>
      <c r="G19" s="85" t="s">
        <v>202</v>
      </c>
      <c r="H19" s="31" t="s">
        <v>340</v>
      </c>
      <c r="I19" s="24">
        <v>1500</v>
      </c>
      <c r="J19" s="64" t="s">
        <v>32</v>
      </c>
      <c r="L19"/>
      <c r="M19"/>
      <c r="N19"/>
      <c r="O19"/>
      <c r="P19"/>
    </row>
    <row r="20" spans="2:16" s="5" customFormat="1" ht="20.100000000000001" customHeight="1" x14ac:dyDescent="0.25">
      <c r="B20" s="28" t="s">
        <v>49</v>
      </c>
      <c r="C20" s="33" t="s">
        <v>204</v>
      </c>
      <c r="D20" s="19" t="s">
        <v>5</v>
      </c>
      <c r="E20" s="32">
        <v>1</v>
      </c>
      <c r="F20" s="31">
        <f t="shared" si="0"/>
        <v>10</v>
      </c>
      <c r="G20" s="85" t="s">
        <v>202</v>
      </c>
      <c r="H20" s="31" t="s">
        <v>341</v>
      </c>
      <c r="I20" s="24">
        <v>1000</v>
      </c>
      <c r="J20" s="64" t="s">
        <v>32</v>
      </c>
      <c r="L20"/>
      <c r="M20"/>
      <c r="N20"/>
      <c r="O20"/>
      <c r="P20"/>
    </row>
    <row r="21" spans="2:16" s="5" customFormat="1" ht="20.100000000000001" customHeight="1" thickBot="1" x14ac:dyDescent="0.3">
      <c r="B21" s="28" t="s">
        <v>50</v>
      </c>
      <c r="C21" s="33" t="s">
        <v>51</v>
      </c>
      <c r="D21" s="19" t="s">
        <v>49</v>
      </c>
      <c r="E21" s="32">
        <v>1</v>
      </c>
      <c r="F21" s="31">
        <f t="shared" si="0"/>
        <v>11</v>
      </c>
      <c r="G21" s="85" t="s">
        <v>200</v>
      </c>
      <c r="H21" s="31" t="s">
        <v>342</v>
      </c>
      <c r="I21" s="24">
        <v>1500</v>
      </c>
      <c r="J21" s="64" t="s">
        <v>32</v>
      </c>
      <c r="L21"/>
      <c r="M21"/>
      <c r="N21"/>
      <c r="O21"/>
      <c r="P21"/>
    </row>
    <row r="22" spans="2:16" s="5" customFormat="1" ht="20.100000000000001" customHeight="1" thickBot="1" x14ac:dyDescent="0.3">
      <c r="B22" s="27">
        <v>2</v>
      </c>
      <c r="C22" s="29" t="s">
        <v>9</v>
      </c>
      <c r="D22" s="26" t="s">
        <v>50</v>
      </c>
      <c r="E22" s="36">
        <f>SUM(E23:E31)</f>
        <v>14</v>
      </c>
      <c r="F22" s="35">
        <f>F31</f>
        <v>25</v>
      </c>
      <c r="G22" s="35" t="s">
        <v>32</v>
      </c>
      <c r="H22" s="35" t="s">
        <v>32</v>
      </c>
      <c r="I22" s="34">
        <f>SUM(I23:I31)</f>
        <v>18500</v>
      </c>
      <c r="J22" s="65" t="s">
        <v>32</v>
      </c>
      <c r="L22"/>
      <c r="M22"/>
      <c r="N22"/>
      <c r="O22"/>
      <c r="P22"/>
    </row>
    <row r="23" spans="2:16" s="23" customFormat="1" ht="20.100000000000001" customHeight="1" x14ac:dyDescent="0.25">
      <c r="B23" s="28" t="s">
        <v>205</v>
      </c>
      <c r="C23" s="33" t="s">
        <v>206</v>
      </c>
      <c r="D23" s="19" t="s">
        <v>207</v>
      </c>
      <c r="E23" s="32">
        <v>2</v>
      </c>
      <c r="F23" s="31">
        <f>F21+E23</f>
        <v>13</v>
      </c>
      <c r="G23" s="84" t="s">
        <v>208</v>
      </c>
      <c r="H23" s="31" t="s">
        <v>343</v>
      </c>
      <c r="I23" s="24">
        <v>2500</v>
      </c>
      <c r="J23" s="69" t="s">
        <v>32</v>
      </c>
      <c r="L23"/>
      <c r="M23"/>
      <c r="N23"/>
      <c r="O23"/>
      <c r="P23"/>
    </row>
    <row r="24" spans="2:16" s="23" customFormat="1" ht="20.100000000000001" customHeight="1" x14ac:dyDescent="0.25">
      <c r="B24" s="28" t="s">
        <v>209</v>
      </c>
      <c r="C24" s="33" t="s">
        <v>210</v>
      </c>
      <c r="D24" s="19" t="s">
        <v>205</v>
      </c>
      <c r="E24" s="32">
        <v>2</v>
      </c>
      <c r="F24" s="31">
        <f>F23+E24</f>
        <v>15</v>
      </c>
      <c r="G24" s="85" t="s">
        <v>208</v>
      </c>
      <c r="H24" s="31" t="s">
        <v>344</v>
      </c>
      <c r="I24" s="24">
        <v>1500</v>
      </c>
      <c r="J24" s="70" t="s">
        <v>32</v>
      </c>
      <c r="L24"/>
      <c r="M24"/>
      <c r="N24"/>
      <c r="O24"/>
      <c r="P24"/>
    </row>
    <row r="25" spans="2:16" s="23" customFormat="1" ht="20.100000000000001" customHeight="1" x14ac:dyDescent="0.25">
      <c r="B25" s="28" t="s">
        <v>211</v>
      </c>
      <c r="C25" s="33" t="s">
        <v>212</v>
      </c>
      <c r="D25" s="19" t="s">
        <v>209</v>
      </c>
      <c r="E25" s="32">
        <v>2</v>
      </c>
      <c r="F25" s="31">
        <f t="shared" ref="F25:F31" si="1">F24+E25</f>
        <v>17</v>
      </c>
      <c r="G25" s="85" t="s">
        <v>213</v>
      </c>
      <c r="H25" s="31" t="s">
        <v>345</v>
      </c>
      <c r="I25" s="24">
        <v>3000</v>
      </c>
      <c r="J25" s="70" t="s">
        <v>32</v>
      </c>
      <c r="L25"/>
      <c r="M25"/>
      <c r="N25"/>
      <c r="O25"/>
      <c r="P25"/>
    </row>
    <row r="26" spans="2:16" s="23" customFormat="1" ht="20.100000000000001" customHeight="1" x14ac:dyDescent="0.25">
      <c r="B26" s="28" t="s">
        <v>214</v>
      </c>
      <c r="C26" s="33" t="s">
        <v>215</v>
      </c>
      <c r="D26" s="19" t="s">
        <v>211</v>
      </c>
      <c r="E26" s="32">
        <v>1</v>
      </c>
      <c r="F26" s="31">
        <f t="shared" si="1"/>
        <v>18</v>
      </c>
      <c r="G26" s="85" t="s">
        <v>216</v>
      </c>
      <c r="H26" s="31" t="s">
        <v>346</v>
      </c>
      <c r="I26" s="24">
        <v>2000</v>
      </c>
      <c r="J26" s="70" t="s">
        <v>32</v>
      </c>
      <c r="L26"/>
      <c r="M26"/>
      <c r="N26"/>
      <c r="O26"/>
      <c r="P26"/>
    </row>
    <row r="27" spans="2:16" s="23" customFormat="1" ht="20.100000000000001" customHeight="1" x14ac:dyDescent="0.25">
      <c r="B27" s="28" t="s">
        <v>217</v>
      </c>
      <c r="C27" s="33" t="s">
        <v>218</v>
      </c>
      <c r="D27" s="19" t="s">
        <v>214</v>
      </c>
      <c r="E27" s="32">
        <v>1</v>
      </c>
      <c r="F27" s="31">
        <f t="shared" si="1"/>
        <v>19</v>
      </c>
      <c r="G27" s="85" t="s">
        <v>219</v>
      </c>
      <c r="H27" s="31" t="s">
        <v>347</v>
      </c>
      <c r="I27" s="24">
        <v>1000</v>
      </c>
      <c r="J27" s="71" t="s">
        <v>32</v>
      </c>
      <c r="L27"/>
      <c r="M27"/>
      <c r="N27"/>
      <c r="O27"/>
      <c r="P27"/>
    </row>
    <row r="28" spans="2:16" s="23" customFormat="1" ht="20.100000000000001" customHeight="1" x14ac:dyDescent="0.25">
      <c r="B28" s="28" t="s">
        <v>220</v>
      </c>
      <c r="C28" s="33" t="s">
        <v>221</v>
      </c>
      <c r="D28" s="19" t="s">
        <v>214</v>
      </c>
      <c r="E28" s="32">
        <v>1</v>
      </c>
      <c r="F28" s="31">
        <f t="shared" si="1"/>
        <v>20</v>
      </c>
      <c r="G28" s="85" t="s">
        <v>222</v>
      </c>
      <c r="H28" s="31" t="s">
        <v>348</v>
      </c>
      <c r="I28" s="24">
        <v>1500</v>
      </c>
      <c r="J28" s="70" t="s">
        <v>32</v>
      </c>
      <c r="L28"/>
      <c r="M28"/>
      <c r="N28"/>
      <c r="O28"/>
      <c r="P28"/>
    </row>
    <row r="29" spans="2:16" s="23" customFormat="1" ht="20.100000000000001" customHeight="1" x14ac:dyDescent="0.25">
      <c r="B29" s="28" t="s">
        <v>223</v>
      </c>
      <c r="C29" s="33" t="s">
        <v>224</v>
      </c>
      <c r="D29" s="19" t="s">
        <v>220</v>
      </c>
      <c r="E29" s="32">
        <v>2</v>
      </c>
      <c r="F29" s="31">
        <f t="shared" si="1"/>
        <v>22</v>
      </c>
      <c r="G29" s="85" t="s">
        <v>213</v>
      </c>
      <c r="H29" s="31" t="s">
        <v>349</v>
      </c>
      <c r="I29" s="24">
        <v>3000</v>
      </c>
      <c r="J29" s="70" t="s">
        <v>32</v>
      </c>
      <c r="L29"/>
      <c r="M29"/>
      <c r="N29"/>
      <c r="O29"/>
      <c r="P29"/>
    </row>
    <row r="30" spans="2:16" s="23" customFormat="1" ht="20.100000000000001" customHeight="1" x14ac:dyDescent="0.25">
      <c r="B30" s="28" t="s">
        <v>225</v>
      </c>
      <c r="C30" s="33" t="s">
        <v>226</v>
      </c>
      <c r="D30" s="19" t="s">
        <v>223</v>
      </c>
      <c r="E30" s="32">
        <v>2</v>
      </c>
      <c r="F30" s="31">
        <f t="shared" si="1"/>
        <v>24</v>
      </c>
      <c r="G30" s="85" t="s">
        <v>213</v>
      </c>
      <c r="H30" s="31" t="s">
        <v>350</v>
      </c>
      <c r="I30" s="24">
        <v>2500</v>
      </c>
      <c r="J30" s="70" t="s">
        <v>32</v>
      </c>
      <c r="L30"/>
      <c r="M30"/>
      <c r="N30"/>
      <c r="O30"/>
      <c r="P30"/>
    </row>
    <row r="31" spans="2:16" s="23" customFormat="1" ht="20.100000000000001" customHeight="1" thickBot="1" x14ac:dyDescent="0.3">
      <c r="B31" s="28" t="s">
        <v>227</v>
      </c>
      <c r="C31" s="33" t="s">
        <v>228</v>
      </c>
      <c r="D31" s="19" t="s">
        <v>225</v>
      </c>
      <c r="E31" s="32">
        <v>1</v>
      </c>
      <c r="F31" s="31">
        <f t="shared" si="1"/>
        <v>25</v>
      </c>
      <c r="G31" s="85" t="s">
        <v>229</v>
      </c>
      <c r="H31" s="31" t="s">
        <v>351</v>
      </c>
      <c r="I31" s="24">
        <v>1500</v>
      </c>
      <c r="J31" s="72" t="s">
        <v>32</v>
      </c>
      <c r="L31"/>
      <c r="M31"/>
      <c r="N31"/>
      <c r="O31"/>
      <c r="P31"/>
    </row>
    <row r="32" spans="2:16" s="5" customFormat="1" ht="20.100000000000001" customHeight="1" thickBot="1" x14ac:dyDescent="0.3">
      <c r="B32" s="27">
        <v>3</v>
      </c>
      <c r="C32" s="29" t="s">
        <v>10</v>
      </c>
      <c r="D32" s="26" t="s">
        <v>52</v>
      </c>
      <c r="E32" s="36">
        <f>SUM(E33:E40)</f>
        <v>14</v>
      </c>
      <c r="F32" s="35">
        <f>F40</f>
        <v>39</v>
      </c>
      <c r="G32" s="35" t="s">
        <v>32</v>
      </c>
      <c r="H32" s="35" t="s">
        <v>32</v>
      </c>
      <c r="I32" s="25">
        <f>SUM(I33:I40)</f>
        <v>18500</v>
      </c>
      <c r="J32" s="66" t="s">
        <v>32</v>
      </c>
      <c r="L32"/>
      <c r="M32"/>
      <c r="N32"/>
      <c r="O32"/>
      <c r="P32"/>
    </row>
    <row r="33" spans="1:16" s="23" customFormat="1" ht="20.100000000000001" customHeight="1" x14ac:dyDescent="0.25">
      <c r="A33" s="23" t="s">
        <v>25</v>
      </c>
      <c r="B33" s="28" t="s">
        <v>230</v>
      </c>
      <c r="C33" s="33" t="s">
        <v>231</v>
      </c>
      <c r="D33" s="19" t="s">
        <v>227</v>
      </c>
      <c r="E33" s="32">
        <v>2</v>
      </c>
      <c r="F33" s="31">
        <f>F31+E33</f>
        <v>27</v>
      </c>
      <c r="G33" s="84" t="s">
        <v>232</v>
      </c>
      <c r="H33" s="31" t="s">
        <v>352</v>
      </c>
      <c r="I33" s="24">
        <v>3500</v>
      </c>
      <c r="J33" s="69" t="s">
        <v>32</v>
      </c>
      <c r="M33" s="5"/>
      <c r="N33" s="5"/>
      <c r="O33" s="5"/>
      <c r="P33" s="5"/>
    </row>
    <row r="34" spans="1:16" s="23" customFormat="1" ht="20.100000000000001" customHeight="1" x14ac:dyDescent="0.25">
      <c r="B34" s="28" t="s">
        <v>233</v>
      </c>
      <c r="C34" s="33" t="s">
        <v>234</v>
      </c>
      <c r="D34" s="19" t="s">
        <v>230</v>
      </c>
      <c r="E34" s="32">
        <v>1</v>
      </c>
      <c r="F34" s="31">
        <f>F33+E34</f>
        <v>28</v>
      </c>
      <c r="G34" s="85" t="s">
        <v>232</v>
      </c>
      <c r="H34" s="31" t="s">
        <v>353</v>
      </c>
      <c r="I34" s="24">
        <v>1000</v>
      </c>
      <c r="J34" s="70" t="s">
        <v>32</v>
      </c>
    </row>
    <row r="35" spans="1:16" s="23" customFormat="1" ht="20.100000000000001" customHeight="1" x14ac:dyDescent="0.25">
      <c r="B35" s="28" t="s">
        <v>235</v>
      </c>
      <c r="C35" s="33" t="s">
        <v>236</v>
      </c>
      <c r="D35" s="19" t="s">
        <v>233</v>
      </c>
      <c r="E35" s="32">
        <v>2</v>
      </c>
      <c r="F35" s="31">
        <f t="shared" ref="F35:F40" si="2">F34+E35</f>
        <v>30</v>
      </c>
      <c r="G35" s="85" t="s">
        <v>232</v>
      </c>
      <c r="H35" s="31" t="s">
        <v>354</v>
      </c>
      <c r="I35" s="24">
        <v>2000</v>
      </c>
      <c r="J35" s="70" t="s">
        <v>32</v>
      </c>
    </row>
    <row r="36" spans="1:16" s="23" customFormat="1" ht="20.100000000000001" customHeight="1" x14ac:dyDescent="0.25">
      <c r="B36" s="28" t="s">
        <v>237</v>
      </c>
      <c r="C36" s="33" t="s">
        <v>238</v>
      </c>
      <c r="D36" s="19" t="s">
        <v>235</v>
      </c>
      <c r="E36" s="32">
        <v>2</v>
      </c>
      <c r="F36" s="31">
        <f t="shared" si="2"/>
        <v>32</v>
      </c>
      <c r="G36" s="85" t="s">
        <v>239</v>
      </c>
      <c r="H36" s="31" t="s">
        <v>355</v>
      </c>
      <c r="I36" s="24">
        <v>3000</v>
      </c>
      <c r="J36" s="70" t="s">
        <v>32</v>
      </c>
    </row>
    <row r="37" spans="1:16" s="23" customFormat="1" ht="20.100000000000001" customHeight="1" x14ac:dyDescent="0.25">
      <c r="B37" s="28" t="s">
        <v>240</v>
      </c>
      <c r="C37" s="33" t="s">
        <v>241</v>
      </c>
      <c r="D37" s="19" t="s">
        <v>237</v>
      </c>
      <c r="E37" s="32">
        <v>1</v>
      </c>
      <c r="F37" s="31">
        <f t="shared" si="2"/>
        <v>33</v>
      </c>
      <c r="G37" s="85" t="s">
        <v>239</v>
      </c>
      <c r="H37" s="31" t="s">
        <v>356</v>
      </c>
      <c r="I37" s="24">
        <v>1500</v>
      </c>
      <c r="J37" s="70" t="s">
        <v>32</v>
      </c>
    </row>
    <row r="38" spans="1:16" s="23" customFormat="1" ht="20.100000000000001" customHeight="1" x14ac:dyDescent="0.25">
      <c r="A38" s="23" t="s">
        <v>25</v>
      </c>
      <c r="B38" s="28" t="s">
        <v>242</v>
      </c>
      <c r="C38" s="33" t="s">
        <v>243</v>
      </c>
      <c r="D38" s="19" t="s">
        <v>240</v>
      </c>
      <c r="E38" s="32">
        <v>2</v>
      </c>
      <c r="F38" s="31">
        <f t="shared" si="2"/>
        <v>35</v>
      </c>
      <c r="G38" s="85" t="s">
        <v>239</v>
      </c>
      <c r="H38" s="31" t="s">
        <v>357</v>
      </c>
      <c r="I38" s="24">
        <v>1500</v>
      </c>
      <c r="J38" s="70" t="s">
        <v>32</v>
      </c>
    </row>
    <row r="39" spans="1:16" s="23" customFormat="1" ht="20.100000000000001" customHeight="1" x14ac:dyDescent="0.25">
      <c r="B39" s="28" t="s">
        <v>244</v>
      </c>
      <c r="C39" s="33" t="s">
        <v>245</v>
      </c>
      <c r="D39" s="19" t="s">
        <v>242</v>
      </c>
      <c r="E39" s="32">
        <v>3</v>
      </c>
      <c r="F39" s="31">
        <f t="shared" si="2"/>
        <v>38</v>
      </c>
      <c r="G39" s="85" t="s">
        <v>246</v>
      </c>
      <c r="H39" s="31" t="s">
        <v>358</v>
      </c>
      <c r="I39" s="24">
        <v>5000</v>
      </c>
      <c r="J39" s="70" t="s">
        <v>32</v>
      </c>
    </row>
    <row r="40" spans="1:16" s="23" customFormat="1" ht="20.100000000000001" customHeight="1" thickBot="1" x14ac:dyDescent="0.3">
      <c r="B40" s="28" t="s">
        <v>247</v>
      </c>
      <c r="C40" s="33" t="s">
        <v>248</v>
      </c>
      <c r="D40" s="19" t="s">
        <v>244</v>
      </c>
      <c r="E40" s="32">
        <v>1</v>
      </c>
      <c r="F40" s="31">
        <f t="shared" si="2"/>
        <v>39</v>
      </c>
      <c r="G40" s="85" t="s">
        <v>249</v>
      </c>
      <c r="H40" s="31" t="s">
        <v>359</v>
      </c>
      <c r="I40" s="24">
        <v>1000</v>
      </c>
      <c r="J40" s="72" t="s">
        <v>32</v>
      </c>
    </row>
    <row r="41" spans="1:16" s="5" customFormat="1" ht="20.100000000000001" customHeight="1" thickBot="1" x14ac:dyDescent="0.3">
      <c r="B41" s="27">
        <v>4</v>
      </c>
      <c r="C41" s="29" t="s">
        <v>11</v>
      </c>
      <c r="D41" s="26" t="s">
        <v>53</v>
      </c>
      <c r="E41" s="36">
        <f>SUM(E42:E48)</f>
        <v>17</v>
      </c>
      <c r="F41" s="35">
        <f>F48</f>
        <v>56</v>
      </c>
      <c r="G41" s="35" t="s">
        <v>32</v>
      </c>
      <c r="H41" s="35" t="s">
        <v>32</v>
      </c>
      <c r="I41" s="25">
        <f>SUM(I42:I48)</f>
        <v>24000</v>
      </c>
      <c r="J41" s="66" t="s">
        <v>32</v>
      </c>
    </row>
    <row r="42" spans="1:16" s="23" customFormat="1" ht="20.100000000000001" customHeight="1" x14ac:dyDescent="0.25">
      <c r="B42" s="28" t="s">
        <v>250</v>
      </c>
      <c r="C42" s="33" t="s">
        <v>251</v>
      </c>
      <c r="D42" s="19" t="s">
        <v>247</v>
      </c>
      <c r="E42" s="32">
        <v>4</v>
      </c>
      <c r="F42" s="31">
        <f>F40+E42</f>
        <v>43</v>
      </c>
      <c r="G42" s="84" t="s">
        <v>246</v>
      </c>
      <c r="H42" s="31" t="s">
        <v>360</v>
      </c>
      <c r="I42" s="24">
        <v>8000</v>
      </c>
      <c r="J42" s="69" t="s">
        <v>32</v>
      </c>
    </row>
    <row r="43" spans="1:16" s="23" customFormat="1" ht="20.100000000000001" customHeight="1" x14ac:dyDescent="0.25">
      <c r="B43" s="28" t="s">
        <v>252</v>
      </c>
      <c r="C43" s="33" t="s">
        <v>253</v>
      </c>
      <c r="D43" s="19" t="s">
        <v>250</v>
      </c>
      <c r="E43" s="32">
        <v>2</v>
      </c>
      <c r="F43" s="31">
        <f>F42+E43</f>
        <v>45</v>
      </c>
      <c r="G43" s="85" t="s">
        <v>246</v>
      </c>
      <c r="H43" s="31" t="s">
        <v>361</v>
      </c>
      <c r="I43" s="24">
        <v>3500</v>
      </c>
      <c r="J43" s="70" t="s">
        <v>32</v>
      </c>
    </row>
    <row r="44" spans="1:16" s="23" customFormat="1" ht="20.100000000000001" customHeight="1" x14ac:dyDescent="0.25">
      <c r="B44" s="28" t="s">
        <v>254</v>
      </c>
      <c r="C44" s="33" t="s">
        <v>255</v>
      </c>
      <c r="D44" s="19" t="s">
        <v>252</v>
      </c>
      <c r="E44" s="32">
        <v>3</v>
      </c>
      <c r="F44" s="31">
        <f t="shared" ref="F44:F48" si="3">F43+E44</f>
        <v>48</v>
      </c>
      <c r="G44" s="85" t="s">
        <v>246</v>
      </c>
      <c r="H44" s="31" t="s">
        <v>362</v>
      </c>
      <c r="I44" s="24">
        <v>4000</v>
      </c>
      <c r="J44" s="70" t="s">
        <v>32</v>
      </c>
    </row>
    <row r="45" spans="1:16" s="23" customFormat="1" ht="20.100000000000001" customHeight="1" x14ac:dyDescent="0.25">
      <c r="B45" s="28" t="s">
        <v>256</v>
      </c>
      <c r="C45" s="33" t="s">
        <v>257</v>
      </c>
      <c r="D45" s="19" t="s">
        <v>254</v>
      </c>
      <c r="E45" s="32">
        <v>2</v>
      </c>
      <c r="F45" s="31">
        <f t="shared" si="3"/>
        <v>50</v>
      </c>
      <c r="G45" s="85" t="s">
        <v>246</v>
      </c>
      <c r="H45" s="31" t="s">
        <v>363</v>
      </c>
      <c r="I45" s="24">
        <v>2000</v>
      </c>
      <c r="J45" s="70" t="s">
        <v>32</v>
      </c>
    </row>
    <row r="46" spans="1:16" s="23" customFormat="1" ht="20.100000000000001" customHeight="1" x14ac:dyDescent="0.25">
      <c r="B46" s="28" t="s">
        <v>55</v>
      </c>
      <c r="C46" s="33" t="s">
        <v>258</v>
      </c>
      <c r="D46" s="19" t="s">
        <v>54</v>
      </c>
      <c r="E46" s="32">
        <v>3</v>
      </c>
      <c r="F46" s="31">
        <f t="shared" si="3"/>
        <v>53</v>
      </c>
      <c r="G46" s="85" t="s">
        <v>259</v>
      </c>
      <c r="H46" s="31" t="s">
        <v>364</v>
      </c>
      <c r="I46" s="24">
        <v>3000</v>
      </c>
      <c r="J46" s="70" t="s">
        <v>32</v>
      </c>
    </row>
    <row r="47" spans="1:16" s="23" customFormat="1" ht="20.100000000000001" customHeight="1" x14ac:dyDescent="0.25">
      <c r="B47" s="28" t="s">
        <v>56</v>
      </c>
      <c r="C47" s="33" t="s">
        <v>260</v>
      </c>
      <c r="D47" s="19" t="s">
        <v>55</v>
      </c>
      <c r="E47" s="32">
        <v>2</v>
      </c>
      <c r="F47" s="31">
        <f t="shared" si="3"/>
        <v>55</v>
      </c>
      <c r="G47" s="85" t="s">
        <v>259</v>
      </c>
      <c r="H47" s="31" t="s">
        <v>365</v>
      </c>
      <c r="I47" s="24">
        <v>2500</v>
      </c>
      <c r="J47" s="70" t="s">
        <v>32</v>
      </c>
    </row>
    <row r="48" spans="1:16" s="23" customFormat="1" ht="20.100000000000001" customHeight="1" thickBot="1" x14ac:dyDescent="0.3">
      <c r="B48" s="28" t="s">
        <v>57</v>
      </c>
      <c r="C48" s="33" t="s">
        <v>261</v>
      </c>
      <c r="D48" s="19" t="s">
        <v>56</v>
      </c>
      <c r="E48" s="32">
        <v>1</v>
      </c>
      <c r="F48" s="31">
        <f t="shared" si="3"/>
        <v>56</v>
      </c>
      <c r="G48" s="85" t="s">
        <v>259</v>
      </c>
      <c r="H48" s="31" t="s">
        <v>366</v>
      </c>
      <c r="I48" s="24">
        <v>1000</v>
      </c>
      <c r="J48" s="72" t="s">
        <v>32</v>
      </c>
    </row>
    <row r="49" spans="2:10" s="5" customFormat="1" ht="20.100000000000001" customHeight="1" thickBot="1" x14ac:dyDescent="0.3">
      <c r="B49" s="27">
        <v>5</v>
      </c>
      <c r="C49" s="29" t="s">
        <v>474</v>
      </c>
      <c r="D49" s="26" t="s">
        <v>57</v>
      </c>
      <c r="E49" s="36">
        <f>SUM(E50:E54)</f>
        <v>9</v>
      </c>
      <c r="F49" s="35">
        <f>F54</f>
        <v>65</v>
      </c>
      <c r="G49" s="35" t="s">
        <v>32</v>
      </c>
      <c r="H49" s="35" t="s">
        <v>32</v>
      </c>
      <c r="I49" s="30">
        <f>SUM(I50:I54)</f>
        <v>10000</v>
      </c>
      <c r="J49" s="65" t="s">
        <v>32</v>
      </c>
    </row>
    <row r="50" spans="2:10" s="23" customFormat="1" ht="30" x14ac:dyDescent="0.25">
      <c r="B50" s="28" t="s">
        <v>262</v>
      </c>
      <c r="C50" s="33" t="s">
        <v>263</v>
      </c>
      <c r="D50" s="19" t="s">
        <v>264</v>
      </c>
      <c r="E50" s="243">
        <v>1</v>
      </c>
      <c r="F50" s="244">
        <f>F48+E50</f>
        <v>57</v>
      </c>
      <c r="G50" s="84" t="s">
        <v>265</v>
      </c>
      <c r="H50" s="244" t="s">
        <v>367</v>
      </c>
      <c r="I50" s="24">
        <v>1500</v>
      </c>
      <c r="J50" s="69" t="s">
        <v>32</v>
      </c>
    </row>
    <row r="51" spans="2:10" s="23" customFormat="1" ht="20.100000000000001" customHeight="1" x14ac:dyDescent="0.25">
      <c r="B51" s="28" t="s">
        <v>266</v>
      </c>
      <c r="C51" s="33" t="s">
        <v>267</v>
      </c>
      <c r="D51" s="19" t="s">
        <v>262</v>
      </c>
      <c r="E51" s="32">
        <v>3</v>
      </c>
      <c r="F51" s="31">
        <f>F50+E51</f>
        <v>60</v>
      </c>
      <c r="G51" s="85" t="s">
        <v>246</v>
      </c>
      <c r="H51" s="31" t="s">
        <v>368</v>
      </c>
      <c r="I51" s="24">
        <v>4000</v>
      </c>
      <c r="J51" s="69" t="s">
        <v>32</v>
      </c>
    </row>
    <row r="52" spans="2:10" s="23" customFormat="1" ht="20.100000000000001" customHeight="1" x14ac:dyDescent="0.25">
      <c r="B52" s="28" t="s">
        <v>268</v>
      </c>
      <c r="C52" s="33" t="s">
        <v>269</v>
      </c>
      <c r="D52" s="19" t="s">
        <v>266</v>
      </c>
      <c r="E52" s="32">
        <v>2</v>
      </c>
      <c r="F52" s="31">
        <f t="shared" ref="F52:F54" si="4">F51+E52</f>
        <v>62</v>
      </c>
      <c r="G52" s="85" t="s">
        <v>270</v>
      </c>
      <c r="H52" s="31" t="s">
        <v>369</v>
      </c>
      <c r="I52" s="24">
        <v>2000</v>
      </c>
      <c r="J52" s="69" t="s">
        <v>32</v>
      </c>
    </row>
    <row r="53" spans="2:10" s="23" customFormat="1" ht="20.100000000000001" customHeight="1" x14ac:dyDescent="0.25">
      <c r="B53" s="28" t="s">
        <v>271</v>
      </c>
      <c r="C53" s="33" t="s">
        <v>272</v>
      </c>
      <c r="D53" s="19" t="s">
        <v>268</v>
      </c>
      <c r="E53" s="32">
        <v>1</v>
      </c>
      <c r="F53" s="31">
        <f t="shared" si="4"/>
        <v>63</v>
      </c>
      <c r="G53" s="85" t="s">
        <v>270</v>
      </c>
      <c r="H53" s="31" t="s">
        <v>370</v>
      </c>
      <c r="I53" s="24">
        <v>1000</v>
      </c>
      <c r="J53" s="70" t="s">
        <v>32</v>
      </c>
    </row>
    <row r="54" spans="2:10" s="23" customFormat="1" ht="20.100000000000001" customHeight="1" thickBot="1" x14ac:dyDescent="0.3">
      <c r="B54" s="28" t="s">
        <v>273</v>
      </c>
      <c r="C54" s="33" t="s">
        <v>274</v>
      </c>
      <c r="D54" s="19" t="s">
        <v>271</v>
      </c>
      <c r="E54" s="32">
        <v>2</v>
      </c>
      <c r="F54" s="31">
        <f t="shared" si="4"/>
        <v>65</v>
      </c>
      <c r="G54" s="85" t="s">
        <v>246</v>
      </c>
      <c r="H54" s="31" t="s">
        <v>371</v>
      </c>
      <c r="I54" s="24">
        <v>1500</v>
      </c>
      <c r="J54" s="72" t="s">
        <v>32</v>
      </c>
    </row>
    <row r="55" spans="2:10" s="23" customFormat="1" ht="20.100000000000001" customHeight="1" thickBot="1" x14ac:dyDescent="0.3">
      <c r="B55" s="27">
        <v>6</v>
      </c>
      <c r="C55" s="29" t="s">
        <v>12</v>
      </c>
      <c r="D55" s="26" t="s">
        <v>6</v>
      </c>
      <c r="E55" s="36">
        <f>SUM(E56:E60)</f>
        <v>10</v>
      </c>
      <c r="F55" s="35">
        <f>F60</f>
        <v>75</v>
      </c>
      <c r="G55" s="35" t="s">
        <v>32</v>
      </c>
      <c r="H55" s="35" t="s">
        <v>32</v>
      </c>
      <c r="I55" s="30">
        <f>SUM(I56:I60)</f>
        <v>12000</v>
      </c>
      <c r="J55" s="66" t="s">
        <v>32</v>
      </c>
    </row>
    <row r="56" spans="2:10" s="23" customFormat="1" ht="20.100000000000001" customHeight="1" x14ac:dyDescent="0.25">
      <c r="B56" s="28" t="s">
        <v>275</v>
      </c>
      <c r="C56" s="33" t="s">
        <v>276</v>
      </c>
      <c r="D56" s="19" t="s">
        <v>273</v>
      </c>
      <c r="E56" s="32">
        <v>2</v>
      </c>
      <c r="F56" s="31">
        <f>F54+E56</f>
        <v>67</v>
      </c>
      <c r="G56" s="84" t="s">
        <v>270</v>
      </c>
      <c r="H56" s="31" t="s">
        <v>372</v>
      </c>
      <c r="I56" s="24">
        <v>2000</v>
      </c>
      <c r="J56" s="64" t="s">
        <v>32</v>
      </c>
    </row>
    <row r="57" spans="2:10" s="23" customFormat="1" ht="20.100000000000001" customHeight="1" x14ac:dyDescent="0.25">
      <c r="B57" s="28" t="s">
        <v>277</v>
      </c>
      <c r="C57" s="33" t="s">
        <v>278</v>
      </c>
      <c r="D57" s="19" t="s">
        <v>275</v>
      </c>
      <c r="E57" s="32">
        <v>2</v>
      </c>
      <c r="F57" s="31">
        <f>F56+E57</f>
        <v>69</v>
      </c>
      <c r="G57" s="85" t="s">
        <v>270</v>
      </c>
      <c r="H57" s="31" t="s">
        <v>373</v>
      </c>
      <c r="I57" s="24">
        <v>2500</v>
      </c>
      <c r="J57" s="64" t="s">
        <v>32</v>
      </c>
    </row>
    <row r="58" spans="2:10" s="23" customFormat="1" ht="20.100000000000001" customHeight="1" x14ac:dyDescent="0.25">
      <c r="B58" s="28" t="s">
        <v>279</v>
      </c>
      <c r="C58" s="33" t="s">
        <v>280</v>
      </c>
      <c r="D58" s="19" t="s">
        <v>277</v>
      </c>
      <c r="E58" s="32">
        <v>2</v>
      </c>
      <c r="F58" s="31">
        <f t="shared" ref="F58:F60" si="5">F57+E58</f>
        <v>71</v>
      </c>
      <c r="G58" s="85" t="s">
        <v>270</v>
      </c>
      <c r="H58" s="31" t="s">
        <v>374</v>
      </c>
      <c r="I58" s="24">
        <v>2500</v>
      </c>
      <c r="J58" s="64" t="s">
        <v>32</v>
      </c>
    </row>
    <row r="59" spans="2:10" s="23" customFormat="1" ht="20.100000000000001" customHeight="1" x14ac:dyDescent="0.25">
      <c r="B59" s="28" t="s">
        <v>281</v>
      </c>
      <c r="C59" s="33" t="s">
        <v>282</v>
      </c>
      <c r="D59" s="19" t="s">
        <v>279</v>
      </c>
      <c r="E59" s="32">
        <v>2</v>
      </c>
      <c r="F59" s="31">
        <f t="shared" si="5"/>
        <v>73</v>
      </c>
      <c r="G59" s="85" t="s">
        <v>270</v>
      </c>
      <c r="H59" s="31" t="s">
        <v>375</v>
      </c>
      <c r="I59" s="24">
        <v>3000</v>
      </c>
      <c r="J59" s="67" t="s">
        <v>32</v>
      </c>
    </row>
    <row r="60" spans="2:10" s="23" customFormat="1" ht="20.100000000000001" customHeight="1" thickBot="1" x14ac:dyDescent="0.3">
      <c r="B60" s="28" t="s">
        <v>283</v>
      </c>
      <c r="C60" s="33" t="s">
        <v>284</v>
      </c>
      <c r="D60" s="19" t="s">
        <v>281</v>
      </c>
      <c r="E60" s="32">
        <v>2</v>
      </c>
      <c r="F60" s="31">
        <f t="shared" si="5"/>
        <v>75</v>
      </c>
      <c r="G60" s="85" t="s">
        <v>246</v>
      </c>
      <c r="H60" s="31" t="s">
        <v>376</v>
      </c>
      <c r="I60" s="24">
        <v>2000</v>
      </c>
      <c r="J60" s="68" t="s">
        <v>32</v>
      </c>
    </row>
    <row r="61" spans="2:10" s="23" customFormat="1" ht="20.100000000000001" customHeight="1" thickBot="1" x14ac:dyDescent="0.3">
      <c r="B61" s="27">
        <v>7</v>
      </c>
      <c r="C61" s="29" t="s">
        <v>24</v>
      </c>
      <c r="D61" s="26" t="s">
        <v>58</v>
      </c>
      <c r="E61" s="36">
        <f>SUM(E62:E65)</f>
        <v>5</v>
      </c>
      <c r="F61" s="35">
        <f>F65</f>
        <v>80</v>
      </c>
      <c r="G61" s="35" t="s">
        <v>32</v>
      </c>
      <c r="H61" s="35" t="s">
        <v>32</v>
      </c>
      <c r="I61" s="30">
        <f>SUM(I62:I65)</f>
        <v>6000</v>
      </c>
      <c r="J61" s="66" t="s">
        <v>32</v>
      </c>
    </row>
    <row r="62" spans="2:10" s="23" customFormat="1" ht="20.100000000000001" customHeight="1" x14ac:dyDescent="0.25">
      <c r="B62" s="28" t="s">
        <v>285</v>
      </c>
      <c r="C62" s="33" t="s">
        <v>286</v>
      </c>
      <c r="D62" s="19" t="s">
        <v>283</v>
      </c>
      <c r="E62" s="32">
        <v>1</v>
      </c>
      <c r="F62" s="31">
        <f>F60+E62</f>
        <v>76</v>
      </c>
      <c r="G62" s="84" t="s">
        <v>287</v>
      </c>
      <c r="H62" s="31" t="s">
        <v>377</v>
      </c>
      <c r="I62" s="24">
        <v>1000</v>
      </c>
      <c r="J62" s="64" t="s">
        <v>32</v>
      </c>
    </row>
    <row r="63" spans="2:10" s="23" customFormat="1" ht="20.100000000000001" customHeight="1" x14ac:dyDescent="0.25">
      <c r="B63" s="28" t="s">
        <v>288</v>
      </c>
      <c r="C63" s="33" t="s">
        <v>289</v>
      </c>
      <c r="D63" s="19" t="s">
        <v>285</v>
      </c>
      <c r="E63" s="32">
        <v>1</v>
      </c>
      <c r="F63" s="31">
        <f>F62+E63</f>
        <v>77</v>
      </c>
      <c r="G63" s="85" t="s">
        <v>287</v>
      </c>
      <c r="H63" s="31" t="s">
        <v>378</v>
      </c>
      <c r="I63" s="24">
        <v>2000</v>
      </c>
      <c r="J63" s="64"/>
    </row>
    <row r="64" spans="2:10" s="23" customFormat="1" ht="20.100000000000001" customHeight="1" x14ac:dyDescent="0.25">
      <c r="B64" s="28" t="s">
        <v>290</v>
      </c>
      <c r="C64" s="33" t="s">
        <v>291</v>
      </c>
      <c r="D64" s="19" t="s">
        <v>288</v>
      </c>
      <c r="E64" s="32">
        <v>1</v>
      </c>
      <c r="F64" s="31">
        <f t="shared" ref="F64:F65" si="6">F63+E64</f>
        <v>78</v>
      </c>
      <c r="G64" s="85" t="s">
        <v>292</v>
      </c>
      <c r="H64" s="31" t="s">
        <v>379</v>
      </c>
      <c r="I64" s="24">
        <v>1500</v>
      </c>
      <c r="J64" s="67" t="s">
        <v>32</v>
      </c>
    </row>
    <row r="65" spans="1:10" s="23" customFormat="1" ht="20.100000000000001" customHeight="1" thickBot="1" x14ac:dyDescent="0.3">
      <c r="A65" s="23" t="s">
        <v>23</v>
      </c>
      <c r="B65" s="28" t="s">
        <v>293</v>
      </c>
      <c r="C65" s="33" t="s">
        <v>294</v>
      </c>
      <c r="D65" s="19" t="s">
        <v>290</v>
      </c>
      <c r="E65" s="32">
        <v>2</v>
      </c>
      <c r="F65" s="31">
        <f t="shared" si="6"/>
        <v>80</v>
      </c>
      <c r="G65" s="85" t="s">
        <v>295</v>
      </c>
      <c r="H65" s="31" t="s">
        <v>380</v>
      </c>
      <c r="I65" s="24">
        <v>1500</v>
      </c>
      <c r="J65" s="68" t="s">
        <v>32</v>
      </c>
    </row>
    <row r="66" spans="1:10" s="23" customFormat="1" ht="20.100000000000001" customHeight="1" thickBot="1" x14ac:dyDescent="0.3">
      <c r="B66" s="27">
        <v>8</v>
      </c>
      <c r="C66" s="21" t="s">
        <v>22</v>
      </c>
      <c r="D66" s="26" t="s">
        <v>59</v>
      </c>
      <c r="E66" s="36">
        <f>SUM(E67:E70)</f>
        <v>6</v>
      </c>
      <c r="F66" s="35">
        <f>F70</f>
        <v>86</v>
      </c>
      <c r="G66" s="35" t="s">
        <v>32</v>
      </c>
      <c r="H66" s="35" t="s">
        <v>32</v>
      </c>
      <c r="I66" s="30">
        <f>SUM(I67:I70)</f>
        <v>5500</v>
      </c>
      <c r="J66" s="66" t="s">
        <v>32</v>
      </c>
    </row>
    <row r="67" spans="1:10" s="23" customFormat="1" ht="20.100000000000001" customHeight="1" x14ac:dyDescent="0.25">
      <c r="B67" s="28" t="s">
        <v>296</v>
      </c>
      <c r="C67" s="33" t="s">
        <v>297</v>
      </c>
      <c r="D67" s="19" t="s">
        <v>293</v>
      </c>
      <c r="E67" s="32">
        <v>2</v>
      </c>
      <c r="F67" s="31">
        <f>F65+E67</f>
        <v>82</v>
      </c>
      <c r="G67" s="84" t="s">
        <v>295</v>
      </c>
      <c r="H67" s="31" t="s">
        <v>381</v>
      </c>
      <c r="I67" s="24">
        <v>1500</v>
      </c>
      <c r="J67" s="64" t="s">
        <v>32</v>
      </c>
    </row>
    <row r="68" spans="1:10" s="23" customFormat="1" ht="20.100000000000001" customHeight="1" x14ac:dyDescent="0.25">
      <c r="B68" s="28" t="s">
        <v>298</v>
      </c>
      <c r="C68" s="33" t="s">
        <v>299</v>
      </c>
      <c r="D68" s="19" t="s">
        <v>296</v>
      </c>
      <c r="E68" s="32">
        <v>1</v>
      </c>
      <c r="F68" s="31">
        <f>F67+E68</f>
        <v>83</v>
      </c>
      <c r="G68" s="85" t="s">
        <v>295</v>
      </c>
      <c r="H68" s="31" t="s">
        <v>382</v>
      </c>
      <c r="I68" s="24">
        <v>1000</v>
      </c>
      <c r="J68" s="64"/>
    </row>
    <row r="69" spans="1:10" s="23" customFormat="1" ht="20.100000000000001" customHeight="1" x14ac:dyDescent="0.25">
      <c r="B69" s="28" t="s">
        <v>300</v>
      </c>
      <c r="C69" s="33" t="s">
        <v>301</v>
      </c>
      <c r="D69" s="19" t="s">
        <v>298</v>
      </c>
      <c r="E69" s="32">
        <v>2</v>
      </c>
      <c r="F69" s="31">
        <f t="shared" ref="F69:F70" si="7">F68+E69</f>
        <v>85</v>
      </c>
      <c r="G69" s="85" t="s">
        <v>246</v>
      </c>
      <c r="H69" s="31" t="s">
        <v>383</v>
      </c>
      <c r="I69" s="24">
        <v>2000</v>
      </c>
      <c r="J69" s="67" t="s">
        <v>32</v>
      </c>
    </row>
    <row r="70" spans="1:10" s="23" customFormat="1" ht="20.100000000000001" customHeight="1" thickBot="1" x14ac:dyDescent="0.3">
      <c r="B70" s="28" t="s">
        <v>302</v>
      </c>
      <c r="C70" s="33" t="s">
        <v>303</v>
      </c>
      <c r="D70" s="19" t="s">
        <v>300</v>
      </c>
      <c r="E70" s="32">
        <v>1</v>
      </c>
      <c r="F70" s="31">
        <f t="shared" si="7"/>
        <v>86</v>
      </c>
      <c r="G70" s="85" t="s">
        <v>304</v>
      </c>
      <c r="H70" s="31" t="s">
        <v>384</v>
      </c>
      <c r="I70" s="24">
        <v>1000</v>
      </c>
      <c r="J70" s="68" t="s">
        <v>32</v>
      </c>
    </row>
    <row r="71" spans="1:10" s="23" customFormat="1" ht="20.100000000000001" customHeight="1" thickBot="1" x14ac:dyDescent="0.3">
      <c r="B71" s="27">
        <v>9</v>
      </c>
      <c r="C71" s="21" t="s">
        <v>21</v>
      </c>
      <c r="D71" s="26" t="s">
        <v>14</v>
      </c>
      <c r="E71" s="36">
        <f>SUM(E72:E75)</f>
        <v>8</v>
      </c>
      <c r="F71" s="35">
        <f>F75</f>
        <v>94</v>
      </c>
      <c r="G71" s="35" t="s">
        <v>32</v>
      </c>
      <c r="H71" s="35" t="s">
        <v>32</v>
      </c>
      <c r="I71" s="30">
        <f>SUM(I72:I75)</f>
        <v>8000</v>
      </c>
      <c r="J71" s="66" t="s">
        <v>32</v>
      </c>
    </row>
    <row r="72" spans="1:10" s="23" customFormat="1" ht="20.100000000000001" customHeight="1" x14ac:dyDescent="0.25">
      <c r="B72" s="28" t="s">
        <v>305</v>
      </c>
      <c r="C72" s="33" t="s">
        <v>306</v>
      </c>
      <c r="D72" s="19" t="s">
        <v>207</v>
      </c>
      <c r="E72" s="32">
        <v>2</v>
      </c>
      <c r="F72" s="31">
        <f>F70+E72</f>
        <v>88</v>
      </c>
      <c r="G72" s="84" t="s">
        <v>307</v>
      </c>
      <c r="H72" s="31" t="s">
        <v>386</v>
      </c>
      <c r="I72" s="24">
        <v>2000</v>
      </c>
      <c r="J72" s="64" t="s">
        <v>32</v>
      </c>
    </row>
    <row r="73" spans="1:10" s="23" customFormat="1" ht="20.100000000000001" customHeight="1" x14ac:dyDescent="0.25">
      <c r="B73" s="28" t="s">
        <v>308</v>
      </c>
      <c r="C73" s="33" t="s">
        <v>309</v>
      </c>
      <c r="D73" s="19" t="s">
        <v>305</v>
      </c>
      <c r="E73" s="32">
        <v>3</v>
      </c>
      <c r="F73" s="31">
        <f>F72+E73</f>
        <v>91</v>
      </c>
      <c r="G73" s="85" t="s">
        <v>307</v>
      </c>
      <c r="H73" s="31" t="s">
        <v>387</v>
      </c>
      <c r="I73" s="24">
        <v>3000</v>
      </c>
      <c r="J73" s="64" t="s">
        <v>32</v>
      </c>
    </row>
    <row r="74" spans="1:10" s="23" customFormat="1" ht="20.100000000000001" customHeight="1" x14ac:dyDescent="0.25">
      <c r="B74" s="28" t="s">
        <v>310</v>
      </c>
      <c r="C74" s="33" t="s">
        <v>311</v>
      </c>
      <c r="D74" s="19" t="s">
        <v>308</v>
      </c>
      <c r="E74" s="32">
        <v>2</v>
      </c>
      <c r="F74" s="31">
        <f t="shared" ref="F74:F75" si="8">F73+E74</f>
        <v>93</v>
      </c>
      <c r="G74" s="85" t="s">
        <v>307</v>
      </c>
      <c r="H74" s="31" t="s">
        <v>388</v>
      </c>
      <c r="I74" s="24">
        <v>2000</v>
      </c>
      <c r="J74" s="67" t="s">
        <v>32</v>
      </c>
    </row>
    <row r="75" spans="1:10" s="23" customFormat="1" ht="20.100000000000001" customHeight="1" thickBot="1" x14ac:dyDescent="0.3">
      <c r="B75" s="28" t="s">
        <v>312</v>
      </c>
      <c r="C75" s="33" t="s">
        <v>313</v>
      </c>
      <c r="D75" s="19" t="s">
        <v>310</v>
      </c>
      <c r="E75" s="32">
        <v>1</v>
      </c>
      <c r="F75" s="31">
        <f t="shared" si="8"/>
        <v>94</v>
      </c>
      <c r="G75" s="85" t="s">
        <v>307</v>
      </c>
      <c r="H75" s="31" t="s">
        <v>389</v>
      </c>
      <c r="I75" s="24">
        <v>1000</v>
      </c>
      <c r="J75" s="68" t="s">
        <v>32</v>
      </c>
    </row>
    <row r="76" spans="1:10" s="23" customFormat="1" ht="20.100000000000001" customHeight="1" thickBot="1" x14ac:dyDescent="0.3">
      <c r="B76" s="27">
        <v>10</v>
      </c>
      <c r="C76" s="21" t="s">
        <v>17</v>
      </c>
      <c r="D76" s="26" t="s">
        <v>16</v>
      </c>
      <c r="E76" s="36">
        <f>SUM(E77:E80)</f>
        <v>5</v>
      </c>
      <c r="F76" s="35">
        <f>F80</f>
        <v>99</v>
      </c>
      <c r="G76" s="35" t="s">
        <v>32</v>
      </c>
      <c r="H76" s="35" t="s">
        <v>32</v>
      </c>
      <c r="I76" s="30">
        <f>SUM(I77:I80)</f>
        <v>5000</v>
      </c>
      <c r="J76" s="66" t="s">
        <v>32</v>
      </c>
    </row>
    <row r="77" spans="1:10" s="23" customFormat="1" ht="20.100000000000001" customHeight="1" x14ac:dyDescent="0.25">
      <c r="B77" s="28" t="s">
        <v>314</v>
      </c>
      <c r="C77" s="33" t="s">
        <v>315</v>
      </c>
      <c r="D77" s="19" t="s">
        <v>302</v>
      </c>
      <c r="E77" s="32">
        <v>1</v>
      </c>
      <c r="F77" s="31">
        <f>F75+E77</f>
        <v>95</v>
      </c>
      <c r="G77" s="84" t="s">
        <v>304</v>
      </c>
      <c r="H77" s="31" t="s">
        <v>390</v>
      </c>
      <c r="I77" s="24">
        <v>1000</v>
      </c>
      <c r="J77" s="64" t="s">
        <v>32</v>
      </c>
    </row>
    <row r="78" spans="1:10" s="23" customFormat="1" ht="20.100000000000001" customHeight="1" x14ac:dyDescent="0.25">
      <c r="B78" s="28" t="s">
        <v>316</v>
      </c>
      <c r="C78" s="33" t="s">
        <v>317</v>
      </c>
      <c r="D78" s="19" t="s">
        <v>314</v>
      </c>
      <c r="E78" s="32">
        <v>1</v>
      </c>
      <c r="F78" s="31">
        <f>F77+E78</f>
        <v>96</v>
      </c>
      <c r="G78" s="85" t="s">
        <v>270</v>
      </c>
      <c r="H78" s="31" t="s">
        <v>391</v>
      </c>
      <c r="I78" s="24">
        <v>1000</v>
      </c>
      <c r="J78" s="67" t="s">
        <v>32</v>
      </c>
    </row>
    <row r="79" spans="1:10" s="23" customFormat="1" ht="20.100000000000001" customHeight="1" x14ac:dyDescent="0.25">
      <c r="B79" s="28" t="s">
        <v>318</v>
      </c>
      <c r="C79" s="33" t="s">
        <v>319</v>
      </c>
      <c r="D79" s="19" t="s">
        <v>316</v>
      </c>
      <c r="E79" s="32">
        <v>2</v>
      </c>
      <c r="F79" s="31">
        <f t="shared" ref="F79:F80" si="9">F78+E79</f>
        <v>98</v>
      </c>
      <c r="G79" s="85" t="s">
        <v>320</v>
      </c>
      <c r="H79" s="31" t="s">
        <v>392</v>
      </c>
      <c r="I79" s="24">
        <v>2000</v>
      </c>
      <c r="J79" s="68"/>
    </row>
    <row r="80" spans="1:10" ht="20.100000000000001" customHeight="1" thickBot="1" x14ac:dyDescent="0.3">
      <c r="B80" s="28" t="s">
        <v>321</v>
      </c>
      <c r="C80" s="33" t="s">
        <v>322</v>
      </c>
      <c r="D80" s="19" t="s">
        <v>318</v>
      </c>
      <c r="E80" s="32">
        <v>1</v>
      </c>
      <c r="F80" s="31">
        <f t="shared" si="9"/>
        <v>99</v>
      </c>
      <c r="G80" s="85" t="s">
        <v>213</v>
      </c>
      <c r="H80" s="31" t="s">
        <v>393</v>
      </c>
      <c r="I80" s="24">
        <v>1000</v>
      </c>
      <c r="J80" s="73" t="s">
        <v>32</v>
      </c>
    </row>
    <row r="81" spans="2:10" ht="20.100000000000001" customHeight="1" thickBot="1" x14ac:dyDescent="0.3">
      <c r="B81" s="22">
        <v>11</v>
      </c>
      <c r="C81" s="21" t="s">
        <v>20</v>
      </c>
      <c r="D81" s="20" t="s">
        <v>18</v>
      </c>
      <c r="E81" s="36">
        <f>SUM(E82:E85)</f>
        <v>8</v>
      </c>
      <c r="F81" s="35">
        <f>F85</f>
        <v>107</v>
      </c>
      <c r="G81" s="35" t="s">
        <v>32</v>
      </c>
      <c r="H81" s="35" t="s">
        <v>32</v>
      </c>
      <c r="I81" s="30">
        <f>SUM(I82:I85)</f>
        <v>8000</v>
      </c>
      <c r="J81" s="74" t="s">
        <v>32</v>
      </c>
    </row>
    <row r="82" spans="2:10" ht="20.100000000000001" customHeight="1" x14ac:dyDescent="0.25">
      <c r="B82" s="28" t="s">
        <v>323</v>
      </c>
      <c r="C82" s="33" t="s">
        <v>324</v>
      </c>
      <c r="D82" s="19" t="s">
        <v>321</v>
      </c>
      <c r="E82" s="32">
        <v>2</v>
      </c>
      <c r="F82" s="31">
        <f>F80+E82</f>
        <v>101</v>
      </c>
      <c r="G82" s="84" t="s">
        <v>287</v>
      </c>
      <c r="H82" s="31" t="s">
        <v>394</v>
      </c>
      <c r="I82" s="24">
        <v>2000</v>
      </c>
      <c r="J82" s="75" t="s">
        <v>32</v>
      </c>
    </row>
    <row r="83" spans="2:10" ht="20.100000000000001" customHeight="1" x14ac:dyDescent="0.25">
      <c r="B83" s="28" t="s">
        <v>325</v>
      </c>
      <c r="C83" s="33" t="s">
        <v>326</v>
      </c>
      <c r="D83" s="19" t="s">
        <v>323</v>
      </c>
      <c r="E83" s="32">
        <v>3</v>
      </c>
      <c r="F83" s="31">
        <f>F82+E83</f>
        <v>104</v>
      </c>
      <c r="G83" s="85" t="s">
        <v>246</v>
      </c>
      <c r="H83" s="31" t="s">
        <v>395</v>
      </c>
      <c r="I83" s="24">
        <v>3000</v>
      </c>
      <c r="J83" s="53" t="s">
        <v>32</v>
      </c>
    </row>
    <row r="84" spans="2:10" ht="20.100000000000001" customHeight="1" x14ac:dyDescent="0.25">
      <c r="B84" s="28" t="s">
        <v>327</v>
      </c>
      <c r="C84" s="33" t="s">
        <v>328</v>
      </c>
      <c r="D84" s="19" t="s">
        <v>325</v>
      </c>
      <c r="E84" s="32">
        <v>2</v>
      </c>
      <c r="F84" s="31">
        <f t="shared" ref="F84:F85" si="10">F83+E84</f>
        <v>106</v>
      </c>
      <c r="G84" s="85" t="s">
        <v>213</v>
      </c>
      <c r="H84" s="31" t="s">
        <v>396</v>
      </c>
      <c r="I84" s="24">
        <v>2000</v>
      </c>
      <c r="J84" s="76" t="s">
        <v>32</v>
      </c>
    </row>
    <row r="85" spans="2:10" ht="20.100000000000001" customHeight="1" thickBot="1" x14ac:dyDescent="0.3">
      <c r="B85" s="28" t="s">
        <v>329</v>
      </c>
      <c r="C85" s="80" t="s">
        <v>330</v>
      </c>
      <c r="D85" s="77" t="s">
        <v>327</v>
      </c>
      <c r="E85" s="78">
        <v>1</v>
      </c>
      <c r="F85" s="31">
        <f t="shared" si="10"/>
        <v>107</v>
      </c>
      <c r="G85" s="85" t="s">
        <v>287</v>
      </c>
      <c r="H85" s="79" t="s">
        <v>397</v>
      </c>
      <c r="I85" s="81">
        <v>1000</v>
      </c>
      <c r="J85" s="76" t="s">
        <v>32</v>
      </c>
    </row>
    <row r="86" spans="2:10" s="5" customFormat="1" ht="20.100000000000001" customHeight="1" thickBot="1" x14ac:dyDescent="0.3">
      <c r="B86" s="18"/>
      <c r="C86" s="17"/>
      <c r="D86" s="246" t="s">
        <v>19</v>
      </c>
      <c r="E86" s="247"/>
      <c r="F86" s="247"/>
      <c r="G86" s="247"/>
      <c r="H86" s="247"/>
      <c r="I86" s="82">
        <f>SUM(I10+I22+I32+I41+I49+I61+I66+I71+I76+I81)</f>
        <v>116500</v>
      </c>
      <c r="J86" s="83"/>
    </row>
    <row r="98" ht="15" customHeight="1" x14ac:dyDescent="0.25"/>
    <row r="99" ht="15" customHeight="1" x14ac:dyDescent="0.25"/>
    <row r="100" ht="15" customHeight="1" x14ac:dyDescent="0.25"/>
    <row r="104" ht="19.5" customHeight="1" x14ac:dyDescent="0.25"/>
    <row r="105" ht="34.5" customHeight="1" x14ac:dyDescent="0.25"/>
    <row r="106" ht="18.75" customHeight="1" x14ac:dyDescent="0.25"/>
  </sheetData>
  <mergeCells count="1">
    <mergeCell ref="D86:H86"/>
  </mergeCells>
  <printOptions horizontalCentered="1"/>
  <pageMargins left="0.25" right="0.25" top="0.75" bottom="0.75" header="0.3" footer="0.3"/>
  <pageSetup paperSize="9" scale="39" fitToHeight="0" orientation="landscape" r:id="rId1"/>
  <headerFooter alignWithMargins="0">
    <oddFooter>&amp;R14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47CB-04F5-4C29-9FC7-49CCF8D07E35}">
  <sheetPr>
    <tabColor rgb="FFA679E7"/>
    <outlinePr summaryBelow="0"/>
  </sheetPr>
  <dimension ref="B3:J73"/>
  <sheetViews>
    <sheetView showGridLines="0" zoomScale="90" zoomScaleNormal="90" workbookViewId="0">
      <pane ySplit="8" topLeftCell="A9" activePane="bottomLeft" state="frozenSplit"/>
      <selection pane="bottomLeft" activeCell="G75" sqref="G75"/>
    </sheetView>
  </sheetViews>
  <sheetFormatPr defaultRowHeight="13.5" customHeight="1" x14ac:dyDescent="0.25"/>
  <cols>
    <col min="1" max="1" width="3.44140625" customWidth="1"/>
    <col min="2" max="2" width="7.88671875" style="1" customWidth="1"/>
    <col min="3" max="3" width="101.6640625" style="3" customWidth="1"/>
    <col min="4" max="4" width="12.88671875" style="1" customWidth="1"/>
    <col min="5" max="5" width="12.109375" style="1" customWidth="1"/>
    <col min="6" max="6" width="10.88671875" style="1" customWidth="1"/>
    <col min="7" max="7" width="19" customWidth="1"/>
    <col min="8" max="8" width="45.88671875" customWidth="1"/>
    <col min="9" max="9" width="6" customWidth="1"/>
  </cols>
  <sheetData>
    <row r="3" spans="2:10" ht="13.5" customHeight="1" x14ac:dyDescent="0.25">
      <c r="C3" s="63"/>
    </row>
    <row r="6" spans="2:10" ht="13.5" customHeight="1" x14ac:dyDescent="0.3">
      <c r="B6" s="4" t="s">
        <v>33</v>
      </c>
    </row>
    <row r="7" spans="2:10" ht="13.5" customHeight="1" thickBot="1" x14ac:dyDescent="0.3"/>
    <row r="8" spans="2:10" s="6" customFormat="1" ht="26.25" customHeight="1" thickBot="1" x14ac:dyDescent="0.3">
      <c r="B8" s="62" t="s">
        <v>0</v>
      </c>
      <c r="C8" s="61" t="s">
        <v>331</v>
      </c>
      <c r="D8" s="61" t="s">
        <v>1</v>
      </c>
      <c r="E8" s="61" t="s">
        <v>26</v>
      </c>
      <c r="F8" s="61" t="s">
        <v>30</v>
      </c>
      <c r="G8" s="61" t="s">
        <v>2</v>
      </c>
      <c r="H8" s="61" t="s">
        <v>29</v>
      </c>
      <c r="I8" s="60" t="s">
        <v>27</v>
      </c>
    </row>
    <row r="9" spans="2:10" ht="13.5" customHeight="1" x14ac:dyDescent="0.25">
      <c r="B9" s="58" t="s">
        <v>3</v>
      </c>
      <c r="C9" s="56" t="s">
        <v>34</v>
      </c>
      <c r="D9" s="55" t="s">
        <v>32</v>
      </c>
      <c r="E9" s="55">
        <v>1</v>
      </c>
      <c r="F9" s="48">
        <f>E9</f>
        <v>1</v>
      </c>
      <c r="G9" s="55" t="s">
        <v>203</v>
      </c>
      <c r="H9" s="54" t="s">
        <v>332</v>
      </c>
      <c r="I9" s="59" t="s">
        <v>32</v>
      </c>
      <c r="J9" s="23"/>
    </row>
    <row r="10" spans="2:10" ht="13.5" customHeight="1" x14ac:dyDescent="0.25">
      <c r="B10" s="58" t="s">
        <v>41</v>
      </c>
      <c r="C10" s="56" t="s">
        <v>35</v>
      </c>
      <c r="D10" s="55" t="s">
        <v>3</v>
      </c>
      <c r="E10" s="55">
        <v>1</v>
      </c>
      <c r="F10" s="48">
        <f>F9+E10</f>
        <v>2</v>
      </c>
      <c r="G10" s="55" t="s">
        <v>200</v>
      </c>
      <c r="H10" s="54" t="s">
        <v>333</v>
      </c>
      <c r="I10" s="59" t="s">
        <v>32</v>
      </c>
      <c r="J10" s="23"/>
    </row>
    <row r="11" spans="2:10" ht="13.5" customHeight="1" x14ac:dyDescent="0.25">
      <c r="B11" s="57" t="s">
        <v>42</v>
      </c>
      <c r="C11" s="56" t="s">
        <v>36</v>
      </c>
      <c r="D11" s="47" t="s">
        <v>41</v>
      </c>
      <c r="E11" s="55">
        <v>1</v>
      </c>
      <c r="F11" s="48">
        <f t="shared" ref="F11:F72" si="0">F10+E11</f>
        <v>3</v>
      </c>
      <c r="G11" s="47" t="s">
        <v>200</v>
      </c>
      <c r="H11" s="54" t="s">
        <v>334</v>
      </c>
      <c r="I11" s="59" t="s">
        <v>32</v>
      </c>
      <c r="J11" s="23"/>
    </row>
    <row r="12" spans="2:10" ht="13.5" customHeight="1" x14ac:dyDescent="0.25">
      <c r="B12" s="57" t="s">
        <v>43</v>
      </c>
      <c r="C12" s="56" t="s">
        <v>37</v>
      </c>
      <c r="D12" s="47" t="s">
        <v>42</v>
      </c>
      <c r="E12" s="55">
        <v>1</v>
      </c>
      <c r="F12" s="48">
        <f t="shared" si="0"/>
        <v>4</v>
      </c>
      <c r="G12" s="47" t="s">
        <v>201</v>
      </c>
      <c r="H12" s="54" t="s">
        <v>335</v>
      </c>
      <c r="I12" s="59" t="s">
        <v>32</v>
      </c>
      <c r="J12" s="23"/>
    </row>
    <row r="13" spans="2:10" ht="13.5" customHeight="1" x14ac:dyDescent="0.25">
      <c r="B13" s="58" t="s">
        <v>44</v>
      </c>
      <c r="C13" s="56" t="s">
        <v>38</v>
      </c>
      <c r="D13" s="55" t="s">
        <v>43</v>
      </c>
      <c r="E13" s="55">
        <v>1</v>
      </c>
      <c r="F13" s="48">
        <f t="shared" si="0"/>
        <v>5</v>
      </c>
      <c r="G13" s="55" t="s">
        <v>200</v>
      </c>
      <c r="H13" s="54" t="s">
        <v>336</v>
      </c>
      <c r="I13" s="59" t="s">
        <v>32</v>
      </c>
      <c r="J13" s="23"/>
    </row>
    <row r="14" spans="2:10" ht="13.5" customHeight="1" x14ac:dyDescent="0.25">
      <c r="B14" s="57" t="s">
        <v>45</v>
      </c>
      <c r="C14" s="56" t="s">
        <v>39</v>
      </c>
      <c r="D14" s="47" t="s">
        <v>44</v>
      </c>
      <c r="E14" s="55">
        <v>1</v>
      </c>
      <c r="F14" s="48">
        <f t="shared" si="0"/>
        <v>6</v>
      </c>
      <c r="G14" s="47" t="s">
        <v>202</v>
      </c>
      <c r="H14" s="54" t="s">
        <v>337</v>
      </c>
      <c r="I14" s="59" t="s">
        <v>32</v>
      </c>
      <c r="J14" s="23"/>
    </row>
    <row r="15" spans="2:10" ht="13.5" customHeight="1" x14ac:dyDescent="0.25">
      <c r="B15" s="57" t="s">
        <v>46</v>
      </c>
      <c r="C15" s="56" t="s">
        <v>40</v>
      </c>
      <c r="D15" s="47" t="s">
        <v>45</v>
      </c>
      <c r="E15" s="55">
        <v>1</v>
      </c>
      <c r="F15" s="48">
        <f t="shared" si="0"/>
        <v>7</v>
      </c>
      <c r="G15" s="47" t="s">
        <v>203</v>
      </c>
      <c r="H15" s="54" t="s">
        <v>338</v>
      </c>
      <c r="I15" s="59" t="s">
        <v>32</v>
      </c>
      <c r="J15" s="23"/>
    </row>
    <row r="16" spans="2:10" ht="13.5" customHeight="1" x14ac:dyDescent="0.25">
      <c r="B16" s="58" t="s">
        <v>4</v>
      </c>
      <c r="C16" s="56" t="s">
        <v>47</v>
      </c>
      <c r="D16" s="55" t="s">
        <v>46</v>
      </c>
      <c r="E16" s="55">
        <v>1</v>
      </c>
      <c r="F16" s="48">
        <f t="shared" si="0"/>
        <v>8</v>
      </c>
      <c r="G16" s="55" t="s">
        <v>200</v>
      </c>
      <c r="H16" s="54" t="s">
        <v>339</v>
      </c>
      <c r="I16" s="59" t="s">
        <v>32</v>
      </c>
      <c r="J16" s="23"/>
    </row>
    <row r="17" spans="2:10" ht="13.5" customHeight="1" x14ac:dyDescent="0.25">
      <c r="B17" s="57" t="s">
        <v>5</v>
      </c>
      <c r="C17" s="56" t="s">
        <v>48</v>
      </c>
      <c r="D17" s="47" t="s">
        <v>4</v>
      </c>
      <c r="E17" s="55">
        <v>1</v>
      </c>
      <c r="F17" s="48">
        <f t="shared" si="0"/>
        <v>9</v>
      </c>
      <c r="G17" s="47" t="s">
        <v>202</v>
      </c>
      <c r="H17" s="54" t="s">
        <v>340</v>
      </c>
      <c r="I17" s="59" t="s">
        <v>32</v>
      </c>
      <c r="J17" s="23"/>
    </row>
    <row r="18" spans="2:10" ht="13.5" customHeight="1" x14ac:dyDescent="0.25">
      <c r="B18" s="57" t="s">
        <v>49</v>
      </c>
      <c r="C18" s="56" t="s">
        <v>204</v>
      </c>
      <c r="D18" s="47" t="s">
        <v>5</v>
      </c>
      <c r="E18" s="55">
        <v>1</v>
      </c>
      <c r="F18" s="48">
        <f t="shared" si="0"/>
        <v>10</v>
      </c>
      <c r="G18" s="47" t="s">
        <v>202</v>
      </c>
      <c r="H18" s="54" t="s">
        <v>341</v>
      </c>
      <c r="I18" s="59" t="s">
        <v>32</v>
      </c>
      <c r="J18" s="23"/>
    </row>
    <row r="19" spans="2:10" ht="13.5" customHeight="1" x14ac:dyDescent="0.25">
      <c r="B19" s="58" t="s">
        <v>50</v>
      </c>
      <c r="C19" s="56" t="s">
        <v>51</v>
      </c>
      <c r="D19" s="55" t="s">
        <v>49</v>
      </c>
      <c r="E19" s="55">
        <v>1</v>
      </c>
      <c r="F19" s="48">
        <f t="shared" si="0"/>
        <v>11</v>
      </c>
      <c r="G19" s="55" t="s">
        <v>200</v>
      </c>
      <c r="H19" s="54" t="s">
        <v>342</v>
      </c>
      <c r="I19" s="59" t="s">
        <v>32</v>
      </c>
      <c r="J19" s="23"/>
    </row>
    <row r="20" spans="2:10" ht="13.5" customHeight="1" x14ac:dyDescent="0.25">
      <c r="B20" s="57" t="s">
        <v>205</v>
      </c>
      <c r="C20" s="56" t="s">
        <v>206</v>
      </c>
      <c r="D20" s="47" t="s">
        <v>207</v>
      </c>
      <c r="E20" s="55">
        <v>2</v>
      </c>
      <c r="F20" s="48">
        <f t="shared" si="0"/>
        <v>13</v>
      </c>
      <c r="G20" s="47" t="s">
        <v>208</v>
      </c>
      <c r="H20" s="54" t="s">
        <v>343</v>
      </c>
      <c r="I20" s="59" t="s">
        <v>32</v>
      </c>
      <c r="J20" s="23"/>
    </row>
    <row r="21" spans="2:10" ht="13.5" customHeight="1" x14ac:dyDescent="0.25">
      <c r="B21" s="57" t="s">
        <v>209</v>
      </c>
      <c r="C21" s="56" t="s">
        <v>210</v>
      </c>
      <c r="D21" s="47" t="s">
        <v>205</v>
      </c>
      <c r="E21" s="55">
        <v>2</v>
      </c>
      <c r="F21" s="48">
        <f t="shared" si="0"/>
        <v>15</v>
      </c>
      <c r="G21" s="47" t="s">
        <v>208</v>
      </c>
      <c r="H21" s="54" t="s">
        <v>344</v>
      </c>
      <c r="I21" s="59" t="s">
        <v>32</v>
      </c>
      <c r="J21" s="23"/>
    </row>
    <row r="22" spans="2:10" ht="13.5" customHeight="1" x14ac:dyDescent="0.25">
      <c r="B22" s="58" t="s">
        <v>211</v>
      </c>
      <c r="C22" s="56" t="s">
        <v>212</v>
      </c>
      <c r="D22" s="55" t="s">
        <v>209</v>
      </c>
      <c r="E22" s="55">
        <v>2</v>
      </c>
      <c r="F22" s="48">
        <f t="shared" si="0"/>
        <v>17</v>
      </c>
      <c r="G22" s="55" t="s">
        <v>213</v>
      </c>
      <c r="H22" s="54" t="s">
        <v>345</v>
      </c>
      <c r="I22" s="59" t="s">
        <v>32</v>
      </c>
      <c r="J22" s="23"/>
    </row>
    <row r="23" spans="2:10" ht="13.5" customHeight="1" x14ac:dyDescent="0.25">
      <c r="B23" s="57" t="s">
        <v>214</v>
      </c>
      <c r="C23" s="56" t="s">
        <v>215</v>
      </c>
      <c r="D23" s="47" t="s">
        <v>211</v>
      </c>
      <c r="E23" s="55">
        <v>1</v>
      </c>
      <c r="F23" s="48">
        <f t="shared" si="0"/>
        <v>18</v>
      </c>
      <c r="G23" s="47" t="s">
        <v>216</v>
      </c>
      <c r="H23" s="54" t="s">
        <v>346</v>
      </c>
      <c r="I23" s="59" t="s">
        <v>32</v>
      </c>
      <c r="J23" s="23"/>
    </row>
    <row r="24" spans="2:10" ht="13.5" customHeight="1" x14ac:dyDescent="0.25">
      <c r="B24" s="57" t="s">
        <v>217</v>
      </c>
      <c r="C24" s="56" t="s">
        <v>218</v>
      </c>
      <c r="D24" s="47" t="s">
        <v>214</v>
      </c>
      <c r="E24" s="55">
        <v>1</v>
      </c>
      <c r="F24" s="48">
        <f t="shared" si="0"/>
        <v>19</v>
      </c>
      <c r="G24" s="47" t="s">
        <v>219</v>
      </c>
      <c r="H24" s="54" t="s">
        <v>347</v>
      </c>
      <c r="I24" s="59" t="s">
        <v>32</v>
      </c>
      <c r="J24" s="23"/>
    </row>
    <row r="25" spans="2:10" ht="13.5" customHeight="1" x14ac:dyDescent="0.25">
      <c r="B25" s="58" t="s">
        <v>220</v>
      </c>
      <c r="C25" s="56" t="s">
        <v>221</v>
      </c>
      <c r="D25" s="55" t="s">
        <v>214</v>
      </c>
      <c r="E25" s="55">
        <v>1</v>
      </c>
      <c r="F25" s="48">
        <f t="shared" si="0"/>
        <v>20</v>
      </c>
      <c r="G25" s="55" t="s">
        <v>222</v>
      </c>
      <c r="H25" s="54" t="s">
        <v>348</v>
      </c>
      <c r="I25" s="59" t="s">
        <v>32</v>
      </c>
      <c r="J25" s="23"/>
    </row>
    <row r="26" spans="2:10" ht="13.5" customHeight="1" x14ac:dyDescent="0.25">
      <c r="B26" s="57" t="s">
        <v>223</v>
      </c>
      <c r="C26" s="56" t="s">
        <v>224</v>
      </c>
      <c r="D26" s="47" t="s">
        <v>220</v>
      </c>
      <c r="E26" s="55">
        <v>2</v>
      </c>
      <c r="F26" s="48">
        <f t="shared" si="0"/>
        <v>22</v>
      </c>
      <c r="G26" s="47" t="s">
        <v>213</v>
      </c>
      <c r="H26" s="54" t="s">
        <v>349</v>
      </c>
      <c r="I26" s="59" t="s">
        <v>32</v>
      </c>
      <c r="J26" s="23"/>
    </row>
    <row r="27" spans="2:10" ht="13.5" customHeight="1" x14ac:dyDescent="0.25">
      <c r="B27" s="57" t="s">
        <v>225</v>
      </c>
      <c r="C27" s="56" t="s">
        <v>226</v>
      </c>
      <c r="D27" s="47" t="s">
        <v>223</v>
      </c>
      <c r="E27" s="55">
        <v>2</v>
      </c>
      <c r="F27" s="48">
        <f t="shared" si="0"/>
        <v>24</v>
      </c>
      <c r="G27" s="47" t="s">
        <v>213</v>
      </c>
      <c r="H27" s="54" t="s">
        <v>350</v>
      </c>
      <c r="I27" s="59" t="s">
        <v>32</v>
      </c>
      <c r="J27" s="23"/>
    </row>
    <row r="28" spans="2:10" ht="13.5" customHeight="1" x14ac:dyDescent="0.25">
      <c r="B28" s="58" t="s">
        <v>227</v>
      </c>
      <c r="C28" s="56" t="s">
        <v>228</v>
      </c>
      <c r="D28" s="55" t="s">
        <v>225</v>
      </c>
      <c r="E28" s="55">
        <v>1</v>
      </c>
      <c r="F28" s="48">
        <f t="shared" si="0"/>
        <v>25</v>
      </c>
      <c r="G28" s="55" t="s">
        <v>229</v>
      </c>
      <c r="H28" s="54" t="s">
        <v>351</v>
      </c>
      <c r="I28" s="59" t="s">
        <v>32</v>
      </c>
      <c r="J28" s="23"/>
    </row>
    <row r="29" spans="2:10" ht="13.5" customHeight="1" x14ac:dyDescent="0.25">
      <c r="B29" s="57" t="s">
        <v>230</v>
      </c>
      <c r="C29" s="56" t="s">
        <v>231</v>
      </c>
      <c r="D29" s="47" t="s">
        <v>227</v>
      </c>
      <c r="E29" s="55">
        <v>2</v>
      </c>
      <c r="F29" s="48">
        <f t="shared" si="0"/>
        <v>27</v>
      </c>
      <c r="G29" s="47" t="s">
        <v>232</v>
      </c>
      <c r="H29" s="54" t="s">
        <v>352</v>
      </c>
      <c r="I29" s="59" t="s">
        <v>32</v>
      </c>
      <c r="J29" s="23"/>
    </row>
    <row r="30" spans="2:10" ht="13.5" customHeight="1" x14ac:dyDescent="0.25">
      <c r="B30" s="57" t="s">
        <v>233</v>
      </c>
      <c r="C30" s="56" t="s">
        <v>234</v>
      </c>
      <c r="D30" s="47" t="s">
        <v>230</v>
      </c>
      <c r="E30" s="55">
        <v>1</v>
      </c>
      <c r="F30" s="48">
        <f t="shared" si="0"/>
        <v>28</v>
      </c>
      <c r="G30" s="47" t="s">
        <v>232</v>
      </c>
      <c r="H30" s="54" t="s">
        <v>353</v>
      </c>
      <c r="I30" s="59" t="s">
        <v>32</v>
      </c>
      <c r="J30" s="23"/>
    </row>
    <row r="31" spans="2:10" ht="13.5" customHeight="1" x14ac:dyDescent="0.25">
      <c r="B31" s="58" t="s">
        <v>235</v>
      </c>
      <c r="C31" s="56" t="s">
        <v>236</v>
      </c>
      <c r="D31" s="55" t="s">
        <v>233</v>
      </c>
      <c r="E31" s="55">
        <v>2</v>
      </c>
      <c r="F31" s="48">
        <f t="shared" si="0"/>
        <v>30</v>
      </c>
      <c r="G31" s="55" t="s">
        <v>232</v>
      </c>
      <c r="H31" s="54" t="s">
        <v>354</v>
      </c>
      <c r="I31" s="59" t="s">
        <v>32</v>
      </c>
      <c r="J31" s="23"/>
    </row>
    <row r="32" spans="2:10" ht="13.2" x14ac:dyDescent="0.25">
      <c r="B32" s="57" t="s">
        <v>237</v>
      </c>
      <c r="C32" s="56" t="s">
        <v>238</v>
      </c>
      <c r="D32" s="47" t="s">
        <v>235</v>
      </c>
      <c r="E32" s="55">
        <v>2</v>
      </c>
      <c r="F32" s="48">
        <f t="shared" si="0"/>
        <v>32</v>
      </c>
      <c r="G32" s="47" t="s">
        <v>239</v>
      </c>
      <c r="H32" s="54" t="s">
        <v>355</v>
      </c>
      <c r="I32" s="59" t="s">
        <v>32</v>
      </c>
      <c r="J32" s="23"/>
    </row>
    <row r="33" spans="2:10" ht="13.5" customHeight="1" x14ac:dyDescent="0.25">
      <c r="B33" s="57" t="s">
        <v>240</v>
      </c>
      <c r="C33" s="56" t="s">
        <v>241</v>
      </c>
      <c r="D33" s="47" t="s">
        <v>237</v>
      </c>
      <c r="E33" s="55">
        <v>1</v>
      </c>
      <c r="F33" s="48">
        <f t="shared" si="0"/>
        <v>33</v>
      </c>
      <c r="G33" s="47" t="s">
        <v>239</v>
      </c>
      <c r="H33" s="54" t="s">
        <v>356</v>
      </c>
      <c r="I33" s="59" t="s">
        <v>32</v>
      </c>
      <c r="J33" s="23"/>
    </row>
    <row r="34" spans="2:10" ht="13.5" customHeight="1" x14ac:dyDescent="0.25">
      <c r="B34" s="58" t="s">
        <v>242</v>
      </c>
      <c r="C34" s="56" t="s">
        <v>243</v>
      </c>
      <c r="D34" s="55" t="s">
        <v>240</v>
      </c>
      <c r="E34" s="55">
        <v>2</v>
      </c>
      <c r="F34" s="48">
        <f t="shared" si="0"/>
        <v>35</v>
      </c>
      <c r="G34" s="55" t="s">
        <v>239</v>
      </c>
      <c r="H34" s="54" t="s">
        <v>357</v>
      </c>
      <c r="I34" s="59" t="s">
        <v>32</v>
      </c>
      <c r="J34" s="23"/>
    </row>
    <row r="35" spans="2:10" ht="13.5" customHeight="1" x14ac:dyDescent="0.25">
      <c r="B35" s="57" t="s">
        <v>244</v>
      </c>
      <c r="C35" s="56" t="s">
        <v>245</v>
      </c>
      <c r="D35" s="47" t="s">
        <v>242</v>
      </c>
      <c r="E35" s="55">
        <v>3</v>
      </c>
      <c r="F35" s="48">
        <f t="shared" si="0"/>
        <v>38</v>
      </c>
      <c r="G35" s="47" t="s">
        <v>246</v>
      </c>
      <c r="H35" s="54" t="s">
        <v>358</v>
      </c>
      <c r="I35" s="59" t="s">
        <v>32</v>
      </c>
      <c r="J35" s="23"/>
    </row>
    <row r="36" spans="2:10" ht="13.5" customHeight="1" x14ac:dyDescent="0.25">
      <c r="B36" s="57" t="s">
        <v>247</v>
      </c>
      <c r="C36" s="56" t="s">
        <v>248</v>
      </c>
      <c r="D36" s="47" t="s">
        <v>244</v>
      </c>
      <c r="E36" s="55">
        <v>1</v>
      </c>
      <c r="F36" s="48">
        <f t="shared" si="0"/>
        <v>39</v>
      </c>
      <c r="G36" s="47" t="s">
        <v>249</v>
      </c>
      <c r="H36" s="54" t="s">
        <v>359</v>
      </c>
      <c r="I36" s="59" t="s">
        <v>32</v>
      </c>
      <c r="J36" s="23"/>
    </row>
    <row r="37" spans="2:10" ht="13.5" customHeight="1" x14ac:dyDescent="0.25">
      <c r="B37" s="58" t="s">
        <v>250</v>
      </c>
      <c r="C37" s="56" t="s">
        <v>251</v>
      </c>
      <c r="D37" s="55" t="s">
        <v>247</v>
      </c>
      <c r="E37" s="55">
        <v>4</v>
      </c>
      <c r="F37" s="48">
        <f t="shared" si="0"/>
        <v>43</v>
      </c>
      <c r="G37" s="55" t="s">
        <v>246</v>
      </c>
      <c r="H37" s="54" t="s">
        <v>360</v>
      </c>
      <c r="I37" s="59" t="s">
        <v>32</v>
      </c>
      <c r="J37" s="23"/>
    </row>
    <row r="38" spans="2:10" ht="13.5" customHeight="1" x14ac:dyDescent="0.25">
      <c r="B38" s="57" t="s">
        <v>252</v>
      </c>
      <c r="C38" s="56" t="s">
        <v>253</v>
      </c>
      <c r="D38" s="47" t="s">
        <v>250</v>
      </c>
      <c r="E38" s="55">
        <v>2</v>
      </c>
      <c r="F38" s="48">
        <f t="shared" si="0"/>
        <v>45</v>
      </c>
      <c r="G38" s="47" t="s">
        <v>246</v>
      </c>
      <c r="H38" s="54" t="s">
        <v>361</v>
      </c>
      <c r="I38" s="59" t="s">
        <v>32</v>
      </c>
      <c r="J38" s="23"/>
    </row>
    <row r="39" spans="2:10" ht="13.5" customHeight="1" x14ac:dyDescent="0.25">
      <c r="B39" s="57" t="s">
        <v>254</v>
      </c>
      <c r="C39" s="56" t="s">
        <v>255</v>
      </c>
      <c r="D39" s="47" t="s">
        <v>252</v>
      </c>
      <c r="E39" s="55">
        <v>3</v>
      </c>
      <c r="F39" s="48">
        <f t="shared" si="0"/>
        <v>48</v>
      </c>
      <c r="G39" s="47" t="s">
        <v>246</v>
      </c>
      <c r="H39" s="54" t="s">
        <v>362</v>
      </c>
      <c r="I39" s="59" t="s">
        <v>32</v>
      </c>
      <c r="J39" s="23"/>
    </row>
    <row r="40" spans="2:10" ht="13.5" customHeight="1" x14ac:dyDescent="0.25">
      <c r="B40" s="58" t="s">
        <v>256</v>
      </c>
      <c r="C40" s="56" t="s">
        <v>257</v>
      </c>
      <c r="D40" s="55" t="s">
        <v>254</v>
      </c>
      <c r="E40" s="55">
        <v>2</v>
      </c>
      <c r="F40" s="48">
        <f t="shared" si="0"/>
        <v>50</v>
      </c>
      <c r="G40" s="55" t="s">
        <v>246</v>
      </c>
      <c r="H40" s="54" t="s">
        <v>363</v>
      </c>
      <c r="I40" s="59" t="s">
        <v>32</v>
      </c>
      <c r="J40" s="23"/>
    </row>
    <row r="41" spans="2:10" ht="13.5" customHeight="1" x14ac:dyDescent="0.25">
      <c r="B41" s="57" t="s">
        <v>55</v>
      </c>
      <c r="C41" s="56" t="s">
        <v>258</v>
      </c>
      <c r="D41" s="47" t="s">
        <v>54</v>
      </c>
      <c r="E41" s="55">
        <v>3</v>
      </c>
      <c r="F41" s="48">
        <f t="shared" si="0"/>
        <v>53</v>
      </c>
      <c r="G41" s="47" t="s">
        <v>259</v>
      </c>
      <c r="H41" s="54" t="s">
        <v>364</v>
      </c>
      <c r="I41" s="59" t="s">
        <v>32</v>
      </c>
      <c r="J41" s="23"/>
    </row>
    <row r="42" spans="2:10" ht="13.5" customHeight="1" x14ac:dyDescent="0.25">
      <c r="B42" s="57" t="s">
        <v>56</v>
      </c>
      <c r="C42" s="56" t="s">
        <v>260</v>
      </c>
      <c r="D42" s="47" t="s">
        <v>55</v>
      </c>
      <c r="E42" s="55">
        <v>2</v>
      </c>
      <c r="F42" s="48">
        <f t="shared" si="0"/>
        <v>55</v>
      </c>
      <c r="G42" s="47" t="s">
        <v>259</v>
      </c>
      <c r="H42" s="54" t="s">
        <v>365</v>
      </c>
      <c r="I42" s="59" t="s">
        <v>32</v>
      </c>
      <c r="J42" s="23"/>
    </row>
    <row r="43" spans="2:10" ht="13.5" customHeight="1" x14ac:dyDescent="0.25">
      <c r="B43" s="58" t="s">
        <v>57</v>
      </c>
      <c r="C43" s="56" t="s">
        <v>261</v>
      </c>
      <c r="D43" s="55" t="s">
        <v>56</v>
      </c>
      <c r="E43" s="55">
        <v>1</v>
      </c>
      <c r="F43" s="48">
        <f t="shared" si="0"/>
        <v>56</v>
      </c>
      <c r="G43" s="55" t="s">
        <v>259</v>
      </c>
      <c r="H43" s="54" t="s">
        <v>366</v>
      </c>
      <c r="I43" s="59" t="s">
        <v>32</v>
      </c>
      <c r="J43" s="23"/>
    </row>
    <row r="44" spans="2:10" ht="13.5" customHeight="1" x14ac:dyDescent="0.25">
      <c r="B44" s="57" t="s">
        <v>262</v>
      </c>
      <c r="C44" s="56" t="s">
        <v>263</v>
      </c>
      <c r="D44" s="47" t="s">
        <v>264</v>
      </c>
      <c r="E44" s="55">
        <v>1</v>
      </c>
      <c r="F44" s="48">
        <f t="shared" si="0"/>
        <v>57</v>
      </c>
      <c r="G44" s="47" t="s">
        <v>265</v>
      </c>
      <c r="H44" s="54" t="s">
        <v>367</v>
      </c>
      <c r="I44" s="59" t="s">
        <v>32</v>
      </c>
      <c r="J44" s="23"/>
    </row>
    <row r="45" spans="2:10" ht="13.5" customHeight="1" x14ac:dyDescent="0.25">
      <c r="B45" s="57" t="s">
        <v>266</v>
      </c>
      <c r="C45" s="56" t="s">
        <v>267</v>
      </c>
      <c r="D45" s="47" t="s">
        <v>262</v>
      </c>
      <c r="E45" s="55">
        <v>3</v>
      </c>
      <c r="F45" s="48">
        <f t="shared" si="0"/>
        <v>60</v>
      </c>
      <c r="G45" s="47" t="s">
        <v>246</v>
      </c>
      <c r="H45" s="54" t="s">
        <v>368</v>
      </c>
      <c r="I45" s="59" t="s">
        <v>32</v>
      </c>
      <c r="J45" s="23"/>
    </row>
    <row r="46" spans="2:10" ht="13.5" customHeight="1" x14ac:dyDescent="0.25">
      <c r="B46" s="58" t="s">
        <v>268</v>
      </c>
      <c r="C46" s="56" t="s">
        <v>269</v>
      </c>
      <c r="D46" s="55" t="s">
        <v>266</v>
      </c>
      <c r="E46" s="55">
        <v>2</v>
      </c>
      <c r="F46" s="48">
        <f t="shared" si="0"/>
        <v>62</v>
      </c>
      <c r="G46" s="55" t="s">
        <v>270</v>
      </c>
      <c r="H46" s="54" t="s">
        <v>369</v>
      </c>
      <c r="I46" s="59" t="s">
        <v>32</v>
      </c>
      <c r="J46" s="23"/>
    </row>
    <row r="47" spans="2:10" ht="13.5" customHeight="1" x14ac:dyDescent="0.25">
      <c r="B47" s="57" t="s">
        <v>271</v>
      </c>
      <c r="C47" s="56" t="s">
        <v>272</v>
      </c>
      <c r="D47" s="47" t="s">
        <v>268</v>
      </c>
      <c r="E47" s="55">
        <v>1</v>
      </c>
      <c r="F47" s="48">
        <f t="shared" si="0"/>
        <v>63</v>
      </c>
      <c r="G47" s="47" t="s">
        <v>270</v>
      </c>
      <c r="H47" s="54" t="s">
        <v>370</v>
      </c>
      <c r="I47" s="59" t="s">
        <v>32</v>
      </c>
      <c r="J47" s="23"/>
    </row>
    <row r="48" spans="2:10" ht="13.5" customHeight="1" x14ac:dyDescent="0.25">
      <c r="B48" s="57" t="s">
        <v>273</v>
      </c>
      <c r="C48" s="56" t="s">
        <v>274</v>
      </c>
      <c r="D48" s="47" t="s">
        <v>271</v>
      </c>
      <c r="E48" s="55">
        <v>2</v>
      </c>
      <c r="F48" s="48">
        <f t="shared" si="0"/>
        <v>65</v>
      </c>
      <c r="G48" s="47" t="s">
        <v>246</v>
      </c>
      <c r="H48" s="54" t="s">
        <v>371</v>
      </c>
      <c r="I48" s="59" t="s">
        <v>32</v>
      </c>
      <c r="J48" s="23"/>
    </row>
    <row r="49" spans="2:10" ht="13.5" customHeight="1" x14ac:dyDescent="0.25">
      <c r="B49" s="58" t="s">
        <v>275</v>
      </c>
      <c r="C49" s="56" t="s">
        <v>276</v>
      </c>
      <c r="D49" s="55" t="s">
        <v>273</v>
      </c>
      <c r="E49" s="55">
        <v>2</v>
      </c>
      <c r="F49" s="48">
        <f t="shared" si="0"/>
        <v>67</v>
      </c>
      <c r="G49" s="55" t="s">
        <v>270</v>
      </c>
      <c r="H49" s="54" t="s">
        <v>372</v>
      </c>
      <c r="I49" s="59" t="s">
        <v>32</v>
      </c>
      <c r="J49" s="23"/>
    </row>
    <row r="50" spans="2:10" ht="13.5" customHeight="1" x14ac:dyDescent="0.25">
      <c r="B50" s="57" t="s">
        <v>277</v>
      </c>
      <c r="C50" s="56" t="s">
        <v>278</v>
      </c>
      <c r="D50" s="47" t="s">
        <v>275</v>
      </c>
      <c r="E50" s="55">
        <v>2</v>
      </c>
      <c r="F50" s="48">
        <f t="shared" si="0"/>
        <v>69</v>
      </c>
      <c r="G50" s="47" t="s">
        <v>270</v>
      </c>
      <c r="H50" s="54" t="s">
        <v>373</v>
      </c>
      <c r="I50" s="59" t="s">
        <v>32</v>
      </c>
      <c r="J50" s="23"/>
    </row>
    <row r="51" spans="2:10" ht="13.5" customHeight="1" x14ac:dyDescent="0.25">
      <c r="B51" s="57" t="s">
        <v>279</v>
      </c>
      <c r="C51" s="56" t="s">
        <v>280</v>
      </c>
      <c r="D51" s="47" t="s">
        <v>277</v>
      </c>
      <c r="E51" s="55">
        <v>2</v>
      </c>
      <c r="F51" s="48">
        <f t="shared" si="0"/>
        <v>71</v>
      </c>
      <c r="G51" s="47" t="s">
        <v>270</v>
      </c>
      <c r="H51" s="54" t="s">
        <v>374</v>
      </c>
      <c r="I51" s="59" t="s">
        <v>32</v>
      </c>
      <c r="J51" s="23"/>
    </row>
    <row r="52" spans="2:10" ht="13.5" customHeight="1" x14ac:dyDescent="0.25">
      <c r="B52" s="58" t="s">
        <v>281</v>
      </c>
      <c r="C52" s="56" t="s">
        <v>282</v>
      </c>
      <c r="D52" s="55" t="s">
        <v>279</v>
      </c>
      <c r="E52" s="55">
        <v>2</v>
      </c>
      <c r="F52" s="48">
        <f t="shared" si="0"/>
        <v>73</v>
      </c>
      <c r="G52" s="55" t="s">
        <v>270</v>
      </c>
      <c r="H52" s="54" t="s">
        <v>375</v>
      </c>
      <c r="I52" s="59" t="s">
        <v>32</v>
      </c>
      <c r="J52" s="23"/>
    </row>
    <row r="53" spans="2:10" ht="13.5" customHeight="1" x14ac:dyDescent="0.25">
      <c r="B53" s="57" t="s">
        <v>283</v>
      </c>
      <c r="C53" s="56" t="s">
        <v>284</v>
      </c>
      <c r="D53" s="47" t="s">
        <v>281</v>
      </c>
      <c r="E53" s="55">
        <v>2</v>
      </c>
      <c r="F53" s="48">
        <f t="shared" si="0"/>
        <v>75</v>
      </c>
      <c r="G53" s="47" t="s">
        <v>246</v>
      </c>
      <c r="H53" s="54" t="s">
        <v>376</v>
      </c>
      <c r="I53" s="59" t="s">
        <v>32</v>
      </c>
      <c r="J53" s="23"/>
    </row>
    <row r="54" spans="2:10" ht="13.5" customHeight="1" x14ac:dyDescent="0.25">
      <c r="B54" s="57" t="s">
        <v>285</v>
      </c>
      <c r="C54" s="56" t="s">
        <v>286</v>
      </c>
      <c r="D54" s="47" t="s">
        <v>283</v>
      </c>
      <c r="E54" s="55">
        <v>1</v>
      </c>
      <c r="F54" s="48">
        <f t="shared" si="0"/>
        <v>76</v>
      </c>
      <c r="G54" s="47" t="s">
        <v>287</v>
      </c>
      <c r="H54" s="54" t="s">
        <v>377</v>
      </c>
      <c r="I54" s="59" t="s">
        <v>32</v>
      </c>
      <c r="J54" s="23"/>
    </row>
    <row r="55" spans="2:10" ht="13.5" customHeight="1" x14ac:dyDescent="0.25">
      <c r="B55" s="58" t="s">
        <v>288</v>
      </c>
      <c r="C55" s="56" t="s">
        <v>289</v>
      </c>
      <c r="D55" s="55" t="s">
        <v>285</v>
      </c>
      <c r="E55" s="55">
        <v>1</v>
      </c>
      <c r="F55" s="48">
        <f t="shared" si="0"/>
        <v>77</v>
      </c>
      <c r="G55" s="55" t="s">
        <v>287</v>
      </c>
      <c r="H55" s="54" t="s">
        <v>378</v>
      </c>
      <c r="I55" s="59" t="s">
        <v>32</v>
      </c>
      <c r="J55" s="23"/>
    </row>
    <row r="56" spans="2:10" ht="13.5" customHeight="1" x14ac:dyDescent="0.25">
      <c r="B56" s="57" t="s">
        <v>290</v>
      </c>
      <c r="C56" s="56" t="s">
        <v>291</v>
      </c>
      <c r="D56" s="47" t="s">
        <v>288</v>
      </c>
      <c r="E56" s="55">
        <v>1</v>
      </c>
      <c r="F56" s="48">
        <f t="shared" si="0"/>
        <v>78</v>
      </c>
      <c r="G56" s="47" t="s">
        <v>292</v>
      </c>
      <c r="H56" s="54" t="s">
        <v>379</v>
      </c>
      <c r="I56" s="59" t="s">
        <v>32</v>
      </c>
      <c r="J56" s="23"/>
    </row>
    <row r="57" spans="2:10" ht="13.5" customHeight="1" x14ac:dyDescent="0.25">
      <c r="B57" s="57" t="s">
        <v>293</v>
      </c>
      <c r="C57" s="56" t="s">
        <v>294</v>
      </c>
      <c r="D57" s="47" t="s">
        <v>290</v>
      </c>
      <c r="E57" s="55">
        <v>2</v>
      </c>
      <c r="F57" s="48">
        <f t="shared" si="0"/>
        <v>80</v>
      </c>
      <c r="G57" s="47" t="s">
        <v>295</v>
      </c>
      <c r="H57" s="54" t="s">
        <v>380</v>
      </c>
      <c r="I57" s="59" t="s">
        <v>32</v>
      </c>
      <c r="J57" s="23"/>
    </row>
    <row r="58" spans="2:10" ht="13.5" customHeight="1" x14ac:dyDescent="0.25">
      <c r="B58" s="58" t="s">
        <v>296</v>
      </c>
      <c r="C58" s="56" t="s">
        <v>297</v>
      </c>
      <c r="D58" s="55" t="s">
        <v>293</v>
      </c>
      <c r="E58" s="55">
        <v>2</v>
      </c>
      <c r="F58" s="48">
        <f t="shared" si="0"/>
        <v>82</v>
      </c>
      <c r="G58" s="55" t="s">
        <v>295</v>
      </c>
      <c r="H58" s="54" t="s">
        <v>381</v>
      </c>
      <c r="I58" s="59" t="s">
        <v>32</v>
      </c>
      <c r="J58" s="23"/>
    </row>
    <row r="59" spans="2:10" ht="13.5" customHeight="1" x14ac:dyDescent="0.25">
      <c r="B59" s="57" t="s">
        <v>298</v>
      </c>
      <c r="C59" s="56" t="s">
        <v>299</v>
      </c>
      <c r="D59" s="47" t="s">
        <v>296</v>
      </c>
      <c r="E59" s="55">
        <v>1</v>
      </c>
      <c r="F59" s="48">
        <f t="shared" si="0"/>
        <v>83</v>
      </c>
      <c r="G59" s="47" t="s">
        <v>295</v>
      </c>
      <c r="H59" s="54" t="s">
        <v>382</v>
      </c>
      <c r="I59" s="59" t="s">
        <v>32</v>
      </c>
      <c r="J59" s="23"/>
    </row>
    <row r="60" spans="2:10" ht="13.5" customHeight="1" x14ac:dyDescent="0.25">
      <c r="B60" s="57" t="s">
        <v>300</v>
      </c>
      <c r="C60" s="56" t="s">
        <v>301</v>
      </c>
      <c r="D60" s="47" t="s">
        <v>298</v>
      </c>
      <c r="E60" s="55">
        <v>2</v>
      </c>
      <c r="F60" s="48">
        <f t="shared" si="0"/>
        <v>85</v>
      </c>
      <c r="G60" s="47" t="s">
        <v>246</v>
      </c>
      <c r="H60" s="54" t="s">
        <v>383</v>
      </c>
      <c r="I60" s="59" t="s">
        <v>32</v>
      </c>
      <c r="J60" s="23"/>
    </row>
    <row r="61" spans="2:10" ht="13.5" customHeight="1" x14ac:dyDescent="0.25">
      <c r="B61" s="58" t="s">
        <v>302</v>
      </c>
      <c r="C61" s="56" t="s">
        <v>303</v>
      </c>
      <c r="D61" s="55" t="s">
        <v>300</v>
      </c>
      <c r="E61" s="55">
        <v>1</v>
      </c>
      <c r="F61" s="48">
        <f t="shared" si="0"/>
        <v>86</v>
      </c>
      <c r="G61" s="55" t="s">
        <v>304</v>
      </c>
      <c r="H61" s="54" t="s">
        <v>384</v>
      </c>
      <c r="I61" s="59" t="s">
        <v>32</v>
      </c>
      <c r="J61" s="23"/>
    </row>
    <row r="62" spans="2:10" ht="13.5" customHeight="1" x14ac:dyDescent="0.25">
      <c r="B62" s="57" t="s">
        <v>305</v>
      </c>
      <c r="C62" s="56" t="s">
        <v>306</v>
      </c>
      <c r="D62" s="47" t="s">
        <v>207</v>
      </c>
      <c r="E62" s="55">
        <v>2</v>
      </c>
      <c r="F62" s="48">
        <f t="shared" si="0"/>
        <v>88</v>
      </c>
      <c r="G62" s="47" t="s">
        <v>307</v>
      </c>
      <c r="H62" s="54" t="s">
        <v>386</v>
      </c>
      <c r="I62" s="59" t="s">
        <v>32</v>
      </c>
      <c r="J62" s="23"/>
    </row>
    <row r="63" spans="2:10" ht="13.5" customHeight="1" x14ac:dyDescent="0.25">
      <c r="B63" s="57" t="s">
        <v>308</v>
      </c>
      <c r="C63" s="56" t="s">
        <v>309</v>
      </c>
      <c r="D63" s="47" t="s">
        <v>305</v>
      </c>
      <c r="E63" s="55">
        <v>3</v>
      </c>
      <c r="F63" s="48">
        <f t="shared" si="0"/>
        <v>91</v>
      </c>
      <c r="G63" s="47" t="s">
        <v>307</v>
      </c>
      <c r="H63" s="54" t="s">
        <v>387</v>
      </c>
      <c r="I63" s="59" t="s">
        <v>32</v>
      </c>
      <c r="J63" s="23"/>
    </row>
    <row r="64" spans="2:10" ht="13.5" customHeight="1" x14ac:dyDescent="0.25">
      <c r="B64" s="58" t="s">
        <v>310</v>
      </c>
      <c r="C64" s="56" t="s">
        <v>311</v>
      </c>
      <c r="D64" s="55" t="s">
        <v>308</v>
      </c>
      <c r="E64" s="55">
        <v>2</v>
      </c>
      <c r="F64" s="48">
        <f t="shared" si="0"/>
        <v>93</v>
      </c>
      <c r="G64" s="55" t="s">
        <v>307</v>
      </c>
      <c r="H64" s="54" t="s">
        <v>388</v>
      </c>
      <c r="I64" s="59" t="s">
        <v>32</v>
      </c>
      <c r="J64" s="23"/>
    </row>
    <row r="65" spans="2:10" ht="13.5" customHeight="1" x14ac:dyDescent="0.25">
      <c r="B65" s="57" t="s">
        <v>312</v>
      </c>
      <c r="C65" s="56" t="s">
        <v>313</v>
      </c>
      <c r="D65" s="47" t="s">
        <v>310</v>
      </c>
      <c r="E65" s="55">
        <v>1</v>
      </c>
      <c r="F65" s="48">
        <f t="shared" si="0"/>
        <v>94</v>
      </c>
      <c r="G65" s="47" t="s">
        <v>307</v>
      </c>
      <c r="H65" s="54" t="s">
        <v>389</v>
      </c>
      <c r="I65" s="59" t="s">
        <v>32</v>
      </c>
      <c r="J65" s="23"/>
    </row>
    <row r="66" spans="2:10" ht="13.5" customHeight="1" x14ac:dyDescent="0.25">
      <c r="B66" s="57" t="s">
        <v>314</v>
      </c>
      <c r="C66" s="56" t="s">
        <v>315</v>
      </c>
      <c r="D66" s="47" t="s">
        <v>302</v>
      </c>
      <c r="E66" s="55">
        <v>1</v>
      </c>
      <c r="F66" s="48">
        <f t="shared" si="0"/>
        <v>95</v>
      </c>
      <c r="G66" s="47" t="s">
        <v>304</v>
      </c>
      <c r="H66" s="54" t="s">
        <v>390</v>
      </c>
      <c r="I66" s="59" t="s">
        <v>32</v>
      </c>
      <c r="J66" s="23"/>
    </row>
    <row r="67" spans="2:10" ht="13.5" customHeight="1" x14ac:dyDescent="0.25">
      <c r="B67" s="58" t="s">
        <v>316</v>
      </c>
      <c r="C67" s="56" t="s">
        <v>317</v>
      </c>
      <c r="D67" s="55" t="s">
        <v>314</v>
      </c>
      <c r="E67" s="55">
        <v>1</v>
      </c>
      <c r="F67" s="48">
        <f t="shared" si="0"/>
        <v>96</v>
      </c>
      <c r="G67" s="55" t="s">
        <v>270</v>
      </c>
      <c r="H67" s="54" t="s">
        <v>391</v>
      </c>
      <c r="I67" s="59" t="s">
        <v>32</v>
      </c>
      <c r="J67" s="23"/>
    </row>
    <row r="68" spans="2:10" ht="13.5" customHeight="1" x14ac:dyDescent="0.25">
      <c r="B68" s="57" t="s">
        <v>318</v>
      </c>
      <c r="C68" s="56" t="s">
        <v>319</v>
      </c>
      <c r="D68" s="47" t="s">
        <v>316</v>
      </c>
      <c r="E68" s="55">
        <v>2</v>
      </c>
      <c r="F68" s="48">
        <f t="shared" si="0"/>
        <v>98</v>
      </c>
      <c r="G68" s="47" t="s">
        <v>320</v>
      </c>
      <c r="H68" s="54" t="s">
        <v>392</v>
      </c>
      <c r="I68" s="59" t="s">
        <v>32</v>
      </c>
      <c r="J68" s="23"/>
    </row>
    <row r="69" spans="2:10" ht="13.5" customHeight="1" x14ac:dyDescent="0.25">
      <c r="B69" s="57" t="s">
        <v>321</v>
      </c>
      <c r="C69" s="56" t="s">
        <v>322</v>
      </c>
      <c r="D69" s="47" t="s">
        <v>318</v>
      </c>
      <c r="E69" s="55">
        <v>1</v>
      </c>
      <c r="F69" s="48">
        <f t="shared" si="0"/>
        <v>99</v>
      </c>
      <c r="G69" s="47" t="s">
        <v>213</v>
      </c>
      <c r="H69" s="54" t="s">
        <v>393</v>
      </c>
      <c r="I69" s="59" t="s">
        <v>32</v>
      </c>
      <c r="J69" s="23"/>
    </row>
    <row r="70" spans="2:10" ht="13.5" customHeight="1" x14ac:dyDescent="0.25">
      <c r="B70" s="58" t="s">
        <v>323</v>
      </c>
      <c r="C70" s="56" t="s">
        <v>324</v>
      </c>
      <c r="D70" s="55" t="s">
        <v>321</v>
      </c>
      <c r="E70" s="55">
        <v>2</v>
      </c>
      <c r="F70" s="48">
        <f t="shared" si="0"/>
        <v>101</v>
      </c>
      <c r="G70" s="55" t="s">
        <v>287</v>
      </c>
      <c r="H70" s="54" t="s">
        <v>394</v>
      </c>
      <c r="I70" s="59" t="s">
        <v>32</v>
      </c>
      <c r="J70" s="23"/>
    </row>
    <row r="71" spans="2:10" ht="13.5" customHeight="1" x14ac:dyDescent="0.25">
      <c r="B71" s="57" t="s">
        <v>325</v>
      </c>
      <c r="C71" s="56" t="s">
        <v>326</v>
      </c>
      <c r="D71" s="47" t="s">
        <v>323</v>
      </c>
      <c r="E71" s="55">
        <v>3</v>
      </c>
      <c r="F71" s="48">
        <f t="shared" si="0"/>
        <v>104</v>
      </c>
      <c r="G71" s="47" t="s">
        <v>246</v>
      </c>
      <c r="H71" s="54" t="s">
        <v>395</v>
      </c>
      <c r="I71" s="59" t="s">
        <v>32</v>
      </c>
      <c r="J71" s="23"/>
    </row>
    <row r="72" spans="2:10" ht="13.5" customHeight="1" x14ac:dyDescent="0.25">
      <c r="B72" s="237" t="s">
        <v>327</v>
      </c>
      <c r="C72" s="238" t="s">
        <v>328</v>
      </c>
      <c r="D72" s="239" t="s">
        <v>325</v>
      </c>
      <c r="E72" s="240">
        <v>2</v>
      </c>
      <c r="F72" s="48">
        <f t="shared" si="0"/>
        <v>106</v>
      </c>
      <c r="G72" s="239" t="s">
        <v>213</v>
      </c>
      <c r="H72" s="241" t="s">
        <v>396</v>
      </c>
      <c r="I72" s="242" t="s">
        <v>32</v>
      </c>
      <c r="J72" s="23"/>
    </row>
    <row r="73" spans="2:10" ht="13.5" customHeight="1" thickBot="1" x14ac:dyDescent="0.3">
      <c r="B73" s="52" t="s">
        <v>329</v>
      </c>
      <c r="C73" s="51" t="s">
        <v>330</v>
      </c>
      <c r="D73" s="50" t="s">
        <v>327</v>
      </c>
      <c r="E73" s="49">
        <v>1</v>
      </c>
      <c r="F73" s="49">
        <f>F72+E73</f>
        <v>107</v>
      </c>
      <c r="G73" s="49" t="s">
        <v>287</v>
      </c>
      <c r="H73" s="46" t="s">
        <v>397</v>
      </c>
      <c r="I73" s="45" t="s">
        <v>32</v>
      </c>
      <c r="J73" s="23"/>
    </row>
  </sheetData>
  <printOptions horizontalCentered="1"/>
  <pageMargins left="0.39370078740157483" right="0.39370078740157483" top="0.39370078740157483" bottom="0.39370078740157483" header="0.39370078740157483" footer="0.39370078740157483"/>
  <pageSetup paperSize="9" scale="65" orientation="landscape" r:id="rId1"/>
  <headerFooter alignWithMargins="0">
    <oddFooter>&amp;R15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869DB-A0AB-4908-BE38-CD9081613A2A}">
  <sheetPr>
    <tabColor rgb="FFDCCAF6"/>
  </sheetPr>
  <dimension ref="A1:M30"/>
  <sheetViews>
    <sheetView showGridLines="0" topLeftCell="A4" zoomScale="70" zoomScaleNormal="70" workbookViewId="0">
      <pane xSplit="1" ySplit="8" topLeftCell="B12" activePane="bottomRight" state="frozen"/>
      <selection activeCell="A4" sqref="A4"/>
      <selection pane="topRight" activeCell="B4" sqref="B4"/>
      <selection pane="bottomLeft" activeCell="A8" sqref="A8"/>
      <selection pane="bottomRight" activeCell="F15" sqref="F15"/>
    </sheetView>
  </sheetViews>
  <sheetFormatPr defaultColWidth="9.109375" defaultRowHeight="13.8" x14ac:dyDescent="0.3"/>
  <cols>
    <col min="1" max="1" width="22.33203125" style="13" bestFit="1" customWidth="1"/>
    <col min="2" max="2" width="31" style="13" customWidth="1"/>
    <col min="3" max="3" width="32.5546875" style="13" bestFit="1" customWidth="1"/>
    <col min="4" max="4" width="26.44140625" style="13" customWidth="1"/>
    <col min="5" max="6" width="31" style="13" customWidth="1"/>
    <col min="7" max="7" width="26.33203125" style="13" bestFit="1" customWidth="1"/>
    <col min="8" max="8" width="29.33203125" style="13" bestFit="1" customWidth="1"/>
    <col min="9" max="9" width="34.88671875" style="13" customWidth="1"/>
    <col min="10" max="10" width="31.6640625" style="13" customWidth="1"/>
    <col min="11" max="11" width="27" style="13" customWidth="1"/>
    <col min="12" max="12" width="34.6640625" style="13" customWidth="1"/>
    <col min="13" max="13" width="29" style="13" customWidth="1"/>
    <col min="14" max="16384" width="9.109375" style="13"/>
  </cols>
  <sheetData>
    <row r="1" spans="1:13" x14ac:dyDescent="0.3">
      <c r="A1" s="248" t="s">
        <v>60</v>
      </c>
      <c r="B1" s="248"/>
      <c r="C1" s="248"/>
      <c r="D1" s="248"/>
      <c r="E1" s="86"/>
      <c r="F1" s="86"/>
      <c r="G1" s="86"/>
      <c r="H1" s="86"/>
    </row>
    <row r="2" spans="1:13" x14ac:dyDescent="0.3">
      <c r="A2" s="87" t="s">
        <v>61</v>
      </c>
      <c r="B2" s="86" t="s">
        <v>62</v>
      </c>
      <c r="C2" s="87" t="s">
        <v>63</v>
      </c>
      <c r="D2" s="86" t="s">
        <v>64</v>
      </c>
      <c r="E2" s="86"/>
      <c r="F2" s="86"/>
      <c r="G2" s="86"/>
      <c r="H2" s="86"/>
    </row>
    <row r="3" spans="1:13" x14ac:dyDescent="0.3">
      <c r="A3" s="87" t="s">
        <v>65</v>
      </c>
      <c r="B3" s="86" t="s">
        <v>66</v>
      </c>
      <c r="C3" s="87" t="s">
        <v>67</v>
      </c>
      <c r="D3" s="86" t="s">
        <v>68</v>
      </c>
      <c r="E3" s="86"/>
      <c r="F3" s="86"/>
      <c r="G3" s="86"/>
      <c r="H3" s="86"/>
    </row>
    <row r="4" spans="1:13" x14ac:dyDescent="0.3">
      <c r="A4" s="87"/>
      <c r="B4" s="86"/>
      <c r="C4" s="87"/>
      <c r="D4" s="86"/>
      <c r="E4" s="86"/>
      <c r="F4" s="86"/>
      <c r="G4" s="86"/>
      <c r="H4" s="86"/>
    </row>
    <row r="5" spans="1:13" x14ac:dyDescent="0.3">
      <c r="A5" s="87"/>
      <c r="B5" s="86"/>
      <c r="C5" s="87"/>
      <c r="D5" s="87"/>
      <c r="E5" s="86"/>
      <c r="F5" s="86"/>
      <c r="G5" s="86"/>
      <c r="H5" s="86"/>
    </row>
    <row r="6" spans="1:13" x14ac:dyDescent="0.3">
      <c r="A6" s="87"/>
      <c r="B6" s="86"/>
      <c r="C6" s="87"/>
      <c r="D6" s="86"/>
      <c r="E6" s="86"/>
      <c r="F6" s="86"/>
      <c r="G6" s="86"/>
      <c r="H6" s="86"/>
    </row>
    <row r="7" spans="1:13" x14ac:dyDescent="0.3">
      <c r="A7" s="87"/>
      <c r="B7" s="86"/>
      <c r="C7" s="87"/>
      <c r="D7" s="86"/>
      <c r="E7" s="86"/>
      <c r="F7" s="86"/>
      <c r="G7" s="86"/>
      <c r="H7" s="86"/>
    </row>
    <row r="8" spans="1:13" x14ac:dyDescent="0.3">
      <c r="A8" s="87" t="s">
        <v>69</v>
      </c>
      <c r="B8" s="86" t="s">
        <v>70</v>
      </c>
      <c r="C8" s="87" t="s">
        <v>71</v>
      </c>
      <c r="D8" s="88">
        <v>45612</v>
      </c>
      <c r="E8" s="86"/>
      <c r="F8" s="86"/>
      <c r="G8" s="86"/>
      <c r="H8" s="86"/>
    </row>
    <row r="9" spans="1:13" ht="14.4" thickBot="1" x14ac:dyDescent="0.35">
      <c r="A9" s="86"/>
      <c r="B9" s="86"/>
      <c r="C9" s="86"/>
      <c r="D9" s="86"/>
      <c r="E9" s="86"/>
      <c r="F9" s="86"/>
      <c r="G9" s="86"/>
      <c r="H9" s="86"/>
    </row>
    <row r="10" spans="1:13" ht="21.6" thickBot="1" x14ac:dyDescent="0.45">
      <c r="A10" s="249" t="s">
        <v>72</v>
      </c>
      <c r="B10" s="250"/>
      <c r="C10" s="250"/>
      <c r="D10" s="250"/>
      <c r="E10" s="250"/>
      <c r="F10" s="250"/>
      <c r="G10" s="250"/>
      <c r="H10" s="251"/>
      <c r="I10" s="252" t="s">
        <v>73</v>
      </c>
      <c r="J10" s="253"/>
      <c r="K10" s="253"/>
      <c r="L10" s="253"/>
      <c r="M10" s="254"/>
    </row>
    <row r="11" spans="1:13" ht="31.2" x14ac:dyDescent="0.3">
      <c r="A11" s="90" t="s">
        <v>74</v>
      </c>
      <c r="B11" s="90" t="s">
        <v>75</v>
      </c>
      <c r="C11" s="90" t="s">
        <v>76</v>
      </c>
      <c r="D11" s="91" t="s">
        <v>77</v>
      </c>
      <c r="E11" s="91" t="s">
        <v>78</v>
      </c>
      <c r="F11" s="91" t="s">
        <v>79</v>
      </c>
      <c r="G11" s="91" t="s">
        <v>80</v>
      </c>
      <c r="H11" s="91" t="s">
        <v>81</v>
      </c>
      <c r="I11" s="91" t="s">
        <v>82</v>
      </c>
      <c r="J11" s="91" t="s">
        <v>83</v>
      </c>
      <c r="K11" s="91" t="s">
        <v>84</v>
      </c>
      <c r="L11" s="91" t="s">
        <v>85</v>
      </c>
      <c r="M11" s="91" t="s">
        <v>86</v>
      </c>
    </row>
    <row r="12" spans="1:13" ht="46.8" x14ac:dyDescent="0.3">
      <c r="A12" s="89" t="s">
        <v>398</v>
      </c>
      <c r="B12" s="89" t="s">
        <v>399</v>
      </c>
      <c r="C12" s="89" t="s">
        <v>400</v>
      </c>
      <c r="D12" s="89" t="s">
        <v>401</v>
      </c>
      <c r="E12" s="89" t="s">
        <v>402</v>
      </c>
      <c r="F12" s="89" t="s">
        <v>403</v>
      </c>
      <c r="G12" s="89" t="s">
        <v>404</v>
      </c>
      <c r="H12" s="89" t="s">
        <v>405</v>
      </c>
      <c r="I12" s="89" t="s">
        <v>406</v>
      </c>
      <c r="J12" s="89" t="s">
        <v>407</v>
      </c>
      <c r="K12" s="89" t="s">
        <v>408</v>
      </c>
      <c r="L12" s="89" t="s">
        <v>409</v>
      </c>
      <c r="M12" s="89" t="s">
        <v>410</v>
      </c>
    </row>
    <row r="13" spans="1:13" ht="46.8" x14ac:dyDescent="0.3">
      <c r="A13" s="89" t="s">
        <v>89</v>
      </c>
      <c r="B13" s="89" t="s">
        <v>411</v>
      </c>
      <c r="C13" s="89" t="s">
        <v>412</v>
      </c>
      <c r="D13" s="89" t="s">
        <v>413</v>
      </c>
      <c r="E13" s="89" t="s">
        <v>403</v>
      </c>
      <c r="F13" s="89" t="s">
        <v>414</v>
      </c>
      <c r="G13" s="89" t="s">
        <v>415</v>
      </c>
      <c r="H13" s="89" t="s">
        <v>416</v>
      </c>
      <c r="I13" s="89" t="s">
        <v>417</v>
      </c>
      <c r="J13" s="89" t="s">
        <v>418</v>
      </c>
      <c r="K13" s="89" t="s">
        <v>419</v>
      </c>
      <c r="L13" s="89" t="s">
        <v>420</v>
      </c>
      <c r="M13" s="89" t="s">
        <v>421</v>
      </c>
    </row>
    <row r="14" spans="1:13" ht="46.8" x14ac:dyDescent="0.3">
      <c r="A14" s="89" t="s">
        <v>422</v>
      </c>
      <c r="B14" s="89" t="s">
        <v>423</v>
      </c>
      <c r="C14" s="89" t="s">
        <v>424</v>
      </c>
      <c r="D14" s="89" t="s">
        <v>425</v>
      </c>
      <c r="E14" s="89" t="s">
        <v>403</v>
      </c>
      <c r="F14" s="89" t="s">
        <v>403</v>
      </c>
      <c r="G14" s="89" t="s">
        <v>426</v>
      </c>
      <c r="H14" s="89" t="s">
        <v>427</v>
      </c>
      <c r="I14" s="89" t="s">
        <v>428</v>
      </c>
      <c r="J14" s="89" t="s">
        <v>429</v>
      </c>
      <c r="K14" s="89" t="s">
        <v>430</v>
      </c>
      <c r="L14" s="89" t="s">
        <v>431</v>
      </c>
      <c r="M14" s="89" t="s">
        <v>432</v>
      </c>
    </row>
    <row r="15" spans="1:13" ht="46.8" x14ac:dyDescent="0.3">
      <c r="A15" s="89" t="s">
        <v>433</v>
      </c>
      <c r="B15" s="89" t="s">
        <v>434</v>
      </c>
      <c r="C15" s="89" t="s">
        <v>435</v>
      </c>
      <c r="D15" s="89" t="s">
        <v>436</v>
      </c>
      <c r="E15" s="89" t="s">
        <v>403</v>
      </c>
      <c r="F15" s="89" t="s">
        <v>403</v>
      </c>
      <c r="G15" s="89" t="s">
        <v>437</v>
      </c>
      <c r="H15" s="89" t="s">
        <v>438</v>
      </c>
      <c r="I15" s="89" t="s">
        <v>439</v>
      </c>
      <c r="J15" s="89" t="s">
        <v>440</v>
      </c>
      <c r="K15" s="89" t="s">
        <v>441</v>
      </c>
      <c r="L15" s="89" t="s">
        <v>442</v>
      </c>
      <c r="M15" s="89" t="s">
        <v>443</v>
      </c>
    </row>
    <row r="16" spans="1:13" ht="46.8" x14ac:dyDescent="0.3">
      <c r="A16" s="89" t="s">
        <v>87</v>
      </c>
      <c r="B16" s="89" t="s">
        <v>444</v>
      </c>
      <c r="C16" s="89" t="s">
        <v>445</v>
      </c>
      <c r="D16" s="89" t="s">
        <v>446</v>
      </c>
      <c r="E16" s="89" t="s">
        <v>402</v>
      </c>
      <c r="F16" s="89" t="s">
        <v>403</v>
      </c>
      <c r="G16" s="89" t="s">
        <v>447</v>
      </c>
      <c r="H16" s="89" t="s">
        <v>448</v>
      </c>
      <c r="I16" s="89" t="s">
        <v>449</v>
      </c>
      <c r="J16" s="89" t="s">
        <v>450</v>
      </c>
      <c r="K16" s="89" t="s">
        <v>451</v>
      </c>
      <c r="L16" s="89" t="s">
        <v>452</v>
      </c>
      <c r="M16" s="89" t="s">
        <v>453</v>
      </c>
    </row>
    <row r="17" spans="1:13" ht="46.8" x14ac:dyDescent="0.3">
      <c r="A17" s="89" t="s">
        <v>385</v>
      </c>
      <c r="B17" s="89" t="s">
        <v>454</v>
      </c>
      <c r="C17" s="89" t="s">
        <v>455</v>
      </c>
      <c r="D17" s="89" t="s">
        <v>456</v>
      </c>
      <c r="E17" s="89" t="s">
        <v>402</v>
      </c>
      <c r="F17" s="89" t="s">
        <v>402</v>
      </c>
      <c r="G17" s="89" t="s">
        <v>457</v>
      </c>
      <c r="H17" s="89" t="s">
        <v>458</v>
      </c>
      <c r="I17" s="89" t="s">
        <v>459</v>
      </c>
      <c r="J17" s="89" t="s">
        <v>460</v>
      </c>
      <c r="K17" s="89" t="s">
        <v>461</v>
      </c>
      <c r="L17" s="89" t="s">
        <v>462</v>
      </c>
      <c r="M17" s="89" t="s">
        <v>463</v>
      </c>
    </row>
    <row r="18" spans="1:13" ht="46.8" x14ac:dyDescent="0.3">
      <c r="A18" s="89" t="s">
        <v>88</v>
      </c>
      <c r="B18" s="89" t="s">
        <v>464</v>
      </c>
      <c r="C18" s="89" t="s">
        <v>465</v>
      </c>
      <c r="D18" s="89" t="s">
        <v>466</v>
      </c>
      <c r="E18" s="89" t="s">
        <v>403</v>
      </c>
      <c r="F18" s="89" t="s">
        <v>414</v>
      </c>
      <c r="G18" s="89" t="s">
        <v>467</v>
      </c>
      <c r="H18" s="89" t="s">
        <v>468</v>
      </c>
      <c r="I18" s="89" t="s">
        <v>469</v>
      </c>
      <c r="J18" s="89" t="s">
        <v>470</v>
      </c>
      <c r="K18" s="89" t="s">
        <v>471</v>
      </c>
      <c r="L18" s="89" t="s">
        <v>472</v>
      </c>
      <c r="M18" s="89" t="s">
        <v>473</v>
      </c>
    </row>
    <row r="19" spans="1:13" x14ac:dyDescent="0.3">
      <c r="A19" s="86"/>
      <c r="B19" s="86"/>
      <c r="C19" s="86"/>
      <c r="D19" s="86"/>
      <c r="E19" s="86"/>
      <c r="F19" s="86"/>
      <c r="G19" s="86"/>
      <c r="H19" s="86"/>
    </row>
    <row r="20" spans="1:13" x14ac:dyDescent="0.3">
      <c r="A20" s="86"/>
      <c r="B20" s="86"/>
      <c r="C20" s="86"/>
      <c r="D20" s="86"/>
      <c r="E20" s="86"/>
      <c r="F20" s="86"/>
      <c r="G20" s="86"/>
      <c r="H20" s="86"/>
    </row>
    <row r="21" spans="1:13" x14ac:dyDescent="0.3">
      <c r="A21" s="86"/>
      <c r="B21" s="86"/>
      <c r="C21" s="86"/>
      <c r="D21" s="86"/>
      <c r="E21" s="86"/>
      <c r="F21" s="86"/>
      <c r="G21" s="86"/>
      <c r="H21" s="86"/>
    </row>
    <row r="22" spans="1:13" x14ac:dyDescent="0.3">
      <c r="A22" s="86"/>
      <c r="B22" s="86"/>
      <c r="C22" s="86"/>
      <c r="D22" s="86"/>
      <c r="E22" s="86"/>
      <c r="F22" s="86"/>
      <c r="G22" s="86"/>
      <c r="H22" s="86"/>
    </row>
    <row r="23" spans="1:13" x14ac:dyDescent="0.3">
      <c r="A23" s="86"/>
      <c r="B23" s="86"/>
      <c r="C23" s="86"/>
      <c r="D23" s="86"/>
      <c r="E23" s="86"/>
      <c r="F23" s="86"/>
      <c r="G23" s="86"/>
      <c r="H23" s="86"/>
    </row>
    <row r="24" spans="1:13" x14ac:dyDescent="0.3">
      <c r="A24" s="86"/>
      <c r="B24" s="86"/>
      <c r="C24" s="86"/>
      <c r="D24" s="86"/>
      <c r="E24" s="86"/>
      <c r="F24" s="86"/>
      <c r="G24" s="86"/>
      <c r="H24" s="86"/>
    </row>
    <row r="25" spans="1:13" x14ac:dyDescent="0.3">
      <c r="A25" s="86"/>
      <c r="B25" s="86"/>
      <c r="C25" s="86"/>
      <c r="D25" s="86"/>
      <c r="E25" s="86"/>
      <c r="F25" s="86"/>
      <c r="G25" s="86"/>
      <c r="H25" s="86"/>
    </row>
    <row r="26" spans="1:13" x14ac:dyDescent="0.3">
      <c r="A26" s="86"/>
      <c r="B26" s="86"/>
      <c r="C26" s="86"/>
      <c r="D26" s="86"/>
      <c r="E26" s="86"/>
      <c r="F26" s="86"/>
      <c r="G26" s="86"/>
      <c r="H26" s="86"/>
    </row>
    <row r="27" spans="1:13" x14ac:dyDescent="0.3">
      <c r="A27" s="86"/>
      <c r="B27" s="86"/>
      <c r="C27" s="86"/>
      <c r="D27" s="86"/>
      <c r="E27" s="86"/>
      <c r="F27" s="86"/>
      <c r="G27" s="86"/>
      <c r="H27" s="86"/>
    </row>
    <row r="28" spans="1:13" x14ac:dyDescent="0.3">
      <c r="A28" s="86"/>
      <c r="B28" s="86"/>
      <c r="C28" s="86"/>
      <c r="D28" s="86"/>
      <c r="E28" s="86"/>
      <c r="F28" s="86"/>
      <c r="G28" s="86"/>
      <c r="H28" s="86"/>
    </row>
    <row r="29" spans="1:13" x14ac:dyDescent="0.3">
      <c r="A29" s="86"/>
      <c r="B29" s="86"/>
      <c r="C29" s="86"/>
      <c r="D29" s="86"/>
      <c r="E29" s="86"/>
      <c r="F29" s="86"/>
      <c r="G29" s="86"/>
      <c r="H29" s="86"/>
    </row>
    <row r="30" spans="1:13" x14ac:dyDescent="0.3">
      <c r="A30" s="86"/>
      <c r="B30" s="86"/>
      <c r="C30" s="86"/>
      <c r="D30" s="86"/>
      <c r="E30" s="86"/>
      <c r="F30" s="86"/>
      <c r="G30" s="86"/>
      <c r="H30" s="86"/>
    </row>
  </sheetData>
  <mergeCells count="3">
    <mergeCell ref="A1:D1"/>
    <mergeCell ref="A10:H10"/>
    <mergeCell ref="I10:M10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69E7-27D7-431D-A9F5-EDB1937A072B}">
  <dimension ref="B1:F15"/>
  <sheetViews>
    <sheetView workbookViewId="0">
      <selection activeCell="H6" sqref="H6"/>
    </sheetView>
  </sheetViews>
  <sheetFormatPr defaultRowHeight="13.2" x14ac:dyDescent="0.25"/>
  <cols>
    <col min="1" max="1" width="3.44140625" customWidth="1"/>
    <col min="2" max="2" width="5.6640625" customWidth="1"/>
    <col min="3" max="3" width="29.109375" customWidth="1"/>
    <col min="4" max="4" width="48.109375" customWidth="1"/>
    <col min="5" max="5" width="12.88671875" customWidth="1"/>
  </cols>
  <sheetData>
    <row r="1" spans="2:6" ht="7.5" customHeight="1" thickBot="1" x14ac:dyDescent="0.3"/>
    <row r="2" spans="2:6" ht="13.8" x14ac:dyDescent="0.25">
      <c r="B2" s="255" t="s">
        <v>97</v>
      </c>
      <c r="C2" s="256"/>
      <c r="D2" s="256"/>
      <c r="E2" s="257"/>
      <c r="F2" s="15"/>
    </row>
    <row r="3" spans="2:6" ht="26.4" x14ac:dyDescent="0.25">
      <c r="B3" s="121"/>
      <c r="C3" s="92" t="s">
        <v>96</v>
      </c>
      <c r="D3" s="92" t="s">
        <v>1</v>
      </c>
      <c r="E3" s="122" t="s">
        <v>26</v>
      </c>
      <c r="F3" s="15"/>
    </row>
    <row r="4" spans="2:6" x14ac:dyDescent="0.25">
      <c r="B4" s="116">
        <v>1</v>
      </c>
      <c r="C4" s="115" t="s">
        <v>8</v>
      </c>
      <c r="D4" s="115" t="s">
        <v>99</v>
      </c>
      <c r="E4" s="117">
        <v>11</v>
      </c>
      <c r="F4" s="15"/>
    </row>
    <row r="5" spans="2:6" x14ac:dyDescent="0.25">
      <c r="B5" s="116">
        <v>2</v>
      </c>
      <c r="C5" s="115" t="s">
        <v>9</v>
      </c>
      <c r="D5" s="115" t="s">
        <v>8</v>
      </c>
      <c r="E5" s="117">
        <v>14</v>
      </c>
      <c r="F5" s="15"/>
    </row>
    <row r="6" spans="2:6" x14ac:dyDescent="0.25">
      <c r="B6" s="116">
        <v>3</v>
      </c>
      <c r="C6" s="115" t="s">
        <v>10</v>
      </c>
      <c r="D6" s="115" t="s">
        <v>8</v>
      </c>
      <c r="E6" s="117">
        <v>14</v>
      </c>
      <c r="F6" s="15"/>
    </row>
    <row r="7" spans="2:6" x14ac:dyDescent="0.25">
      <c r="B7" s="116">
        <v>4</v>
      </c>
      <c r="C7" s="115" t="s">
        <v>11</v>
      </c>
      <c r="D7" s="115" t="s">
        <v>100</v>
      </c>
      <c r="E7" s="117">
        <v>17</v>
      </c>
      <c r="F7" s="15"/>
    </row>
    <row r="8" spans="2:6" x14ac:dyDescent="0.25">
      <c r="B8" s="116">
        <v>5</v>
      </c>
      <c r="C8" s="115" t="s">
        <v>474</v>
      </c>
      <c r="D8" s="115" t="s">
        <v>11</v>
      </c>
      <c r="E8" s="117">
        <v>9</v>
      </c>
      <c r="F8" s="15"/>
    </row>
    <row r="9" spans="2:6" x14ac:dyDescent="0.25">
      <c r="B9" s="116">
        <v>6</v>
      </c>
      <c r="C9" s="114" t="s">
        <v>12</v>
      </c>
      <c r="D9" s="115" t="s">
        <v>11</v>
      </c>
      <c r="E9" s="117">
        <v>10</v>
      </c>
      <c r="F9" s="15"/>
    </row>
    <row r="10" spans="2:6" x14ac:dyDescent="0.25">
      <c r="B10" s="116">
        <v>7</v>
      </c>
      <c r="C10" s="114" t="s">
        <v>13</v>
      </c>
      <c r="D10" s="115" t="s">
        <v>101</v>
      </c>
      <c r="E10" s="117">
        <v>5</v>
      </c>
      <c r="F10" s="15"/>
    </row>
    <row r="11" spans="2:6" x14ac:dyDescent="0.25">
      <c r="B11" s="116">
        <v>8</v>
      </c>
      <c r="C11" s="114" t="s">
        <v>98</v>
      </c>
      <c r="D11" s="114" t="s">
        <v>13</v>
      </c>
      <c r="E11" s="117">
        <v>6</v>
      </c>
      <c r="F11" s="15"/>
    </row>
    <row r="12" spans="2:6" x14ac:dyDescent="0.25">
      <c r="B12" s="116">
        <v>9</v>
      </c>
      <c r="C12" s="114" t="s">
        <v>15</v>
      </c>
      <c r="D12" s="114" t="s">
        <v>13</v>
      </c>
      <c r="E12" s="117">
        <v>8</v>
      </c>
      <c r="F12" s="15"/>
    </row>
    <row r="13" spans="2:6" x14ac:dyDescent="0.25">
      <c r="B13" s="116">
        <v>10</v>
      </c>
      <c r="C13" s="114" t="s">
        <v>17</v>
      </c>
      <c r="D13" s="114" t="s">
        <v>98</v>
      </c>
      <c r="E13" s="117">
        <v>5</v>
      </c>
      <c r="F13" s="15"/>
    </row>
    <row r="14" spans="2:6" x14ac:dyDescent="0.25">
      <c r="B14" s="116">
        <v>11</v>
      </c>
      <c r="C14" s="114" t="s">
        <v>20</v>
      </c>
      <c r="D14" s="114" t="s">
        <v>102</v>
      </c>
      <c r="E14" s="117">
        <v>8</v>
      </c>
      <c r="F14" s="15"/>
    </row>
    <row r="15" spans="2:6" ht="13.8" thickBot="1" x14ac:dyDescent="0.3">
      <c r="B15" s="119"/>
      <c r="C15" s="118"/>
      <c r="D15" s="118"/>
      <c r="E15" s="120"/>
      <c r="F15" s="15"/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11B2-946D-47E5-BBE6-C8828C6DC87B}">
  <sheetPr>
    <tabColor theme="7" tint="0.59999389629810485"/>
  </sheetPr>
  <dimension ref="A17:AM75"/>
  <sheetViews>
    <sheetView showGridLines="0" zoomScale="60" zoomScaleNormal="60" workbookViewId="0">
      <selection activeCell="AH40" sqref="AH40"/>
    </sheetView>
  </sheetViews>
  <sheetFormatPr defaultColWidth="9.109375" defaultRowHeight="13.2" x14ac:dyDescent="0.25"/>
  <cols>
    <col min="1" max="14" width="9.109375" style="93"/>
    <col min="15" max="15" width="4.6640625" style="93" customWidth="1"/>
    <col min="16" max="17" width="9.109375" style="93" customWidth="1"/>
    <col min="18" max="34" width="9.109375" style="93"/>
    <col min="35" max="35" width="27.109375" style="93" customWidth="1"/>
    <col min="36" max="16384" width="9.109375" style="93"/>
  </cols>
  <sheetData>
    <row r="17" spans="6:12" ht="20.399999999999999" x14ac:dyDescent="0.25">
      <c r="F17" s="258"/>
      <c r="G17" s="258"/>
      <c r="H17" s="258"/>
      <c r="I17" s="258"/>
      <c r="J17" s="258"/>
      <c r="K17" s="258"/>
      <c r="L17" s="258"/>
    </row>
    <row r="38" spans="2:35" ht="12.75" customHeight="1" x14ac:dyDescent="0.25"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</row>
    <row r="39" spans="2:35" ht="12.75" customHeight="1" x14ac:dyDescent="0.25"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</row>
    <row r="40" spans="2:35" ht="12.75" customHeight="1" x14ac:dyDescent="0.25"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</row>
    <row r="41" spans="2:35" ht="12.75" customHeight="1" x14ac:dyDescent="0.25">
      <c r="B41" s="259" t="s">
        <v>90</v>
      </c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4"/>
      <c r="AI41" s="94"/>
    </row>
    <row r="42" spans="2:35" ht="12.75" customHeight="1" x14ac:dyDescent="0.25"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4"/>
      <c r="AI42" s="94"/>
    </row>
    <row r="43" spans="2:35" ht="13.2" customHeight="1" x14ac:dyDescent="0.25"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4"/>
      <c r="AI43" s="94"/>
    </row>
    <row r="44" spans="2:35" ht="13.2" customHeight="1" x14ac:dyDescent="0.25">
      <c r="B44" s="260" t="s">
        <v>91</v>
      </c>
      <c r="C44" s="260"/>
      <c r="D44" s="260"/>
      <c r="E44" s="260"/>
      <c r="F44" s="260"/>
      <c r="G44" s="260"/>
      <c r="H44" s="260"/>
      <c r="I44" s="260"/>
      <c r="J44" s="260"/>
      <c r="K44" s="96"/>
      <c r="L44" s="96"/>
      <c r="M44" s="96"/>
      <c r="N44" s="97"/>
      <c r="O44" s="97"/>
      <c r="P44" s="97"/>
      <c r="Q44" s="97"/>
      <c r="R44" s="97"/>
      <c r="S44" s="97"/>
      <c r="T44" s="97"/>
      <c r="U44" s="97"/>
      <c r="V44" s="97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4"/>
      <c r="AI44" s="94"/>
    </row>
    <row r="45" spans="2:35" ht="13.2" customHeight="1" x14ac:dyDescent="0.25">
      <c r="B45" s="260"/>
      <c r="C45" s="260"/>
      <c r="D45" s="260"/>
      <c r="E45" s="260"/>
      <c r="F45" s="260"/>
      <c r="G45" s="260"/>
      <c r="H45" s="260"/>
      <c r="I45" s="260"/>
      <c r="J45" s="260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</row>
    <row r="46" spans="2:35" ht="18" customHeight="1" x14ac:dyDescent="0.25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100"/>
    </row>
    <row r="47" spans="2:35" ht="18" customHeight="1" x14ac:dyDescent="0.25">
      <c r="B47" s="101"/>
      <c r="AI47" s="102"/>
    </row>
    <row r="48" spans="2:35" ht="18" customHeight="1" x14ac:dyDescent="0.25">
      <c r="B48" s="101"/>
      <c r="AI48" s="102"/>
    </row>
    <row r="49" spans="2:35" x14ac:dyDescent="0.25">
      <c r="B49" s="101"/>
      <c r="AI49" s="102"/>
    </row>
    <row r="50" spans="2:35" x14ac:dyDescent="0.25">
      <c r="B50" s="101"/>
      <c r="AI50" s="102"/>
    </row>
    <row r="51" spans="2:35" s="105" customFormat="1" ht="21.75" customHeight="1" x14ac:dyDescent="0.2">
      <c r="B51" s="103"/>
      <c r="C51" s="104"/>
      <c r="D51" s="104"/>
      <c r="F51" s="104"/>
      <c r="G51" s="104"/>
      <c r="AI51" s="106"/>
    </row>
    <row r="52" spans="2:35" x14ac:dyDescent="0.25">
      <c r="B52" s="101"/>
      <c r="AI52" s="102"/>
    </row>
    <row r="53" spans="2:35" x14ac:dyDescent="0.25">
      <c r="B53" s="101"/>
      <c r="AI53" s="102"/>
    </row>
    <row r="54" spans="2:35" x14ac:dyDescent="0.25">
      <c r="B54" s="101"/>
      <c r="AI54" s="102"/>
    </row>
    <row r="55" spans="2:35" x14ac:dyDescent="0.25">
      <c r="B55" s="101"/>
      <c r="AI55" s="102"/>
    </row>
    <row r="56" spans="2:35" x14ac:dyDescent="0.25">
      <c r="B56" s="101"/>
      <c r="AI56" s="102"/>
    </row>
    <row r="57" spans="2:35" x14ac:dyDescent="0.25">
      <c r="B57" s="101"/>
      <c r="AI57" s="102"/>
    </row>
    <row r="58" spans="2:35" x14ac:dyDescent="0.25">
      <c r="B58" s="101"/>
      <c r="AI58" s="102"/>
    </row>
    <row r="59" spans="2:35" x14ac:dyDescent="0.25">
      <c r="B59" s="101"/>
      <c r="AI59" s="102"/>
    </row>
    <row r="60" spans="2:35" x14ac:dyDescent="0.25">
      <c r="B60" s="101"/>
      <c r="AI60" s="102"/>
    </row>
    <row r="61" spans="2:35" x14ac:dyDescent="0.25">
      <c r="B61" s="101"/>
      <c r="AI61" s="102"/>
    </row>
    <row r="62" spans="2:35" x14ac:dyDescent="0.25">
      <c r="B62" s="101"/>
      <c r="AI62" s="102"/>
    </row>
    <row r="63" spans="2:35" x14ac:dyDescent="0.25">
      <c r="B63" s="107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9"/>
    </row>
    <row r="66" spans="1:39" ht="22.8" x14ac:dyDescent="0.4">
      <c r="A66" s="110"/>
    </row>
    <row r="70" spans="1:39" ht="13.2" customHeight="1" x14ac:dyDescent="0.25">
      <c r="A70" s="111" t="s">
        <v>92</v>
      </c>
      <c r="B70" s="111"/>
      <c r="C70" s="111"/>
      <c r="D70" s="111"/>
      <c r="E70" s="111"/>
    </row>
    <row r="73" spans="1:39" ht="17.399999999999999" x14ac:dyDescent="0.3">
      <c r="A73" s="112" t="s">
        <v>93</v>
      </c>
      <c r="B73" s="112"/>
      <c r="C73" s="112"/>
      <c r="D73" s="113"/>
      <c r="E73" s="113"/>
      <c r="F73" s="111" t="s">
        <v>94</v>
      </c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</row>
    <row r="75" spans="1:39" ht="19.2" customHeight="1" x14ac:dyDescent="0.3">
      <c r="A75" s="261" t="s">
        <v>95</v>
      </c>
      <c r="B75" s="261"/>
      <c r="C75" s="261"/>
    </row>
  </sheetData>
  <mergeCells count="4">
    <mergeCell ref="F17:L17"/>
    <mergeCell ref="B41:M43"/>
    <mergeCell ref="B44:J45"/>
    <mergeCell ref="A75:C7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FB65-3988-48BA-93D1-E68A7538238D}">
  <sheetPr>
    <pageSetUpPr fitToPage="1"/>
  </sheetPr>
  <dimension ref="A1:AJ12"/>
  <sheetViews>
    <sheetView showGridLines="0" zoomScale="60" zoomScaleNormal="60" workbookViewId="0">
      <pane xSplit="7" ySplit="7" topLeftCell="H8" activePane="bottomRight" state="frozen"/>
      <selection activeCell="P12" sqref="P12"/>
      <selection pane="topRight" activeCell="P12" sqref="P12"/>
      <selection pane="bottomLeft" activeCell="P12" sqref="P12"/>
      <selection pane="bottomRight" activeCell="R8" sqref="R8"/>
    </sheetView>
  </sheetViews>
  <sheetFormatPr defaultColWidth="9.109375" defaultRowHeight="15.6" x14ac:dyDescent="0.25"/>
  <cols>
    <col min="1" max="1" width="9.5546875" style="128" customWidth="1"/>
    <col min="2" max="2" width="11.5546875" style="128" customWidth="1"/>
    <col min="3" max="3" width="15.33203125" style="128" customWidth="1"/>
    <col min="4" max="4" width="26.33203125" style="128" customWidth="1"/>
    <col min="5" max="5" width="25.88671875" style="175" customWidth="1"/>
    <col min="6" max="6" width="25.5546875" style="128" customWidth="1"/>
    <col min="7" max="7" width="13.109375" style="130" customWidth="1"/>
    <col min="8" max="8" width="15.88671875" style="130" customWidth="1"/>
    <col min="9" max="9" width="36.6640625" style="131" bestFit="1" customWidth="1"/>
    <col min="10" max="10" width="27.6640625" style="131" customWidth="1"/>
    <col min="11" max="11" width="17.44140625" style="128" hidden="1" customWidth="1"/>
    <col min="12" max="12" width="15.6640625" style="128" customWidth="1"/>
    <col min="13" max="15" width="9.109375" style="128"/>
    <col min="16" max="16" width="8.88671875" style="128" customWidth="1"/>
    <col min="17" max="17" width="10" style="128" customWidth="1"/>
    <col min="18" max="18" width="14.33203125" style="128" customWidth="1"/>
    <col min="19" max="256" width="9.109375" style="128"/>
    <col min="257" max="257" width="9.5546875" style="128" customWidth="1"/>
    <col min="258" max="258" width="11.5546875" style="128" customWidth="1"/>
    <col min="259" max="259" width="15.33203125" style="128" customWidth="1"/>
    <col min="260" max="260" width="26.33203125" style="128" customWidth="1"/>
    <col min="261" max="261" width="25.88671875" style="128" customWidth="1"/>
    <col min="262" max="262" width="23.88671875" style="128" customWidth="1"/>
    <col min="263" max="263" width="13.109375" style="128" customWidth="1"/>
    <col min="264" max="264" width="13.6640625" style="128" customWidth="1"/>
    <col min="265" max="265" width="36.6640625" style="128" bestFit="1" customWidth="1"/>
    <col min="266" max="266" width="27.6640625" style="128" customWidth="1"/>
    <col min="267" max="267" width="0" style="128" hidden="1" customWidth="1"/>
    <col min="268" max="268" width="15.6640625" style="128" customWidth="1"/>
    <col min="269" max="271" width="9.109375" style="128"/>
    <col min="272" max="272" width="8.88671875" style="128" customWidth="1"/>
    <col min="273" max="273" width="10" style="128" customWidth="1"/>
    <col min="274" max="274" width="14.33203125" style="128" customWidth="1"/>
    <col min="275" max="512" width="9.109375" style="128"/>
    <col min="513" max="513" width="9.5546875" style="128" customWidth="1"/>
    <col min="514" max="514" width="11.5546875" style="128" customWidth="1"/>
    <col min="515" max="515" width="15.33203125" style="128" customWidth="1"/>
    <col min="516" max="516" width="26.33203125" style="128" customWidth="1"/>
    <col min="517" max="517" width="25.88671875" style="128" customWidth="1"/>
    <col min="518" max="518" width="23.88671875" style="128" customWidth="1"/>
    <col min="519" max="519" width="13.109375" style="128" customWidth="1"/>
    <col min="520" max="520" width="13.6640625" style="128" customWidth="1"/>
    <col min="521" max="521" width="36.6640625" style="128" bestFit="1" customWidth="1"/>
    <col min="522" max="522" width="27.6640625" style="128" customWidth="1"/>
    <col min="523" max="523" width="0" style="128" hidden="1" customWidth="1"/>
    <col min="524" max="524" width="15.6640625" style="128" customWidth="1"/>
    <col min="525" max="527" width="9.109375" style="128"/>
    <col min="528" max="528" width="8.88671875" style="128" customWidth="1"/>
    <col min="529" max="529" width="10" style="128" customWidth="1"/>
    <col min="530" max="530" width="14.33203125" style="128" customWidth="1"/>
    <col min="531" max="768" width="9.109375" style="128"/>
    <col min="769" max="769" width="9.5546875" style="128" customWidth="1"/>
    <col min="770" max="770" width="11.5546875" style="128" customWidth="1"/>
    <col min="771" max="771" width="15.33203125" style="128" customWidth="1"/>
    <col min="772" max="772" width="26.33203125" style="128" customWidth="1"/>
    <col min="773" max="773" width="25.88671875" style="128" customWidth="1"/>
    <col min="774" max="774" width="23.88671875" style="128" customWidth="1"/>
    <col min="775" max="775" width="13.109375" style="128" customWidth="1"/>
    <col min="776" max="776" width="13.6640625" style="128" customWidth="1"/>
    <col min="777" max="777" width="36.6640625" style="128" bestFit="1" customWidth="1"/>
    <col min="778" max="778" width="27.6640625" style="128" customWidth="1"/>
    <col min="779" max="779" width="0" style="128" hidden="1" customWidth="1"/>
    <col min="780" max="780" width="15.6640625" style="128" customWidth="1"/>
    <col min="781" max="783" width="9.109375" style="128"/>
    <col min="784" max="784" width="8.88671875" style="128" customWidth="1"/>
    <col min="785" max="785" width="10" style="128" customWidth="1"/>
    <col min="786" max="786" width="14.33203125" style="128" customWidth="1"/>
    <col min="787" max="1024" width="9.109375" style="128"/>
    <col min="1025" max="1025" width="9.5546875" style="128" customWidth="1"/>
    <col min="1026" max="1026" width="11.5546875" style="128" customWidth="1"/>
    <col min="1027" max="1027" width="15.33203125" style="128" customWidth="1"/>
    <col min="1028" max="1028" width="26.33203125" style="128" customWidth="1"/>
    <col min="1029" max="1029" width="25.88671875" style="128" customWidth="1"/>
    <col min="1030" max="1030" width="23.88671875" style="128" customWidth="1"/>
    <col min="1031" max="1031" width="13.109375" style="128" customWidth="1"/>
    <col min="1032" max="1032" width="13.6640625" style="128" customWidth="1"/>
    <col min="1033" max="1033" width="36.6640625" style="128" bestFit="1" customWidth="1"/>
    <col min="1034" max="1034" width="27.6640625" style="128" customWidth="1"/>
    <col min="1035" max="1035" width="0" style="128" hidden="1" customWidth="1"/>
    <col min="1036" max="1036" width="15.6640625" style="128" customWidth="1"/>
    <col min="1037" max="1039" width="9.109375" style="128"/>
    <col min="1040" max="1040" width="8.88671875" style="128" customWidth="1"/>
    <col min="1041" max="1041" width="10" style="128" customWidth="1"/>
    <col min="1042" max="1042" width="14.33203125" style="128" customWidth="1"/>
    <col min="1043" max="1280" width="9.109375" style="128"/>
    <col min="1281" max="1281" width="9.5546875" style="128" customWidth="1"/>
    <col min="1282" max="1282" width="11.5546875" style="128" customWidth="1"/>
    <col min="1283" max="1283" width="15.33203125" style="128" customWidth="1"/>
    <col min="1284" max="1284" width="26.33203125" style="128" customWidth="1"/>
    <col min="1285" max="1285" width="25.88671875" style="128" customWidth="1"/>
    <col min="1286" max="1286" width="23.88671875" style="128" customWidth="1"/>
    <col min="1287" max="1287" width="13.109375" style="128" customWidth="1"/>
    <col min="1288" max="1288" width="13.6640625" style="128" customWidth="1"/>
    <col min="1289" max="1289" width="36.6640625" style="128" bestFit="1" customWidth="1"/>
    <col min="1290" max="1290" width="27.6640625" style="128" customWidth="1"/>
    <col min="1291" max="1291" width="0" style="128" hidden="1" customWidth="1"/>
    <col min="1292" max="1292" width="15.6640625" style="128" customWidth="1"/>
    <col min="1293" max="1295" width="9.109375" style="128"/>
    <col min="1296" max="1296" width="8.88671875" style="128" customWidth="1"/>
    <col min="1297" max="1297" width="10" style="128" customWidth="1"/>
    <col min="1298" max="1298" width="14.33203125" style="128" customWidth="1"/>
    <col min="1299" max="1536" width="9.109375" style="128"/>
    <col min="1537" max="1537" width="9.5546875" style="128" customWidth="1"/>
    <col min="1538" max="1538" width="11.5546875" style="128" customWidth="1"/>
    <col min="1539" max="1539" width="15.33203125" style="128" customWidth="1"/>
    <col min="1540" max="1540" width="26.33203125" style="128" customWidth="1"/>
    <col min="1541" max="1541" width="25.88671875" style="128" customWidth="1"/>
    <col min="1542" max="1542" width="23.88671875" style="128" customWidth="1"/>
    <col min="1543" max="1543" width="13.109375" style="128" customWidth="1"/>
    <col min="1544" max="1544" width="13.6640625" style="128" customWidth="1"/>
    <col min="1545" max="1545" width="36.6640625" style="128" bestFit="1" customWidth="1"/>
    <col min="1546" max="1546" width="27.6640625" style="128" customWidth="1"/>
    <col min="1547" max="1547" width="0" style="128" hidden="1" customWidth="1"/>
    <col min="1548" max="1548" width="15.6640625" style="128" customWidth="1"/>
    <col min="1549" max="1551" width="9.109375" style="128"/>
    <col min="1552" max="1552" width="8.88671875" style="128" customWidth="1"/>
    <col min="1553" max="1553" width="10" style="128" customWidth="1"/>
    <col min="1554" max="1554" width="14.33203125" style="128" customWidth="1"/>
    <col min="1555" max="1792" width="9.109375" style="128"/>
    <col min="1793" max="1793" width="9.5546875" style="128" customWidth="1"/>
    <col min="1794" max="1794" width="11.5546875" style="128" customWidth="1"/>
    <col min="1795" max="1795" width="15.33203125" style="128" customWidth="1"/>
    <col min="1796" max="1796" width="26.33203125" style="128" customWidth="1"/>
    <col min="1797" max="1797" width="25.88671875" style="128" customWidth="1"/>
    <col min="1798" max="1798" width="23.88671875" style="128" customWidth="1"/>
    <col min="1799" max="1799" width="13.109375" style="128" customWidth="1"/>
    <col min="1800" max="1800" width="13.6640625" style="128" customWidth="1"/>
    <col min="1801" max="1801" width="36.6640625" style="128" bestFit="1" customWidth="1"/>
    <col min="1802" max="1802" width="27.6640625" style="128" customWidth="1"/>
    <col min="1803" max="1803" width="0" style="128" hidden="1" customWidth="1"/>
    <col min="1804" max="1804" width="15.6640625" style="128" customWidth="1"/>
    <col min="1805" max="1807" width="9.109375" style="128"/>
    <col min="1808" max="1808" width="8.88671875" style="128" customWidth="1"/>
    <col min="1809" max="1809" width="10" style="128" customWidth="1"/>
    <col min="1810" max="1810" width="14.33203125" style="128" customWidth="1"/>
    <col min="1811" max="2048" width="9.109375" style="128"/>
    <col min="2049" max="2049" width="9.5546875" style="128" customWidth="1"/>
    <col min="2050" max="2050" width="11.5546875" style="128" customWidth="1"/>
    <col min="2051" max="2051" width="15.33203125" style="128" customWidth="1"/>
    <col min="2052" max="2052" width="26.33203125" style="128" customWidth="1"/>
    <col min="2053" max="2053" width="25.88671875" style="128" customWidth="1"/>
    <col min="2054" max="2054" width="23.88671875" style="128" customWidth="1"/>
    <col min="2055" max="2055" width="13.109375" style="128" customWidth="1"/>
    <col min="2056" max="2056" width="13.6640625" style="128" customWidth="1"/>
    <col min="2057" max="2057" width="36.6640625" style="128" bestFit="1" customWidth="1"/>
    <col min="2058" max="2058" width="27.6640625" style="128" customWidth="1"/>
    <col min="2059" max="2059" width="0" style="128" hidden="1" customWidth="1"/>
    <col min="2060" max="2060" width="15.6640625" style="128" customWidth="1"/>
    <col min="2061" max="2063" width="9.109375" style="128"/>
    <col min="2064" max="2064" width="8.88671875" style="128" customWidth="1"/>
    <col min="2065" max="2065" width="10" style="128" customWidth="1"/>
    <col min="2066" max="2066" width="14.33203125" style="128" customWidth="1"/>
    <col min="2067" max="2304" width="9.109375" style="128"/>
    <col min="2305" max="2305" width="9.5546875" style="128" customWidth="1"/>
    <col min="2306" max="2306" width="11.5546875" style="128" customWidth="1"/>
    <col min="2307" max="2307" width="15.33203125" style="128" customWidth="1"/>
    <col min="2308" max="2308" width="26.33203125" style="128" customWidth="1"/>
    <col min="2309" max="2309" width="25.88671875" style="128" customWidth="1"/>
    <col min="2310" max="2310" width="23.88671875" style="128" customWidth="1"/>
    <col min="2311" max="2311" width="13.109375" style="128" customWidth="1"/>
    <col min="2312" max="2312" width="13.6640625" style="128" customWidth="1"/>
    <col min="2313" max="2313" width="36.6640625" style="128" bestFit="1" customWidth="1"/>
    <col min="2314" max="2314" width="27.6640625" style="128" customWidth="1"/>
    <col min="2315" max="2315" width="0" style="128" hidden="1" customWidth="1"/>
    <col min="2316" max="2316" width="15.6640625" style="128" customWidth="1"/>
    <col min="2317" max="2319" width="9.109375" style="128"/>
    <col min="2320" max="2320" width="8.88671875" style="128" customWidth="1"/>
    <col min="2321" max="2321" width="10" style="128" customWidth="1"/>
    <col min="2322" max="2322" width="14.33203125" style="128" customWidth="1"/>
    <col min="2323" max="2560" width="9.109375" style="128"/>
    <col min="2561" max="2561" width="9.5546875" style="128" customWidth="1"/>
    <col min="2562" max="2562" width="11.5546875" style="128" customWidth="1"/>
    <col min="2563" max="2563" width="15.33203125" style="128" customWidth="1"/>
    <col min="2564" max="2564" width="26.33203125" style="128" customWidth="1"/>
    <col min="2565" max="2565" width="25.88671875" style="128" customWidth="1"/>
    <col min="2566" max="2566" width="23.88671875" style="128" customWidth="1"/>
    <col min="2567" max="2567" width="13.109375" style="128" customWidth="1"/>
    <col min="2568" max="2568" width="13.6640625" style="128" customWidth="1"/>
    <col min="2569" max="2569" width="36.6640625" style="128" bestFit="1" customWidth="1"/>
    <col min="2570" max="2570" width="27.6640625" style="128" customWidth="1"/>
    <col min="2571" max="2571" width="0" style="128" hidden="1" customWidth="1"/>
    <col min="2572" max="2572" width="15.6640625" style="128" customWidth="1"/>
    <col min="2573" max="2575" width="9.109375" style="128"/>
    <col min="2576" max="2576" width="8.88671875" style="128" customWidth="1"/>
    <col min="2577" max="2577" width="10" style="128" customWidth="1"/>
    <col min="2578" max="2578" width="14.33203125" style="128" customWidth="1"/>
    <col min="2579" max="2816" width="9.109375" style="128"/>
    <col min="2817" max="2817" width="9.5546875" style="128" customWidth="1"/>
    <col min="2818" max="2818" width="11.5546875" style="128" customWidth="1"/>
    <col min="2819" max="2819" width="15.33203125" style="128" customWidth="1"/>
    <col min="2820" max="2820" width="26.33203125" style="128" customWidth="1"/>
    <col min="2821" max="2821" width="25.88671875" style="128" customWidth="1"/>
    <col min="2822" max="2822" width="23.88671875" style="128" customWidth="1"/>
    <col min="2823" max="2823" width="13.109375" style="128" customWidth="1"/>
    <col min="2824" max="2824" width="13.6640625" style="128" customWidth="1"/>
    <col min="2825" max="2825" width="36.6640625" style="128" bestFit="1" customWidth="1"/>
    <col min="2826" max="2826" width="27.6640625" style="128" customWidth="1"/>
    <col min="2827" max="2827" width="0" style="128" hidden="1" customWidth="1"/>
    <col min="2828" max="2828" width="15.6640625" style="128" customWidth="1"/>
    <col min="2829" max="2831" width="9.109375" style="128"/>
    <col min="2832" max="2832" width="8.88671875" style="128" customWidth="1"/>
    <col min="2833" max="2833" width="10" style="128" customWidth="1"/>
    <col min="2834" max="2834" width="14.33203125" style="128" customWidth="1"/>
    <col min="2835" max="3072" width="9.109375" style="128"/>
    <col min="3073" max="3073" width="9.5546875" style="128" customWidth="1"/>
    <col min="3074" max="3074" width="11.5546875" style="128" customWidth="1"/>
    <col min="3075" max="3075" width="15.33203125" style="128" customWidth="1"/>
    <col min="3076" max="3076" width="26.33203125" style="128" customWidth="1"/>
    <col min="3077" max="3077" width="25.88671875" style="128" customWidth="1"/>
    <col min="3078" max="3078" width="23.88671875" style="128" customWidth="1"/>
    <col min="3079" max="3079" width="13.109375" style="128" customWidth="1"/>
    <col min="3080" max="3080" width="13.6640625" style="128" customWidth="1"/>
    <col min="3081" max="3081" width="36.6640625" style="128" bestFit="1" customWidth="1"/>
    <col min="3082" max="3082" width="27.6640625" style="128" customWidth="1"/>
    <col min="3083" max="3083" width="0" style="128" hidden="1" customWidth="1"/>
    <col min="3084" max="3084" width="15.6640625" style="128" customWidth="1"/>
    <col min="3085" max="3087" width="9.109375" style="128"/>
    <col min="3088" max="3088" width="8.88671875" style="128" customWidth="1"/>
    <col min="3089" max="3089" width="10" style="128" customWidth="1"/>
    <col min="3090" max="3090" width="14.33203125" style="128" customWidth="1"/>
    <col min="3091" max="3328" width="9.109375" style="128"/>
    <col min="3329" max="3329" width="9.5546875" style="128" customWidth="1"/>
    <col min="3330" max="3330" width="11.5546875" style="128" customWidth="1"/>
    <col min="3331" max="3331" width="15.33203125" style="128" customWidth="1"/>
    <col min="3332" max="3332" width="26.33203125" style="128" customWidth="1"/>
    <col min="3333" max="3333" width="25.88671875" style="128" customWidth="1"/>
    <col min="3334" max="3334" width="23.88671875" style="128" customWidth="1"/>
    <col min="3335" max="3335" width="13.109375" style="128" customWidth="1"/>
    <col min="3336" max="3336" width="13.6640625" style="128" customWidth="1"/>
    <col min="3337" max="3337" width="36.6640625" style="128" bestFit="1" customWidth="1"/>
    <col min="3338" max="3338" width="27.6640625" style="128" customWidth="1"/>
    <col min="3339" max="3339" width="0" style="128" hidden="1" customWidth="1"/>
    <col min="3340" max="3340" width="15.6640625" style="128" customWidth="1"/>
    <col min="3341" max="3343" width="9.109375" style="128"/>
    <col min="3344" max="3344" width="8.88671875" style="128" customWidth="1"/>
    <col min="3345" max="3345" width="10" style="128" customWidth="1"/>
    <col min="3346" max="3346" width="14.33203125" style="128" customWidth="1"/>
    <col min="3347" max="3584" width="9.109375" style="128"/>
    <col min="3585" max="3585" width="9.5546875" style="128" customWidth="1"/>
    <col min="3586" max="3586" width="11.5546875" style="128" customWidth="1"/>
    <col min="3587" max="3587" width="15.33203125" style="128" customWidth="1"/>
    <col min="3588" max="3588" width="26.33203125" style="128" customWidth="1"/>
    <col min="3589" max="3589" width="25.88671875" style="128" customWidth="1"/>
    <col min="3590" max="3590" width="23.88671875" style="128" customWidth="1"/>
    <col min="3591" max="3591" width="13.109375" style="128" customWidth="1"/>
    <col min="3592" max="3592" width="13.6640625" style="128" customWidth="1"/>
    <col min="3593" max="3593" width="36.6640625" style="128" bestFit="1" customWidth="1"/>
    <col min="3594" max="3594" width="27.6640625" style="128" customWidth="1"/>
    <col min="3595" max="3595" width="0" style="128" hidden="1" customWidth="1"/>
    <col min="3596" max="3596" width="15.6640625" style="128" customWidth="1"/>
    <col min="3597" max="3599" width="9.109375" style="128"/>
    <col min="3600" max="3600" width="8.88671875" style="128" customWidth="1"/>
    <col min="3601" max="3601" width="10" style="128" customWidth="1"/>
    <col min="3602" max="3602" width="14.33203125" style="128" customWidth="1"/>
    <col min="3603" max="3840" width="9.109375" style="128"/>
    <col min="3841" max="3841" width="9.5546875" style="128" customWidth="1"/>
    <col min="3842" max="3842" width="11.5546875" style="128" customWidth="1"/>
    <col min="3843" max="3843" width="15.33203125" style="128" customWidth="1"/>
    <col min="3844" max="3844" width="26.33203125" style="128" customWidth="1"/>
    <col min="3845" max="3845" width="25.88671875" style="128" customWidth="1"/>
    <col min="3846" max="3846" width="23.88671875" style="128" customWidth="1"/>
    <col min="3847" max="3847" width="13.109375" style="128" customWidth="1"/>
    <col min="3848" max="3848" width="13.6640625" style="128" customWidth="1"/>
    <col min="3849" max="3849" width="36.6640625" style="128" bestFit="1" customWidth="1"/>
    <col min="3850" max="3850" width="27.6640625" style="128" customWidth="1"/>
    <col min="3851" max="3851" width="0" style="128" hidden="1" customWidth="1"/>
    <col min="3852" max="3852" width="15.6640625" style="128" customWidth="1"/>
    <col min="3853" max="3855" width="9.109375" style="128"/>
    <col min="3856" max="3856" width="8.88671875" style="128" customWidth="1"/>
    <col min="3857" max="3857" width="10" style="128" customWidth="1"/>
    <col min="3858" max="3858" width="14.33203125" style="128" customWidth="1"/>
    <col min="3859" max="4096" width="9.109375" style="128"/>
    <col min="4097" max="4097" width="9.5546875" style="128" customWidth="1"/>
    <col min="4098" max="4098" width="11.5546875" style="128" customWidth="1"/>
    <col min="4099" max="4099" width="15.33203125" style="128" customWidth="1"/>
    <col min="4100" max="4100" width="26.33203125" style="128" customWidth="1"/>
    <col min="4101" max="4101" width="25.88671875" style="128" customWidth="1"/>
    <col min="4102" max="4102" width="23.88671875" style="128" customWidth="1"/>
    <col min="4103" max="4103" width="13.109375" style="128" customWidth="1"/>
    <col min="4104" max="4104" width="13.6640625" style="128" customWidth="1"/>
    <col min="4105" max="4105" width="36.6640625" style="128" bestFit="1" customWidth="1"/>
    <col min="4106" max="4106" width="27.6640625" style="128" customWidth="1"/>
    <col min="4107" max="4107" width="0" style="128" hidden="1" customWidth="1"/>
    <col min="4108" max="4108" width="15.6640625" style="128" customWidth="1"/>
    <col min="4109" max="4111" width="9.109375" style="128"/>
    <col min="4112" max="4112" width="8.88671875" style="128" customWidth="1"/>
    <col min="4113" max="4113" width="10" style="128" customWidth="1"/>
    <col min="4114" max="4114" width="14.33203125" style="128" customWidth="1"/>
    <col min="4115" max="4352" width="9.109375" style="128"/>
    <col min="4353" max="4353" width="9.5546875" style="128" customWidth="1"/>
    <col min="4354" max="4354" width="11.5546875" style="128" customWidth="1"/>
    <col min="4355" max="4355" width="15.33203125" style="128" customWidth="1"/>
    <col min="4356" max="4356" width="26.33203125" style="128" customWidth="1"/>
    <col min="4357" max="4357" width="25.88671875" style="128" customWidth="1"/>
    <col min="4358" max="4358" width="23.88671875" style="128" customWidth="1"/>
    <col min="4359" max="4359" width="13.109375" style="128" customWidth="1"/>
    <col min="4360" max="4360" width="13.6640625" style="128" customWidth="1"/>
    <col min="4361" max="4361" width="36.6640625" style="128" bestFit="1" customWidth="1"/>
    <col min="4362" max="4362" width="27.6640625" style="128" customWidth="1"/>
    <col min="4363" max="4363" width="0" style="128" hidden="1" customWidth="1"/>
    <col min="4364" max="4364" width="15.6640625" style="128" customWidth="1"/>
    <col min="4365" max="4367" width="9.109375" style="128"/>
    <col min="4368" max="4368" width="8.88671875" style="128" customWidth="1"/>
    <col min="4369" max="4369" width="10" style="128" customWidth="1"/>
    <col min="4370" max="4370" width="14.33203125" style="128" customWidth="1"/>
    <col min="4371" max="4608" width="9.109375" style="128"/>
    <col min="4609" max="4609" width="9.5546875" style="128" customWidth="1"/>
    <col min="4610" max="4610" width="11.5546875" style="128" customWidth="1"/>
    <col min="4611" max="4611" width="15.33203125" style="128" customWidth="1"/>
    <col min="4612" max="4612" width="26.33203125" style="128" customWidth="1"/>
    <col min="4613" max="4613" width="25.88671875" style="128" customWidth="1"/>
    <col min="4614" max="4614" width="23.88671875" style="128" customWidth="1"/>
    <col min="4615" max="4615" width="13.109375" style="128" customWidth="1"/>
    <col min="4616" max="4616" width="13.6640625" style="128" customWidth="1"/>
    <col min="4617" max="4617" width="36.6640625" style="128" bestFit="1" customWidth="1"/>
    <col min="4618" max="4618" width="27.6640625" style="128" customWidth="1"/>
    <col min="4619" max="4619" width="0" style="128" hidden="1" customWidth="1"/>
    <col min="4620" max="4620" width="15.6640625" style="128" customWidth="1"/>
    <col min="4621" max="4623" width="9.109375" style="128"/>
    <col min="4624" max="4624" width="8.88671875" style="128" customWidth="1"/>
    <col min="4625" max="4625" width="10" style="128" customWidth="1"/>
    <col min="4626" max="4626" width="14.33203125" style="128" customWidth="1"/>
    <col min="4627" max="4864" width="9.109375" style="128"/>
    <col min="4865" max="4865" width="9.5546875" style="128" customWidth="1"/>
    <col min="4866" max="4866" width="11.5546875" style="128" customWidth="1"/>
    <col min="4867" max="4867" width="15.33203125" style="128" customWidth="1"/>
    <col min="4868" max="4868" width="26.33203125" style="128" customWidth="1"/>
    <col min="4869" max="4869" width="25.88671875" style="128" customWidth="1"/>
    <col min="4870" max="4870" width="23.88671875" style="128" customWidth="1"/>
    <col min="4871" max="4871" width="13.109375" style="128" customWidth="1"/>
    <col min="4872" max="4872" width="13.6640625" style="128" customWidth="1"/>
    <col min="4873" max="4873" width="36.6640625" style="128" bestFit="1" customWidth="1"/>
    <col min="4874" max="4874" width="27.6640625" style="128" customWidth="1"/>
    <col min="4875" max="4875" width="0" style="128" hidden="1" customWidth="1"/>
    <col min="4876" max="4876" width="15.6640625" style="128" customWidth="1"/>
    <col min="4877" max="4879" width="9.109375" style="128"/>
    <col min="4880" max="4880" width="8.88671875" style="128" customWidth="1"/>
    <col min="4881" max="4881" width="10" style="128" customWidth="1"/>
    <col min="4882" max="4882" width="14.33203125" style="128" customWidth="1"/>
    <col min="4883" max="5120" width="9.109375" style="128"/>
    <col min="5121" max="5121" width="9.5546875" style="128" customWidth="1"/>
    <col min="5122" max="5122" width="11.5546875" style="128" customWidth="1"/>
    <col min="5123" max="5123" width="15.33203125" style="128" customWidth="1"/>
    <col min="5124" max="5124" width="26.33203125" style="128" customWidth="1"/>
    <col min="5125" max="5125" width="25.88671875" style="128" customWidth="1"/>
    <col min="5126" max="5126" width="23.88671875" style="128" customWidth="1"/>
    <col min="5127" max="5127" width="13.109375" style="128" customWidth="1"/>
    <col min="5128" max="5128" width="13.6640625" style="128" customWidth="1"/>
    <col min="5129" max="5129" width="36.6640625" style="128" bestFit="1" customWidth="1"/>
    <col min="5130" max="5130" width="27.6640625" style="128" customWidth="1"/>
    <col min="5131" max="5131" width="0" style="128" hidden="1" customWidth="1"/>
    <col min="5132" max="5132" width="15.6640625" style="128" customWidth="1"/>
    <col min="5133" max="5135" width="9.109375" style="128"/>
    <col min="5136" max="5136" width="8.88671875" style="128" customWidth="1"/>
    <col min="5137" max="5137" width="10" style="128" customWidth="1"/>
    <col min="5138" max="5138" width="14.33203125" style="128" customWidth="1"/>
    <col min="5139" max="5376" width="9.109375" style="128"/>
    <col min="5377" max="5377" width="9.5546875" style="128" customWidth="1"/>
    <col min="5378" max="5378" width="11.5546875" style="128" customWidth="1"/>
    <col min="5379" max="5379" width="15.33203125" style="128" customWidth="1"/>
    <col min="5380" max="5380" width="26.33203125" style="128" customWidth="1"/>
    <col min="5381" max="5381" width="25.88671875" style="128" customWidth="1"/>
    <col min="5382" max="5382" width="23.88671875" style="128" customWidth="1"/>
    <col min="5383" max="5383" width="13.109375" style="128" customWidth="1"/>
    <col min="5384" max="5384" width="13.6640625" style="128" customWidth="1"/>
    <col min="5385" max="5385" width="36.6640625" style="128" bestFit="1" customWidth="1"/>
    <col min="5386" max="5386" width="27.6640625" style="128" customWidth="1"/>
    <col min="5387" max="5387" width="0" style="128" hidden="1" customWidth="1"/>
    <col min="5388" max="5388" width="15.6640625" style="128" customWidth="1"/>
    <col min="5389" max="5391" width="9.109375" style="128"/>
    <col min="5392" max="5392" width="8.88671875" style="128" customWidth="1"/>
    <col min="5393" max="5393" width="10" style="128" customWidth="1"/>
    <col min="5394" max="5394" width="14.33203125" style="128" customWidth="1"/>
    <col min="5395" max="5632" width="9.109375" style="128"/>
    <col min="5633" max="5633" width="9.5546875" style="128" customWidth="1"/>
    <col min="5634" max="5634" width="11.5546875" style="128" customWidth="1"/>
    <col min="5635" max="5635" width="15.33203125" style="128" customWidth="1"/>
    <col min="5636" max="5636" width="26.33203125" style="128" customWidth="1"/>
    <col min="5637" max="5637" width="25.88671875" style="128" customWidth="1"/>
    <col min="5638" max="5638" width="23.88671875" style="128" customWidth="1"/>
    <col min="5639" max="5639" width="13.109375" style="128" customWidth="1"/>
    <col min="5640" max="5640" width="13.6640625" style="128" customWidth="1"/>
    <col min="5641" max="5641" width="36.6640625" style="128" bestFit="1" customWidth="1"/>
    <col min="5642" max="5642" width="27.6640625" style="128" customWidth="1"/>
    <col min="5643" max="5643" width="0" style="128" hidden="1" customWidth="1"/>
    <col min="5644" max="5644" width="15.6640625" style="128" customWidth="1"/>
    <col min="5645" max="5647" width="9.109375" style="128"/>
    <col min="5648" max="5648" width="8.88671875" style="128" customWidth="1"/>
    <col min="5649" max="5649" width="10" style="128" customWidth="1"/>
    <col min="5650" max="5650" width="14.33203125" style="128" customWidth="1"/>
    <col min="5651" max="5888" width="9.109375" style="128"/>
    <col min="5889" max="5889" width="9.5546875" style="128" customWidth="1"/>
    <col min="5890" max="5890" width="11.5546875" style="128" customWidth="1"/>
    <col min="5891" max="5891" width="15.33203125" style="128" customWidth="1"/>
    <col min="5892" max="5892" width="26.33203125" style="128" customWidth="1"/>
    <col min="5893" max="5893" width="25.88671875" style="128" customWidth="1"/>
    <col min="5894" max="5894" width="23.88671875" style="128" customWidth="1"/>
    <col min="5895" max="5895" width="13.109375" style="128" customWidth="1"/>
    <col min="5896" max="5896" width="13.6640625" style="128" customWidth="1"/>
    <col min="5897" max="5897" width="36.6640625" style="128" bestFit="1" customWidth="1"/>
    <col min="5898" max="5898" width="27.6640625" style="128" customWidth="1"/>
    <col min="5899" max="5899" width="0" style="128" hidden="1" customWidth="1"/>
    <col min="5900" max="5900" width="15.6640625" style="128" customWidth="1"/>
    <col min="5901" max="5903" width="9.109375" style="128"/>
    <col min="5904" max="5904" width="8.88671875" style="128" customWidth="1"/>
    <col min="5905" max="5905" width="10" style="128" customWidth="1"/>
    <col min="5906" max="5906" width="14.33203125" style="128" customWidth="1"/>
    <col min="5907" max="6144" width="9.109375" style="128"/>
    <col min="6145" max="6145" width="9.5546875" style="128" customWidth="1"/>
    <col min="6146" max="6146" width="11.5546875" style="128" customWidth="1"/>
    <col min="6147" max="6147" width="15.33203125" style="128" customWidth="1"/>
    <col min="6148" max="6148" width="26.33203125" style="128" customWidth="1"/>
    <col min="6149" max="6149" width="25.88671875" style="128" customWidth="1"/>
    <col min="6150" max="6150" width="23.88671875" style="128" customWidth="1"/>
    <col min="6151" max="6151" width="13.109375" style="128" customWidth="1"/>
    <col min="6152" max="6152" width="13.6640625" style="128" customWidth="1"/>
    <col min="6153" max="6153" width="36.6640625" style="128" bestFit="1" customWidth="1"/>
    <col min="6154" max="6154" width="27.6640625" style="128" customWidth="1"/>
    <col min="6155" max="6155" width="0" style="128" hidden="1" customWidth="1"/>
    <col min="6156" max="6156" width="15.6640625" style="128" customWidth="1"/>
    <col min="6157" max="6159" width="9.109375" style="128"/>
    <col min="6160" max="6160" width="8.88671875" style="128" customWidth="1"/>
    <col min="6161" max="6161" width="10" style="128" customWidth="1"/>
    <col min="6162" max="6162" width="14.33203125" style="128" customWidth="1"/>
    <col min="6163" max="6400" width="9.109375" style="128"/>
    <col min="6401" max="6401" width="9.5546875" style="128" customWidth="1"/>
    <col min="6402" max="6402" width="11.5546875" style="128" customWidth="1"/>
    <col min="6403" max="6403" width="15.33203125" style="128" customWidth="1"/>
    <col min="6404" max="6404" width="26.33203125" style="128" customWidth="1"/>
    <col min="6405" max="6405" width="25.88671875" style="128" customWidth="1"/>
    <col min="6406" max="6406" width="23.88671875" style="128" customWidth="1"/>
    <col min="6407" max="6407" width="13.109375" style="128" customWidth="1"/>
    <col min="6408" max="6408" width="13.6640625" style="128" customWidth="1"/>
    <col min="6409" max="6409" width="36.6640625" style="128" bestFit="1" customWidth="1"/>
    <col min="6410" max="6410" width="27.6640625" style="128" customWidth="1"/>
    <col min="6411" max="6411" width="0" style="128" hidden="1" customWidth="1"/>
    <col min="6412" max="6412" width="15.6640625" style="128" customWidth="1"/>
    <col min="6413" max="6415" width="9.109375" style="128"/>
    <col min="6416" max="6416" width="8.88671875" style="128" customWidth="1"/>
    <col min="6417" max="6417" width="10" style="128" customWidth="1"/>
    <col min="6418" max="6418" width="14.33203125" style="128" customWidth="1"/>
    <col min="6419" max="6656" width="9.109375" style="128"/>
    <col min="6657" max="6657" width="9.5546875" style="128" customWidth="1"/>
    <col min="6658" max="6658" width="11.5546875" style="128" customWidth="1"/>
    <col min="6659" max="6659" width="15.33203125" style="128" customWidth="1"/>
    <col min="6660" max="6660" width="26.33203125" style="128" customWidth="1"/>
    <col min="6661" max="6661" width="25.88671875" style="128" customWidth="1"/>
    <col min="6662" max="6662" width="23.88671875" style="128" customWidth="1"/>
    <col min="6663" max="6663" width="13.109375" style="128" customWidth="1"/>
    <col min="6664" max="6664" width="13.6640625" style="128" customWidth="1"/>
    <col min="6665" max="6665" width="36.6640625" style="128" bestFit="1" customWidth="1"/>
    <col min="6666" max="6666" width="27.6640625" style="128" customWidth="1"/>
    <col min="6667" max="6667" width="0" style="128" hidden="1" customWidth="1"/>
    <col min="6668" max="6668" width="15.6640625" style="128" customWidth="1"/>
    <col min="6669" max="6671" width="9.109375" style="128"/>
    <col min="6672" max="6672" width="8.88671875" style="128" customWidth="1"/>
    <col min="6673" max="6673" width="10" style="128" customWidth="1"/>
    <col min="6674" max="6674" width="14.33203125" style="128" customWidth="1"/>
    <col min="6675" max="6912" width="9.109375" style="128"/>
    <col min="6913" max="6913" width="9.5546875" style="128" customWidth="1"/>
    <col min="6914" max="6914" width="11.5546875" style="128" customWidth="1"/>
    <col min="6915" max="6915" width="15.33203125" style="128" customWidth="1"/>
    <col min="6916" max="6916" width="26.33203125" style="128" customWidth="1"/>
    <col min="6917" max="6917" width="25.88671875" style="128" customWidth="1"/>
    <col min="6918" max="6918" width="23.88671875" style="128" customWidth="1"/>
    <col min="6919" max="6919" width="13.109375" style="128" customWidth="1"/>
    <col min="6920" max="6920" width="13.6640625" style="128" customWidth="1"/>
    <col min="6921" max="6921" width="36.6640625" style="128" bestFit="1" customWidth="1"/>
    <col min="6922" max="6922" width="27.6640625" style="128" customWidth="1"/>
    <col min="6923" max="6923" width="0" style="128" hidden="1" customWidth="1"/>
    <col min="6924" max="6924" width="15.6640625" style="128" customWidth="1"/>
    <col min="6925" max="6927" width="9.109375" style="128"/>
    <col min="6928" max="6928" width="8.88671875" style="128" customWidth="1"/>
    <col min="6929" max="6929" width="10" style="128" customWidth="1"/>
    <col min="6930" max="6930" width="14.33203125" style="128" customWidth="1"/>
    <col min="6931" max="7168" width="9.109375" style="128"/>
    <col min="7169" max="7169" width="9.5546875" style="128" customWidth="1"/>
    <col min="7170" max="7170" width="11.5546875" style="128" customWidth="1"/>
    <col min="7171" max="7171" width="15.33203125" style="128" customWidth="1"/>
    <col min="7172" max="7172" width="26.33203125" style="128" customWidth="1"/>
    <col min="7173" max="7173" width="25.88671875" style="128" customWidth="1"/>
    <col min="7174" max="7174" width="23.88671875" style="128" customWidth="1"/>
    <col min="7175" max="7175" width="13.109375" style="128" customWidth="1"/>
    <col min="7176" max="7176" width="13.6640625" style="128" customWidth="1"/>
    <col min="7177" max="7177" width="36.6640625" style="128" bestFit="1" customWidth="1"/>
    <col min="7178" max="7178" width="27.6640625" style="128" customWidth="1"/>
    <col min="7179" max="7179" width="0" style="128" hidden="1" customWidth="1"/>
    <col min="7180" max="7180" width="15.6640625" style="128" customWidth="1"/>
    <col min="7181" max="7183" width="9.109375" style="128"/>
    <col min="7184" max="7184" width="8.88671875" style="128" customWidth="1"/>
    <col min="7185" max="7185" width="10" style="128" customWidth="1"/>
    <col min="7186" max="7186" width="14.33203125" style="128" customWidth="1"/>
    <col min="7187" max="7424" width="9.109375" style="128"/>
    <col min="7425" max="7425" width="9.5546875" style="128" customWidth="1"/>
    <col min="7426" max="7426" width="11.5546875" style="128" customWidth="1"/>
    <col min="7427" max="7427" width="15.33203125" style="128" customWidth="1"/>
    <col min="7428" max="7428" width="26.33203125" style="128" customWidth="1"/>
    <col min="7429" max="7429" width="25.88671875" style="128" customWidth="1"/>
    <col min="7430" max="7430" width="23.88671875" style="128" customWidth="1"/>
    <col min="7431" max="7431" width="13.109375" style="128" customWidth="1"/>
    <col min="7432" max="7432" width="13.6640625" style="128" customWidth="1"/>
    <col min="7433" max="7433" width="36.6640625" style="128" bestFit="1" customWidth="1"/>
    <col min="7434" max="7434" width="27.6640625" style="128" customWidth="1"/>
    <col min="7435" max="7435" width="0" style="128" hidden="1" customWidth="1"/>
    <col min="7436" max="7436" width="15.6640625" style="128" customWidth="1"/>
    <col min="7437" max="7439" width="9.109375" style="128"/>
    <col min="7440" max="7440" width="8.88671875" style="128" customWidth="1"/>
    <col min="7441" max="7441" width="10" style="128" customWidth="1"/>
    <col min="7442" max="7442" width="14.33203125" style="128" customWidth="1"/>
    <col min="7443" max="7680" width="9.109375" style="128"/>
    <col min="7681" max="7681" width="9.5546875" style="128" customWidth="1"/>
    <col min="7682" max="7682" width="11.5546875" style="128" customWidth="1"/>
    <col min="7683" max="7683" width="15.33203125" style="128" customWidth="1"/>
    <col min="7684" max="7684" width="26.33203125" style="128" customWidth="1"/>
    <col min="7685" max="7685" width="25.88671875" style="128" customWidth="1"/>
    <col min="7686" max="7686" width="23.88671875" style="128" customWidth="1"/>
    <col min="7687" max="7687" width="13.109375" style="128" customWidth="1"/>
    <col min="7688" max="7688" width="13.6640625" style="128" customWidth="1"/>
    <col min="7689" max="7689" width="36.6640625" style="128" bestFit="1" customWidth="1"/>
    <col min="7690" max="7690" width="27.6640625" style="128" customWidth="1"/>
    <col min="7691" max="7691" width="0" style="128" hidden="1" customWidth="1"/>
    <col min="7692" max="7692" width="15.6640625" style="128" customWidth="1"/>
    <col min="7693" max="7695" width="9.109375" style="128"/>
    <col min="7696" max="7696" width="8.88671875" style="128" customWidth="1"/>
    <col min="7697" max="7697" width="10" style="128" customWidth="1"/>
    <col min="7698" max="7698" width="14.33203125" style="128" customWidth="1"/>
    <col min="7699" max="7936" width="9.109375" style="128"/>
    <col min="7937" max="7937" width="9.5546875" style="128" customWidth="1"/>
    <col min="7938" max="7938" width="11.5546875" style="128" customWidth="1"/>
    <col min="7939" max="7939" width="15.33203125" style="128" customWidth="1"/>
    <col min="7940" max="7940" width="26.33203125" style="128" customWidth="1"/>
    <col min="7941" max="7941" width="25.88671875" style="128" customWidth="1"/>
    <col min="7942" max="7942" width="23.88671875" style="128" customWidth="1"/>
    <col min="7943" max="7943" width="13.109375" style="128" customWidth="1"/>
    <col min="7944" max="7944" width="13.6640625" style="128" customWidth="1"/>
    <col min="7945" max="7945" width="36.6640625" style="128" bestFit="1" customWidth="1"/>
    <col min="7946" max="7946" width="27.6640625" style="128" customWidth="1"/>
    <col min="7947" max="7947" width="0" style="128" hidden="1" customWidth="1"/>
    <col min="7948" max="7948" width="15.6640625" style="128" customWidth="1"/>
    <col min="7949" max="7951" width="9.109375" style="128"/>
    <col min="7952" max="7952" width="8.88671875" style="128" customWidth="1"/>
    <col min="7953" max="7953" width="10" style="128" customWidth="1"/>
    <col min="7954" max="7954" width="14.33203125" style="128" customWidth="1"/>
    <col min="7955" max="8192" width="9.109375" style="128"/>
    <col min="8193" max="8193" width="9.5546875" style="128" customWidth="1"/>
    <col min="8194" max="8194" width="11.5546875" style="128" customWidth="1"/>
    <col min="8195" max="8195" width="15.33203125" style="128" customWidth="1"/>
    <col min="8196" max="8196" width="26.33203125" style="128" customWidth="1"/>
    <col min="8197" max="8197" width="25.88671875" style="128" customWidth="1"/>
    <col min="8198" max="8198" width="23.88671875" style="128" customWidth="1"/>
    <col min="8199" max="8199" width="13.109375" style="128" customWidth="1"/>
    <col min="8200" max="8200" width="13.6640625" style="128" customWidth="1"/>
    <col min="8201" max="8201" width="36.6640625" style="128" bestFit="1" customWidth="1"/>
    <col min="8202" max="8202" width="27.6640625" style="128" customWidth="1"/>
    <col min="8203" max="8203" width="0" style="128" hidden="1" customWidth="1"/>
    <col min="8204" max="8204" width="15.6640625" style="128" customWidth="1"/>
    <col min="8205" max="8207" width="9.109375" style="128"/>
    <col min="8208" max="8208" width="8.88671875" style="128" customWidth="1"/>
    <col min="8209" max="8209" width="10" style="128" customWidth="1"/>
    <col min="8210" max="8210" width="14.33203125" style="128" customWidth="1"/>
    <col min="8211" max="8448" width="9.109375" style="128"/>
    <col min="8449" max="8449" width="9.5546875" style="128" customWidth="1"/>
    <col min="8450" max="8450" width="11.5546875" style="128" customWidth="1"/>
    <col min="8451" max="8451" width="15.33203125" style="128" customWidth="1"/>
    <col min="8452" max="8452" width="26.33203125" style="128" customWidth="1"/>
    <col min="8453" max="8453" width="25.88671875" style="128" customWidth="1"/>
    <col min="8454" max="8454" width="23.88671875" style="128" customWidth="1"/>
    <col min="8455" max="8455" width="13.109375" style="128" customWidth="1"/>
    <col min="8456" max="8456" width="13.6640625" style="128" customWidth="1"/>
    <col min="8457" max="8457" width="36.6640625" style="128" bestFit="1" customWidth="1"/>
    <col min="8458" max="8458" width="27.6640625" style="128" customWidth="1"/>
    <col min="8459" max="8459" width="0" style="128" hidden="1" customWidth="1"/>
    <col min="8460" max="8460" width="15.6640625" style="128" customWidth="1"/>
    <col min="8461" max="8463" width="9.109375" style="128"/>
    <col min="8464" max="8464" width="8.88671875" style="128" customWidth="1"/>
    <col min="8465" max="8465" width="10" style="128" customWidth="1"/>
    <col min="8466" max="8466" width="14.33203125" style="128" customWidth="1"/>
    <col min="8467" max="8704" width="9.109375" style="128"/>
    <col min="8705" max="8705" width="9.5546875" style="128" customWidth="1"/>
    <col min="8706" max="8706" width="11.5546875" style="128" customWidth="1"/>
    <col min="8707" max="8707" width="15.33203125" style="128" customWidth="1"/>
    <col min="8708" max="8708" width="26.33203125" style="128" customWidth="1"/>
    <col min="8709" max="8709" width="25.88671875" style="128" customWidth="1"/>
    <col min="8710" max="8710" width="23.88671875" style="128" customWidth="1"/>
    <col min="8711" max="8711" width="13.109375" style="128" customWidth="1"/>
    <col min="8712" max="8712" width="13.6640625" style="128" customWidth="1"/>
    <col min="8713" max="8713" width="36.6640625" style="128" bestFit="1" customWidth="1"/>
    <col min="8714" max="8714" width="27.6640625" style="128" customWidth="1"/>
    <col min="8715" max="8715" width="0" style="128" hidden="1" customWidth="1"/>
    <col min="8716" max="8716" width="15.6640625" style="128" customWidth="1"/>
    <col min="8717" max="8719" width="9.109375" style="128"/>
    <col min="8720" max="8720" width="8.88671875" style="128" customWidth="1"/>
    <col min="8721" max="8721" width="10" style="128" customWidth="1"/>
    <col min="8722" max="8722" width="14.33203125" style="128" customWidth="1"/>
    <col min="8723" max="8960" width="9.109375" style="128"/>
    <col min="8961" max="8961" width="9.5546875" style="128" customWidth="1"/>
    <col min="8962" max="8962" width="11.5546875" style="128" customWidth="1"/>
    <col min="8963" max="8963" width="15.33203125" style="128" customWidth="1"/>
    <col min="8964" max="8964" width="26.33203125" style="128" customWidth="1"/>
    <col min="8965" max="8965" width="25.88671875" style="128" customWidth="1"/>
    <col min="8966" max="8966" width="23.88671875" style="128" customWidth="1"/>
    <col min="8967" max="8967" width="13.109375" style="128" customWidth="1"/>
    <col min="8968" max="8968" width="13.6640625" style="128" customWidth="1"/>
    <col min="8969" max="8969" width="36.6640625" style="128" bestFit="1" customWidth="1"/>
    <col min="8970" max="8970" width="27.6640625" style="128" customWidth="1"/>
    <col min="8971" max="8971" width="0" style="128" hidden="1" customWidth="1"/>
    <col min="8972" max="8972" width="15.6640625" style="128" customWidth="1"/>
    <col min="8973" max="8975" width="9.109375" style="128"/>
    <col min="8976" max="8976" width="8.88671875" style="128" customWidth="1"/>
    <col min="8977" max="8977" width="10" style="128" customWidth="1"/>
    <col min="8978" max="8978" width="14.33203125" style="128" customWidth="1"/>
    <col min="8979" max="9216" width="9.109375" style="128"/>
    <col min="9217" max="9217" width="9.5546875" style="128" customWidth="1"/>
    <col min="9218" max="9218" width="11.5546875" style="128" customWidth="1"/>
    <col min="9219" max="9219" width="15.33203125" style="128" customWidth="1"/>
    <col min="9220" max="9220" width="26.33203125" style="128" customWidth="1"/>
    <col min="9221" max="9221" width="25.88671875" style="128" customWidth="1"/>
    <col min="9222" max="9222" width="23.88671875" style="128" customWidth="1"/>
    <col min="9223" max="9223" width="13.109375" style="128" customWidth="1"/>
    <col min="9224" max="9224" width="13.6640625" style="128" customWidth="1"/>
    <col min="9225" max="9225" width="36.6640625" style="128" bestFit="1" customWidth="1"/>
    <col min="9226" max="9226" width="27.6640625" style="128" customWidth="1"/>
    <col min="9227" max="9227" width="0" style="128" hidden="1" customWidth="1"/>
    <col min="9228" max="9228" width="15.6640625" style="128" customWidth="1"/>
    <col min="9229" max="9231" width="9.109375" style="128"/>
    <col min="9232" max="9232" width="8.88671875" style="128" customWidth="1"/>
    <col min="9233" max="9233" width="10" style="128" customWidth="1"/>
    <col min="9234" max="9234" width="14.33203125" style="128" customWidth="1"/>
    <col min="9235" max="9472" width="9.109375" style="128"/>
    <col min="9473" max="9473" width="9.5546875" style="128" customWidth="1"/>
    <col min="9474" max="9474" width="11.5546875" style="128" customWidth="1"/>
    <col min="9475" max="9475" width="15.33203125" style="128" customWidth="1"/>
    <col min="9476" max="9476" width="26.33203125" style="128" customWidth="1"/>
    <col min="9477" max="9477" width="25.88671875" style="128" customWidth="1"/>
    <col min="9478" max="9478" width="23.88671875" style="128" customWidth="1"/>
    <col min="9479" max="9479" width="13.109375" style="128" customWidth="1"/>
    <col min="9480" max="9480" width="13.6640625" style="128" customWidth="1"/>
    <col min="9481" max="9481" width="36.6640625" style="128" bestFit="1" customWidth="1"/>
    <col min="9482" max="9482" width="27.6640625" style="128" customWidth="1"/>
    <col min="9483" max="9483" width="0" style="128" hidden="1" customWidth="1"/>
    <col min="9484" max="9484" width="15.6640625" style="128" customWidth="1"/>
    <col min="9485" max="9487" width="9.109375" style="128"/>
    <col min="9488" max="9488" width="8.88671875" style="128" customWidth="1"/>
    <col min="9489" max="9489" width="10" style="128" customWidth="1"/>
    <col min="9490" max="9490" width="14.33203125" style="128" customWidth="1"/>
    <col min="9491" max="9728" width="9.109375" style="128"/>
    <col min="9729" max="9729" width="9.5546875" style="128" customWidth="1"/>
    <col min="9730" max="9730" width="11.5546875" style="128" customWidth="1"/>
    <col min="9731" max="9731" width="15.33203125" style="128" customWidth="1"/>
    <col min="9732" max="9732" width="26.33203125" style="128" customWidth="1"/>
    <col min="9733" max="9733" width="25.88671875" style="128" customWidth="1"/>
    <col min="9734" max="9734" width="23.88671875" style="128" customWidth="1"/>
    <col min="9735" max="9735" width="13.109375" style="128" customWidth="1"/>
    <col min="9736" max="9736" width="13.6640625" style="128" customWidth="1"/>
    <col min="9737" max="9737" width="36.6640625" style="128" bestFit="1" customWidth="1"/>
    <col min="9738" max="9738" width="27.6640625" style="128" customWidth="1"/>
    <col min="9739" max="9739" width="0" style="128" hidden="1" customWidth="1"/>
    <col min="9740" max="9740" width="15.6640625" style="128" customWidth="1"/>
    <col min="9741" max="9743" width="9.109375" style="128"/>
    <col min="9744" max="9744" width="8.88671875" style="128" customWidth="1"/>
    <col min="9745" max="9745" width="10" style="128" customWidth="1"/>
    <col min="9746" max="9746" width="14.33203125" style="128" customWidth="1"/>
    <col min="9747" max="9984" width="9.109375" style="128"/>
    <col min="9985" max="9985" width="9.5546875" style="128" customWidth="1"/>
    <col min="9986" max="9986" width="11.5546875" style="128" customWidth="1"/>
    <col min="9987" max="9987" width="15.33203125" style="128" customWidth="1"/>
    <col min="9988" max="9988" width="26.33203125" style="128" customWidth="1"/>
    <col min="9989" max="9989" width="25.88671875" style="128" customWidth="1"/>
    <col min="9990" max="9990" width="23.88671875" style="128" customWidth="1"/>
    <col min="9991" max="9991" width="13.109375" style="128" customWidth="1"/>
    <col min="9992" max="9992" width="13.6640625" style="128" customWidth="1"/>
    <col min="9993" max="9993" width="36.6640625" style="128" bestFit="1" customWidth="1"/>
    <col min="9994" max="9994" width="27.6640625" style="128" customWidth="1"/>
    <col min="9995" max="9995" width="0" style="128" hidden="1" customWidth="1"/>
    <col min="9996" max="9996" width="15.6640625" style="128" customWidth="1"/>
    <col min="9997" max="9999" width="9.109375" style="128"/>
    <col min="10000" max="10000" width="8.88671875" style="128" customWidth="1"/>
    <col min="10001" max="10001" width="10" style="128" customWidth="1"/>
    <col min="10002" max="10002" width="14.33203125" style="128" customWidth="1"/>
    <col min="10003" max="10240" width="9.109375" style="128"/>
    <col min="10241" max="10241" width="9.5546875" style="128" customWidth="1"/>
    <col min="10242" max="10242" width="11.5546875" style="128" customWidth="1"/>
    <col min="10243" max="10243" width="15.33203125" style="128" customWidth="1"/>
    <col min="10244" max="10244" width="26.33203125" style="128" customWidth="1"/>
    <col min="10245" max="10245" width="25.88671875" style="128" customWidth="1"/>
    <col min="10246" max="10246" width="23.88671875" style="128" customWidth="1"/>
    <col min="10247" max="10247" width="13.109375" style="128" customWidth="1"/>
    <col min="10248" max="10248" width="13.6640625" style="128" customWidth="1"/>
    <col min="10249" max="10249" width="36.6640625" style="128" bestFit="1" customWidth="1"/>
    <col min="10250" max="10250" width="27.6640625" style="128" customWidth="1"/>
    <col min="10251" max="10251" width="0" style="128" hidden="1" customWidth="1"/>
    <col min="10252" max="10252" width="15.6640625" style="128" customWidth="1"/>
    <col min="10253" max="10255" width="9.109375" style="128"/>
    <col min="10256" max="10256" width="8.88671875" style="128" customWidth="1"/>
    <col min="10257" max="10257" width="10" style="128" customWidth="1"/>
    <col min="10258" max="10258" width="14.33203125" style="128" customWidth="1"/>
    <col min="10259" max="10496" width="9.109375" style="128"/>
    <col min="10497" max="10497" width="9.5546875" style="128" customWidth="1"/>
    <col min="10498" max="10498" width="11.5546875" style="128" customWidth="1"/>
    <col min="10499" max="10499" width="15.33203125" style="128" customWidth="1"/>
    <col min="10500" max="10500" width="26.33203125" style="128" customWidth="1"/>
    <col min="10501" max="10501" width="25.88671875" style="128" customWidth="1"/>
    <col min="10502" max="10502" width="23.88671875" style="128" customWidth="1"/>
    <col min="10503" max="10503" width="13.109375" style="128" customWidth="1"/>
    <col min="10504" max="10504" width="13.6640625" style="128" customWidth="1"/>
    <col min="10505" max="10505" width="36.6640625" style="128" bestFit="1" customWidth="1"/>
    <col min="10506" max="10506" width="27.6640625" style="128" customWidth="1"/>
    <col min="10507" max="10507" width="0" style="128" hidden="1" customWidth="1"/>
    <col min="10508" max="10508" width="15.6640625" style="128" customWidth="1"/>
    <col min="10509" max="10511" width="9.109375" style="128"/>
    <col min="10512" max="10512" width="8.88671875" style="128" customWidth="1"/>
    <col min="10513" max="10513" width="10" style="128" customWidth="1"/>
    <col min="10514" max="10514" width="14.33203125" style="128" customWidth="1"/>
    <col min="10515" max="10752" width="9.109375" style="128"/>
    <col min="10753" max="10753" width="9.5546875" style="128" customWidth="1"/>
    <col min="10754" max="10754" width="11.5546875" style="128" customWidth="1"/>
    <col min="10755" max="10755" width="15.33203125" style="128" customWidth="1"/>
    <col min="10756" max="10756" width="26.33203125" style="128" customWidth="1"/>
    <col min="10757" max="10757" width="25.88671875" style="128" customWidth="1"/>
    <col min="10758" max="10758" width="23.88671875" style="128" customWidth="1"/>
    <col min="10759" max="10759" width="13.109375" style="128" customWidth="1"/>
    <col min="10760" max="10760" width="13.6640625" style="128" customWidth="1"/>
    <col min="10761" max="10761" width="36.6640625" style="128" bestFit="1" customWidth="1"/>
    <col min="10762" max="10762" width="27.6640625" style="128" customWidth="1"/>
    <col min="10763" max="10763" width="0" style="128" hidden="1" customWidth="1"/>
    <col min="10764" max="10764" width="15.6640625" style="128" customWidth="1"/>
    <col min="10765" max="10767" width="9.109375" style="128"/>
    <col min="10768" max="10768" width="8.88671875" style="128" customWidth="1"/>
    <col min="10769" max="10769" width="10" style="128" customWidth="1"/>
    <col min="10770" max="10770" width="14.33203125" style="128" customWidth="1"/>
    <col min="10771" max="11008" width="9.109375" style="128"/>
    <col min="11009" max="11009" width="9.5546875" style="128" customWidth="1"/>
    <col min="11010" max="11010" width="11.5546875" style="128" customWidth="1"/>
    <col min="11011" max="11011" width="15.33203125" style="128" customWidth="1"/>
    <col min="11012" max="11012" width="26.33203125" style="128" customWidth="1"/>
    <col min="11013" max="11013" width="25.88671875" style="128" customWidth="1"/>
    <col min="11014" max="11014" width="23.88671875" style="128" customWidth="1"/>
    <col min="11015" max="11015" width="13.109375" style="128" customWidth="1"/>
    <col min="11016" max="11016" width="13.6640625" style="128" customWidth="1"/>
    <col min="11017" max="11017" width="36.6640625" style="128" bestFit="1" customWidth="1"/>
    <col min="11018" max="11018" width="27.6640625" style="128" customWidth="1"/>
    <col min="11019" max="11019" width="0" style="128" hidden="1" customWidth="1"/>
    <col min="11020" max="11020" width="15.6640625" style="128" customWidth="1"/>
    <col min="11021" max="11023" width="9.109375" style="128"/>
    <col min="11024" max="11024" width="8.88671875" style="128" customWidth="1"/>
    <col min="11025" max="11025" width="10" style="128" customWidth="1"/>
    <col min="11026" max="11026" width="14.33203125" style="128" customWidth="1"/>
    <col min="11027" max="11264" width="9.109375" style="128"/>
    <col min="11265" max="11265" width="9.5546875" style="128" customWidth="1"/>
    <col min="11266" max="11266" width="11.5546875" style="128" customWidth="1"/>
    <col min="11267" max="11267" width="15.33203125" style="128" customWidth="1"/>
    <col min="11268" max="11268" width="26.33203125" style="128" customWidth="1"/>
    <col min="11269" max="11269" width="25.88671875" style="128" customWidth="1"/>
    <col min="11270" max="11270" width="23.88671875" style="128" customWidth="1"/>
    <col min="11271" max="11271" width="13.109375" style="128" customWidth="1"/>
    <col min="11272" max="11272" width="13.6640625" style="128" customWidth="1"/>
    <col min="11273" max="11273" width="36.6640625" style="128" bestFit="1" customWidth="1"/>
    <col min="11274" max="11274" width="27.6640625" style="128" customWidth="1"/>
    <col min="11275" max="11275" width="0" style="128" hidden="1" customWidth="1"/>
    <col min="11276" max="11276" width="15.6640625" style="128" customWidth="1"/>
    <col min="11277" max="11279" width="9.109375" style="128"/>
    <col min="11280" max="11280" width="8.88671875" style="128" customWidth="1"/>
    <col min="11281" max="11281" width="10" style="128" customWidth="1"/>
    <col min="11282" max="11282" width="14.33203125" style="128" customWidth="1"/>
    <col min="11283" max="11520" width="9.109375" style="128"/>
    <col min="11521" max="11521" width="9.5546875" style="128" customWidth="1"/>
    <col min="11522" max="11522" width="11.5546875" style="128" customWidth="1"/>
    <col min="11523" max="11523" width="15.33203125" style="128" customWidth="1"/>
    <col min="11524" max="11524" width="26.33203125" style="128" customWidth="1"/>
    <col min="11525" max="11525" width="25.88671875" style="128" customWidth="1"/>
    <col min="11526" max="11526" width="23.88671875" style="128" customWidth="1"/>
    <col min="11527" max="11527" width="13.109375" style="128" customWidth="1"/>
    <col min="11528" max="11528" width="13.6640625" style="128" customWidth="1"/>
    <col min="11529" max="11529" width="36.6640625" style="128" bestFit="1" customWidth="1"/>
    <col min="11530" max="11530" width="27.6640625" style="128" customWidth="1"/>
    <col min="11531" max="11531" width="0" style="128" hidden="1" customWidth="1"/>
    <col min="11532" max="11532" width="15.6640625" style="128" customWidth="1"/>
    <col min="11533" max="11535" width="9.109375" style="128"/>
    <col min="11536" max="11536" width="8.88671875" style="128" customWidth="1"/>
    <col min="11537" max="11537" width="10" style="128" customWidth="1"/>
    <col min="11538" max="11538" width="14.33203125" style="128" customWidth="1"/>
    <col min="11539" max="11776" width="9.109375" style="128"/>
    <col min="11777" max="11777" width="9.5546875" style="128" customWidth="1"/>
    <col min="11778" max="11778" width="11.5546875" style="128" customWidth="1"/>
    <col min="11779" max="11779" width="15.33203125" style="128" customWidth="1"/>
    <col min="11780" max="11780" width="26.33203125" style="128" customWidth="1"/>
    <col min="11781" max="11781" width="25.88671875" style="128" customWidth="1"/>
    <col min="11782" max="11782" width="23.88671875" style="128" customWidth="1"/>
    <col min="11783" max="11783" width="13.109375" style="128" customWidth="1"/>
    <col min="11784" max="11784" width="13.6640625" style="128" customWidth="1"/>
    <col min="11785" max="11785" width="36.6640625" style="128" bestFit="1" customWidth="1"/>
    <col min="11786" max="11786" width="27.6640625" style="128" customWidth="1"/>
    <col min="11787" max="11787" width="0" style="128" hidden="1" customWidth="1"/>
    <col min="11788" max="11788" width="15.6640625" style="128" customWidth="1"/>
    <col min="11789" max="11791" width="9.109375" style="128"/>
    <col min="11792" max="11792" width="8.88671875" style="128" customWidth="1"/>
    <col min="11793" max="11793" width="10" style="128" customWidth="1"/>
    <col min="11794" max="11794" width="14.33203125" style="128" customWidth="1"/>
    <col min="11795" max="12032" width="9.109375" style="128"/>
    <col min="12033" max="12033" width="9.5546875" style="128" customWidth="1"/>
    <col min="12034" max="12034" width="11.5546875" style="128" customWidth="1"/>
    <col min="12035" max="12035" width="15.33203125" style="128" customWidth="1"/>
    <col min="12036" max="12036" width="26.33203125" style="128" customWidth="1"/>
    <col min="12037" max="12037" width="25.88671875" style="128" customWidth="1"/>
    <col min="12038" max="12038" width="23.88671875" style="128" customWidth="1"/>
    <col min="12039" max="12039" width="13.109375" style="128" customWidth="1"/>
    <col min="12040" max="12040" width="13.6640625" style="128" customWidth="1"/>
    <col min="12041" max="12041" width="36.6640625" style="128" bestFit="1" customWidth="1"/>
    <col min="12042" max="12042" width="27.6640625" style="128" customWidth="1"/>
    <col min="12043" max="12043" width="0" style="128" hidden="1" customWidth="1"/>
    <col min="12044" max="12044" width="15.6640625" style="128" customWidth="1"/>
    <col min="12045" max="12047" width="9.109375" style="128"/>
    <col min="12048" max="12048" width="8.88671875" style="128" customWidth="1"/>
    <col min="12049" max="12049" width="10" style="128" customWidth="1"/>
    <col min="12050" max="12050" width="14.33203125" style="128" customWidth="1"/>
    <col min="12051" max="12288" width="9.109375" style="128"/>
    <col min="12289" max="12289" width="9.5546875" style="128" customWidth="1"/>
    <col min="12290" max="12290" width="11.5546875" style="128" customWidth="1"/>
    <col min="12291" max="12291" width="15.33203125" style="128" customWidth="1"/>
    <col min="12292" max="12292" width="26.33203125" style="128" customWidth="1"/>
    <col min="12293" max="12293" width="25.88671875" style="128" customWidth="1"/>
    <col min="12294" max="12294" width="23.88671875" style="128" customWidth="1"/>
    <col min="12295" max="12295" width="13.109375" style="128" customWidth="1"/>
    <col min="12296" max="12296" width="13.6640625" style="128" customWidth="1"/>
    <col min="12297" max="12297" width="36.6640625" style="128" bestFit="1" customWidth="1"/>
    <col min="12298" max="12298" width="27.6640625" style="128" customWidth="1"/>
    <col min="12299" max="12299" width="0" style="128" hidden="1" customWidth="1"/>
    <col min="12300" max="12300" width="15.6640625" style="128" customWidth="1"/>
    <col min="12301" max="12303" width="9.109375" style="128"/>
    <col min="12304" max="12304" width="8.88671875" style="128" customWidth="1"/>
    <col min="12305" max="12305" width="10" style="128" customWidth="1"/>
    <col min="12306" max="12306" width="14.33203125" style="128" customWidth="1"/>
    <col min="12307" max="12544" width="9.109375" style="128"/>
    <col min="12545" max="12545" width="9.5546875" style="128" customWidth="1"/>
    <col min="12546" max="12546" width="11.5546875" style="128" customWidth="1"/>
    <col min="12547" max="12547" width="15.33203125" style="128" customWidth="1"/>
    <col min="12548" max="12548" width="26.33203125" style="128" customWidth="1"/>
    <col min="12549" max="12549" width="25.88671875" style="128" customWidth="1"/>
    <col min="12550" max="12550" width="23.88671875" style="128" customWidth="1"/>
    <col min="12551" max="12551" width="13.109375" style="128" customWidth="1"/>
    <col min="12552" max="12552" width="13.6640625" style="128" customWidth="1"/>
    <col min="12553" max="12553" width="36.6640625" style="128" bestFit="1" customWidth="1"/>
    <col min="12554" max="12554" width="27.6640625" style="128" customWidth="1"/>
    <col min="12555" max="12555" width="0" style="128" hidden="1" customWidth="1"/>
    <col min="12556" max="12556" width="15.6640625" style="128" customWidth="1"/>
    <col min="12557" max="12559" width="9.109375" style="128"/>
    <col min="12560" max="12560" width="8.88671875" style="128" customWidth="1"/>
    <col min="12561" max="12561" width="10" style="128" customWidth="1"/>
    <col min="12562" max="12562" width="14.33203125" style="128" customWidth="1"/>
    <col min="12563" max="12800" width="9.109375" style="128"/>
    <col min="12801" max="12801" width="9.5546875" style="128" customWidth="1"/>
    <col min="12802" max="12802" width="11.5546875" style="128" customWidth="1"/>
    <col min="12803" max="12803" width="15.33203125" style="128" customWidth="1"/>
    <col min="12804" max="12804" width="26.33203125" style="128" customWidth="1"/>
    <col min="12805" max="12805" width="25.88671875" style="128" customWidth="1"/>
    <col min="12806" max="12806" width="23.88671875" style="128" customWidth="1"/>
    <col min="12807" max="12807" width="13.109375" style="128" customWidth="1"/>
    <col min="12808" max="12808" width="13.6640625" style="128" customWidth="1"/>
    <col min="12809" max="12809" width="36.6640625" style="128" bestFit="1" customWidth="1"/>
    <col min="12810" max="12810" width="27.6640625" style="128" customWidth="1"/>
    <col min="12811" max="12811" width="0" style="128" hidden="1" customWidth="1"/>
    <col min="12812" max="12812" width="15.6640625" style="128" customWidth="1"/>
    <col min="12813" max="12815" width="9.109375" style="128"/>
    <col min="12816" max="12816" width="8.88671875" style="128" customWidth="1"/>
    <col min="12817" max="12817" width="10" style="128" customWidth="1"/>
    <col min="12818" max="12818" width="14.33203125" style="128" customWidth="1"/>
    <col min="12819" max="13056" width="9.109375" style="128"/>
    <col min="13057" max="13057" width="9.5546875" style="128" customWidth="1"/>
    <col min="13058" max="13058" width="11.5546875" style="128" customWidth="1"/>
    <col min="13059" max="13059" width="15.33203125" style="128" customWidth="1"/>
    <col min="13060" max="13060" width="26.33203125" style="128" customWidth="1"/>
    <col min="13061" max="13061" width="25.88671875" style="128" customWidth="1"/>
    <col min="13062" max="13062" width="23.88671875" style="128" customWidth="1"/>
    <col min="13063" max="13063" width="13.109375" style="128" customWidth="1"/>
    <col min="13064" max="13064" width="13.6640625" style="128" customWidth="1"/>
    <col min="13065" max="13065" width="36.6640625" style="128" bestFit="1" customWidth="1"/>
    <col min="13066" max="13066" width="27.6640625" style="128" customWidth="1"/>
    <col min="13067" max="13067" width="0" style="128" hidden="1" customWidth="1"/>
    <col min="13068" max="13068" width="15.6640625" style="128" customWidth="1"/>
    <col min="13069" max="13071" width="9.109375" style="128"/>
    <col min="13072" max="13072" width="8.88671875" style="128" customWidth="1"/>
    <col min="13073" max="13073" width="10" style="128" customWidth="1"/>
    <col min="13074" max="13074" width="14.33203125" style="128" customWidth="1"/>
    <col min="13075" max="13312" width="9.109375" style="128"/>
    <col min="13313" max="13313" width="9.5546875" style="128" customWidth="1"/>
    <col min="13314" max="13314" width="11.5546875" style="128" customWidth="1"/>
    <col min="13315" max="13315" width="15.33203125" style="128" customWidth="1"/>
    <col min="13316" max="13316" width="26.33203125" style="128" customWidth="1"/>
    <col min="13317" max="13317" width="25.88671875" style="128" customWidth="1"/>
    <col min="13318" max="13318" width="23.88671875" style="128" customWidth="1"/>
    <col min="13319" max="13319" width="13.109375" style="128" customWidth="1"/>
    <col min="13320" max="13320" width="13.6640625" style="128" customWidth="1"/>
    <col min="13321" max="13321" width="36.6640625" style="128" bestFit="1" customWidth="1"/>
    <col min="13322" max="13322" width="27.6640625" style="128" customWidth="1"/>
    <col min="13323" max="13323" width="0" style="128" hidden="1" customWidth="1"/>
    <col min="13324" max="13324" width="15.6640625" style="128" customWidth="1"/>
    <col min="13325" max="13327" width="9.109375" style="128"/>
    <col min="13328" max="13328" width="8.88671875" style="128" customWidth="1"/>
    <col min="13329" max="13329" width="10" style="128" customWidth="1"/>
    <col min="13330" max="13330" width="14.33203125" style="128" customWidth="1"/>
    <col min="13331" max="13568" width="9.109375" style="128"/>
    <col min="13569" max="13569" width="9.5546875" style="128" customWidth="1"/>
    <col min="13570" max="13570" width="11.5546875" style="128" customWidth="1"/>
    <col min="13571" max="13571" width="15.33203125" style="128" customWidth="1"/>
    <col min="13572" max="13572" width="26.33203125" style="128" customWidth="1"/>
    <col min="13573" max="13573" width="25.88671875" style="128" customWidth="1"/>
    <col min="13574" max="13574" width="23.88671875" style="128" customWidth="1"/>
    <col min="13575" max="13575" width="13.109375" style="128" customWidth="1"/>
    <col min="13576" max="13576" width="13.6640625" style="128" customWidth="1"/>
    <col min="13577" max="13577" width="36.6640625" style="128" bestFit="1" customWidth="1"/>
    <col min="13578" max="13578" width="27.6640625" style="128" customWidth="1"/>
    <col min="13579" max="13579" width="0" style="128" hidden="1" customWidth="1"/>
    <col min="13580" max="13580" width="15.6640625" style="128" customWidth="1"/>
    <col min="13581" max="13583" width="9.109375" style="128"/>
    <col min="13584" max="13584" width="8.88671875" style="128" customWidth="1"/>
    <col min="13585" max="13585" width="10" style="128" customWidth="1"/>
    <col min="13586" max="13586" width="14.33203125" style="128" customWidth="1"/>
    <col min="13587" max="13824" width="9.109375" style="128"/>
    <col min="13825" max="13825" width="9.5546875" style="128" customWidth="1"/>
    <col min="13826" max="13826" width="11.5546875" style="128" customWidth="1"/>
    <col min="13827" max="13827" width="15.33203125" style="128" customWidth="1"/>
    <col min="13828" max="13828" width="26.33203125" style="128" customWidth="1"/>
    <col min="13829" max="13829" width="25.88671875" style="128" customWidth="1"/>
    <col min="13830" max="13830" width="23.88671875" style="128" customWidth="1"/>
    <col min="13831" max="13831" width="13.109375" style="128" customWidth="1"/>
    <col min="13832" max="13832" width="13.6640625" style="128" customWidth="1"/>
    <col min="13833" max="13833" width="36.6640625" style="128" bestFit="1" customWidth="1"/>
    <col min="13834" max="13834" width="27.6640625" style="128" customWidth="1"/>
    <col min="13835" max="13835" width="0" style="128" hidden="1" customWidth="1"/>
    <col min="13836" max="13836" width="15.6640625" style="128" customWidth="1"/>
    <col min="13837" max="13839" width="9.109375" style="128"/>
    <col min="13840" max="13840" width="8.88671875" style="128" customWidth="1"/>
    <col min="13841" max="13841" width="10" style="128" customWidth="1"/>
    <col min="13842" max="13842" width="14.33203125" style="128" customWidth="1"/>
    <col min="13843" max="14080" width="9.109375" style="128"/>
    <col min="14081" max="14081" width="9.5546875" style="128" customWidth="1"/>
    <col min="14082" max="14082" width="11.5546875" style="128" customWidth="1"/>
    <col min="14083" max="14083" width="15.33203125" style="128" customWidth="1"/>
    <col min="14084" max="14084" width="26.33203125" style="128" customWidth="1"/>
    <col min="14085" max="14085" width="25.88671875" style="128" customWidth="1"/>
    <col min="14086" max="14086" width="23.88671875" style="128" customWidth="1"/>
    <col min="14087" max="14087" width="13.109375" style="128" customWidth="1"/>
    <col min="14088" max="14088" width="13.6640625" style="128" customWidth="1"/>
    <col min="14089" max="14089" width="36.6640625" style="128" bestFit="1" customWidth="1"/>
    <col min="14090" max="14090" width="27.6640625" style="128" customWidth="1"/>
    <col min="14091" max="14091" width="0" style="128" hidden="1" customWidth="1"/>
    <col min="14092" max="14092" width="15.6640625" style="128" customWidth="1"/>
    <col min="14093" max="14095" width="9.109375" style="128"/>
    <col min="14096" max="14096" width="8.88671875" style="128" customWidth="1"/>
    <col min="14097" max="14097" width="10" style="128" customWidth="1"/>
    <col min="14098" max="14098" width="14.33203125" style="128" customWidth="1"/>
    <col min="14099" max="14336" width="9.109375" style="128"/>
    <col min="14337" max="14337" width="9.5546875" style="128" customWidth="1"/>
    <col min="14338" max="14338" width="11.5546875" style="128" customWidth="1"/>
    <col min="14339" max="14339" width="15.33203125" style="128" customWidth="1"/>
    <col min="14340" max="14340" width="26.33203125" style="128" customWidth="1"/>
    <col min="14341" max="14341" width="25.88671875" style="128" customWidth="1"/>
    <col min="14342" max="14342" width="23.88671875" style="128" customWidth="1"/>
    <col min="14343" max="14343" width="13.109375" style="128" customWidth="1"/>
    <col min="14344" max="14344" width="13.6640625" style="128" customWidth="1"/>
    <col min="14345" max="14345" width="36.6640625" style="128" bestFit="1" customWidth="1"/>
    <col min="14346" max="14346" width="27.6640625" style="128" customWidth="1"/>
    <col min="14347" max="14347" width="0" style="128" hidden="1" customWidth="1"/>
    <col min="14348" max="14348" width="15.6640625" style="128" customWidth="1"/>
    <col min="14349" max="14351" width="9.109375" style="128"/>
    <col min="14352" max="14352" width="8.88671875" style="128" customWidth="1"/>
    <col min="14353" max="14353" width="10" style="128" customWidth="1"/>
    <col min="14354" max="14354" width="14.33203125" style="128" customWidth="1"/>
    <col min="14355" max="14592" width="9.109375" style="128"/>
    <col min="14593" max="14593" width="9.5546875" style="128" customWidth="1"/>
    <col min="14594" max="14594" width="11.5546875" style="128" customWidth="1"/>
    <col min="14595" max="14595" width="15.33203125" style="128" customWidth="1"/>
    <col min="14596" max="14596" width="26.33203125" style="128" customWidth="1"/>
    <col min="14597" max="14597" width="25.88671875" style="128" customWidth="1"/>
    <col min="14598" max="14598" width="23.88671875" style="128" customWidth="1"/>
    <col min="14599" max="14599" width="13.109375" style="128" customWidth="1"/>
    <col min="14600" max="14600" width="13.6640625" style="128" customWidth="1"/>
    <col min="14601" max="14601" width="36.6640625" style="128" bestFit="1" customWidth="1"/>
    <col min="14602" max="14602" width="27.6640625" style="128" customWidth="1"/>
    <col min="14603" max="14603" width="0" style="128" hidden="1" customWidth="1"/>
    <col min="14604" max="14604" width="15.6640625" style="128" customWidth="1"/>
    <col min="14605" max="14607" width="9.109375" style="128"/>
    <col min="14608" max="14608" width="8.88671875" style="128" customWidth="1"/>
    <col min="14609" max="14609" width="10" style="128" customWidth="1"/>
    <col min="14610" max="14610" width="14.33203125" style="128" customWidth="1"/>
    <col min="14611" max="14848" width="9.109375" style="128"/>
    <col min="14849" max="14849" width="9.5546875" style="128" customWidth="1"/>
    <col min="14850" max="14850" width="11.5546875" style="128" customWidth="1"/>
    <col min="14851" max="14851" width="15.33203125" style="128" customWidth="1"/>
    <col min="14852" max="14852" width="26.33203125" style="128" customWidth="1"/>
    <col min="14853" max="14853" width="25.88671875" style="128" customWidth="1"/>
    <col min="14854" max="14854" width="23.88671875" style="128" customWidth="1"/>
    <col min="14855" max="14855" width="13.109375" style="128" customWidth="1"/>
    <col min="14856" max="14856" width="13.6640625" style="128" customWidth="1"/>
    <col min="14857" max="14857" width="36.6640625" style="128" bestFit="1" customWidth="1"/>
    <col min="14858" max="14858" width="27.6640625" style="128" customWidth="1"/>
    <col min="14859" max="14859" width="0" style="128" hidden="1" customWidth="1"/>
    <col min="14860" max="14860" width="15.6640625" style="128" customWidth="1"/>
    <col min="14861" max="14863" width="9.109375" style="128"/>
    <col min="14864" max="14864" width="8.88671875" style="128" customWidth="1"/>
    <col min="14865" max="14865" width="10" style="128" customWidth="1"/>
    <col min="14866" max="14866" width="14.33203125" style="128" customWidth="1"/>
    <col min="14867" max="15104" width="9.109375" style="128"/>
    <col min="15105" max="15105" width="9.5546875" style="128" customWidth="1"/>
    <col min="15106" max="15106" width="11.5546875" style="128" customWidth="1"/>
    <col min="15107" max="15107" width="15.33203125" style="128" customWidth="1"/>
    <col min="15108" max="15108" width="26.33203125" style="128" customWidth="1"/>
    <col min="15109" max="15109" width="25.88671875" style="128" customWidth="1"/>
    <col min="15110" max="15110" width="23.88671875" style="128" customWidth="1"/>
    <col min="15111" max="15111" width="13.109375" style="128" customWidth="1"/>
    <col min="15112" max="15112" width="13.6640625" style="128" customWidth="1"/>
    <col min="15113" max="15113" width="36.6640625" style="128" bestFit="1" customWidth="1"/>
    <col min="15114" max="15114" width="27.6640625" style="128" customWidth="1"/>
    <col min="15115" max="15115" width="0" style="128" hidden="1" customWidth="1"/>
    <col min="15116" max="15116" width="15.6640625" style="128" customWidth="1"/>
    <col min="15117" max="15119" width="9.109375" style="128"/>
    <col min="15120" max="15120" width="8.88671875" style="128" customWidth="1"/>
    <col min="15121" max="15121" width="10" style="128" customWidth="1"/>
    <col min="15122" max="15122" width="14.33203125" style="128" customWidth="1"/>
    <col min="15123" max="15360" width="9.109375" style="128"/>
    <col min="15361" max="15361" width="9.5546875" style="128" customWidth="1"/>
    <col min="15362" max="15362" width="11.5546875" style="128" customWidth="1"/>
    <col min="15363" max="15363" width="15.33203125" style="128" customWidth="1"/>
    <col min="15364" max="15364" width="26.33203125" style="128" customWidth="1"/>
    <col min="15365" max="15365" width="25.88671875" style="128" customWidth="1"/>
    <col min="15366" max="15366" width="23.88671875" style="128" customWidth="1"/>
    <col min="15367" max="15367" width="13.109375" style="128" customWidth="1"/>
    <col min="15368" max="15368" width="13.6640625" style="128" customWidth="1"/>
    <col min="15369" max="15369" width="36.6640625" style="128" bestFit="1" customWidth="1"/>
    <col min="15370" max="15370" width="27.6640625" style="128" customWidth="1"/>
    <col min="15371" max="15371" width="0" style="128" hidden="1" customWidth="1"/>
    <col min="15372" max="15372" width="15.6640625" style="128" customWidth="1"/>
    <col min="15373" max="15375" width="9.109375" style="128"/>
    <col min="15376" max="15376" width="8.88671875" style="128" customWidth="1"/>
    <col min="15377" max="15377" width="10" style="128" customWidth="1"/>
    <col min="15378" max="15378" width="14.33203125" style="128" customWidth="1"/>
    <col min="15379" max="15616" width="9.109375" style="128"/>
    <col min="15617" max="15617" width="9.5546875" style="128" customWidth="1"/>
    <col min="15618" max="15618" width="11.5546875" style="128" customWidth="1"/>
    <col min="15619" max="15619" width="15.33203125" style="128" customWidth="1"/>
    <col min="15620" max="15620" width="26.33203125" style="128" customWidth="1"/>
    <col min="15621" max="15621" width="25.88671875" style="128" customWidth="1"/>
    <col min="15622" max="15622" width="23.88671875" style="128" customWidth="1"/>
    <col min="15623" max="15623" width="13.109375" style="128" customWidth="1"/>
    <col min="15624" max="15624" width="13.6640625" style="128" customWidth="1"/>
    <col min="15625" max="15625" width="36.6640625" style="128" bestFit="1" customWidth="1"/>
    <col min="15626" max="15626" width="27.6640625" style="128" customWidth="1"/>
    <col min="15627" max="15627" width="0" style="128" hidden="1" customWidth="1"/>
    <col min="15628" max="15628" width="15.6640625" style="128" customWidth="1"/>
    <col min="15629" max="15631" width="9.109375" style="128"/>
    <col min="15632" max="15632" width="8.88671875" style="128" customWidth="1"/>
    <col min="15633" max="15633" width="10" style="128" customWidth="1"/>
    <col min="15634" max="15634" width="14.33203125" style="128" customWidth="1"/>
    <col min="15635" max="15872" width="9.109375" style="128"/>
    <col min="15873" max="15873" width="9.5546875" style="128" customWidth="1"/>
    <col min="15874" max="15874" width="11.5546875" style="128" customWidth="1"/>
    <col min="15875" max="15875" width="15.33203125" style="128" customWidth="1"/>
    <col min="15876" max="15876" width="26.33203125" style="128" customWidth="1"/>
    <col min="15877" max="15877" width="25.88671875" style="128" customWidth="1"/>
    <col min="15878" max="15878" width="23.88671875" style="128" customWidth="1"/>
    <col min="15879" max="15879" width="13.109375" style="128" customWidth="1"/>
    <col min="15880" max="15880" width="13.6640625" style="128" customWidth="1"/>
    <col min="15881" max="15881" width="36.6640625" style="128" bestFit="1" customWidth="1"/>
    <col min="15882" max="15882" width="27.6640625" style="128" customWidth="1"/>
    <col min="15883" max="15883" width="0" style="128" hidden="1" customWidth="1"/>
    <col min="15884" max="15884" width="15.6640625" style="128" customWidth="1"/>
    <col min="15885" max="15887" width="9.109375" style="128"/>
    <col min="15888" max="15888" width="8.88671875" style="128" customWidth="1"/>
    <col min="15889" max="15889" width="10" style="128" customWidth="1"/>
    <col min="15890" max="15890" width="14.33203125" style="128" customWidth="1"/>
    <col min="15891" max="16128" width="9.109375" style="128"/>
    <col min="16129" max="16129" width="9.5546875" style="128" customWidth="1"/>
    <col min="16130" max="16130" width="11.5546875" style="128" customWidth="1"/>
    <col min="16131" max="16131" width="15.33203125" style="128" customWidth="1"/>
    <col min="16132" max="16132" width="26.33203125" style="128" customWidth="1"/>
    <col min="16133" max="16133" width="25.88671875" style="128" customWidth="1"/>
    <col min="16134" max="16134" width="23.88671875" style="128" customWidth="1"/>
    <col min="16135" max="16135" width="13.109375" style="128" customWidth="1"/>
    <col min="16136" max="16136" width="13.6640625" style="128" customWidth="1"/>
    <col min="16137" max="16137" width="36.6640625" style="128" bestFit="1" customWidth="1"/>
    <col min="16138" max="16138" width="27.6640625" style="128" customWidth="1"/>
    <col min="16139" max="16139" width="0" style="128" hidden="1" customWidth="1"/>
    <col min="16140" max="16140" width="15.6640625" style="128" customWidth="1"/>
    <col min="16141" max="16143" width="9.109375" style="128"/>
    <col min="16144" max="16144" width="8.88671875" style="128" customWidth="1"/>
    <col min="16145" max="16145" width="10" style="128" customWidth="1"/>
    <col min="16146" max="16146" width="14.33203125" style="128" customWidth="1"/>
    <col min="16147" max="16384" width="9.109375" style="128"/>
  </cols>
  <sheetData>
    <row r="1" spans="1:36" ht="16.2" thickBot="1" x14ac:dyDescent="0.35">
      <c r="A1" s="264" t="s">
        <v>104</v>
      </c>
      <c r="B1" s="265"/>
      <c r="C1" s="265"/>
      <c r="D1" s="265"/>
      <c r="E1" s="265"/>
      <c r="F1" s="265"/>
      <c r="G1" s="265"/>
      <c r="H1" s="124"/>
      <c r="I1" s="125"/>
      <c r="J1" s="125"/>
      <c r="K1" s="126"/>
      <c r="L1" s="127"/>
      <c r="AF1" s="268" t="s">
        <v>105</v>
      </c>
      <c r="AG1" s="269"/>
      <c r="AH1" s="129"/>
      <c r="AI1" s="270" t="s">
        <v>106</v>
      </c>
      <c r="AJ1" s="271"/>
    </row>
    <row r="2" spans="1:36" x14ac:dyDescent="0.3">
      <c r="A2" s="266"/>
      <c r="B2" s="267"/>
      <c r="C2" s="267"/>
      <c r="D2" s="267"/>
      <c r="E2" s="267"/>
      <c r="F2" s="267"/>
      <c r="G2" s="267"/>
      <c r="L2" s="132"/>
      <c r="AF2" s="133"/>
      <c r="AG2" s="134"/>
      <c r="AH2" s="129"/>
      <c r="AI2" s="135"/>
      <c r="AJ2" s="136"/>
    </row>
    <row r="3" spans="1:36" x14ac:dyDescent="0.3">
      <c r="A3" s="266"/>
      <c r="B3" s="267"/>
      <c r="C3" s="267"/>
      <c r="D3" s="267"/>
      <c r="E3" s="267"/>
      <c r="F3" s="267"/>
      <c r="G3" s="267"/>
      <c r="J3" s="137"/>
      <c r="L3" s="132"/>
      <c r="AF3" s="133"/>
      <c r="AG3" s="134"/>
      <c r="AH3" s="129"/>
      <c r="AI3" s="135"/>
      <c r="AJ3" s="136"/>
    </row>
    <row r="4" spans="1:36" x14ac:dyDescent="0.3">
      <c r="A4" s="266" t="s">
        <v>510</v>
      </c>
      <c r="B4" s="267"/>
      <c r="C4" s="267"/>
      <c r="D4" s="267"/>
      <c r="E4" s="267"/>
      <c r="F4" s="267"/>
      <c r="G4" s="267"/>
      <c r="L4" s="132"/>
      <c r="AF4" s="133"/>
      <c r="AG4" s="134"/>
      <c r="AH4" s="129"/>
      <c r="AI4" s="135"/>
      <c r="AJ4" s="136"/>
    </row>
    <row r="5" spans="1:36" ht="31.8" thickBot="1" x14ac:dyDescent="0.35">
      <c r="A5" s="272"/>
      <c r="B5" s="273"/>
      <c r="C5" s="273"/>
      <c r="D5" s="273"/>
      <c r="E5" s="273"/>
      <c r="F5" s="273"/>
      <c r="G5" s="273"/>
      <c r="H5" s="138"/>
      <c r="I5" s="139"/>
      <c r="J5" s="139"/>
      <c r="K5" s="138"/>
      <c r="L5" s="140"/>
      <c r="AF5" s="141" t="s">
        <v>107</v>
      </c>
      <c r="AG5" s="142">
        <v>1</v>
      </c>
      <c r="AH5" s="129"/>
      <c r="AI5" s="141" t="s">
        <v>108</v>
      </c>
      <c r="AJ5" s="142">
        <v>1</v>
      </c>
    </row>
    <row r="6" spans="1:36" ht="31.8" thickBot="1" x14ac:dyDescent="0.35">
      <c r="A6" s="274" t="s">
        <v>109</v>
      </c>
      <c r="B6" s="143" t="s">
        <v>110</v>
      </c>
      <c r="C6" s="143"/>
      <c r="D6" s="276" t="s">
        <v>111</v>
      </c>
      <c r="E6" s="277"/>
      <c r="F6" s="278"/>
      <c r="G6" s="279" t="s">
        <v>112</v>
      </c>
      <c r="H6" s="279" t="s">
        <v>113</v>
      </c>
      <c r="I6" s="281" t="s">
        <v>114</v>
      </c>
      <c r="J6" s="283" t="s">
        <v>115</v>
      </c>
      <c r="K6" s="144"/>
      <c r="L6" s="262" t="s">
        <v>116</v>
      </c>
      <c r="AF6" s="145" t="s">
        <v>117</v>
      </c>
      <c r="AG6" s="146">
        <v>2</v>
      </c>
      <c r="AH6" s="129"/>
      <c r="AI6" s="145" t="s">
        <v>118</v>
      </c>
      <c r="AJ6" s="146">
        <v>2</v>
      </c>
    </row>
    <row r="7" spans="1:36" s="151" customFormat="1" ht="72" customHeight="1" thickBot="1" x14ac:dyDescent="0.35">
      <c r="A7" s="275"/>
      <c r="B7" s="147" t="s">
        <v>119</v>
      </c>
      <c r="C7" s="147" t="s">
        <v>120</v>
      </c>
      <c r="D7" s="148" t="s">
        <v>121</v>
      </c>
      <c r="E7" s="148" t="s">
        <v>122</v>
      </c>
      <c r="F7" s="149" t="s">
        <v>123</v>
      </c>
      <c r="G7" s="280"/>
      <c r="H7" s="280"/>
      <c r="I7" s="282"/>
      <c r="J7" s="284"/>
      <c r="K7" s="150" t="s">
        <v>124</v>
      </c>
      <c r="L7" s="263"/>
      <c r="AF7" s="145" t="s">
        <v>125</v>
      </c>
      <c r="AG7" s="146">
        <v>3</v>
      </c>
      <c r="AH7" s="129"/>
      <c r="AI7" s="145" t="s">
        <v>126</v>
      </c>
      <c r="AJ7" s="146">
        <v>3</v>
      </c>
    </row>
    <row r="8" spans="1:36" ht="162" customHeight="1" x14ac:dyDescent="0.25">
      <c r="A8" s="152" t="s">
        <v>127</v>
      </c>
      <c r="B8" s="153" t="s">
        <v>128</v>
      </c>
      <c r="C8" s="153" t="s">
        <v>129</v>
      </c>
      <c r="D8" s="154" t="s">
        <v>475</v>
      </c>
      <c r="E8" s="153" t="s">
        <v>476</v>
      </c>
      <c r="F8" s="155" t="s">
        <v>477</v>
      </c>
      <c r="G8" s="156" t="s">
        <v>503</v>
      </c>
      <c r="H8" s="157" t="s">
        <v>131</v>
      </c>
      <c r="I8" s="154" t="s">
        <v>478</v>
      </c>
      <c r="J8" s="158" t="s">
        <v>479</v>
      </c>
      <c r="K8" s="153" t="s">
        <v>132</v>
      </c>
      <c r="L8" s="159">
        <f>Qualificar!K8</f>
        <v>0.16000000000000003</v>
      </c>
      <c r="AF8" s="160" t="s">
        <v>133</v>
      </c>
      <c r="AG8" s="161">
        <v>4</v>
      </c>
      <c r="AI8" s="160" t="s">
        <v>134</v>
      </c>
      <c r="AJ8" s="161">
        <v>4</v>
      </c>
    </row>
    <row r="9" spans="1:36" ht="63" thickBot="1" x14ac:dyDescent="0.3">
      <c r="A9" s="152" t="s">
        <v>135</v>
      </c>
      <c r="B9" s="153" t="s">
        <v>128</v>
      </c>
      <c r="C9" s="153" t="s">
        <v>196</v>
      </c>
      <c r="D9" s="155" t="s">
        <v>480</v>
      </c>
      <c r="E9" s="153" t="s">
        <v>481</v>
      </c>
      <c r="F9" s="155" t="s">
        <v>482</v>
      </c>
      <c r="G9" s="156" t="s">
        <v>504</v>
      </c>
      <c r="H9" s="157" t="s">
        <v>131</v>
      </c>
      <c r="I9" s="162" t="s">
        <v>483</v>
      </c>
      <c r="J9" s="163" t="s">
        <v>484</v>
      </c>
      <c r="K9" s="153"/>
      <c r="L9" s="159">
        <f>Qualificar!K9</f>
        <v>0.32000000000000006</v>
      </c>
      <c r="AF9" s="164"/>
      <c r="AG9" s="165"/>
      <c r="AI9" s="160"/>
      <c r="AJ9" s="161"/>
    </row>
    <row r="10" spans="1:36" ht="63" thickBot="1" x14ac:dyDescent="0.5">
      <c r="A10" s="152" t="s">
        <v>137</v>
      </c>
      <c r="B10" s="153" t="s">
        <v>128</v>
      </c>
      <c r="C10" s="153" t="s">
        <v>197</v>
      </c>
      <c r="D10" s="155" t="s">
        <v>485</v>
      </c>
      <c r="E10" s="153" t="s">
        <v>486</v>
      </c>
      <c r="F10" s="155" t="s">
        <v>487</v>
      </c>
      <c r="G10" s="156" t="s">
        <v>501</v>
      </c>
      <c r="H10" s="157" t="s">
        <v>138</v>
      </c>
      <c r="I10" s="166" t="s">
        <v>488</v>
      </c>
      <c r="J10" s="163" t="s">
        <v>489</v>
      </c>
      <c r="K10" s="153"/>
      <c r="L10" s="159">
        <f>Qualificar!K10</f>
        <v>8.0000000000000016E-2</v>
      </c>
      <c r="AF10" s="164"/>
      <c r="AG10" s="165"/>
      <c r="AI10" s="160"/>
      <c r="AJ10" s="161"/>
    </row>
    <row r="11" spans="1:36" ht="78.599999999999994" thickBot="1" x14ac:dyDescent="0.5">
      <c r="A11" s="152" t="s">
        <v>139</v>
      </c>
      <c r="B11" s="153" t="s">
        <v>198</v>
      </c>
      <c r="C11" s="153" t="s">
        <v>490</v>
      </c>
      <c r="D11" s="155" t="s">
        <v>491</v>
      </c>
      <c r="E11" s="153" t="s">
        <v>199</v>
      </c>
      <c r="F11" s="155" t="s">
        <v>492</v>
      </c>
      <c r="G11" s="156" t="s">
        <v>502</v>
      </c>
      <c r="H11" s="157" t="s">
        <v>138</v>
      </c>
      <c r="I11" s="166" t="s">
        <v>493</v>
      </c>
      <c r="J11" s="163" t="s">
        <v>494</v>
      </c>
      <c r="K11" s="153"/>
      <c r="L11" s="159">
        <f>Qualificar!K11</f>
        <v>0.16000000000000003</v>
      </c>
      <c r="AF11" s="164"/>
      <c r="AG11" s="165"/>
      <c r="AI11" s="160"/>
      <c r="AJ11" s="161"/>
    </row>
    <row r="12" spans="1:36" ht="78.599999999999994" thickBot="1" x14ac:dyDescent="0.3">
      <c r="A12" s="167" t="s">
        <v>140</v>
      </c>
      <c r="B12" s="168" t="s">
        <v>201</v>
      </c>
      <c r="C12" s="168" t="s">
        <v>495</v>
      </c>
      <c r="D12" s="169" t="s">
        <v>496</v>
      </c>
      <c r="E12" s="168" t="s">
        <v>497</v>
      </c>
      <c r="F12" s="169" t="s">
        <v>498</v>
      </c>
      <c r="G12" s="170" t="s">
        <v>195</v>
      </c>
      <c r="H12" s="171" t="s">
        <v>131</v>
      </c>
      <c r="I12" s="172" t="s">
        <v>499</v>
      </c>
      <c r="J12" s="173" t="s">
        <v>500</v>
      </c>
      <c r="K12" s="168"/>
      <c r="L12" s="174">
        <f>Qualificar!K12</f>
        <v>8.0000000000000016E-2</v>
      </c>
      <c r="AF12" s="164"/>
      <c r="AG12" s="165"/>
      <c r="AI12" s="160"/>
      <c r="AJ12" s="161"/>
    </row>
  </sheetData>
  <mergeCells count="11">
    <mergeCell ref="L6:L7"/>
    <mergeCell ref="A1:G3"/>
    <mergeCell ref="AF1:AG1"/>
    <mergeCell ref="AI1:AJ1"/>
    <mergeCell ref="A4:G5"/>
    <mergeCell ref="A6:A7"/>
    <mergeCell ref="D6:F6"/>
    <mergeCell ref="G6:G7"/>
    <mergeCell ref="H6:H7"/>
    <mergeCell ref="I6:I7"/>
    <mergeCell ref="J6:J7"/>
  </mergeCells>
  <conditionalFormatting sqref="L8:L12">
    <cfRule type="cellIs" dxfId="5" priority="1" stopIfTrue="1" operator="between">
      <formula>0.005</formula>
      <formula>0.04</formula>
    </cfRule>
    <cfRule type="cellIs" dxfId="4" priority="2" stopIfTrue="1" operator="between">
      <formula>0.05</formula>
      <formula>0.17</formula>
    </cfRule>
    <cfRule type="cellIs" dxfId="3" priority="3" stopIfTrue="1" operator="between">
      <formula>0.18</formula>
      <formula>0.81</formula>
    </cfRule>
  </conditionalFormatting>
  <dataValidations count="1">
    <dataValidation type="list" allowBlank="1" showInputMessage="1" showErrorMessage="1" sqref="H8:H12 JD8:JD12 SZ8:SZ12 ACV8:ACV12 AMR8:AMR12 AWN8:AWN12 BGJ8:BGJ12 BQF8:BQF12 CAB8:CAB12 CJX8:CJX12 CTT8:CTT12 DDP8:DDP12 DNL8:DNL12 DXH8:DXH12 EHD8:EHD12 EQZ8:EQZ12 FAV8:FAV12 FKR8:FKR12 FUN8:FUN12 GEJ8:GEJ12 GOF8:GOF12 GYB8:GYB12 HHX8:HHX12 HRT8:HRT12 IBP8:IBP12 ILL8:ILL12 IVH8:IVH12 JFD8:JFD12 JOZ8:JOZ12 JYV8:JYV12 KIR8:KIR12 KSN8:KSN12 LCJ8:LCJ12 LMF8:LMF12 LWB8:LWB12 MFX8:MFX12 MPT8:MPT12 MZP8:MZP12 NJL8:NJL12 NTH8:NTH12 ODD8:ODD12 OMZ8:OMZ12 OWV8:OWV12 PGR8:PGR12 PQN8:PQN12 QAJ8:QAJ12 QKF8:QKF12 QUB8:QUB12 RDX8:RDX12 RNT8:RNT12 RXP8:RXP12 SHL8:SHL12 SRH8:SRH12 TBD8:TBD12 TKZ8:TKZ12 TUV8:TUV12 UER8:UER12 UON8:UON12 UYJ8:UYJ12 VIF8:VIF12 VSB8:VSB12 WBX8:WBX12 WLT8:WLT12 WVP8:WVP12 H65544:H65548 JD65544:JD65548 SZ65544:SZ65548 ACV65544:ACV65548 AMR65544:AMR65548 AWN65544:AWN65548 BGJ65544:BGJ65548 BQF65544:BQF65548 CAB65544:CAB65548 CJX65544:CJX65548 CTT65544:CTT65548 DDP65544:DDP65548 DNL65544:DNL65548 DXH65544:DXH65548 EHD65544:EHD65548 EQZ65544:EQZ65548 FAV65544:FAV65548 FKR65544:FKR65548 FUN65544:FUN65548 GEJ65544:GEJ65548 GOF65544:GOF65548 GYB65544:GYB65548 HHX65544:HHX65548 HRT65544:HRT65548 IBP65544:IBP65548 ILL65544:ILL65548 IVH65544:IVH65548 JFD65544:JFD65548 JOZ65544:JOZ65548 JYV65544:JYV65548 KIR65544:KIR65548 KSN65544:KSN65548 LCJ65544:LCJ65548 LMF65544:LMF65548 LWB65544:LWB65548 MFX65544:MFX65548 MPT65544:MPT65548 MZP65544:MZP65548 NJL65544:NJL65548 NTH65544:NTH65548 ODD65544:ODD65548 OMZ65544:OMZ65548 OWV65544:OWV65548 PGR65544:PGR65548 PQN65544:PQN65548 QAJ65544:QAJ65548 QKF65544:QKF65548 QUB65544:QUB65548 RDX65544:RDX65548 RNT65544:RNT65548 RXP65544:RXP65548 SHL65544:SHL65548 SRH65544:SRH65548 TBD65544:TBD65548 TKZ65544:TKZ65548 TUV65544:TUV65548 UER65544:UER65548 UON65544:UON65548 UYJ65544:UYJ65548 VIF65544:VIF65548 VSB65544:VSB65548 WBX65544:WBX65548 WLT65544:WLT65548 WVP65544:WVP65548 H131080:H131084 JD131080:JD131084 SZ131080:SZ131084 ACV131080:ACV131084 AMR131080:AMR131084 AWN131080:AWN131084 BGJ131080:BGJ131084 BQF131080:BQF131084 CAB131080:CAB131084 CJX131080:CJX131084 CTT131080:CTT131084 DDP131080:DDP131084 DNL131080:DNL131084 DXH131080:DXH131084 EHD131080:EHD131084 EQZ131080:EQZ131084 FAV131080:FAV131084 FKR131080:FKR131084 FUN131080:FUN131084 GEJ131080:GEJ131084 GOF131080:GOF131084 GYB131080:GYB131084 HHX131080:HHX131084 HRT131080:HRT131084 IBP131080:IBP131084 ILL131080:ILL131084 IVH131080:IVH131084 JFD131080:JFD131084 JOZ131080:JOZ131084 JYV131080:JYV131084 KIR131080:KIR131084 KSN131080:KSN131084 LCJ131080:LCJ131084 LMF131080:LMF131084 LWB131080:LWB131084 MFX131080:MFX131084 MPT131080:MPT131084 MZP131080:MZP131084 NJL131080:NJL131084 NTH131080:NTH131084 ODD131080:ODD131084 OMZ131080:OMZ131084 OWV131080:OWV131084 PGR131080:PGR131084 PQN131080:PQN131084 QAJ131080:QAJ131084 QKF131080:QKF131084 QUB131080:QUB131084 RDX131080:RDX131084 RNT131080:RNT131084 RXP131080:RXP131084 SHL131080:SHL131084 SRH131080:SRH131084 TBD131080:TBD131084 TKZ131080:TKZ131084 TUV131080:TUV131084 UER131080:UER131084 UON131080:UON131084 UYJ131080:UYJ131084 VIF131080:VIF131084 VSB131080:VSB131084 WBX131080:WBX131084 WLT131080:WLT131084 WVP131080:WVP131084 H196616:H196620 JD196616:JD196620 SZ196616:SZ196620 ACV196616:ACV196620 AMR196616:AMR196620 AWN196616:AWN196620 BGJ196616:BGJ196620 BQF196616:BQF196620 CAB196616:CAB196620 CJX196616:CJX196620 CTT196616:CTT196620 DDP196616:DDP196620 DNL196616:DNL196620 DXH196616:DXH196620 EHD196616:EHD196620 EQZ196616:EQZ196620 FAV196616:FAV196620 FKR196616:FKR196620 FUN196616:FUN196620 GEJ196616:GEJ196620 GOF196616:GOF196620 GYB196616:GYB196620 HHX196616:HHX196620 HRT196616:HRT196620 IBP196616:IBP196620 ILL196616:ILL196620 IVH196616:IVH196620 JFD196616:JFD196620 JOZ196616:JOZ196620 JYV196616:JYV196620 KIR196616:KIR196620 KSN196616:KSN196620 LCJ196616:LCJ196620 LMF196616:LMF196620 LWB196616:LWB196620 MFX196616:MFX196620 MPT196616:MPT196620 MZP196616:MZP196620 NJL196616:NJL196620 NTH196616:NTH196620 ODD196616:ODD196620 OMZ196616:OMZ196620 OWV196616:OWV196620 PGR196616:PGR196620 PQN196616:PQN196620 QAJ196616:QAJ196620 QKF196616:QKF196620 QUB196616:QUB196620 RDX196616:RDX196620 RNT196616:RNT196620 RXP196616:RXP196620 SHL196616:SHL196620 SRH196616:SRH196620 TBD196616:TBD196620 TKZ196616:TKZ196620 TUV196616:TUV196620 UER196616:UER196620 UON196616:UON196620 UYJ196616:UYJ196620 VIF196616:VIF196620 VSB196616:VSB196620 WBX196616:WBX196620 WLT196616:WLT196620 WVP196616:WVP196620 H262152:H262156 JD262152:JD262156 SZ262152:SZ262156 ACV262152:ACV262156 AMR262152:AMR262156 AWN262152:AWN262156 BGJ262152:BGJ262156 BQF262152:BQF262156 CAB262152:CAB262156 CJX262152:CJX262156 CTT262152:CTT262156 DDP262152:DDP262156 DNL262152:DNL262156 DXH262152:DXH262156 EHD262152:EHD262156 EQZ262152:EQZ262156 FAV262152:FAV262156 FKR262152:FKR262156 FUN262152:FUN262156 GEJ262152:GEJ262156 GOF262152:GOF262156 GYB262152:GYB262156 HHX262152:HHX262156 HRT262152:HRT262156 IBP262152:IBP262156 ILL262152:ILL262156 IVH262152:IVH262156 JFD262152:JFD262156 JOZ262152:JOZ262156 JYV262152:JYV262156 KIR262152:KIR262156 KSN262152:KSN262156 LCJ262152:LCJ262156 LMF262152:LMF262156 LWB262152:LWB262156 MFX262152:MFX262156 MPT262152:MPT262156 MZP262152:MZP262156 NJL262152:NJL262156 NTH262152:NTH262156 ODD262152:ODD262156 OMZ262152:OMZ262156 OWV262152:OWV262156 PGR262152:PGR262156 PQN262152:PQN262156 QAJ262152:QAJ262156 QKF262152:QKF262156 QUB262152:QUB262156 RDX262152:RDX262156 RNT262152:RNT262156 RXP262152:RXP262156 SHL262152:SHL262156 SRH262152:SRH262156 TBD262152:TBD262156 TKZ262152:TKZ262156 TUV262152:TUV262156 UER262152:UER262156 UON262152:UON262156 UYJ262152:UYJ262156 VIF262152:VIF262156 VSB262152:VSB262156 WBX262152:WBX262156 WLT262152:WLT262156 WVP262152:WVP262156 H327688:H327692 JD327688:JD327692 SZ327688:SZ327692 ACV327688:ACV327692 AMR327688:AMR327692 AWN327688:AWN327692 BGJ327688:BGJ327692 BQF327688:BQF327692 CAB327688:CAB327692 CJX327688:CJX327692 CTT327688:CTT327692 DDP327688:DDP327692 DNL327688:DNL327692 DXH327688:DXH327692 EHD327688:EHD327692 EQZ327688:EQZ327692 FAV327688:FAV327692 FKR327688:FKR327692 FUN327688:FUN327692 GEJ327688:GEJ327692 GOF327688:GOF327692 GYB327688:GYB327692 HHX327688:HHX327692 HRT327688:HRT327692 IBP327688:IBP327692 ILL327688:ILL327692 IVH327688:IVH327692 JFD327688:JFD327692 JOZ327688:JOZ327692 JYV327688:JYV327692 KIR327688:KIR327692 KSN327688:KSN327692 LCJ327688:LCJ327692 LMF327688:LMF327692 LWB327688:LWB327692 MFX327688:MFX327692 MPT327688:MPT327692 MZP327688:MZP327692 NJL327688:NJL327692 NTH327688:NTH327692 ODD327688:ODD327692 OMZ327688:OMZ327692 OWV327688:OWV327692 PGR327688:PGR327692 PQN327688:PQN327692 QAJ327688:QAJ327692 QKF327688:QKF327692 QUB327688:QUB327692 RDX327688:RDX327692 RNT327688:RNT327692 RXP327688:RXP327692 SHL327688:SHL327692 SRH327688:SRH327692 TBD327688:TBD327692 TKZ327688:TKZ327692 TUV327688:TUV327692 UER327688:UER327692 UON327688:UON327692 UYJ327688:UYJ327692 VIF327688:VIF327692 VSB327688:VSB327692 WBX327688:WBX327692 WLT327688:WLT327692 WVP327688:WVP327692 H393224:H393228 JD393224:JD393228 SZ393224:SZ393228 ACV393224:ACV393228 AMR393224:AMR393228 AWN393224:AWN393228 BGJ393224:BGJ393228 BQF393224:BQF393228 CAB393224:CAB393228 CJX393224:CJX393228 CTT393224:CTT393228 DDP393224:DDP393228 DNL393224:DNL393228 DXH393224:DXH393228 EHD393224:EHD393228 EQZ393224:EQZ393228 FAV393224:FAV393228 FKR393224:FKR393228 FUN393224:FUN393228 GEJ393224:GEJ393228 GOF393224:GOF393228 GYB393224:GYB393228 HHX393224:HHX393228 HRT393224:HRT393228 IBP393224:IBP393228 ILL393224:ILL393228 IVH393224:IVH393228 JFD393224:JFD393228 JOZ393224:JOZ393228 JYV393224:JYV393228 KIR393224:KIR393228 KSN393224:KSN393228 LCJ393224:LCJ393228 LMF393224:LMF393228 LWB393224:LWB393228 MFX393224:MFX393228 MPT393224:MPT393228 MZP393224:MZP393228 NJL393224:NJL393228 NTH393224:NTH393228 ODD393224:ODD393228 OMZ393224:OMZ393228 OWV393224:OWV393228 PGR393224:PGR393228 PQN393224:PQN393228 QAJ393224:QAJ393228 QKF393224:QKF393228 QUB393224:QUB393228 RDX393224:RDX393228 RNT393224:RNT393228 RXP393224:RXP393228 SHL393224:SHL393228 SRH393224:SRH393228 TBD393224:TBD393228 TKZ393224:TKZ393228 TUV393224:TUV393228 UER393224:UER393228 UON393224:UON393228 UYJ393224:UYJ393228 VIF393224:VIF393228 VSB393224:VSB393228 WBX393224:WBX393228 WLT393224:WLT393228 WVP393224:WVP393228 H458760:H458764 JD458760:JD458764 SZ458760:SZ458764 ACV458760:ACV458764 AMR458760:AMR458764 AWN458760:AWN458764 BGJ458760:BGJ458764 BQF458760:BQF458764 CAB458760:CAB458764 CJX458760:CJX458764 CTT458760:CTT458764 DDP458760:DDP458764 DNL458760:DNL458764 DXH458760:DXH458764 EHD458760:EHD458764 EQZ458760:EQZ458764 FAV458760:FAV458764 FKR458760:FKR458764 FUN458760:FUN458764 GEJ458760:GEJ458764 GOF458760:GOF458764 GYB458760:GYB458764 HHX458760:HHX458764 HRT458760:HRT458764 IBP458760:IBP458764 ILL458760:ILL458764 IVH458760:IVH458764 JFD458760:JFD458764 JOZ458760:JOZ458764 JYV458760:JYV458764 KIR458760:KIR458764 KSN458760:KSN458764 LCJ458760:LCJ458764 LMF458760:LMF458764 LWB458760:LWB458764 MFX458760:MFX458764 MPT458760:MPT458764 MZP458760:MZP458764 NJL458760:NJL458764 NTH458760:NTH458764 ODD458760:ODD458764 OMZ458760:OMZ458764 OWV458760:OWV458764 PGR458760:PGR458764 PQN458760:PQN458764 QAJ458760:QAJ458764 QKF458760:QKF458764 QUB458760:QUB458764 RDX458760:RDX458764 RNT458760:RNT458764 RXP458760:RXP458764 SHL458760:SHL458764 SRH458760:SRH458764 TBD458760:TBD458764 TKZ458760:TKZ458764 TUV458760:TUV458764 UER458760:UER458764 UON458760:UON458764 UYJ458760:UYJ458764 VIF458760:VIF458764 VSB458760:VSB458764 WBX458760:WBX458764 WLT458760:WLT458764 WVP458760:WVP458764 H524296:H524300 JD524296:JD524300 SZ524296:SZ524300 ACV524296:ACV524300 AMR524296:AMR524300 AWN524296:AWN524300 BGJ524296:BGJ524300 BQF524296:BQF524300 CAB524296:CAB524300 CJX524296:CJX524300 CTT524296:CTT524300 DDP524296:DDP524300 DNL524296:DNL524300 DXH524296:DXH524300 EHD524296:EHD524300 EQZ524296:EQZ524300 FAV524296:FAV524300 FKR524296:FKR524300 FUN524296:FUN524300 GEJ524296:GEJ524300 GOF524296:GOF524300 GYB524296:GYB524300 HHX524296:HHX524300 HRT524296:HRT524300 IBP524296:IBP524300 ILL524296:ILL524300 IVH524296:IVH524300 JFD524296:JFD524300 JOZ524296:JOZ524300 JYV524296:JYV524300 KIR524296:KIR524300 KSN524296:KSN524300 LCJ524296:LCJ524300 LMF524296:LMF524300 LWB524296:LWB524300 MFX524296:MFX524300 MPT524296:MPT524300 MZP524296:MZP524300 NJL524296:NJL524300 NTH524296:NTH524300 ODD524296:ODD524300 OMZ524296:OMZ524300 OWV524296:OWV524300 PGR524296:PGR524300 PQN524296:PQN524300 QAJ524296:QAJ524300 QKF524296:QKF524300 QUB524296:QUB524300 RDX524296:RDX524300 RNT524296:RNT524300 RXP524296:RXP524300 SHL524296:SHL524300 SRH524296:SRH524300 TBD524296:TBD524300 TKZ524296:TKZ524300 TUV524296:TUV524300 UER524296:UER524300 UON524296:UON524300 UYJ524296:UYJ524300 VIF524296:VIF524300 VSB524296:VSB524300 WBX524296:WBX524300 WLT524296:WLT524300 WVP524296:WVP524300 H589832:H589836 JD589832:JD589836 SZ589832:SZ589836 ACV589832:ACV589836 AMR589832:AMR589836 AWN589832:AWN589836 BGJ589832:BGJ589836 BQF589832:BQF589836 CAB589832:CAB589836 CJX589832:CJX589836 CTT589832:CTT589836 DDP589832:DDP589836 DNL589832:DNL589836 DXH589832:DXH589836 EHD589832:EHD589836 EQZ589832:EQZ589836 FAV589832:FAV589836 FKR589832:FKR589836 FUN589832:FUN589836 GEJ589832:GEJ589836 GOF589832:GOF589836 GYB589832:GYB589836 HHX589832:HHX589836 HRT589832:HRT589836 IBP589832:IBP589836 ILL589832:ILL589836 IVH589832:IVH589836 JFD589832:JFD589836 JOZ589832:JOZ589836 JYV589832:JYV589836 KIR589832:KIR589836 KSN589832:KSN589836 LCJ589832:LCJ589836 LMF589832:LMF589836 LWB589832:LWB589836 MFX589832:MFX589836 MPT589832:MPT589836 MZP589832:MZP589836 NJL589832:NJL589836 NTH589832:NTH589836 ODD589832:ODD589836 OMZ589832:OMZ589836 OWV589832:OWV589836 PGR589832:PGR589836 PQN589832:PQN589836 QAJ589832:QAJ589836 QKF589832:QKF589836 QUB589832:QUB589836 RDX589832:RDX589836 RNT589832:RNT589836 RXP589832:RXP589836 SHL589832:SHL589836 SRH589832:SRH589836 TBD589832:TBD589836 TKZ589832:TKZ589836 TUV589832:TUV589836 UER589832:UER589836 UON589832:UON589836 UYJ589832:UYJ589836 VIF589832:VIF589836 VSB589832:VSB589836 WBX589832:WBX589836 WLT589832:WLT589836 WVP589832:WVP589836 H655368:H655372 JD655368:JD655372 SZ655368:SZ655372 ACV655368:ACV655372 AMR655368:AMR655372 AWN655368:AWN655372 BGJ655368:BGJ655372 BQF655368:BQF655372 CAB655368:CAB655372 CJX655368:CJX655372 CTT655368:CTT655372 DDP655368:DDP655372 DNL655368:DNL655372 DXH655368:DXH655372 EHD655368:EHD655372 EQZ655368:EQZ655372 FAV655368:FAV655372 FKR655368:FKR655372 FUN655368:FUN655372 GEJ655368:GEJ655372 GOF655368:GOF655372 GYB655368:GYB655372 HHX655368:HHX655372 HRT655368:HRT655372 IBP655368:IBP655372 ILL655368:ILL655372 IVH655368:IVH655372 JFD655368:JFD655372 JOZ655368:JOZ655372 JYV655368:JYV655372 KIR655368:KIR655372 KSN655368:KSN655372 LCJ655368:LCJ655372 LMF655368:LMF655372 LWB655368:LWB655372 MFX655368:MFX655372 MPT655368:MPT655372 MZP655368:MZP655372 NJL655368:NJL655372 NTH655368:NTH655372 ODD655368:ODD655372 OMZ655368:OMZ655372 OWV655368:OWV655372 PGR655368:PGR655372 PQN655368:PQN655372 QAJ655368:QAJ655372 QKF655368:QKF655372 QUB655368:QUB655372 RDX655368:RDX655372 RNT655368:RNT655372 RXP655368:RXP655372 SHL655368:SHL655372 SRH655368:SRH655372 TBD655368:TBD655372 TKZ655368:TKZ655372 TUV655368:TUV655372 UER655368:UER655372 UON655368:UON655372 UYJ655368:UYJ655372 VIF655368:VIF655372 VSB655368:VSB655372 WBX655368:WBX655372 WLT655368:WLT655372 WVP655368:WVP655372 H720904:H720908 JD720904:JD720908 SZ720904:SZ720908 ACV720904:ACV720908 AMR720904:AMR720908 AWN720904:AWN720908 BGJ720904:BGJ720908 BQF720904:BQF720908 CAB720904:CAB720908 CJX720904:CJX720908 CTT720904:CTT720908 DDP720904:DDP720908 DNL720904:DNL720908 DXH720904:DXH720908 EHD720904:EHD720908 EQZ720904:EQZ720908 FAV720904:FAV720908 FKR720904:FKR720908 FUN720904:FUN720908 GEJ720904:GEJ720908 GOF720904:GOF720908 GYB720904:GYB720908 HHX720904:HHX720908 HRT720904:HRT720908 IBP720904:IBP720908 ILL720904:ILL720908 IVH720904:IVH720908 JFD720904:JFD720908 JOZ720904:JOZ720908 JYV720904:JYV720908 KIR720904:KIR720908 KSN720904:KSN720908 LCJ720904:LCJ720908 LMF720904:LMF720908 LWB720904:LWB720908 MFX720904:MFX720908 MPT720904:MPT720908 MZP720904:MZP720908 NJL720904:NJL720908 NTH720904:NTH720908 ODD720904:ODD720908 OMZ720904:OMZ720908 OWV720904:OWV720908 PGR720904:PGR720908 PQN720904:PQN720908 QAJ720904:QAJ720908 QKF720904:QKF720908 QUB720904:QUB720908 RDX720904:RDX720908 RNT720904:RNT720908 RXP720904:RXP720908 SHL720904:SHL720908 SRH720904:SRH720908 TBD720904:TBD720908 TKZ720904:TKZ720908 TUV720904:TUV720908 UER720904:UER720908 UON720904:UON720908 UYJ720904:UYJ720908 VIF720904:VIF720908 VSB720904:VSB720908 WBX720904:WBX720908 WLT720904:WLT720908 WVP720904:WVP720908 H786440:H786444 JD786440:JD786444 SZ786440:SZ786444 ACV786440:ACV786444 AMR786440:AMR786444 AWN786440:AWN786444 BGJ786440:BGJ786444 BQF786440:BQF786444 CAB786440:CAB786444 CJX786440:CJX786444 CTT786440:CTT786444 DDP786440:DDP786444 DNL786440:DNL786444 DXH786440:DXH786444 EHD786440:EHD786444 EQZ786440:EQZ786444 FAV786440:FAV786444 FKR786440:FKR786444 FUN786440:FUN786444 GEJ786440:GEJ786444 GOF786440:GOF786444 GYB786440:GYB786444 HHX786440:HHX786444 HRT786440:HRT786444 IBP786440:IBP786444 ILL786440:ILL786444 IVH786440:IVH786444 JFD786440:JFD786444 JOZ786440:JOZ786444 JYV786440:JYV786444 KIR786440:KIR786444 KSN786440:KSN786444 LCJ786440:LCJ786444 LMF786440:LMF786444 LWB786440:LWB786444 MFX786440:MFX786444 MPT786440:MPT786444 MZP786440:MZP786444 NJL786440:NJL786444 NTH786440:NTH786444 ODD786440:ODD786444 OMZ786440:OMZ786444 OWV786440:OWV786444 PGR786440:PGR786444 PQN786440:PQN786444 QAJ786440:QAJ786444 QKF786440:QKF786444 QUB786440:QUB786444 RDX786440:RDX786444 RNT786440:RNT786444 RXP786440:RXP786444 SHL786440:SHL786444 SRH786440:SRH786444 TBD786440:TBD786444 TKZ786440:TKZ786444 TUV786440:TUV786444 UER786440:UER786444 UON786440:UON786444 UYJ786440:UYJ786444 VIF786440:VIF786444 VSB786440:VSB786444 WBX786440:WBX786444 WLT786440:WLT786444 WVP786440:WVP786444 H851976:H851980 JD851976:JD851980 SZ851976:SZ851980 ACV851976:ACV851980 AMR851976:AMR851980 AWN851976:AWN851980 BGJ851976:BGJ851980 BQF851976:BQF851980 CAB851976:CAB851980 CJX851976:CJX851980 CTT851976:CTT851980 DDP851976:DDP851980 DNL851976:DNL851980 DXH851976:DXH851980 EHD851976:EHD851980 EQZ851976:EQZ851980 FAV851976:FAV851980 FKR851976:FKR851980 FUN851976:FUN851980 GEJ851976:GEJ851980 GOF851976:GOF851980 GYB851976:GYB851980 HHX851976:HHX851980 HRT851976:HRT851980 IBP851976:IBP851980 ILL851976:ILL851980 IVH851976:IVH851980 JFD851976:JFD851980 JOZ851976:JOZ851980 JYV851976:JYV851980 KIR851976:KIR851980 KSN851976:KSN851980 LCJ851976:LCJ851980 LMF851976:LMF851980 LWB851976:LWB851980 MFX851976:MFX851980 MPT851976:MPT851980 MZP851976:MZP851980 NJL851976:NJL851980 NTH851976:NTH851980 ODD851976:ODD851980 OMZ851976:OMZ851980 OWV851976:OWV851980 PGR851976:PGR851980 PQN851976:PQN851980 QAJ851976:QAJ851980 QKF851976:QKF851980 QUB851976:QUB851980 RDX851976:RDX851980 RNT851976:RNT851980 RXP851976:RXP851980 SHL851976:SHL851980 SRH851976:SRH851980 TBD851976:TBD851980 TKZ851976:TKZ851980 TUV851976:TUV851980 UER851976:UER851980 UON851976:UON851980 UYJ851976:UYJ851980 VIF851976:VIF851980 VSB851976:VSB851980 WBX851976:WBX851980 WLT851976:WLT851980 WVP851976:WVP851980 H917512:H917516 JD917512:JD917516 SZ917512:SZ917516 ACV917512:ACV917516 AMR917512:AMR917516 AWN917512:AWN917516 BGJ917512:BGJ917516 BQF917512:BQF917516 CAB917512:CAB917516 CJX917512:CJX917516 CTT917512:CTT917516 DDP917512:DDP917516 DNL917512:DNL917516 DXH917512:DXH917516 EHD917512:EHD917516 EQZ917512:EQZ917516 FAV917512:FAV917516 FKR917512:FKR917516 FUN917512:FUN917516 GEJ917512:GEJ917516 GOF917512:GOF917516 GYB917512:GYB917516 HHX917512:HHX917516 HRT917512:HRT917516 IBP917512:IBP917516 ILL917512:ILL917516 IVH917512:IVH917516 JFD917512:JFD917516 JOZ917512:JOZ917516 JYV917512:JYV917516 KIR917512:KIR917516 KSN917512:KSN917516 LCJ917512:LCJ917516 LMF917512:LMF917516 LWB917512:LWB917516 MFX917512:MFX917516 MPT917512:MPT917516 MZP917512:MZP917516 NJL917512:NJL917516 NTH917512:NTH917516 ODD917512:ODD917516 OMZ917512:OMZ917516 OWV917512:OWV917516 PGR917512:PGR917516 PQN917512:PQN917516 QAJ917512:QAJ917516 QKF917512:QKF917516 QUB917512:QUB917516 RDX917512:RDX917516 RNT917512:RNT917516 RXP917512:RXP917516 SHL917512:SHL917516 SRH917512:SRH917516 TBD917512:TBD917516 TKZ917512:TKZ917516 TUV917512:TUV917516 UER917512:UER917516 UON917512:UON917516 UYJ917512:UYJ917516 VIF917512:VIF917516 VSB917512:VSB917516 WBX917512:WBX917516 WLT917512:WLT917516 WVP917512:WVP917516 H983048:H983052 JD983048:JD983052 SZ983048:SZ983052 ACV983048:ACV983052 AMR983048:AMR983052 AWN983048:AWN983052 BGJ983048:BGJ983052 BQF983048:BQF983052 CAB983048:CAB983052 CJX983048:CJX983052 CTT983048:CTT983052 DDP983048:DDP983052 DNL983048:DNL983052 DXH983048:DXH983052 EHD983048:EHD983052 EQZ983048:EQZ983052 FAV983048:FAV983052 FKR983048:FKR983052 FUN983048:FUN983052 GEJ983048:GEJ983052 GOF983048:GOF983052 GYB983048:GYB983052 HHX983048:HHX983052 HRT983048:HRT983052 IBP983048:IBP983052 ILL983048:ILL983052 IVH983048:IVH983052 JFD983048:JFD983052 JOZ983048:JOZ983052 JYV983048:JYV983052 KIR983048:KIR983052 KSN983048:KSN983052 LCJ983048:LCJ983052 LMF983048:LMF983052 LWB983048:LWB983052 MFX983048:MFX983052 MPT983048:MPT983052 MZP983048:MZP983052 NJL983048:NJL983052 NTH983048:NTH983052 ODD983048:ODD983052 OMZ983048:OMZ983052 OWV983048:OWV983052 PGR983048:PGR983052 PQN983048:PQN983052 QAJ983048:QAJ983052 QKF983048:QKF983052 QUB983048:QUB983052 RDX983048:RDX983052 RNT983048:RNT983052 RXP983048:RXP983052 SHL983048:SHL983052 SRH983048:SRH983052 TBD983048:TBD983052 TKZ983048:TKZ983052 TUV983048:TUV983052 UER983048:UER983052 UON983048:UON983052 UYJ983048:UYJ983052 VIF983048:VIF983052 VSB983048:VSB983052 WBX983048:WBX983052 WLT983048:WLT983052 WVP983048:WVP983052" xr:uid="{1AA0AA58-66D2-4C1B-A7BB-D18AA66E2E72}">
      <formula1>"Evitar,Transferir,Mitigar,Aceitar"</formula1>
    </dataValidation>
  </dataValidations>
  <pageMargins left="0.39370078740157483" right="0.39370078740157483" top="0.39370078740157483" bottom="0.39370078740157483" header="0.31496062992125984" footer="0.31496062992125984"/>
  <pageSetup paperSize="9" scale="64" fitToHeight="3" orientation="landscape" r:id="rId1"/>
  <headerFooter alignWithMargins="0">
    <oddFooter>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AB91-FE03-489B-BA2B-DFA7D5E39AA4}">
  <sheetPr>
    <pageSetUpPr fitToPage="1"/>
  </sheetPr>
  <dimension ref="A1:AJ36"/>
  <sheetViews>
    <sheetView showGridLines="0" zoomScaleNormal="100" workbookViewId="0">
      <pane xSplit="5" ySplit="7" topLeftCell="F8" activePane="bottomRight" state="frozen"/>
      <selection activeCell="P12" sqref="P12"/>
      <selection pane="topRight" activeCell="P12" sqref="P12"/>
      <selection pane="bottomLeft" activeCell="P12" sqref="P12"/>
      <selection pane="bottomRight" activeCell="H4" sqref="H4"/>
    </sheetView>
  </sheetViews>
  <sheetFormatPr defaultColWidth="9.109375" defaultRowHeight="10.199999999999999" x14ac:dyDescent="0.25"/>
  <cols>
    <col min="1" max="1" width="4.6640625" style="178" customWidth="1"/>
    <col min="2" max="2" width="18.33203125" style="178" customWidth="1"/>
    <col min="3" max="3" width="17.6640625" style="176" customWidth="1"/>
    <col min="4" max="4" width="22.5546875" style="178" customWidth="1"/>
    <col min="5" max="5" width="9.5546875" style="177" customWidth="1"/>
    <col min="6" max="6" width="17.109375" style="176" customWidth="1"/>
    <col min="7" max="7" width="13.109375" style="177" customWidth="1"/>
    <col min="8" max="8" width="14.33203125" style="177" customWidth="1"/>
    <col min="9" max="9" width="10" style="177" customWidth="1"/>
    <col min="10" max="10" width="11.5546875" style="177" customWidth="1"/>
    <col min="11" max="11" width="11" style="178" customWidth="1"/>
    <col min="12" max="12" width="17.44140625" style="178" hidden="1" customWidth="1"/>
    <col min="13" max="13" width="11.6640625" style="178" customWidth="1"/>
    <col min="14" max="15" width="9.109375" style="178"/>
    <col min="16" max="16" width="8.88671875" style="178" customWidth="1"/>
    <col min="17" max="17" width="10" style="178" customWidth="1"/>
    <col min="18" max="18" width="14.33203125" style="178" customWidth="1"/>
    <col min="19" max="256" width="9.109375" style="178"/>
    <col min="257" max="257" width="4.6640625" style="178" customWidth="1"/>
    <col min="258" max="258" width="18.33203125" style="178" customWidth="1"/>
    <col min="259" max="259" width="17.6640625" style="178" customWidth="1"/>
    <col min="260" max="260" width="22.5546875" style="178" customWidth="1"/>
    <col min="261" max="261" width="9.5546875" style="178" customWidth="1"/>
    <col min="262" max="262" width="17.109375" style="178" customWidth="1"/>
    <col min="263" max="263" width="13.109375" style="178" customWidth="1"/>
    <col min="264" max="264" width="14.33203125" style="178" customWidth="1"/>
    <col min="265" max="265" width="10" style="178" customWidth="1"/>
    <col min="266" max="266" width="11.5546875" style="178" customWidth="1"/>
    <col min="267" max="267" width="11" style="178" customWidth="1"/>
    <col min="268" max="268" width="0" style="178" hidden="1" customWidth="1"/>
    <col min="269" max="269" width="11.6640625" style="178" customWidth="1"/>
    <col min="270" max="271" width="9.109375" style="178"/>
    <col min="272" max="272" width="8.88671875" style="178" customWidth="1"/>
    <col min="273" max="273" width="10" style="178" customWidth="1"/>
    <col min="274" max="274" width="14.33203125" style="178" customWidth="1"/>
    <col min="275" max="512" width="9.109375" style="178"/>
    <col min="513" max="513" width="4.6640625" style="178" customWidth="1"/>
    <col min="514" max="514" width="18.33203125" style="178" customWidth="1"/>
    <col min="515" max="515" width="17.6640625" style="178" customWidth="1"/>
    <col min="516" max="516" width="22.5546875" style="178" customWidth="1"/>
    <col min="517" max="517" width="9.5546875" style="178" customWidth="1"/>
    <col min="518" max="518" width="17.109375" style="178" customWidth="1"/>
    <col min="519" max="519" width="13.109375" style="178" customWidth="1"/>
    <col min="520" max="520" width="14.33203125" style="178" customWidth="1"/>
    <col min="521" max="521" width="10" style="178" customWidth="1"/>
    <col min="522" max="522" width="11.5546875" style="178" customWidth="1"/>
    <col min="523" max="523" width="11" style="178" customWidth="1"/>
    <col min="524" max="524" width="0" style="178" hidden="1" customWidth="1"/>
    <col min="525" max="525" width="11.6640625" style="178" customWidth="1"/>
    <col min="526" max="527" width="9.109375" style="178"/>
    <col min="528" max="528" width="8.88671875" style="178" customWidth="1"/>
    <col min="529" max="529" width="10" style="178" customWidth="1"/>
    <col min="530" max="530" width="14.33203125" style="178" customWidth="1"/>
    <col min="531" max="768" width="9.109375" style="178"/>
    <col min="769" max="769" width="4.6640625" style="178" customWidth="1"/>
    <col min="770" max="770" width="18.33203125" style="178" customWidth="1"/>
    <col min="771" max="771" width="17.6640625" style="178" customWidth="1"/>
    <col min="772" max="772" width="22.5546875" style="178" customWidth="1"/>
    <col min="773" max="773" width="9.5546875" style="178" customWidth="1"/>
    <col min="774" max="774" width="17.109375" style="178" customWidth="1"/>
    <col min="775" max="775" width="13.109375" style="178" customWidth="1"/>
    <col min="776" max="776" width="14.33203125" style="178" customWidth="1"/>
    <col min="777" max="777" width="10" style="178" customWidth="1"/>
    <col min="778" max="778" width="11.5546875" style="178" customWidth="1"/>
    <col min="779" max="779" width="11" style="178" customWidth="1"/>
    <col min="780" max="780" width="0" style="178" hidden="1" customWidth="1"/>
    <col min="781" max="781" width="11.6640625" style="178" customWidth="1"/>
    <col min="782" max="783" width="9.109375" style="178"/>
    <col min="784" max="784" width="8.88671875" style="178" customWidth="1"/>
    <col min="785" max="785" width="10" style="178" customWidth="1"/>
    <col min="786" max="786" width="14.33203125" style="178" customWidth="1"/>
    <col min="787" max="1024" width="9.109375" style="178"/>
    <col min="1025" max="1025" width="4.6640625" style="178" customWidth="1"/>
    <col min="1026" max="1026" width="18.33203125" style="178" customWidth="1"/>
    <col min="1027" max="1027" width="17.6640625" style="178" customWidth="1"/>
    <col min="1028" max="1028" width="22.5546875" style="178" customWidth="1"/>
    <col min="1029" max="1029" width="9.5546875" style="178" customWidth="1"/>
    <col min="1030" max="1030" width="17.109375" style="178" customWidth="1"/>
    <col min="1031" max="1031" width="13.109375" style="178" customWidth="1"/>
    <col min="1032" max="1032" width="14.33203125" style="178" customWidth="1"/>
    <col min="1033" max="1033" width="10" style="178" customWidth="1"/>
    <col min="1034" max="1034" width="11.5546875" style="178" customWidth="1"/>
    <col min="1035" max="1035" width="11" style="178" customWidth="1"/>
    <col min="1036" max="1036" width="0" style="178" hidden="1" customWidth="1"/>
    <col min="1037" max="1037" width="11.6640625" style="178" customWidth="1"/>
    <col min="1038" max="1039" width="9.109375" style="178"/>
    <col min="1040" max="1040" width="8.88671875" style="178" customWidth="1"/>
    <col min="1041" max="1041" width="10" style="178" customWidth="1"/>
    <col min="1042" max="1042" width="14.33203125" style="178" customWidth="1"/>
    <col min="1043" max="1280" width="9.109375" style="178"/>
    <col min="1281" max="1281" width="4.6640625" style="178" customWidth="1"/>
    <col min="1282" max="1282" width="18.33203125" style="178" customWidth="1"/>
    <col min="1283" max="1283" width="17.6640625" style="178" customWidth="1"/>
    <col min="1284" max="1284" width="22.5546875" style="178" customWidth="1"/>
    <col min="1285" max="1285" width="9.5546875" style="178" customWidth="1"/>
    <col min="1286" max="1286" width="17.109375" style="178" customWidth="1"/>
    <col min="1287" max="1287" width="13.109375" style="178" customWidth="1"/>
    <col min="1288" max="1288" width="14.33203125" style="178" customWidth="1"/>
    <col min="1289" max="1289" width="10" style="178" customWidth="1"/>
    <col min="1290" max="1290" width="11.5546875" style="178" customWidth="1"/>
    <col min="1291" max="1291" width="11" style="178" customWidth="1"/>
    <col min="1292" max="1292" width="0" style="178" hidden="1" customWidth="1"/>
    <col min="1293" max="1293" width="11.6640625" style="178" customWidth="1"/>
    <col min="1294" max="1295" width="9.109375" style="178"/>
    <col min="1296" max="1296" width="8.88671875" style="178" customWidth="1"/>
    <col min="1297" max="1297" width="10" style="178" customWidth="1"/>
    <col min="1298" max="1298" width="14.33203125" style="178" customWidth="1"/>
    <col min="1299" max="1536" width="9.109375" style="178"/>
    <col min="1537" max="1537" width="4.6640625" style="178" customWidth="1"/>
    <col min="1538" max="1538" width="18.33203125" style="178" customWidth="1"/>
    <col min="1539" max="1539" width="17.6640625" style="178" customWidth="1"/>
    <col min="1540" max="1540" width="22.5546875" style="178" customWidth="1"/>
    <col min="1541" max="1541" width="9.5546875" style="178" customWidth="1"/>
    <col min="1542" max="1542" width="17.109375" style="178" customWidth="1"/>
    <col min="1543" max="1543" width="13.109375" style="178" customWidth="1"/>
    <col min="1544" max="1544" width="14.33203125" style="178" customWidth="1"/>
    <col min="1545" max="1545" width="10" style="178" customWidth="1"/>
    <col min="1546" max="1546" width="11.5546875" style="178" customWidth="1"/>
    <col min="1547" max="1547" width="11" style="178" customWidth="1"/>
    <col min="1548" max="1548" width="0" style="178" hidden="1" customWidth="1"/>
    <col min="1549" max="1549" width="11.6640625" style="178" customWidth="1"/>
    <col min="1550" max="1551" width="9.109375" style="178"/>
    <col min="1552" max="1552" width="8.88671875" style="178" customWidth="1"/>
    <col min="1553" max="1553" width="10" style="178" customWidth="1"/>
    <col min="1554" max="1554" width="14.33203125" style="178" customWidth="1"/>
    <col min="1555" max="1792" width="9.109375" style="178"/>
    <col min="1793" max="1793" width="4.6640625" style="178" customWidth="1"/>
    <col min="1794" max="1794" width="18.33203125" style="178" customWidth="1"/>
    <col min="1795" max="1795" width="17.6640625" style="178" customWidth="1"/>
    <col min="1796" max="1796" width="22.5546875" style="178" customWidth="1"/>
    <col min="1797" max="1797" width="9.5546875" style="178" customWidth="1"/>
    <col min="1798" max="1798" width="17.109375" style="178" customWidth="1"/>
    <col min="1799" max="1799" width="13.109375" style="178" customWidth="1"/>
    <col min="1800" max="1800" width="14.33203125" style="178" customWidth="1"/>
    <col min="1801" max="1801" width="10" style="178" customWidth="1"/>
    <col min="1802" max="1802" width="11.5546875" style="178" customWidth="1"/>
    <col min="1803" max="1803" width="11" style="178" customWidth="1"/>
    <col min="1804" max="1804" width="0" style="178" hidden="1" customWidth="1"/>
    <col min="1805" max="1805" width="11.6640625" style="178" customWidth="1"/>
    <col min="1806" max="1807" width="9.109375" style="178"/>
    <col min="1808" max="1808" width="8.88671875" style="178" customWidth="1"/>
    <col min="1809" max="1809" width="10" style="178" customWidth="1"/>
    <col min="1810" max="1810" width="14.33203125" style="178" customWidth="1"/>
    <col min="1811" max="2048" width="9.109375" style="178"/>
    <col min="2049" max="2049" width="4.6640625" style="178" customWidth="1"/>
    <col min="2050" max="2050" width="18.33203125" style="178" customWidth="1"/>
    <col min="2051" max="2051" width="17.6640625" style="178" customWidth="1"/>
    <col min="2052" max="2052" width="22.5546875" style="178" customWidth="1"/>
    <col min="2053" max="2053" width="9.5546875" style="178" customWidth="1"/>
    <col min="2054" max="2054" width="17.109375" style="178" customWidth="1"/>
    <col min="2055" max="2055" width="13.109375" style="178" customWidth="1"/>
    <col min="2056" max="2056" width="14.33203125" style="178" customWidth="1"/>
    <col min="2057" max="2057" width="10" style="178" customWidth="1"/>
    <col min="2058" max="2058" width="11.5546875" style="178" customWidth="1"/>
    <col min="2059" max="2059" width="11" style="178" customWidth="1"/>
    <col min="2060" max="2060" width="0" style="178" hidden="1" customWidth="1"/>
    <col min="2061" max="2061" width="11.6640625" style="178" customWidth="1"/>
    <col min="2062" max="2063" width="9.109375" style="178"/>
    <col min="2064" max="2064" width="8.88671875" style="178" customWidth="1"/>
    <col min="2065" max="2065" width="10" style="178" customWidth="1"/>
    <col min="2066" max="2066" width="14.33203125" style="178" customWidth="1"/>
    <col min="2067" max="2304" width="9.109375" style="178"/>
    <col min="2305" max="2305" width="4.6640625" style="178" customWidth="1"/>
    <col min="2306" max="2306" width="18.33203125" style="178" customWidth="1"/>
    <col min="2307" max="2307" width="17.6640625" style="178" customWidth="1"/>
    <col min="2308" max="2308" width="22.5546875" style="178" customWidth="1"/>
    <col min="2309" max="2309" width="9.5546875" style="178" customWidth="1"/>
    <col min="2310" max="2310" width="17.109375" style="178" customWidth="1"/>
    <col min="2311" max="2311" width="13.109375" style="178" customWidth="1"/>
    <col min="2312" max="2312" width="14.33203125" style="178" customWidth="1"/>
    <col min="2313" max="2313" width="10" style="178" customWidth="1"/>
    <col min="2314" max="2314" width="11.5546875" style="178" customWidth="1"/>
    <col min="2315" max="2315" width="11" style="178" customWidth="1"/>
    <col min="2316" max="2316" width="0" style="178" hidden="1" customWidth="1"/>
    <col min="2317" max="2317" width="11.6640625" style="178" customWidth="1"/>
    <col min="2318" max="2319" width="9.109375" style="178"/>
    <col min="2320" max="2320" width="8.88671875" style="178" customWidth="1"/>
    <col min="2321" max="2321" width="10" style="178" customWidth="1"/>
    <col min="2322" max="2322" width="14.33203125" style="178" customWidth="1"/>
    <col min="2323" max="2560" width="9.109375" style="178"/>
    <col min="2561" max="2561" width="4.6640625" style="178" customWidth="1"/>
    <col min="2562" max="2562" width="18.33203125" style="178" customWidth="1"/>
    <col min="2563" max="2563" width="17.6640625" style="178" customWidth="1"/>
    <col min="2564" max="2564" width="22.5546875" style="178" customWidth="1"/>
    <col min="2565" max="2565" width="9.5546875" style="178" customWidth="1"/>
    <col min="2566" max="2566" width="17.109375" style="178" customWidth="1"/>
    <col min="2567" max="2567" width="13.109375" style="178" customWidth="1"/>
    <col min="2568" max="2568" width="14.33203125" style="178" customWidth="1"/>
    <col min="2569" max="2569" width="10" style="178" customWidth="1"/>
    <col min="2570" max="2570" width="11.5546875" style="178" customWidth="1"/>
    <col min="2571" max="2571" width="11" style="178" customWidth="1"/>
    <col min="2572" max="2572" width="0" style="178" hidden="1" customWidth="1"/>
    <col min="2573" max="2573" width="11.6640625" style="178" customWidth="1"/>
    <col min="2574" max="2575" width="9.109375" style="178"/>
    <col min="2576" max="2576" width="8.88671875" style="178" customWidth="1"/>
    <col min="2577" max="2577" width="10" style="178" customWidth="1"/>
    <col min="2578" max="2578" width="14.33203125" style="178" customWidth="1"/>
    <col min="2579" max="2816" width="9.109375" style="178"/>
    <col min="2817" max="2817" width="4.6640625" style="178" customWidth="1"/>
    <col min="2818" max="2818" width="18.33203125" style="178" customWidth="1"/>
    <col min="2819" max="2819" width="17.6640625" style="178" customWidth="1"/>
    <col min="2820" max="2820" width="22.5546875" style="178" customWidth="1"/>
    <col min="2821" max="2821" width="9.5546875" style="178" customWidth="1"/>
    <col min="2822" max="2822" width="17.109375" style="178" customWidth="1"/>
    <col min="2823" max="2823" width="13.109375" style="178" customWidth="1"/>
    <col min="2824" max="2824" width="14.33203125" style="178" customWidth="1"/>
    <col min="2825" max="2825" width="10" style="178" customWidth="1"/>
    <col min="2826" max="2826" width="11.5546875" style="178" customWidth="1"/>
    <col min="2827" max="2827" width="11" style="178" customWidth="1"/>
    <col min="2828" max="2828" width="0" style="178" hidden="1" customWidth="1"/>
    <col min="2829" max="2829" width="11.6640625" style="178" customWidth="1"/>
    <col min="2830" max="2831" width="9.109375" style="178"/>
    <col min="2832" max="2832" width="8.88671875" style="178" customWidth="1"/>
    <col min="2833" max="2833" width="10" style="178" customWidth="1"/>
    <col min="2834" max="2834" width="14.33203125" style="178" customWidth="1"/>
    <col min="2835" max="3072" width="9.109375" style="178"/>
    <col min="3073" max="3073" width="4.6640625" style="178" customWidth="1"/>
    <col min="3074" max="3074" width="18.33203125" style="178" customWidth="1"/>
    <col min="3075" max="3075" width="17.6640625" style="178" customWidth="1"/>
    <col min="3076" max="3076" width="22.5546875" style="178" customWidth="1"/>
    <col min="3077" max="3077" width="9.5546875" style="178" customWidth="1"/>
    <col min="3078" max="3078" width="17.109375" style="178" customWidth="1"/>
    <col min="3079" max="3079" width="13.109375" style="178" customWidth="1"/>
    <col min="3080" max="3080" width="14.33203125" style="178" customWidth="1"/>
    <col min="3081" max="3081" width="10" style="178" customWidth="1"/>
    <col min="3082" max="3082" width="11.5546875" style="178" customWidth="1"/>
    <col min="3083" max="3083" width="11" style="178" customWidth="1"/>
    <col min="3084" max="3084" width="0" style="178" hidden="1" customWidth="1"/>
    <col min="3085" max="3085" width="11.6640625" style="178" customWidth="1"/>
    <col min="3086" max="3087" width="9.109375" style="178"/>
    <col min="3088" max="3088" width="8.88671875" style="178" customWidth="1"/>
    <col min="3089" max="3089" width="10" style="178" customWidth="1"/>
    <col min="3090" max="3090" width="14.33203125" style="178" customWidth="1"/>
    <col min="3091" max="3328" width="9.109375" style="178"/>
    <col min="3329" max="3329" width="4.6640625" style="178" customWidth="1"/>
    <col min="3330" max="3330" width="18.33203125" style="178" customWidth="1"/>
    <col min="3331" max="3331" width="17.6640625" style="178" customWidth="1"/>
    <col min="3332" max="3332" width="22.5546875" style="178" customWidth="1"/>
    <col min="3333" max="3333" width="9.5546875" style="178" customWidth="1"/>
    <col min="3334" max="3334" width="17.109375" style="178" customWidth="1"/>
    <col min="3335" max="3335" width="13.109375" style="178" customWidth="1"/>
    <col min="3336" max="3336" width="14.33203125" style="178" customWidth="1"/>
    <col min="3337" max="3337" width="10" style="178" customWidth="1"/>
    <col min="3338" max="3338" width="11.5546875" style="178" customWidth="1"/>
    <col min="3339" max="3339" width="11" style="178" customWidth="1"/>
    <col min="3340" max="3340" width="0" style="178" hidden="1" customWidth="1"/>
    <col min="3341" max="3341" width="11.6640625" style="178" customWidth="1"/>
    <col min="3342" max="3343" width="9.109375" style="178"/>
    <col min="3344" max="3344" width="8.88671875" style="178" customWidth="1"/>
    <col min="3345" max="3345" width="10" style="178" customWidth="1"/>
    <col min="3346" max="3346" width="14.33203125" style="178" customWidth="1"/>
    <col min="3347" max="3584" width="9.109375" style="178"/>
    <col min="3585" max="3585" width="4.6640625" style="178" customWidth="1"/>
    <col min="3586" max="3586" width="18.33203125" style="178" customWidth="1"/>
    <col min="3587" max="3587" width="17.6640625" style="178" customWidth="1"/>
    <col min="3588" max="3588" width="22.5546875" style="178" customWidth="1"/>
    <col min="3589" max="3589" width="9.5546875" style="178" customWidth="1"/>
    <col min="3590" max="3590" width="17.109375" style="178" customWidth="1"/>
    <col min="3591" max="3591" width="13.109375" style="178" customWidth="1"/>
    <col min="3592" max="3592" width="14.33203125" style="178" customWidth="1"/>
    <col min="3593" max="3593" width="10" style="178" customWidth="1"/>
    <col min="3594" max="3594" width="11.5546875" style="178" customWidth="1"/>
    <col min="3595" max="3595" width="11" style="178" customWidth="1"/>
    <col min="3596" max="3596" width="0" style="178" hidden="1" customWidth="1"/>
    <col min="3597" max="3597" width="11.6640625" style="178" customWidth="1"/>
    <col min="3598" max="3599" width="9.109375" style="178"/>
    <col min="3600" max="3600" width="8.88671875" style="178" customWidth="1"/>
    <col min="3601" max="3601" width="10" style="178" customWidth="1"/>
    <col min="3602" max="3602" width="14.33203125" style="178" customWidth="1"/>
    <col min="3603" max="3840" width="9.109375" style="178"/>
    <col min="3841" max="3841" width="4.6640625" style="178" customWidth="1"/>
    <col min="3842" max="3842" width="18.33203125" style="178" customWidth="1"/>
    <col min="3843" max="3843" width="17.6640625" style="178" customWidth="1"/>
    <col min="3844" max="3844" width="22.5546875" style="178" customWidth="1"/>
    <col min="3845" max="3845" width="9.5546875" style="178" customWidth="1"/>
    <col min="3846" max="3846" width="17.109375" style="178" customWidth="1"/>
    <col min="3847" max="3847" width="13.109375" style="178" customWidth="1"/>
    <col min="3848" max="3848" width="14.33203125" style="178" customWidth="1"/>
    <col min="3849" max="3849" width="10" style="178" customWidth="1"/>
    <col min="3850" max="3850" width="11.5546875" style="178" customWidth="1"/>
    <col min="3851" max="3851" width="11" style="178" customWidth="1"/>
    <col min="3852" max="3852" width="0" style="178" hidden="1" customWidth="1"/>
    <col min="3853" max="3853" width="11.6640625" style="178" customWidth="1"/>
    <col min="3854" max="3855" width="9.109375" style="178"/>
    <col min="3856" max="3856" width="8.88671875" style="178" customWidth="1"/>
    <col min="3857" max="3857" width="10" style="178" customWidth="1"/>
    <col min="3858" max="3858" width="14.33203125" style="178" customWidth="1"/>
    <col min="3859" max="4096" width="9.109375" style="178"/>
    <col min="4097" max="4097" width="4.6640625" style="178" customWidth="1"/>
    <col min="4098" max="4098" width="18.33203125" style="178" customWidth="1"/>
    <col min="4099" max="4099" width="17.6640625" style="178" customWidth="1"/>
    <col min="4100" max="4100" width="22.5546875" style="178" customWidth="1"/>
    <col min="4101" max="4101" width="9.5546875" style="178" customWidth="1"/>
    <col min="4102" max="4102" width="17.109375" style="178" customWidth="1"/>
    <col min="4103" max="4103" width="13.109375" style="178" customWidth="1"/>
    <col min="4104" max="4104" width="14.33203125" style="178" customWidth="1"/>
    <col min="4105" max="4105" width="10" style="178" customWidth="1"/>
    <col min="4106" max="4106" width="11.5546875" style="178" customWidth="1"/>
    <col min="4107" max="4107" width="11" style="178" customWidth="1"/>
    <col min="4108" max="4108" width="0" style="178" hidden="1" customWidth="1"/>
    <col min="4109" max="4109" width="11.6640625" style="178" customWidth="1"/>
    <col min="4110" max="4111" width="9.109375" style="178"/>
    <col min="4112" max="4112" width="8.88671875" style="178" customWidth="1"/>
    <col min="4113" max="4113" width="10" style="178" customWidth="1"/>
    <col min="4114" max="4114" width="14.33203125" style="178" customWidth="1"/>
    <col min="4115" max="4352" width="9.109375" style="178"/>
    <col min="4353" max="4353" width="4.6640625" style="178" customWidth="1"/>
    <col min="4354" max="4354" width="18.33203125" style="178" customWidth="1"/>
    <col min="4355" max="4355" width="17.6640625" style="178" customWidth="1"/>
    <col min="4356" max="4356" width="22.5546875" style="178" customWidth="1"/>
    <col min="4357" max="4357" width="9.5546875" style="178" customWidth="1"/>
    <col min="4358" max="4358" width="17.109375" style="178" customWidth="1"/>
    <col min="4359" max="4359" width="13.109375" style="178" customWidth="1"/>
    <col min="4360" max="4360" width="14.33203125" style="178" customWidth="1"/>
    <col min="4361" max="4361" width="10" style="178" customWidth="1"/>
    <col min="4362" max="4362" width="11.5546875" style="178" customWidth="1"/>
    <col min="4363" max="4363" width="11" style="178" customWidth="1"/>
    <col min="4364" max="4364" width="0" style="178" hidden="1" customWidth="1"/>
    <col min="4365" max="4365" width="11.6640625" style="178" customWidth="1"/>
    <col min="4366" max="4367" width="9.109375" style="178"/>
    <col min="4368" max="4368" width="8.88671875" style="178" customWidth="1"/>
    <col min="4369" max="4369" width="10" style="178" customWidth="1"/>
    <col min="4370" max="4370" width="14.33203125" style="178" customWidth="1"/>
    <col min="4371" max="4608" width="9.109375" style="178"/>
    <col min="4609" max="4609" width="4.6640625" style="178" customWidth="1"/>
    <col min="4610" max="4610" width="18.33203125" style="178" customWidth="1"/>
    <col min="4611" max="4611" width="17.6640625" style="178" customWidth="1"/>
    <col min="4612" max="4612" width="22.5546875" style="178" customWidth="1"/>
    <col min="4613" max="4613" width="9.5546875" style="178" customWidth="1"/>
    <col min="4614" max="4614" width="17.109375" style="178" customWidth="1"/>
    <col min="4615" max="4615" width="13.109375" style="178" customWidth="1"/>
    <col min="4616" max="4616" width="14.33203125" style="178" customWidth="1"/>
    <col min="4617" max="4617" width="10" style="178" customWidth="1"/>
    <col min="4618" max="4618" width="11.5546875" style="178" customWidth="1"/>
    <col min="4619" max="4619" width="11" style="178" customWidth="1"/>
    <col min="4620" max="4620" width="0" style="178" hidden="1" customWidth="1"/>
    <col min="4621" max="4621" width="11.6640625" style="178" customWidth="1"/>
    <col min="4622" max="4623" width="9.109375" style="178"/>
    <col min="4624" max="4624" width="8.88671875" style="178" customWidth="1"/>
    <col min="4625" max="4625" width="10" style="178" customWidth="1"/>
    <col min="4626" max="4626" width="14.33203125" style="178" customWidth="1"/>
    <col min="4627" max="4864" width="9.109375" style="178"/>
    <col min="4865" max="4865" width="4.6640625" style="178" customWidth="1"/>
    <col min="4866" max="4866" width="18.33203125" style="178" customWidth="1"/>
    <col min="4867" max="4867" width="17.6640625" style="178" customWidth="1"/>
    <col min="4868" max="4868" width="22.5546875" style="178" customWidth="1"/>
    <col min="4869" max="4869" width="9.5546875" style="178" customWidth="1"/>
    <col min="4870" max="4870" width="17.109375" style="178" customWidth="1"/>
    <col min="4871" max="4871" width="13.109375" style="178" customWidth="1"/>
    <col min="4872" max="4872" width="14.33203125" style="178" customWidth="1"/>
    <col min="4873" max="4873" width="10" style="178" customWidth="1"/>
    <col min="4874" max="4874" width="11.5546875" style="178" customWidth="1"/>
    <col min="4875" max="4875" width="11" style="178" customWidth="1"/>
    <col min="4876" max="4876" width="0" style="178" hidden="1" customWidth="1"/>
    <col min="4877" max="4877" width="11.6640625" style="178" customWidth="1"/>
    <col min="4878" max="4879" width="9.109375" style="178"/>
    <col min="4880" max="4880" width="8.88671875" style="178" customWidth="1"/>
    <col min="4881" max="4881" width="10" style="178" customWidth="1"/>
    <col min="4882" max="4882" width="14.33203125" style="178" customWidth="1"/>
    <col min="4883" max="5120" width="9.109375" style="178"/>
    <col min="5121" max="5121" width="4.6640625" style="178" customWidth="1"/>
    <col min="5122" max="5122" width="18.33203125" style="178" customWidth="1"/>
    <col min="5123" max="5123" width="17.6640625" style="178" customWidth="1"/>
    <col min="5124" max="5124" width="22.5546875" style="178" customWidth="1"/>
    <col min="5125" max="5125" width="9.5546875" style="178" customWidth="1"/>
    <col min="5126" max="5126" width="17.109375" style="178" customWidth="1"/>
    <col min="5127" max="5127" width="13.109375" style="178" customWidth="1"/>
    <col min="5128" max="5128" width="14.33203125" style="178" customWidth="1"/>
    <col min="5129" max="5129" width="10" style="178" customWidth="1"/>
    <col min="5130" max="5130" width="11.5546875" style="178" customWidth="1"/>
    <col min="5131" max="5131" width="11" style="178" customWidth="1"/>
    <col min="5132" max="5132" width="0" style="178" hidden="1" customWidth="1"/>
    <col min="5133" max="5133" width="11.6640625" style="178" customWidth="1"/>
    <col min="5134" max="5135" width="9.109375" style="178"/>
    <col min="5136" max="5136" width="8.88671875" style="178" customWidth="1"/>
    <col min="5137" max="5137" width="10" style="178" customWidth="1"/>
    <col min="5138" max="5138" width="14.33203125" style="178" customWidth="1"/>
    <col min="5139" max="5376" width="9.109375" style="178"/>
    <col min="5377" max="5377" width="4.6640625" style="178" customWidth="1"/>
    <col min="5378" max="5378" width="18.33203125" style="178" customWidth="1"/>
    <col min="5379" max="5379" width="17.6640625" style="178" customWidth="1"/>
    <col min="5380" max="5380" width="22.5546875" style="178" customWidth="1"/>
    <col min="5381" max="5381" width="9.5546875" style="178" customWidth="1"/>
    <col min="5382" max="5382" width="17.109375" style="178" customWidth="1"/>
    <col min="5383" max="5383" width="13.109375" style="178" customWidth="1"/>
    <col min="5384" max="5384" width="14.33203125" style="178" customWidth="1"/>
    <col min="5385" max="5385" width="10" style="178" customWidth="1"/>
    <col min="5386" max="5386" width="11.5546875" style="178" customWidth="1"/>
    <col min="5387" max="5387" width="11" style="178" customWidth="1"/>
    <col min="5388" max="5388" width="0" style="178" hidden="1" customWidth="1"/>
    <col min="5389" max="5389" width="11.6640625" style="178" customWidth="1"/>
    <col min="5390" max="5391" width="9.109375" style="178"/>
    <col min="5392" max="5392" width="8.88671875" style="178" customWidth="1"/>
    <col min="5393" max="5393" width="10" style="178" customWidth="1"/>
    <col min="5394" max="5394" width="14.33203125" style="178" customWidth="1"/>
    <col min="5395" max="5632" width="9.109375" style="178"/>
    <col min="5633" max="5633" width="4.6640625" style="178" customWidth="1"/>
    <col min="5634" max="5634" width="18.33203125" style="178" customWidth="1"/>
    <col min="5635" max="5635" width="17.6640625" style="178" customWidth="1"/>
    <col min="5636" max="5636" width="22.5546875" style="178" customWidth="1"/>
    <col min="5637" max="5637" width="9.5546875" style="178" customWidth="1"/>
    <col min="5638" max="5638" width="17.109375" style="178" customWidth="1"/>
    <col min="5639" max="5639" width="13.109375" style="178" customWidth="1"/>
    <col min="5640" max="5640" width="14.33203125" style="178" customWidth="1"/>
    <col min="5641" max="5641" width="10" style="178" customWidth="1"/>
    <col min="5642" max="5642" width="11.5546875" style="178" customWidth="1"/>
    <col min="5643" max="5643" width="11" style="178" customWidth="1"/>
    <col min="5644" max="5644" width="0" style="178" hidden="1" customWidth="1"/>
    <col min="5645" max="5645" width="11.6640625" style="178" customWidth="1"/>
    <col min="5646" max="5647" width="9.109375" style="178"/>
    <col min="5648" max="5648" width="8.88671875" style="178" customWidth="1"/>
    <col min="5649" max="5649" width="10" style="178" customWidth="1"/>
    <col min="5650" max="5650" width="14.33203125" style="178" customWidth="1"/>
    <col min="5651" max="5888" width="9.109375" style="178"/>
    <col min="5889" max="5889" width="4.6640625" style="178" customWidth="1"/>
    <col min="5890" max="5890" width="18.33203125" style="178" customWidth="1"/>
    <col min="5891" max="5891" width="17.6640625" style="178" customWidth="1"/>
    <col min="5892" max="5892" width="22.5546875" style="178" customWidth="1"/>
    <col min="5893" max="5893" width="9.5546875" style="178" customWidth="1"/>
    <col min="5894" max="5894" width="17.109375" style="178" customWidth="1"/>
    <col min="5895" max="5895" width="13.109375" style="178" customWidth="1"/>
    <col min="5896" max="5896" width="14.33203125" style="178" customWidth="1"/>
    <col min="5897" max="5897" width="10" style="178" customWidth="1"/>
    <col min="5898" max="5898" width="11.5546875" style="178" customWidth="1"/>
    <col min="5899" max="5899" width="11" style="178" customWidth="1"/>
    <col min="5900" max="5900" width="0" style="178" hidden="1" customWidth="1"/>
    <col min="5901" max="5901" width="11.6640625" style="178" customWidth="1"/>
    <col min="5902" max="5903" width="9.109375" style="178"/>
    <col min="5904" max="5904" width="8.88671875" style="178" customWidth="1"/>
    <col min="5905" max="5905" width="10" style="178" customWidth="1"/>
    <col min="5906" max="5906" width="14.33203125" style="178" customWidth="1"/>
    <col min="5907" max="6144" width="9.109375" style="178"/>
    <col min="6145" max="6145" width="4.6640625" style="178" customWidth="1"/>
    <col min="6146" max="6146" width="18.33203125" style="178" customWidth="1"/>
    <col min="6147" max="6147" width="17.6640625" style="178" customWidth="1"/>
    <col min="6148" max="6148" width="22.5546875" style="178" customWidth="1"/>
    <col min="6149" max="6149" width="9.5546875" style="178" customWidth="1"/>
    <col min="6150" max="6150" width="17.109375" style="178" customWidth="1"/>
    <col min="6151" max="6151" width="13.109375" style="178" customWidth="1"/>
    <col min="6152" max="6152" width="14.33203125" style="178" customWidth="1"/>
    <col min="6153" max="6153" width="10" style="178" customWidth="1"/>
    <col min="6154" max="6154" width="11.5546875" style="178" customWidth="1"/>
    <col min="6155" max="6155" width="11" style="178" customWidth="1"/>
    <col min="6156" max="6156" width="0" style="178" hidden="1" customWidth="1"/>
    <col min="6157" max="6157" width="11.6640625" style="178" customWidth="1"/>
    <col min="6158" max="6159" width="9.109375" style="178"/>
    <col min="6160" max="6160" width="8.88671875" style="178" customWidth="1"/>
    <col min="6161" max="6161" width="10" style="178" customWidth="1"/>
    <col min="6162" max="6162" width="14.33203125" style="178" customWidth="1"/>
    <col min="6163" max="6400" width="9.109375" style="178"/>
    <col min="6401" max="6401" width="4.6640625" style="178" customWidth="1"/>
    <col min="6402" max="6402" width="18.33203125" style="178" customWidth="1"/>
    <col min="6403" max="6403" width="17.6640625" style="178" customWidth="1"/>
    <col min="6404" max="6404" width="22.5546875" style="178" customWidth="1"/>
    <col min="6405" max="6405" width="9.5546875" style="178" customWidth="1"/>
    <col min="6406" max="6406" width="17.109375" style="178" customWidth="1"/>
    <col min="6407" max="6407" width="13.109375" style="178" customWidth="1"/>
    <col min="6408" max="6408" width="14.33203125" style="178" customWidth="1"/>
    <col min="6409" max="6409" width="10" style="178" customWidth="1"/>
    <col min="6410" max="6410" width="11.5546875" style="178" customWidth="1"/>
    <col min="6411" max="6411" width="11" style="178" customWidth="1"/>
    <col min="6412" max="6412" width="0" style="178" hidden="1" customWidth="1"/>
    <col min="6413" max="6413" width="11.6640625" style="178" customWidth="1"/>
    <col min="6414" max="6415" width="9.109375" style="178"/>
    <col min="6416" max="6416" width="8.88671875" style="178" customWidth="1"/>
    <col min="6417" max="6417" width="10" style="178" customWidth="1"/>
    <col min="6418" max="6418" width="14.33203125" style="178" customWidth="1"/>
    <col min="6419" max="6656" width="9.109375" style="178"/>
    <col min="6657" max="6657" width="4.6640625" style="178" customWidth="1"/>
    <col min="6658" max="6658" width="18.33203125" style="178" customWidth="1"/>
    <col min="6659" max="6659" width="17.6640625" style="178" customWidth="1"/>
    <col min="6660" max="6660" width="22.5546875" style="178" customWidth="1"/>
    <col min="6661" max="6661" width="9.5546875" style="178" customWidth="1"/>
    <col min="6662" max="6662" width="17.109375" style="178" customWidth="1"/>
    <col min="6663" max="6663" width="13.109375" style="178" customWidth="1"/>
    <col min="6664" max="6664" width="14.33203125" style="178" customWidth="1"/>
    <col min="6665" max="6665" width="10" style="178" customWidth="1"/>
    <col min="6666" max="6666" width="11.5546875" style="178" customWidth="1"/>
    <col min="6667" max="6667" width="11" style="178" customWidth="1"/>
    <col min="6668" max="6668" width="0" style="178" hidden="1" customWidth="1"/>
    <col min="6669" max="6669" width="11.6640625" style="178" customWidth="1"/>
    <col min="6670" max="6671" width="9.109375" style="178"/>
    <col min="6672" max="6672" width="8.88671875" style="178" customWidth="1"/>
    <col min="6673" max="6673" width="10" style="178" customWidth="1"/>
    <col min="6674" max="6674" width="14.33203125" style="178" customWidth="1"/>
    <col min="6675" max="6912" width="9.109375" style="178"/>
    <col min="6913" max="6913" width="4.6640625" style="178" customWidth="1"/>
    <col min="6914" max="6914" width="18.33203125" style="178" customWidth="1"/>
    <col min="6915" max="6915" width="17.6640625" style="178" customWidth="1"/>
    <col min="6916" max="6916" width="22.5546875" style="178" customWidth="1"/>
    <col min="6917" max="6917" width="9.5546875" style="178" customWidth="1"/>
    <col min="6918" max="6918" width="17.109375" style="178" customWidth="1"/>
    <col min="6919" max="6919" width="13.109375" style="178" customWidth="1"/>
    <col min="6920" max="6920" width="14.33203125" style="178" customWidth="1"/>
    <col min="6921" max="6921" width="10" style="178" customWidth="1"/>
    <col min="6922" max="6922" width="11.5546875" style="178" customWidth="1"/>
    <col min="6923" max="6923" width="11" style="178" customWidth="1"/>
    <col min="6924" max="6924" width="0" style="178" hidden="1" customWidth="1"/>
    <col min="6925" max="6925" width="11.6640625" style="178" customWidth="1"/>
    <col min="6926" max="6927" width="9.109375" style="178"/>
    <col min="6928" max="6928" width="8.88671875" style="178" customWidth="1"/>
    <col min="6929" max="6929" width="10" style="178" customWidth="1"/>
    <col min="6930" max="6930" width="14.33203125" style="178" customWidth="1"/>
    <col min="6931" max="7168" width="9.109375" style="178"/>
    <col min="7169" max="7169" width="4.6640625" style="178" customWidth="1"/>
    <col min="7170" max="7170" width="18.33203125" style="178" customWidth="1"/>
    <col min="7171" max="7171" width="17.6640625" style="178" customWidth="1"/>
    <col min="7172" max="7172" width="22.5546875" style="178" customWidth="1"/>
    <col min="7173" max="7173" width="9.5546875" style="178" customWidth="1"/>
    <col min="7174" max="7174" width="17.109375" style="178" customWidth="1"/>
    <col min="7175" max="7175" width="13.109375" style="178" customWidth="1"/>
    <col min="7176" max="7176" width="14.33203125" style="178" customWidth="1"/>
    <col min="7177" max="7177" width="10" style="178" customWidth="1"/>
    <col min="7178" max="7178" width="11.5546875" style="178" customWidth="1"/>
    <col min="7179" max="7179" width="11" style="178" customWidth="1"/>
    <col min="7180" max="7180" width="0" style="178" hidden="1" customWidth="1"/>
    <col min="7181" max="7181" width="11.6640625" style="178" customWidth="1"/>
    <col min="7182" max="7183" width="9.109375" style="178"/>
    <col min="7184" max="7184" width="8.88671875" style="178" customWidth="1"/>
    <col min="7185" max="7185" width="10" style="178" customWidth="1"/>
    <col min="7186" max="7186" width="14.33203125" style="178" customWidth="1"/>
    <col min="7187" max="7424" width="9.109375" style="178"/>
    <col min="7425" max="7425" width="4.6640625" style="178" customWidth="1"/>
    <col min="7426" max="7426" width="18.33203125" style="178" customWidth="1"/>
    <col min="7427" max="7427" width="17.6640625" style="178" customWidth="1"/>
    <col min="7428" max="7428" width="22.5546875" style="178" customWidth="1"/>
    <col min="7429" max="7429" width="9.5546875" style="178" customWidth="1"/>
    <col min="7430" max="7430" width="17.109375" style="178" customWidth="1"/>
    <col min="7431" max="7431" width="13.109375" style="178" customWidth="1"/>
    <col min="7432" max="7432" width="14.33203125" style="178" customWidth="1"/>
    <col min="7433" max="7433" width="10" style="178" customWidth="1"/>
    <col min="7434" max="7434" width="11.5546875" style="178" customWidth="1"/>
    <col min="7435" max="7435" width="11" style="178" customWidth="1"/>
    <col min="7436" max="7436" width="0" style="178" hidden="1" customWidth="1"/>
    <col min="7437" max="7437" width="11.6640625" style="178" customWidth="1"/>
    <col min="7438" max="7439" width="9.109375" style="178"/>
    <col min="7440" max="7440" width="8.88671875" style="178" customWidth="1"/>
    <col min="7441" max="7441" width="10" style="178" customWidth="1"/>
    <col min="7442" max="7442" width="14.33203125" style="178" customWidth="1"/>
    <col min="7443" max="7680" width="9.109375" style="178"/>
    <col min="7681" max="7681" width="4.6640625" style="178" customWidth="1"/>
    <col min="7682" max="7682" width="18.33203125" style="178" customWidth="1"/>
    <col min="7683" max="7683" width="17.6640625" style="178" customWidth="1"/>
    <col min="7684" max="7684" width="22.5546875" style="178" customWidth="1"/>
    <col min="7685" max="7685" width="9.5546875" style="178" customWidth="1"/>
    <col min="7686" max="7686" width="17.109375" style="178" customWidth="1"/>
    <col min="7687" max="7687" width="13.109375" style="178" customWidth="1"/>
    <col min="7688" max="7688" width="14.33203125" style="178" customWidth="1"/>
    <col min="7689" max="7689" width="10" style="178" customWidth="1"/>
    <col min="7690" max="7690" width="11.5546875" style="178" customWidth="1"/>
    <col min="7691" max="7691" width="11" style="178" customWidth="1"/>
    <col min="7692" max="7692" width="0" style="178" hidden="1" customWidth="1"/>
    <col min="7693" max="7693" width="11.6640625" style="178" customWidth="1"/>
    <col min="7694" max="7695" width="9.109375" style="178"/>
    <col min="7696" max="7696" width="8.88671875" style="178" customWidth="1"/>
    <col min="7697" max="7697" width="10" style="178" customWidth="1"/>
    <col min="7698" max="7698" width="14.33203125" style="178" customWidth="1"/>
    <col min="7699" max="7936" width="9.109375" style="178"/>
    <col min="7937" max="7937" width="4.6640625" style="178" customWidth="1"/>
    <col min="7938" max="7938" width="18.33203125" style="178" customWidth="1"/>
    <col min="7939" max="7939" width="17.6640625" style="178" customWidth="1"/>
    <col min="7940" max="7940" width="22.5546875" style="178" customWidth="1"/>
    <col min="7941" max="7941" width="9.5546875" style="178" customWidth="1"/>
    <col min="7942" max="7942" width="17.109375" style="178" customWidth="1"/>
    <col min="7943" max="7943" width="13.109375" style="178" customWidth="1"/>
    <col min="7944" max="7944" width="14.33203125" style="178" customWidth="1"/>
    <col min="7945" max="7945" width="10" style="178" customWidth="1"/>
    <col min="7946" max="7946" width="11.5546875" style="178" customWidth="1"/>
    <col min="7947" max="7947" width="11" style="178" customWidth="1"/>
    <col min="7948" max="7948" width="0" style="178" hidden="1" customWidth="1"/>
    <col min="7949" max="7949" width="11.6640625" style="178" customWidth="1"/>
    <col min="7950" max="7951" width="9.109375" style="178"/>
    <col min="7952" max="7952" width="8.88671875" style="178" customWidth="1"/>
    <col min="7953" max="7953" width="10" style="178" customWidth="1"/>
    <col min="7954" max="7954" width="14.33203125" style="178" customWidth="1"/>
    <col min="7955" max="8192" width="9.109375" style="178"/>
    <col min="8193" max="8193" width="4.6640625" style="178" customWidth="1"/>
    <col min="8194" max="8194" width="18.33203125" style="178" customWidth="1"/>
    <col min="8195" max="8195" width="17.6640625" style="178" customWidth="1"/>
    <col min="8196" max="8196" width="22.5546875" style="178" customWidth="1"/>
    <col min="8197" max="8197" width="9.5546875" style="178" customWidth="1"/>
    <col min="8198" max="8198" width="17.109375" style="178" customWidth="1"/>
    <col min="8199" max="8199" width="13.109375" style="178" customWidth="1"/>
    <col min="8200" max="8200" width="14.33203125" style="178" customWidth="1"/>
    <col min="8201" max="8201" width="10" style="178" customWidth="1"/>
    <col min="8202" max="8202" width="11.5546875" style="178" customWidth="1"/>
    <col min="8203" max="8203" width="11" style="178" customWidth="1"/>
    <col min="8204" max="8204" width="0" style="178" hidden="1" customWidth="1"/>
    <col min="8205" max="8205" width="11.6640625" style="178" customWidth="1"/>
    <col min="8206" max="8207" width="9.109375" style="178"/>
    <col min="8208" max="8208" width="8.88671875" style="178" customWidth="1"/>
    <col min="8209" max="8209" width="10" style="178" customWidth="1"/>
    <col min="8210" max="8210" width="14.33203125" style="178" customWidth="1"/>
    <col min="8211" max="8448" width="9.109375" style="178"/>
    <col min="8449" max="8449" width="4.6640625" style="178" customWidth="1"/>
    <col min="8450" max="8450" width="18.33203125" style="178" customWidth="1"/>
    <col min="8451" max="8451" width="17.6640625" style="178" customWidth="1"/>
    <col min="8452" max="8452" width="22.5546875" style="178" customWidth="1"/>
    <col min="8453" max="8453" width="9.5546875" style="178" customWidth="1"/>
    <col min="8454" max="8454" width="17.109375" style="178" customWidth="1"/>
    <col min="8455" max="8455" width="13.109375" style="178" customWidth="1"/>
    <col min="8456" max="8456" width="14.33203125" style="178" customWidth="1"/>
    <col min="8457" max="8457" width="10" style="178" customWidth="1"/>
    <col min="8458" max="8458" width="11.5546875" style="178" customWidth="1"/>
    <col min="8459" max="8459" width="11" style="178" customWidth="1"/>
    <col min="8460" max="8460" width="0" style="178" hidden="1" customWidth="1"/>
    <col min="8461" max="8461" width="11.6640625" style="178" customWidth="1"/>
    <col min="8462" max="8463" width="9.109375" style="178"/>
    <col min="8464" max="8464" width="8.88671875" style="178" customWidth="1"/>
    <col min="8465" max="8465" width="10" style="178" customWidth="1"/>
    <col min="8466" max="8466" width="14.33203125" style="178" customWidth="1"/>
    <col min="8467" max="8704" width="9.109375" style="178"/>
    <col min="8705" max="8705" width="4.6640625" style="178" customWidth="1"/>
    <col min="8706" max="8706" width="18.33203125" style="178" customWidth="1"/>
    <col min="8707" max="8707" width="17.6640625" style="178" customWidth="1"/>
    <col min="8708" max="8708" width="22.5546875" style="178" customWidth="1"/>
    <col min="8709" max="8709" width="9.5546875" style="178" customWidth="1"/>
    <col min="8710" max="8710" width="17.109375" style="178" customWidth="1"/>
    <col min="8711" max="8711" width="13.109375" style="178" customWidth="1"/>
    <col min="8712" max="8712" width="14.33203125" style="178" customWidth="1"/>
    <col min="8713" max="8713" width="10" style="178" customWidth="1"/>
    <col min="8714" max="8714" width="11.5546875" style="178" customWidth="1"/>
    <col min="8715" max="8715" width="11" style="178" customWidth="1"/>
    <col min="8716" max="8716" width="0" style="178" hidden="1" customWidth="1"/>
    <col min="8717" max="8717" width="11.6640625" style="178" customWidth="1"/>
    <col min="8718" max="8719" width="9.109375" style="178"/>
    <col min="8720" max="8720" width="8.88671875" style="178" customWidth="1"/>
    <col min="8721" max="8721" width="10" style="178" customWidth="1"/>
    <col min="8722" max="8722" width="14.33203125" style="178" customWidth="1"/>
    <col min="8723" max="8960" width="9.109375" style="178"/>
    <col min="8961" max="8961" width="4.6640625" style="178" customWidth="1"/>
    <col min="8962" max="8962" width="18.33203125" style="178" customWidth="1"/>
    <col min="8963" max="8963" width="17.6640625" style="178" customWidth="1"/>
    <col min="8964" max="8964" width="22.5546875" style="178" customWidth="1"/>
    <col min="8965" max="8965" width="9.5546875" style="178" customWidth="1"/>
    <col min="8966" max="8966" width="17.109375" style="178" customWidth="1"/>
    <col min="8967" max="8967" width="13.109375" style="178" customWidth="1"/>
    <col min="8968" max="8968" width="14.33203125" style="178" customWidth="1"/>
    <col min="8969" max="8969" width="10" style="178" customWidth="1"/>
    <col min="8970" max="8970" width="11.5546875" style="178" customWidth="1"/>
    <col min="8971" max="8971" width="11" style="178" customWidth="1"/>
    <col min="8972" max="8972" width="0" style="178" hidden="1" customWidth="1"/>
    <col min="8973" max="8973" width="11.6640625" style="178" customWidth="1"/>
    <col min="8974" max="8975" width="9.109375" style="178"/>
    <col min="8976" max="8976" width="8.88671875" style="178" customWidth="1"/>
    <col min="8977" max="8977" width="10" style="178" customWidth="1"/>
    <col min="8978" max="8978" width="14.33203125" style="178" customWidth="1"/>
    <col min="8979" max="9216" width="9.109375" style="178"/>
    <col min="9217" max="9217" width="4.6640625" style="178" customWidth="1"/>
    <col min="9218" max="9218" width="18.33203125" style="178" customWidth="1"/>
    <col min="9219" max="9219" width="17.6640625" style="178" customWidth="1"/>
    <col min="9220" max="9220" width="22.5546875" style="178" customWidth="1"/>
    <col min="9221" max="9221" width="9.5546875" style="178" customWidth="1"/>
    <col min="9222" max="9222" width="17.109375" style="178" customWidth="1"/>
    <col min="9223" max="9223" width="13.109375" style="178" customWidth="1"/>
    <col min="9224" max="9224" width="14.33203125" style="178" customWidth="1"/>
    <col min="9225" max="9225" width="10" style="178" customWidth="1"/>
    <col min="9226" max="9226" width="11.5546875" style="178" customWidth="1"/>
    <col min="9227" max="9227" width="11" style="178" customWidth="1"/>
    <col min="9228" max="9228" width="0" style="178" hidden="1" customWidth="1"/>
    <col min="9229" max="9229" width="11.6640625" style="178" customWidth="1"/>
    <col min="9230" max="9231" width="9.109375" style="178"/>
    <col min="9232" max="9232" width="8.88671875" style="178" customWidth="1"/>
    <col min="9233" max="9233" width="10" style="178" customWidth="1"/>
    <col min="9234" max="9234" width="14.33203125" style="178" customWidth="1"/>
    <col min="9235" max="9472" width="9.109375" style="178"/>
    <col min="9473" max="9473" width="4.6640625" style="178" customWidth="1"/>
    <col min="9474" max="9474" width="18.33203125" style="178" customWidth="1"/>
    <col min="9475" max="9475" width="17.6640625" style="178" customWidth="1"/>
    <col min="9476" max="9476" width="22.5546875" style="178" customWidth="1"/>
    <col min="9477" max="9477" width="9.5546875" style="178" customWidth="1"/>
    <col min="9478" max="9478" width="17.109375" style="178" customWidth="1"/>
    <col min="9479" max="9479" width="13.109375" style="178" customWidth="1"/>
    <col min="9480" max="9480" width="14.33203125" style="178" customWidth="1"/>
    <col min="9481" max="9481" width="10" style="178" customWidth="1"/>
    <col min="9482" max="9482" width="11.5546875" style="178" customWidth="1"/>
    <col min="9483" max="9483" width="11" style="178" customWidth="1"/>
    <col min="9484" max="9484" width="0" style="178" hidden="1" customWidth="1"/>
    <col min="9485" max="9485" width="11.6640625" style="178" customWidth="1"/>
    <col min="9486" max="9487" width="9.109375" style="178"/>
    <col min="9488" max="9488" width="8.88671875" style="178" customWidth="1"/>
    <col min="9489" max="9489" width="10" style="178" customWidth="1"/>
    <col min="9490" max="9490" width="14.33203125" style="178" customWidth="1"/>
    <col min="9491" max="9728" width="9.109375" style="178"/>
    <col min="9729" max="9729" width="4.6640625" style="178" customWidth="1"/>
    <col min="9730" max="9730" width="18.33203125" style="178" customWidth="1"/>
    <col min="9731" max="9731" width="17.6640625" style="178" customWidth="1"/>
    <col min="9732" max="9732" width="22.5546875" style="178" customWidth="1"/>
    <col min="9733" max="9733" width="9.5546875" style="178" customWidth="1"/>
    <col min="9734" max="9734" width="17.109375" style="178" customWidth="1"/>
    <col min="9735" max="9735" width="13.109375" style="178" customWidth="1"/>
    <col min="9736" max="9736" width="14.33203125" style="178" customWidth="1"/>
    <col min="9737" max="9737" width="10" style="178" customWidth="1"/>
    <col min="9738" max="9738" width="11.5546875" style="178" customWidth="1"/>
    <col min="9739" max="9739" width="11" style="178" customWidth="1"/>
    <col min="9740" max="9740" width="0" style="178" hidden="1" customWidth="1"/>
    <col min="9741" max="9741" width="11.6640625" style="178" customWidth="1"/>
    <col min="9742" max="9743" width="9.109375" style="178"/>
    <col min="9744" max="9744" width="8.88671875" style="178" customWidth="1"/>
    <col min="9745" max="9745" width="10" style="178" customWidth="1"/>
    <col min="9746" max="9746" width="14.33203125" style="178" customWidth="1"/>
    <col min="9747" max="9984" width="9.109375" style="178"/>
    <col min="9985" max="9985" width="4.6640625" style="178" customWidth="1"/>
    <col min="9986" max="9986" width="18.33203125" style="178" customWidth="1"/>
    <col min="9987" max="9987" width="17.6640625" style="178" customWidth="1"/>
    <col min="9988" max="9988" width="22.5546875" style="178" customWidth="1"/>
    <col min="9989" max="9989" width="9.5546875" style="178" customWidth="1"/>
    <col min="9990" max="9990" width="17.109375" style="178" customWidth="1"/>
    <col min="9991" max="9991" width="13.109375" style="178" customWidth="1"/>
    <col min="9992" max="9992" width="14.33203125" style="178" customWidth="1"/>
    <col min="9993" max="9993" width="10" style="178" customWidth="1"/>
    <col min="9994" max="9994" width="11.5546875" style="178" customWidth="1"/>
    <col min="9995" max="9995" width="11" style="178" customWidth="1"/>
    <col min="9996" max="9996" width="0" style="178" hidden="1" customWidth="1"/>
    <col min="9997" max="9997" width="11.6640625" style="178" customWidth="1"/>
    <col min="9998" max="9999" width="9.109375" style="178"/>
    <col min="10000" max="10000" width="8.88671875" style="178" customWidth="1"/>
    <col min="10001" max="10001" width="10" style="178" customWidth="1"/>
    <col min="10002" max="10002" width="14.33203125" style="178" customWidth="1"/>
    <col min="10003" max="10240" width="9.109375" style="178"/>
    <col min="10241" max="10241" width="4.6640625" style="178" customWidth="1"/>
    <col min="10242" max="10242" width="18.33203125" style="178" customWidth="1"/>
    <col min="10243" max="10243" width="17.6640625" style="178" customWidth="1"/>
    <col min="10244" max="10244" width="22.5546875" style="178" customWidth="1"/>
    <col min="10245" max="10245" width="9.5546875" style="178" customWidth="1"/>
    <col min="10246" max="10246" width="17.109375" style="178" customWidth="1"/>
    <col min="10247" max="10247" width="13.109375" style="178" customWidth="1"/>
    <col min="10248" max="10248" width="14.33203125" style="178" customWidth="1"/>
    <col min="10249" max="10249" width="10" style="178" customWidth="1"/>
    <col min="10250" max="10250" width="11.5546875" style="178" customWidth="1"/>
    <col min="10251" max="10251" width="11" style="178" customWidth="1"/>
    <col min="10252" max="10252" width="0" style="178" hidden="1" customWidth="1"/>
    <col min="10253" max="10253" width="11.6640625" style="178" customWidth="1"/>
    <col min="10254" max="10255" width="9.109375" style="178"/>
    <col min="10256" max="10256" width="8.88671875" style="178" customWidth="1"/>
    <col min="10257" max="10257" width="10" style="178" customWidth="1"/>
    <col min="10258" max="10258" width="14.33203125" style="178" customWidth="1"/>
    <col min="10259" max="10496" width="9.109375" style="178"/>
    <col min="10497" max="10497" width="4.6640625" style="178" customWidth="1"/>
    <col min="10498" max="10498" width="18.33203125" style="178" customWidth="1"/>
    <col min="10499" max="10499" width="17.6640625" style="178" customWidth="1"/>
    <col min="10500" max="10500" width="22.5546875" style="178" customWidth="1"/>
    <col min="10501" max="10501" width="9.5546875" style="178" customWidth="1"/>
    <col min="10502" max="10502" width="17.109375" style="178" customWidth="1"/>
    <col min="10503" max="10503" width="13.109375" style="178" customWidth="1"/>
    <col min="10504" max="10504" width="14.33203125" style="178" customWidth="1"/>
    <col min="10505" max="10505" width="10" style="178" customWidth="1"/>
    <col min="10506" max="10506" width="11.5546875" style="178" customWidth="1"/>
    <col min="10507" max="10507" width="11" style="178" customWidth="1"/>
    <col min="10508" max="10508" width="0" style="178" hidden="1" customWidth="1"/>
    <col min="10509" max="10509" width="11.6640625" style="178" customWidth="1"/>
    <col min="10510" max="10511" width="9.109375" style="178"/>
    <col min="10512" max="10512" width="8.88671875" style="178" customWidth="1"/>
    <col min="10513" max="10513" width="10" style="178" customWidth="1"/>
    <col min="10514" max="10514" width="14.33203125" style="178" customWidth="1"/>
    <col min="10515" max="10752" width="9.109375" style="178"/>
    <col min="10753" max="10753" width="4.6640625" style="178" customWidth="1"/>
    <col min="10754" max="10754" width="18.33203125" style="178" customWidth="1"/>
    <col min="10755" max="10755" width="17.6640625" style="178" customWidth="1"/>
    <col min="10756" max="10756" width="22.5546875" style="178" customWidth="1"/>
    <col min="10757" max="10757" width="9.5546875" style="178" customWidth="1"/>
    <col min="10758" max="10758" width="17.109375" style="178" customWidth="1"/>
    <col min="10759" max="10759" width="13.109375" style="178" customWidth="1"/>
    <col min="10760" max="10760" width="14.33203125" style="178" customWidth="1"/>
    <col min="10761" max="10761" width="10" style="178" customWidth="1"/>
    <col min="10762" max="10762" width="11.5546875" style="178" customWidth="1"/>
    <col min="10763" max="10763" width="11" style="178" customWidth="1"/>
    <col min="10764" max="10764" width="0" style="178" hidden="1" customWidth="1"/>
    <col min="10765" max="10765" width="11.6640625" style="178" customWidth="1"/>
    <col min="10766" max="10767" width="9.109375" style="178"/>
    <col min="10768" max="10768" width="8.88671875" style="178" customWidth="1"/>
    <col min="10769" max="10769" width="10" style="178" customWidth="1"/>
    <col min="10770" max="10770" width="14.33203125" style="178" customWidth="1"/>
    <col min="10771" max="11008" width="9.109375" style="178"/>
    <col min="11009" max="11009" width="4.6640625" style="178" customWidth="1"/>
    <col min="11010" max="11010" width="18.33203125" style="178" customWidth="1"/>
    <col min="11011" max="11011" width="17.6640625" style="178" customWidth="1"/>
    <col min="11012" max="11012" width="22.5546875" style="178" customWidth="1"/>
    <col min="11013" max="11013" width="9.5546875" style="178" customWidth="1"/>
    <col min="11014" max="11014" width="17.109375" style="178" customWidth="1"/>
    <col min="11015" max="11015" width="13.109375" style="178" customWidth="1"/>
    <col min="11016" max="11016" width="14.33203125" style="178" customWidth="1"/>
    <col min="11017" max="11017" width="10" style="178" customWidth="1"/>
    <col min="11018" max="11018" width="11.5546875" style="178" customWidth="1"/>
    <col min="11019" max="11019" width="11" style="178" customWidth="1"/>
    <col min="11020" max="11020" width="0" style="178" hidden="1" customWidth="1"/>
    <col min="11021" max="11021" width="11.6640625" style="178" customWidth="1"/>
    <col min="11022" max="11023" width="9.109375" style="178"/>
    <col min="11024" max="11024" width="8.88671875" style="178" customWidth="1"/>
    <col min="11025" max="11025" width="10" style="178" customWidth="1"/>
    <col min="11026" max="11026" width="14.33203125" style="178" customWidth="1"/>
    <col min="11027" max="11264" width="9.109375" style="178"/>
    <col min="11265" max="11265" width="4.6640625" style="178" customWidth="1"/>
    <col min="11266" max="11266" width="18.33203125" style="178" customWidth="1"/>
    <col min="11267" max="11267" width="17.6640625" style="178" customWidth="1"/>
    <col min="11268" max="11268" width="22.5546875" style="178" customWidth="1"/>
    <col min="11269" max="11269" width="9.5546875" style="178" customWidth="1"/>
    <col min="11270" max="11270" width="17.109375" style="178" customWidth="1"/>
    <col min="11271" max="11271" width="13.109375" style="178" customWidth="1"/>
    <col min="11272" max="11272" width="14.33203125" style="178" customWidth="1"/>
    <col min="11273" max="11273" width="10" style="178" customWidth="1"/>
    <col min="11274" max="11274" width="11.5546875" style="178" customWidth="1"/>
    <col min="11275" max="11275" width="11" style="178" customWidth="1"/>
    <col min="11276" max="11276" width="0" style="178" hidden="1" customWidth="1"/>
    <col min="11277" max="11277" width="11.6640625" style="178" customWidth="1"/>
    <col min="11278" max="11279" width="9.109375" style="178"/>
    <col min="11280" max="11280" width="8.88671875" style="178" customWidth="1"/>
    <col min="11281" max="11281" width="10" style="178" customWidth="1"/>
    <col min="11282" max="11282" width="14.33203125" style="178" customWidth="1"/>
    <col min="11283" max="11520" width="9.109375" style="178"/>
    <col min="11521" max="11521" width="4.6640625" style="178" customWidth="1"/>
    <col min="11522" max="11522" width="18.33203125" style="178" customWidth="1"/>
    <col min="11523" max="11523" width="17.6640625" style="178" customWidth="1"/>
    <col min="11524" max="11524" width="22.5546875" style="178" customWidth="1"/>
    <col min="11525" max="11525" width="9.5546875" style="178" customWidth="1"/>
    <col min="11526" max="11526" width="17.109375" style="178" customWidth="1"/>
    <col min="11527" max="11527" width="13.109375" style="178" customWidth="1"/>
    <col min="11528" max="11528" width="14.33203125" style="178" customWidth="1"/>
    <col min="11529" max="11529" width="10" style="178" customWidth="1"/>
    <col min="11530" max="11530" width="11.5546875" style="178" customWidth="1"/>
    <col min="11531" max="11531" width="11" style="178" customWidth="1"/>
    <col min="11532" max="11532" width="0" style="178" hidden="1" customWidth="1"/>
    <col min="11533" max="11533" width="11.6640625" style="178" customWidth="1"/>
    <col min="11534" max="11535" width="9.109375" style="178"/>
    <col min="11536" max="11536" width="8.88671875" style="178" customWidth="1"/>
    <col min="11537" max="11537" width="10" style="178" customWidth="1"/>
    <col min="11538" max="11538" width="14.33203125" style="178" customWidth="1"/>
    <col min="11539" max="11776" width="9.109375" style="178"/>
    <col min="11777" max="11777" width="4.6640625" style="178" customWidth="1"/>
    <col min="11778" max="11778" width="18.33203125" style="178" customWidth="1"/>
    <col min="11779" max="11779" width="17.6640625" style="178" customWidth="1"/>
    <col min="11780" max="11780" width="22.5546875" style="178" customWidth="1"/>
    <col min="11781" max="11781" width="9.5546875" style="178" customWidth="1"/>
    <col min="11782" max="11782" width="17.109375" style="178" customWidth="1"/>
    <col min="11783" max="11783" width="13.109375" style="178" customWidth="1"/>
    <col min="11784" max="11784" width="14.33203125" style="178" customWidth="1"/>
    <col min="11785" max="11785" width="10" style="178" customWidth="1"/>
    <col min="11786" max="11786" width="11.5546875" style="178" customWidth="1"/>
    <col min="11787" max="11787" width="11" style="178" customWidth="1"/>
    <col min="11788" max="11788" width="0" style="178" hidden="1" customWidth="1"/>
    <col min="11789" max="11789" width="11.6640625" style="178" customWidth="1"/>
    <col min="11790" max="11791" width="9.109375" style="178"/>
    <col min="11792" max="11792" width="8.88671875" style="178" customWidth="1"/>
    <col min="11793" max="11793" width="10" style="178" customWidth="1"/>
    <col min="11794" max="11794" width="14.33203125" style="178" customWidth="1"/>
    <col min="11795" max="12032" width="9.109375" style="178"/>
    <col min="12033" max="12033" width="4.6640625" style="178" customWidth="1"/>
    <col min="12034" max="12034" width="18.33203125" style="178" customWidth="1"/>
    <col min="12035" max="12035" width="17.6640625" style="178" customWidth="1"/>
    <col min="12036" max="12036" width="22.5546875" style="178" customWidth="1"/>
    <col min="12037" max="12037" width="9.5546875" style="178" customWidth="1"/>
    <col min="12038" max="12038" width="17.109375" style="178" customWidth="1"/>
    <col min="12039" max="12039" width="13.109375" style="178" customWidth="1"/>
    <col min="12040" max="12040" width="14.33203125" style="178" customWidth="1"/>
    <col min="12041" max="12041" width="10" style="178" customWidth="1"/>
    <col min="12042" max="12042" width="11.5546875" style="178" customWidth="1"/>
    <col min="12043" max="12043" width="11" style="178" customWidth="1"/>
    <col min="12044" max="12044" width="0" style="178" hidden="1" customWidth="1"/>
    <col min="12045" max="12045" width="11.6640625" style="178" customWidth="1"/>
    <col min="12046" max="12047" width="9.109375" style="178"/>
    <col min="12048" max="12048" width="8.88671875" style="178" customWidth="1"/>
    <col min="12049" max="12049" width="10" style="178" customWidth="1"/>
    <col min="12050" max="12050" width="14.33203125" style="178" customWidth="1"/>
    <col min="12051" max="12288" width="9.109375" style="178"/>
    <col min="12289" max="12289" width="4.6640625" style="178" customWidth="1"/>
    <col min="12290" max="12290" width="18.33203125" style="178" customWidth="1"/>
    <col min="12291" max="12291" width="17.6640625" style="178" customWidth="1"/>
    <col min="12292" max="12292" width="22.5546875" style="178" customWidth="1"/>
    <col min="12293" max="12293" width="9.5546875" style="178" customWidth="1"/>
    <col min="12294" max="12294" width="17.109375" style="178" customWidth="1"/>
    <col min="12295" max="12295" width="13.109375" style="178" customWidth="1"/>
    <col min="12296" max="12296" width="14.33203125" style="178" customWidth="1"/>
    <col min="12297" max="12297" width="10" style="178" customWidth="1"/>
    <col min="12298" max="12298" width="11.5546875" style="178" customWidth="1"/>
    <col min="12299" max="12299" width="11" style="178" customWidth="1"/>
    <col min="12300" max="12300" width="0" style="178" hidden="1" customWidth="1"/>
    <col min="12301" max="12301" width="11.6640625" style="178" customWidth="1"/>
    <col min="12302" max="12303" width="9.109375" style="178"/>
    <col min="12304" max="12304" width="8.88671875" style="178" customWidth="1"/>
    <col min="12305" max="12305" width="10" style="178" customWidth="1"/>
    <col min="12306" max="12306" width="14.33203125" style="178" customWidth="1"/>
    <col min="12307" max="12544" width="9.109375" style="178"/>
    <col min="12545" max="12545" width="4.6640625" style="178" customWidth="1"/>
    <col min="12546" max="12546" width="18.33203125" style="178" customWidth="1"/>
    <col min="12547" max="12547" width="17.6640625" style="178" customWidth="1"/>
    <col min="12548" max="12548" width="22.5546875" style="178" customWidth="1"/>
    <col min="12549" max="12549" width="9.5546875" style="178" customWidth="1"/>
    <col min="12550" max="12550" width="17.109375" style="178" customWidth="1"/>
    <col min="12551" max="12551" width="13.109375" style="178" customWidth="1"/>
    <col min="12552" max="12552" width="14.33203125" style="178" customWidth="1"/>
    <col min="12553" max="12553" width="10" style="178" customWidth="1"/>
    <col min="12554" max="12554" width="11.5546875" style="178" customWidth="1"/>
    <col min="12555" max="12555" width="11" style="178" customWidth="1"/>
    <col min="12556" max="12556" width="0" style="178" hidden="1" customWidth="1"/>
    <col min="12557" max="12557" width="11.6640625" style="178" customWidth="1"/>
    <col min="12558" max="12559" width="9.109375" style="178"/>
    <col min="12560" max="12560" width="8.88671875" style="178" customWidth="1"/>
    <col min="12561" max="12561" width="10" style="178" customWidth="1"/>
    <col min="12562" max="12562" width="14.33203125" style="178" customWidth="1"/>
    <col min="12563" max="12800" width="9.109375" style="178"/>
    <col min="12801" max="12801" width="4.6640625" style="178" customWidth="1"/>
    <col min="12802" max="12802" width="18.33203125" style="178" customWidth="1"/>
    <col min="12803" max="12803" width="17.6640625" style="178" customWidth="1"/>
    <col min="12804" max="12804" width="22.5546875" style="178" customWidth="1"/>
    <col min="12805" max="12805" width="9.5546875" style="178" customWidth="1"/>
    <col min="12806" max="12806" width="17.109375" style="178" customWidth="1"/>
    <col min="12807" max="12807" width="13.109375" style="178" customWidth="1"/>
    <col min="12808" max="12808" width="14.33203125" style="178" customWidth="1"/>
    <col min="12809" max="12809" width="10" style="178" customWidth="1"/>
    <col min="12810" max="12810" width="11.5546875" style="178" customWidth="1"/>
    <col min="12811" max="12811" width="11" style="178" customWidth="1"/>
    <col min="12812" max="12812" width="0" style="178" hidden="1" customWidth="1"/>
    <col min="12813" max="12813" width="11.6640625" style="178" customWidth="1"/>
    <col min="12814" max="12815" width="9.109375" style="178"/>
    <col min="12816" max="12816" width="8.88671875" style="178" customWidth="1"/>
    <col min="12817" max="12817" width="10" style="178" customWidth="1"/>
    <col min="12818" max="12818" width="14.33203125" style="178" customWidth="1"/>
    <col min="12819" max="13056" width="9.109375" style="178"/>
    <col min="13057" max="13057" width="4.6640625" style="178" customWidth="1"/>
    <col min="13058" max="13058" width="18.33203125" style="178" customWidth="1"/>
    <col min="13059" max="13059" width="17.6640625" style="178" customWidth="1"/>
    <col min="13060" max="13060" width="22.5546875" style="178" customWidth="1"/>
    <col min="13061" max="13061" width="9.5546875" style="178" customWidth="1"/>
    <col min="13062" max="13062" width="17.109375" style="178" customWidth="1"/>
    <col min="13063" max="13063" width="13.109375" style="178" customWidth="1"/>
    <col min="13064" max="13064" width="14.33203125" style="178" customWidth="1"/>
    <col min="13065" max="13065" width="10" style="178" customWidth="1"/>
    <col min="13066" max="13066" width="11.5546875" style="178" customWidth="1"/>
    <col min="13067" max="13067" width="11" style="178" customWidth="1"/>
    <col min="13068" max="13068" width="0" style="178" hidden="1" customWidth="1"/>
    <col min="13069" max="13069" width="11.6640625" style="178" customWidth="1"/>
    <col min="13070" max="13071" width="9.109375" style="178"/>
    <col min="13072" max="13072" width="8.88671875" style="178" customWidth="1"/>
    <col min="13073" max="13073" width="10" style="178" customWidth="1"/>
    <col min="13074" max="13074" width="14.33203125" style="178" customWidth="1"/>
    <col min="13075" max="13312" width="9.109375" style="178"/>
    <col min="13313" max="13313" width="4.6640625" style="178" customWidth="1"/>
    <col min="13314" max="13314" width="18.33203125" style="178" customWidth="1"/>
    <col min="13315" max="13315" width="17.6640625" style="178" customWidth="1"/>
    <col min="13316" max="13316" width="22.5546875" style="178" customWidth="1"/>
    <col min="13317" max="13317" width="9.5546875" style="178" customWidth="1"/>
    <col min="13318" max="13318" width="17.109375" style="178" customWidth="1"/>
    <col min="13319" max="13319" width="13.109375" style="178" customWidth="1"/>
    <col min="13320" max="13320" width="14.33203125" style="178" customWidth="1"/>
    <col min="13321" max="13321" width="10" style="178" customWidth="1"/>
    <col min="13322" max="13322" width="11.5546875" style="178" customWidth="1"/>
    <col min="13323" max="13323" width="11" style="178" customWidth="1"/>
    <col min="13324" max="13324" width="0" style="178" hidden="1" customWidth="1"/>
    <col min="13325" max="13325" width="11.6640625" style="178" customWidth="1"/>
    <col min="13326" max="13327" width="9.109375" style="178"/>
    <col min="13328" max="13328" width="8.88671875" style="178" customWidth="1"/>
    <col min="13329" max="13329" width="10" style="178" customWidth="1"/>
    <col min="13330" max="13330" width="14.33203125" style="178" customWidth="1"/>
    <col min="13331" max="13568" width="9.109375" style="178"/>
    <col min="13569" max="13569" width="4.6640625" style="178" customWidth="1"/>
    <col min="13570" max="13570" width="18.33203125" style="178" customWidth="1"/>
    <col min="13571" max="13571" width="17.6640625" style="178" customWidth="1"/>
    <col min="13572" max="13572" width="22.5546875" style="178" customWidth="1"/>
    <col min="13573" max="13573" width="9.5546875" style="178" customWidth="1"/>
    <col min="13574" max="13574" width="17.109375" style="178" customWidth="1"/>
    <col min="13575" max="13575" width="13.109375" style="178" customWidth="1"/>
    <col min="13576" max="13576" width="14.33203125" style="178" customWidth="1"/>
    <col min="13577" max="13577" width="10" style="178" customWidth="1"/>
    <col min="13578" max="13578" width="11.5546875" style="178" customWidth="1"/>
    <col min="13579" max="13579" width="11" style="178" customWidth="1"/>
    <col min="13580" max="13580" width="0" style="178" hidden="1" customWidth="1"/>
    <col min="13581" max="13581" width="11.6640625" style="178" customWidth="1"/>
    <col min="13582" max="13583" width="9.109375" style="178"/>
    <col min="13584" max="13584" width="8.88671875" style="178" customWidth="1"/>
    <col min="13585" max="13585" width="10" style="178" customWidth="1"/>
    <col min="13586" max="13586" width="14.33203125" style="178" customWidth="1"/>
    <col min="13587" max="13824" width="9.109375" style="178"/>
    <col min="13825" max="13825" width="4.6640625" style="178" customWidth="1"/>
    <col min="13826" max="13826" width="18.33203125" style="178" customWidth="1"/>
    <col min="13827" max="13827" width="17.6640625" style="178" customWidth="1"/>
    <col min="13828" max="13828" width="22.5546875" style="178" customWidth="1"/>
    <col min="13829" max="13829" width="9.5546875" style="178" customWidth="1"/>
    <col min="13830" max="13830" width="17.109375" style="178" customWidth="1"/>
    <col min="13831" max="13831" width="13.109375" style="178" customWidth="1"/>
    <col min="13832" max="13832" width="14.33203125" style="178" customWidth="1"/>
    <col min="13833" max="13833" width="10" style="178" customWidth="1"/>
    <col min="13834" max="13834" width="11.5546875" style="178" customWidth="1"/>
    <col min="13835" max="13835" width="11" style="178" customWidth="1"/>
    <col min="13836" max="13836" width="0" style="178" hidden="1" customWidth="1"/>
    <col min="13837" max="13837" width="11.6640625" style="178" customWidth="1"/>
    <col min="13838" max="13839" width="9.109375" style="178"/>
    <col min="13840" max="13840" width="8.88671875" style="178" customWidth="1"/>
    <col min="13841" max="13841" width="10" style="178" customWidth="1"/>
    <col min="13842" max="13842" width="14.33203125" style="178" customWidth="1"/>
    <col min="13843" max="14080" width="9.109375" style="178"/>
    <col min="14081" max="14081" width="4.6640625" style="178" customWidth="1"/>
    <col min="14082" max="14082" width="18.33203125" style="178" customWidth="1"/>
    <col min="14083" max="14083" width="17.6640625" style="178" customWidth="1"/>
    <col min="14084" max="14084" width="22.5546875" style="178" customWidth="1"/>
    <col min="14085" max="14085" width="9.5546875" style="178" customWidth="1"/>
    <col min="14086" max="14086" width="17.109375" style="178" customWidth="1"/>
    <col min="14087" max="14087" width="13.109375" style="178" customWidth="1"/>
    <col min="14088" max="14088" width="14.33203125" style="178" customWidth="1"/>
    <col min="14089" max="14089" width="10" style="178" customWidth="1"/>
    <col min="14090" max="14090" width="11.5546875" style="178" customWidth="1"/>
    <col min="14091" max="14091" width="11" style="178" customWidth="1"/>
    <col min="14092" max="14092" width="0" style="178" hidden="1" customWidth="1"/>
    <col min="14093" max="14093" width="11.6640625" style="178" customWidth="1"/>
    <col min="14094" max="14095" width="9.109375" style="178"/>
    <col min="14096" max="14096" width="8.88671875" style="178" customWidth="1"/>
    <col min="14097" max="14097" width="10" style="178" customWidth="1"/>
    <col min="14098" max="14098" width="14.33203125" style="178" customWidth="1"/>
    <col min="14099" max="14336" width="9.109375" style="178"/>
    <col min="14337" max="14337" width="4.6640625" style="178" customWidth="1"/>
    <col min="14338" max="14338" width="18.33203125" style="178" customWidth="1"/>
    <col min="14339" max="14339" width="17.6640625" style="178" customWidth="1"/>
    <col min="14340" max="14340" width="22.5546875" style="178" customWidth="1"/>
    <col min="14341" max="14341" width="9.5546875" style="178" customWidth="1"/>
    <col min="14342" max="14342" width="17.109375" style="178" customWidth="1"/>
    <col min="14343" max="14343" width="13.109375" style="178" customWidth="1"/>
    <col min="14344" max="14344" width="14.33203125" style="178" customWidth="1"/>
    <col min="14345" max="14345" width="10" style="178" customWidth="1"/>
    <col min="14346" max="14346" width="11.5546875" style="178" customWidth="1"/>
    <col min="14347" max="14347" width="11" style="178" customWidth="1"/>
    <col min="14348" max="14348" width="0" style="178" hidden="1" customWidth="1"/>
    <col min="14349" max="14349" width="11.6640625" style="178" customWidth="1"/>
    <col min="14350" max="14351" width="9.109375" style="178"/>
    <col min="14352" max="14352" width="8.88671875" style="178" customWidth="1"/>
    <col min="14353" max="14353" width="10" style="178" customWidth="1"/>
    <col min="14354" max="14354" width="14.33203125" style="178" customWidth="1"/>
    <col min="14355" max="14592" width="9.109375" style="178"/>
    <col min="14593" max="14593" width="4.6640625" style="178" customWidth="1"/>
    <col min="14594" max="14594" width="18.33203125" style="178" customWidth="1"/>
    <col min="14595" max="14595" width="17.6640625" style="178" customWidth="1"/>
    <col min="14596" max="14596" width="22.5546875" style="178" customWidth="1"/>
    <col min="14597" max="14597" width="9.5546875" style="178" customWidth="1"/>
    <col min="14598" max="14598" width="17.109375" style="178" customWidth="1"/>
    <col min="14599" max="14599" width="13.109375" style="178" customWidth="1"/>
    <col min="14600" max="14600" width="14.33203125" style="178" customWidth="1"/>
    <col min="14601" max="14601" width="10" style="178" customWidth="1"/>
    <col min="14602" max="14602" width="11.5546875" style="178" customWidth="1"/>
    <col min="14603" max="14603" width="11" style="178" customWidth="1"/>
    <col min="14604" max="14604" width="0" style="178" hidden="1" customWidth="1"/>
    <col min="14605" max="14605" width="11.6640625" style="178" customWidth="1"/>
    <col min="14606" max="14607" width="9.109375" style="178"/>
    <col min="14608" max="14608" width="8.88671875" style="178" customWidth="1"/>
    <col min="14609" max="14609" width="10" style="178" customWidth="1"/>
    <col min="14610" max="14610" width="14.33203125" style="178" customWidth="1"/>
    <col min="14611" max="14848" width="9.109375" style="178"/>
    <col min="14849" max="14849" width="4.6640625" style="178" customWidth="1"/>
    <col min="14850" max="14850" width="18.33203125" style="178" customWidth="1"/>
    <col min="14851" max="14851" width="17.6640625" style="178" customWidth="1"/>
    <col min="14852" max="14852" width="22.5546875" style="178" customWidth="1"/>
    <col min="14853" max="14853" width="9.5546875" style="178" customWidth="1"/>
    <col min="14854" max="14854" width="17.109375" style="178" customWidth="1"/>
    <col min="14855" max="14855" width="13.109375" style="178" customWidth="1"/>
    <col min="14856" max="14856" width="14.33203125" style="178" customWidth="1"/>
    <col min="14857" max="14857" width="10" style="178" customWidth="1"/>
    <col min="14858" max="14858" width="11.5546875" style="178" customWidth="1"/>
    <col min="14859" max="14859" width="11" style="178" customWidth="1"/>
    <col min="14860" max="14860" width="0" style="178" hidden="1" customWidth="1"/>
    <col min="14861" max="14861" width="11.6640625" style="178" customWidth="1"/>
    <col min="14862" max="14863" width="9.109375" style="178"/>
    <col min="14864" max="14864" width="8.88671875" style="178" customWidth="1"/>
    <col min="14865" max="14865" width="10" style="178" customWidth="1"/>
    <col min="14866" max="14866" width="14.33203125" style="178" customWidth="1"/>
    <col min="14867" max="15104" width="9.109375" style="178"/>
    <col min="15105" max="15105" width="4.6640625" style="178" customWidth="1"/>
    <col min="15106" max="15106" width="18.33203125" style="178" customWidth="1"/>
    <col min="15107" max="15107" width="17.6640625" style="178" customWidth="1"/>
    <col min="15108" max="15108" width="22.5546875" style="178" customWidth="1"/>
    <col min="15109" max="15109" width="9.5546875" style="178" customWidth="1"/>
    <col min="15110" max="15110" width="17.109375" style="178" customWidth="1"/>
    <col min="15111" max="15111" width="13.109375" style="178" customWidth="1"/>
    <col min="15112" max="15112" width="14.33203125" style="178" customWidth="1"/>
    <col min="15113" max="15113" width="10" style="178" customWidth="1"/>
    <col min="15114" max="15114" width="11.5546875" style="178" customWidth="1"/>
    <col min="15115" max="15115" width="11" style="178" customWidth="1"/>
    <col min="15116" max="15116" width="0" style="178" hidden="1" customWidth="1"/>
    <col min="15117" max="15117" width="11.6640625" style="178" customWidth="1"/>
    <col min="15118" max="15119" width="9.109375" style="178"/>
    <col min="15120" max="15120" width="8.88671875" style="178" customWidth="1"/>
    <col min="15121" max="15121" width="10" style="178" customWidth="1"/>
    <col min="15122" max="15122" width="14.33203125" style="178" customWidth="1"/>
    <col min="15123" max="15360" width="9.109375" style="178"/>
    <col min="15361" max="15361" width="4.6640625" style="178" customWidth="1"/>
    <col min="15362" max="15362" width="18.33203125" style="178" customWidth="1"/>
    <col min="15363" max="15363" width="17.6640625" style="178" customWidth="1"/>
    <col min="15364" max="15364" width="22.5546875" style="178" customWidth="1"/>
    <col min="15365" max="15365" width="9.5546875" style="178" customWidth="1"/>
    <col min="15366" max="15366" width="17.109375" style="178" customWidth="1"/>
    <col min="15367" max="15367" width="13.109375" style="178" customWidth="1"/>
    <col min="15368" max="15368" width="14.33203125" style="178" customWidth="1"/>
    <col min="15369" max="15369" width="10" style="178" customWidth="1"/>
    <col min="15370" max="15370" width="11.5546875" style="178" customWidth="1"/>
    <col min="15371" max="15371" width="11" style="178" customWidth="1"/>
    <col min="15372" max="15372" width="0" style="178" hidden="1" customWidth="1"/>
    <col min="15373" max="15373" width="11.6640625" style="178" customWidth="1"/>
    <col min="15374" max="15375" width="9.109375" style="178"/>
    <col min="15376" max="15376" width="8.88671875" style="178" customWidth="1"/>
    <col min="15377" max="15377" width="10" style="178" customWidth="1"/>
    <col min="15378" max="15378" width="14.33203125" style="178" customWidth="1"/>
    <col min="15379" max="15616" width="9.109375" style="178"/>
    <col min="15617" max="15617" width="4.6640625" style="178" customWidth="1"/>
    <col min="15618" max="15618" width="18.33203125" style="178" customWidth="1"/>
    <col min="15619" max="15619" width="17.6640625" style="178" customWidth="1"/>
    <col min="15620" max="15620" width="22.5546875" style="178" customWidth="1"/>
    <col min="15621" max="15621" width="9.5546875" style="178" customWidth="1"/>
    <col min="15622" max="15622" width="17.109375" style="178" customWidth="1"/>
    <col min="15623" max="15623" width="13.109375" style="178" customWidth="1"/>
    <col min="15624" max="15624" width="14.33203125" style="178" customWidth="1"/>
    <col min="15625" max="15625" width="10" style="178" customWidth="1"/>
    <col min="15626" max="15626" width="11.5546875" style="178" customWidth="1"/>
    <col min="15627" max="15627" width="11" style="178" customWidth="1"/>
    <col min="15628" max="15628" width="0" style="178" hidden="1" customWidth="1"/>
    <col min="15629" max="15629" width="11.6640625" style="178" customWidth="1"/>
    <col min="15630" max="15631" width="9.109375" style="178"/>
    <col min="15632" max="15632" width="8.88671875" style="178" customWidth="1"/>
    <col min="15633" max="15633" width="10" style="178" customWidth="1"/>
    <col min="15634" max="15634" width="14.33203125" style="178" customWidth="1"/>
    <col min="15635" max="15872" width="9.109375" style="178"/>
    <col min="15873" max="15873" width="4.6640625" style="178" customWidth="1"/>
    <col min="15874" max="15874" width="18.33203125" style="178" customWidth="1"/>
    <col min="15875" max="15875" width="17.6640625" style="178" customWidth="1"/>
    <col min="15876" max="15876" width="22.5546875" style="178" customWidth="1"/>
    <col min="15877" max="15877" width="9.5546875" style="178" customWidth="1"/>
    <col min="15878" max="15878" width="17.109375" style="178" customWidth="1"/>
    <col min="15879" max="15879" width="13.109375" style="178" customWidth="1"/>
    <col min="15880" max="15880" width="14.33203125" style="178" customWidth="1"/>
    <col min="15881" max="15881" width="10" style="178" customWidth="1"/>
    <col min="15882" max="15882" width="11.5546875" style="178" customWidth="1"/>
    <col min="15883" max="15883" width="11" style="178" customWidth="1"/>
    <col min="15884" max="15884" width="0" style="178" hidden="1" customWidth="1"/>
    <col min="15885" max="15885" width="11.6640625" style="178" customWidth="1"/>
    <col min="15886" max="15887" width="9.109375" style="178"/>
    <col min="15888" max="15888" width="8.88671875" style="178" customWidth="1"/>
    <col min="15889" max="15889" width="10" style="178" customWidth="1"/>
    <col min="15890" max="15890" width="14.33203125" style="178" customWidth="1"/>
    <col min="15891" max="16128" width="9.109375" style="178"/>
    <col min="16129" max="16129" width="4.6640625" style="178" customWidth="1"/>
    <col min="16130" max="16130" width="18.33203125" style="178" customWidth="1"/>
    <col min="16131" max="16131" width="17.6640625" style="178" customWidth="1"/>
    <col min="16132" max="16132" width="22.5546875" style="178" customWidth="1"/>
    <col min="16133" max="16133" width="9.5546875" style="178" customWidth="1"/>
    <col min="16134" max="16134" width="17.109375" style="178" customWidth="1"/>
    <col min="16135" max="16135" width="13.109375" style="178" customWidth="1"/>
    <col min="16136" max="16136" width="14.33203125" style="178" customWidth="1"/>
    <col min="16137" max="16137" width="10" style="178" customWidth="1"/>
    <col min="16138" max="16138" width="11.5546875" style="178" customWidth="1"/>
    <col min="16139" max="16139" width="11" style="178" customWidth="1"/>
    <col min="16140" max="16140" width="0" style="178" hidden="1" customWidth="1"/>
    <col min="16141" max="16141" width="11.6640625" style="178" customWidth="1"/>
    <col min="16142" max="16143" width="9.109375" style="178"/>
    <col min="16144" max="16144" width="8.88671875" style="178" customWidth="1"/>
    <col min="16145" max="16145" width="10" style="178" customWidth="1"/>
    <col min="16146" max="16146" width="14.33203125" style="178" customWidth="1"/>
    <col min="16147" max="16384" width="9.109375" style="178"/>
  </cols>
  <sheetData>
    <row r="1" spans="1:36" ht="13.5" customHeight="1" thickBot="1" x14ac:dyDescent="0.3">
      <c r="A1" s="288" t="s">
        <v>141</v>
      </c>
      <c r="B1" s="289"/>
      <c r="C1" s="289"/>
      <c r="D1" s="289"/>
      <c r="E1" s="289"/>
      <c r="AF1" s="290" t="s">
        <v>105</v>
      </c>
      <c r="AG1" s="291"/>
      <c r="AH1" s="179"/>
      <c r="AI1" s="292" t="s">
        <v>106</v>
      </c>
      <c r="AJ1" s="293"/>
    </row>
    <row r="2" spans="1:36" ht="24" customHeight="1" thickBot="1" x14ac:dyDescent="0.3">
      <c r="A2" s="288"/>
      <c r="B2" s="289"/>
      <c r="C2" s="289"/>
      <c r="D2" s="289"/>
      <c r="E2" s="289"/>
      <c r="K2" s="180" t="s">
        <v>142</v>
      </c>
      <c r="L2" s="181"/>
      <c r="M2" s="181">
        <v>10000</v>
      </c>
      <c r="N2" s="182" t="s">
        <v>143</v>
      </c>
      <c r="AF2" s="183"/>
      <c r="AG2" s="184"/>
      <c r="AH2" s="179"/>
      <c r="AI2" s="185"/>
      <c r="AJ2" s="186"/>
    </row>
    <row r="3" spans="1:36" ht="23.25" customHeight="1" x14ac:dyDescent="0.25">
      <c r="A3" s="288"/>
      <c r="B3" s="289"/>
      <c r="C3" s="289"/>
      <c r="D3" s="289"/>
      <c r="E3" s="289"/>
      <c r="K3" s="187" t="s">
        <v>144</v>
      </c>
      <c r="L3" s="188"/>
      <c r="M3" s="188">
        <v>30</v>
      </c>
      <c r="N3" s="189" t="s">
        <v>145</v>
      </c>
      <c r="AF3" s="183"/>
      <c r="AG3" s="184"/>
      <c r="AH3" s="179"/>
      <c r="AI3" s="185"/>
      <c r="AJ3" s="186"/>
    </row>
    <row r="4" spans="1:36" ht="22.5" customHeight="1" x14ac:dyDescent="0.25">
      <c r="A4" s="288" t="str">
        <f>Identificar!A4</f>
        <v>VelocitQR</v>
      </c>
      <c r="B4" s="289"/>
      <c r="C4" s="289"/>
      <c r="D4" s="289"/>
      <c r="E4" s="289"/>
      <c r="AF4" s="183"/>
      <c r="AG4" s="184"/>
      <c r="AH4" s="179"/>
      <c r="AI4" s="185"/>
      <c r="AJ4" s="186"/>
    </row>
    <row r="5" spans="1:36" ht="27" thickBot="1" x14ac:dyDescent="0.3">
      <c r="A5" s="294"/>
      <c r="B5" s="295"/>
      <c r="C5" s="295"/>
      <c r="D5" s="295"/>
      <c r="E5" s="295"/>
      <c r="I5" s="178"/>
      <c r="AF5" s="190" t="s">
        <v>107</v>
      </c>
      <c r="AG5" s="191">
        <v>1</v>
      </c>
      <c r="AH5" s="179"/>
      <c r="AI5" s="190" t="s">
        <v>108</v>
      </c>
      <c r="AJ5" s="191">
        <v>1</v>
      </c>
    </row>
    <row r="6" spans="1:36" ht="27" thickBot="1" x14ac:dyDescent="0.3">
      <c r="A6" s="296" t="s">
        <v>109</v>
      </c>
      <c r="B6" s="298" t="s">
        <v>111</v>
      </c>
      <c r="C6" s="299"/>
      <c r="D6" s="300"/>
      <c r="E6" s="301" t="s">
        <v>112</v>
      </c>
      <c r="F6" s="303" t="s">
        <v>146</v>
      </c>
      <c r="G6" s="305" t="s">
        <v>147</v>
      </c>
      <c r="H6" s="306"/>
      <c r="I6" s="306"/>
      <c r="J6" s="307"/>
      <c r="K6" s="285" t="s">
        <v>148</v>
      </c>
      <c r="L6" s="192"/>
      <c r="M6" s="285" t="s">
        <v>103</v>
      </c>
      <c r="N6" s="285" t="s">
        <v>149</v>
      </c>
      <c r="AF6" s="193" t="s">
        <v>117</v>
      </c>
      <c r="AG6" s="194">
        <v>2</v>
      </c>
      <c r="AH6" s="179"/>
      <c r="AI6" s="193" t="s">
        <v>118</v>
      </c>
      <c r="AJ6" s="194">
        <v>2</v>
      </c>
    </row>
    <row r="7" spans="1:36" s="201" customFormat="1" ht="31.2" thickBot="1" x14ac:dyDescent="0.3">
      <c r="A7" s="297"/>
      <c r="B7" s="195" t="s">
        <v>150</v>
      </c>
      <c r="C7" s="195" t="s">
        <v>151</v>
      </c>
      <c r="D7" s="196" t="s">
        <v>152</v>
      </c>
      <c r="E7" s="302"/>
      <c r="F7" s="304"/>
      <c r="G7" s="197" t="s">
        <v>153</v>
      </c>
      <c r="H7" s="198" t="s">
        <v>154</v>
      </c>
      <c r="I7" s="198" t="s">
        <v>155</v>
      </c>
      <c r="J7" s="199" t="s">
        <v>156</v>
      </c>
      <c r="K7" s="287"/>
      <c r="L7" s="200" t="s">
        <v>124</v>
      </c>
      <c r="M7" s="286"/>
      <c r="N7" s="287"/>
      <c r="AF7" s="193" t="s">
        <v>125</v>
      </c>
      <c r="AG7" s="194">
        <v>3</v>
      </c>
      <c r="AH7" s="179"/>
      <c r="AI7" s="193" t="s">
        <v>126</v>
      </c>
      <c r="AJ7" s="194">
        <v>3</v>
      </c>
    </row>
    <row r="8" spans="1:36" ht="41.4" customHeight="1" x14ac:dyDescent="0.25">
      <c r="A8" s="202" t="str">
        <f>IF(Identificar!A8&lt;&gt;"",Identificar!A8,"")</f>
        <v>R01</v>
      </c>
      <c r="B8" s="202" t="str">
        <f>IF(Identificar!D8&lt;&gt;"",Identificar!D8,"")</f>
        <v>Como resultado de falhas na segurança dos dados de peças.</v>
      </c>
      <c r="C8" s="202" t="str">
        <f>IF(Identificar!E8&lt;&gt;"",Identificar!E8,"")</f>
        <v>Pode ocorrer vazamento de informações sensíveis de peças e lotes.</v>
      </c>
      <c r="D8" s="202" t="str">
        <f>IF(Identificar!F8&lt;&gt;"",Identificar!F8,"")</f>
        <v>O que acarretaria em perda de confiança dos clientes e possíveis penalidades legais.</v>
      </c>
      <c r="E8" s="202" t="str">
        <f>IF(Identificar!G8&lt;&gt;"",Identificar!G8,"")</f>
        <v>Ricardo</v>
      </c>
      <c r="F8" s="203" t="s">
        <v>164</v>
      </c>
      <c r="G8" s="204" t="s">
        <v>160</v>
      </c>
      <c r="H8" s="205" t="s">
        <v>170</v>
      </c>
      <c r="I8" s="206">
        <f>IF(G8&lt;&gt;"",IF(H8&lt;&gt;"",RIGHT(G8,4)*RIGHT(H8,4),""),"")</f>
        <v>5.04</v>
      </c>
      <c r="J8" s="207" t="str">
        <f>IF(I8&lt;&gt;"",VLOOKUP(I8,'Sensibilidade ao Risco'!$E$2:$F$30,2,FALSE),"")</f>
        <v>Muito Alta - 0,80</v>
      </c>
      <c r="K8" s="208">
        <f>IF(F8&lt;&gt;"",IF(J8&lt;&gt;"",(RIGHT(J8,3))*(RIGHT(F8,3)),""),"")</f>
        <v>0.16000000000000003</v>
      </c>
      <c r="L8" s="209" t="s">
        <v>132</v>
      </c>
      <c r="M8" s="123">
        <f>ROUNDUP(Quantificar!G8/Qualificar!$M$2,2)</f>
        <v>2</v>
      </c>
      <c r="N8" s="123">
        <f>ROUNDUP(Quantificar!H8/Qualificar!$M$3,2)</f>
        <v>0.34</v>
      </c>
      <c r="AF8" s="210" t="s">
        <v>133</v>
      </c>
      <c r="AG8" s="211">
        <v>4</v>
      </c>
      <c r="AH8" s="212"/>
      <c r="AI8" s="210" t="s">
        <v>134</v>
      </c>
      <c r="AJ8" s="211">
        <v>4</v>
      </c>
    </row>
    <row r="9" spans="1:36" ht="46.2" customHeight="1" thickBot="1" x14ac:dyDescent="0.3">
      <c r="A9" s="202" t="str">
        <f>IF(Identificar!A9&lt;&gt;"",Identificar!A9,"")</f>
        <v>R02</v>
      </c>
      <c r="B9" s="202" t="str">
        <f>IF(Identificar!D9&lt;&gt;"",Identificar!D9,"")</f>
        <v>Como resultado de falhas no sistema de rastreamento de peças.</v>
      </c>
      <c r="C9" s="202" t="str">
        <f>IF(Identificar!E9&lt;&gt;"",Identificar!E9,"")</f>
        <v>Pode ocorrer interrupção no acesso à plataforma.</v>
      </c>
      <c r="D9" s="202" t="str">
        <f>IF(Identificar!F9&lt;&gt;"",Identificar!F9,"")</f>
        <v>O que acarretaria em perda temporária de clientes e danos à reputação.</v>
      </c>
      <c r="E9" s="202" t="str">
        <f>IF(Identificar!G9&lt;&gt;"",Identificar!G9,"")</f>
        <v>Gabriel</v>
      </c>
      <c r="F9" s="203" t="s">
        <v>157</v>
      </c>
      <c r="G9" s="204" t="s">
        <v>158</v>
      </c>
      <c r="H9" s="205" t="s">
        <v>169</v>
      </c>
      <c r="I9" s="206">
        <f>IF(G9&lt;&gt;"",IF(H9&lt;&gt;"",RIGHT(G9,4)*RIGHT(H9,4),""),"")</f>
        <v>3.36</v>
      </c>
      <c r="J9" s="207" t="str">
        <f>IF(I9&lt;&gt;"",VLOOKUP(I9,'Sensibilidade ao Risco'!$E$2:$F$30,2,FALSE),"")</f>
        <v>Muito Alta - 0,80</v>
      </c>
      <c r="K9" s="208">
        <f>IF(F9&lt;&gt;"",IF(J9&lt;&gt;"",(RIGHT(J9,3))*(RIGHT(F9,3)),""),"")</f>
        <v>0.32000000000000006</v>
      </c>
      <c r="L9" s="208"/>
      <c r="M9" s="123">
        <f>ROUNDUP(Quantificar!G9/Qualificar!$M$2,2)</f>
        <v>1.5</v>
      </c>
      <c r="N9" s="123">
        <f>ROUNDUP(Quantificar!H9/Qualificar!$M$3,2)</f>
        <v>0.5</v>
      </c>
      <c r="AF9" s="213"/>
      <c r="AG9" s="214"/>
      <c r="AH9" s="212"/>
      <c r="AI9" s="210"/>
      <c r="AJ9" s="211"/>
    </row>
    <row r="10" spans="1:36" ht="50.4" customHeight="1" thickBot="1" x14ac:dyDescent="0.3">
      <c r="A10" s="202" t="str">
        <f>IF(Identificar!A10&lt;&gt;"",Identificar!A10,"")</f>
        <v>R03</v>
      </c>
      <c r="B10" s="202" t="str">
        <f>IF(Identificar!D10&lt;&gt;"",Identificar!D10,"")</f>
        <v>Como resultado de não conformidade com normas legais e de privacidade de dados.</v>
      </c>
      <c r="C10" s="202" t="str">
        <f>IF(Identificar!E10&lt;&gt;"",Identificar!E10,"")</f>
        <v>Pode ocorrer aplicação de penalidades legais.</v>
      </c>
      <c r="D10" s="202" t="str">
        <f>IF(Identificar!F10&lt;&gt;"",Identificar!F10,"")</f>
        <v>O que acarretaria em multas significativas e danos à imagem da empresa.</v>
      </c>
      <c r="E10" s="202" t="str">
        <f>IF(Identificar!G10&lt;&gt;"",Identificar!G10,"")</f>
        <v>Amanda</v>
      </c>
      <c r="F10" s="203" t="s">
        <v>168</v>
      </c>
      <c r="G10" s="204" t="s">
        <v>160</v>
      </c>
      <c r="H10" s="205" t="s">
        <v>170</v>
      </c>
      <c r="I10" s="206">
        <f>IF(G10&lt;&gt;"",IF(H10&lt;&gt;"",RIGHT(G10,4)*RIGHT(H10,4),""),"")</f>
        <v>5.04</v>
      </c>
      <c r="J10" s="207" t="str">
        <f>IF(I10&lt;&gt;"",VLOOKUP(I10,'Sensibilidade ao Risco'!$E$2:$F$30,2,FALSE),"")</f>
        <v>Muito Alta - 0,80</v>
      </c>
      <c r="K10" s="208">
        <f>IF(F10&lt;&gt;"",IF(J10&lt;&gt;"",(RIGHT(J10,3))*(RIGHT(F10,3)),""),"")</f>
        <v>8.0000000000000016E-2</v>
      </c>
      <c r="L10" s="208"/>
      <c r="M10" s="123">
        <f>ROUNDUP(Quantificar!G10/Qualificar!$M$2,2)</f>
        <v>2</v>
      </c>
      <c r="N10" s="123">
        <f>ROUNDUP(Quantificar!H10/Qualificar!$M$3,2)</f>
        <v>0.27</v>
      </c>
      <c r="AF10" s="213"/>
      <c r="AG10" s="214"/>
      <c r="AH10" s="212"/>
      <c r="AI10" s="210"/>
      <c r="AJ10" s="211"/>
    </row>
    <row r="11" spans="1:36" ht="50.4" customHeight="1" thickBot="1" x14ac:dyDescent="0.3">
      <c r="A11" s="202" t="str">
        <f>IF(Identificar!A11&lt;&gt;"",Identificar!A11,"")</f>
        <v>R04</v>
      </c>
      <c r="B11" s="202" t="str">
        <f>IF(Identificar!D11&lt;&gt;"",Identificar!D11,"")</f>
        <v>Como resultado de sobrecarga do sistema devido a alto volume de transações simultâneas.</v>
      </c>
      <c r="C11" s="202" t="str">
        <f>IF(Identificar!E11&lt;&gt;"",Identificar!E11,"")</f>
        <v>Pode ocorrer lentidão na resposta do sistema.</v>
      </c>
      <c r="D11" s="202" t="str">
        <f>IF(Identificar!F11&lt;&gt;"",Identificar!F11,"")</f>
        <v>O que acarretaria em uma experiência negativa para os usuários e aumento no tempo de operação.</v>
      </c>
      <c r="E11" s="202" t="str">
        <f>IF(Identificar!G11&lt;&gt;"",Identificar!G11,"")</f>
        <v>Victor</v>
      </c>
      <c r="F11" s="203" t="s">
        <v>164</v>
      </c>
      <c r="G11" s="204" t="s">
        <v>158</v>
      </c>
      <c r="H11" s="205" t="s">
        <v>169</v>
      </c>
      <c r="I11" s="206">
        <f>IF(G11&lt;&gt;"",IF(H11&lt;&gt;"",RIGHT(G11,4)*RIGHT(H11,4),""),"")</f>
        <v>3.36</v>
      </c>
      <c r="J11" s="207" t="str">
        <f>IF(I11&lt;&gt;"",VLOOKUP(I11,'Sensibilidade ao Risco'!$E$2:$F$30,2,FALSE),"")</f>
        <v>Muito Alta - 0,80</v>
      </c>
      <c r="K11" s="208">
        <f>IF(F11&lt;&gt;"",IF(J11&lt;&gt;"",(RIGHT(J11,3))*(RIGHT(F11,3)),""),"")</f>
        <v>0.16000000000000003</v>
      </c>
      <c r="L11" s="208"/>
      <c r="M11" s="123">
        <f>ROUNDUP(Quantificar!G11/Qualificar!$M$2,2)</f>
        <v>1</v>
      </c>
      <c r="N11" s="123">
        <f>ROUNDUP(Quantificar!H11/Qualificar!$M$3,2)</f>
        <v>0.17</v>
      </c>
      <c r="AF11" s="213"/>
      <c r="AG11" s="214"/>
      <c r="AH11" s="212"/>
      <c r="AI11" s="210"/>
      <c r="AJ11" s="211"/>
    </row>
    <row r="12" spans="1:36" ht="51.6" customHeight="1" thickBot="1" x14ac:dyDescent="0.3">
      <c r="A12" s="202" t="str">
        <f>IF(Identificar!A12&lt;&gt;"",Identificar!A12,"")</f>
        <v>R05</v>
      </c>
      <c r="B12" s="202" t="str">
        <f>IF(Identificar!D12&lt;&gt;"",Identificar!D12,"")</f>
        <v>Como resultado de aumento inesperado nos custos de operação.</v>
      </c>
      <c r="C12" s="202" t="str">
        <f>IF(Identificar!E12&lt;&gt;"",Identificar!E12,"")</f>
        <v>Pode ocorrer falta de recursos financeiros para manter e expandir o projeto.</v>
      </c>
      <c r="D12" s="202" t="str">
        <f>IF(Identificar!F12&lt;&gt;"",Identificar!F12,"")</f>
        <v>O que acarretaria em atrasos no desenvolvimento e redução na capacidade de inovação.</v>
      </c>
      <c r="E12" s="202" t="str">
        <f>IF(Identificar!G12&lt;&gt;"",Identificar!G12,"")</f>
        <v>Gustavo</v>
      </c>
      <c r="F12" s="203" t="s">
        <v>168</v>
      </c>
      <c r="G12" s="204" t="s">
        <v>158</v>
      </c>
      <c r="H12" s="205" t="s">
        <v>169</v>
      </c>
      <c r="I12" s="206">
        <f>IF(G12&lt;&gt;"",IF(H12&lt;&gt;"",RIGHT(G12,4)*RIGHT(H12,4),""),"")</f>
        <v>3.36</v>
      </c>
      <c r="J12" s="207" t="str">
        <f>IF(I12&lt;&gt;"",VLOOKUP(I12,'Sensibilidade ao Risco'!$E$2:$F$30,2,FALSE),"")</f>
        <v>Muito Alta - 0,80</v>
      </c>
      <c r="K12" s="208">
        <f>IF(F12&lt;&gt;"",IF(J12&lt;&gt;"",(RIGHT(J12,3))*(RIGHT(F12,3)),""),"")</f>
        <v>8.0000000000000016E-2</v>
      </c>
      <c r="L12" s="208"/>
      <c r="M12" s="123">
        <f>ROUNDUP(Quantificar!G12/Qualificar!$M$2,2)</f>
        <v>1.8</v>
      </c>
      <c r="N12" s="123">
        <f>ROUNDUP(Quantificar!H12/Qualificar!$M$3,2)</f>
        <v>0.67</v>
      </c>
      <c r="AF12" s="213"/>
      <c r="AG12" s="214"/>
      <c r="AH12" s="212"/>
      <c r="AI12" s="210"/>
      <c r="AJ12" s="211"/>
    </row>
    <row r="32" spans="6:8" ht="20.399999999999999" x14ac:dyDescent="0.25">
      <c r="F32" s="215" t="s">
        <v>166</v>
      </c>
      <c r="G32" s="215" t="s">
        <v>159</v>
      </c>
      <c r="H32" s="215" t="s">
        <v>167</v>
      </c>
    </row>
    <row r="33" spans="6:8" ht="20.399999999999999" x14ac:dyDescent="0.25">
      <c r="F33" s="215" t="s">
        <v>162</v>
      </c>
      <c r="G33" s="215" t="s">
        <v>163</v>
      </c>
      <c r="H33" s="215" t="s">
        <v>168</v>
      </c>
    </row>
    <row r="34" spans="6:8" ht="20.399999999999999" x14ac:dyDescent="0.25">
      <c r="F34" s="215" t="s">
        <v>165</v>
      </c>
      <c r="G34" s="215" t="s">
        <v>161</v>
      </c>
      <c r="H34" s="215" t="s">
        <v>164</v>
      </c>
    </row>
    <row r="35" spans="6:8" ht="20.399999999999999" x14ac:dyDescent="0.25">
      <c r="F35" s="215" t="s">
        <v>158</v>
      </c>
      <c r="G35" s="215" t="s">
        <v>169</v>
      </c>
      <c r="H35" s="215" t="s">
        <v>157</v>
      </c>
    </row>
    <row r="36" spans="6:8" ht="20.399999999999999" x14ac:dyDescent="0.25">
      <c r="F36" s="215" t="s">
        <v>160</v>
      </c>
      <c r="G36" s="215" t="s">
        <v>170</v>
      </c>
      <c r="H36" s="215" t="s">
        <v>171</v>
      </c>
    </row>
  </sheetData>
  <autoFilter ref="A6:K12" xr:uid="{B0993A0F-4C89-42B1-B790-908022FF6530}">
    <filterColumn colId="1" showButton="0"/>
    <filterColumn colId="2" showButton="0"/>
    <filterColumn colId="8" showButton="0"/>
  </autoFilter>
  <mergeCells count="12">
    <mergeCell ref="M6:M7"/>
    <mergeCell ref="N6:N7"/>
    <mergeCell ref="A1:E3"/>
    <mergeCell ref="AF1:AG1"/>
    <mergeCell ref="AI1:AJ1"/>
    <mergeCell ref="A4:E5"/>
    <mergeCell ref="A6:A7"/>
    <mergeCell ref="B6:D6"/>
    <mergeCell ref="E6:E7"/>
    <mergeCell ref="F6:F7"/>
    <mergeCell ref="G6:J6"/>
    <mergeCell ref="K6:K7"/>
  </mergeCells>
  <conditionalFormatting sqref="K8:K12">
    <cfRule type="cellIs" dxfId="2" priority="1" stopIfTrue="1" operator="between">
      <formula>0.005</formula>
      <formula>0.04</formula>
    </cfRule>
    <cfRule type="cellIs" dxfId="1" priority="2" stopIfTrue="1" operator="between">
      <formula>0.05</formula>
      <formula>0.17</formula>
    </cfRule>
    <cfRule type="cellIs" dxfId="0" priority="3" stopIfTrue="1" operator="between">
      <formula>0.18</formula>
      <formula>0.81</formula>
    </cfRule>
  </conditionalFormatting>
  <dataValidations count="3">
    <dataValidation type="list" allowBlank="1" showInputMessage="1" showErrorMessage="1" sqref="H8:H12 JD8:JD12 SZ8:SZ12 ACV8:ACV12 AMR8:AMR12 AWN8:AWN12 BGJ8:BGJ12 BQF8:BQF12 CAB8:CAB12 CJX8:CJX12 CTT8:CTT12 DDP8:DDP12 DNL8:DNL12 DXH8:DXH12 EHD8:EHD12 EQZ8:EQZ12 FAV8:FAV12 FKR8:FKR12 FUN8:FUN12 GEJ8:GEJ12 GOF8:GOF12 GYB8:GYB12 HHX8:HHX12 HRT8:HRT12 IBP8:IBP12 ILL8:ILL12 IVH8:IVH12 JFD8:JFD12 JOZ8:JOZ12 JYV8:JYV12 KIR8:KIR12 KSN8:KSN12 LCJ8:LCJ12 LMF8:LMF12 LWB8:LWB12 MFX8:MFX12 MPT8:MPT12 MZP8:MZP12 NJL8:NJL12 NTH8:NTH12 ODD8:ODD12 OMZ8:OMZ12 OWV8:OWV12 PGR8:PGR12 PQN8:PQN12 QAJ8:QAJ12 QKF8:QKF12 QUB8:QUB12 RDX8:RDX12 RNT8:RNT12 RXP8:RXP12 SHL8:SHL12 SRH8:SRH12 TBD8:TBD12 TKZ8:TKZ12 TUV8:TUV12 UER8:UER12 UON8:UON12 UYJ8:UYJ12 VIF8:VIF12 VSB8:VSB12 WBX8:WBX12 WLT8:WLT12 WVP8:WVP12 H65544:H65548 JD65544:JD65548 SZ65544:SZ65548 ACV65544:ACV65548 AMR65544:AMR65548 AWN65544:AWN65548 BGJ65544:BGJ65548 BQF65544:BQF65548 CAB65544:CAB65548 CJX65544:CJX65548 CTT65544:CTT65548 DDP65544:DDP65548 DNL65544:DNL65548 DXH65544:DXH65548 EHD65544:EHD65548 EQZ65544:EQZ65548 FAV65544:FAV65548 FKR65544:FKR65548 FUN65544:FUN65548 GEJ65544:GEJ65548 GOF65544:GOF65548 GYB65544:GYB65548 HHX65544:HHX65548 HRT65544:HRT65548 IBP65544:IBP65548 ILL65544:ILL65548 IVH65544:IVH65548 JFD65544:JFD65548 JOZ65544:JOZ65548 JYV65544:JYV65548 KIR65544:KIR65548 KSN65544:KSN65548 LCJ65544:LCJ65548 LMF65544:LMF65548 LWB65544:LWB65548 MFX65544:MFX65548 MPT65544:MPT65548 MZP65544:MZP65548 NJL65544:NJL65548 NTH65544:NTH65548 ODD65544:ODD65548 OMZ65544:OMZ65548 OWV65544:OWV65548 PGR65544:PGR65548 PQN65544:PQN65548 QAJ65544:QAJ65548 QKF65544:QKF65548 QUB65544:QUB65548 RDX65544:RDX65548 RNT65544:RNT65548 RXP65544:RXP65548 SHL65544:SHL65548 SRH65544:SRH65548 TBD65544:TBD65548 TKZ65544:TKZ65548 TUV65544:TUV65548 UER65544:UER65548 UON65544:UON65548 UYJ65544:UYJ65548 VIF65544:VIF65548 VSB65544:VSB65548 WBX65544:WBX65548 WLT65544:WLT65548 WVP65544:WVP65548 H131080:H131084 JD131080:JD131084 SZ131080:SZ131084 ACV131080:ACV131084 AMR131080:AMR131084 AWN131080:AWN131084 BGJ131080:BGJ131084 BQF131080:BQF131084 CAB131080:CAB131084 CJX131080:CJX131084 CTT131080:CTT131084 DDP131080:DDP131084 DNL131080:DNL131084 DXH131080:DXH131084 EHD131080:EHD131084 EQZ131080:EQZ131084 FAV131080:FAV131084 FKR131080:FKR131084 FUN131080:FUN131084 GEJ131080:GEJ131084 GOF131080:GOF131084 GYB131080:GYB131084 HHX131080:HHX131084 HRT131080:HRT131084 IBP131080:IBP131084 ILL131080:ILL131084 IVH131080:IVH131084 JFD131080:JFD131084 JOZ131080:JOZ131084 JYV131080:JYV131084 KIR131080:KIR131084 KSN131080:KSN131084 LCJ131080:LCJ131084 LMF131080:LMF131084 LWB131080:LWB131084 MFX131080:MFX131084 MPT131080:MPT131084 MZP131080:MZP131084 NJL131080:NJL131084 NTH131080:NTH131084 ODD131080:ODD131084 OMZ131080:OMZ131084 OWV131080:OWV131084 PGR131080:PGR131084 PQN131080:PQN131084 QAJ131080:QAJ131084 QKF131080:QKF131084 QUB131080:QUB131084 RDX131080:RDX131084 RNT131080:RNT131084 RXP131080:RXP131084 SHL131080:SHL131084 SRH131080:SRH131084 TBD131080:TBD131084 TKZ131080:TKZ131084 TUV131080:TUV131084 UER131080:UER131084 UON131080:UON131084 UYJ131080:UYJ131084 VIF131080:VIF131084 VSB131080:VSB131084 WBX131080:WBX131084 WLT131080:WLT131084 WVP131080:WVP131084 H196616:H196620 JD196616:JD196620 SZ196616:SZ196620 ACV196616:ACV196620 AMR196616:AMR196620 AWN196616:AWN196620 BGJ196616:BGJ196620 BQF196616:BQF196620 CAB196616:CAB196620 CJX196616:CJX196620 CTT196616:CTT196620 DDP196616:DDP196620 DNL196616:DNL196620 DXH196616:DXH196620 EHD196616:EHD196620 EQZ196616:EQZ196620 FAV196616:FAV196620 FKR196616:FKR196620 FUN196616:FUN196620 GEJ196616:GEJ196620 GOF196616:GOF196620 GYB196616:GYB196620 HHX196616:HHX196620 HRT196616:HRT196620 IBP196616:IBP196620 ILL196616:ILL196620 IVH196616:IVH196620 JFD196616:JFD196620 JOZ196616:JOZ196620 JYV196616:JYV196620 KIR196616:KIR196620 KSN196616:KSN196620 LCJ196616:LCJ196620 LMF196616:LMF196620 LWB196616:LWB196620 MFX196616:MFX196620 MPT196616:MPT196620 MZP196616:MZP196620 NJL196616:NJL196620 NTH196616:NTH196620 ODD196616:ODD196620 OMZ196616:OMZ196620 OWV196616:OWV196620 PGR196616:PGR196620 PQN196616:PQN196620 QAJ196616:QAJ196620 QKF196616:QKF196620 QUB196616:QUB196620 RDX196616:RDX196620 RNT196616:RNT196620 RXP196616:RXP196620 SHL196616:SHL196620 SRH196616:SRH196620 TBD196616:TBD196620 TKZ196616:TKZ196620 TUV196616:TUV196620 UER196616:UER196620 UON196616:UON196620 UYJ196616:UYJ196620 VIF196616:VIF196620 VSB196616:VSB196620 WBX196616:WBX196620 WLT196616:WLT196620 WVP196616:WVP196620 H262152:H262156 JD262152:JD262156 SZ262152:SZ262156 ACV262152:ACV262156 AMR262152:AMR262156 AWN262152:AWN262156 BGJ262152:BGJ262156 BQF262152:BQF262156 CAB262152:CAB262156 CJX262152:CJX262156 CTT262152:CTT262156 DDP262152:DDP262156 DNL262152:DNL262156 DXH262152:DXH262156 EHD262152:EHD262156 EQZ262152:EQZ262156 FAV262152:FAV262156 FKR262152:FKR262156 FUN262152:FUN262156 GEJ262152:GEJ262156 GOF262152:GOF262156 GYB262152:GYB262156 HHX262152:HHX262156 HRT262152:HRT262156 IBP262152:IBP262156 ILL262152:ILL262156 IVH262152:IVH262156 JFD262152:JFD262156 JOZ262152:JOZ262156 JYV262152:JYV262156 KIR262152:KIR262156 KSN262152:KSN262156 LCJ262152:LCJ262156 LMF262152:LMF262156 LWB262152:LWB262156 MFX262152:MFX262156 MPT262152:MPT262156 MZP262152:MZP262156 NJL262152:NJL262156 NTH262152:NTH262156 ODD262152:ODD262156 OMZ262152:OMZ262156 OWV262152:OWV262156 PGR262152:PGR262156 PQN262152:PQN262156 QAJ262152:QAJ262156 QKF262152:QKF262156 QUB262152:QUB262156 RDX262152:RDX262156 RNT262152:RNT262156 RXP262152:RXP262156 SHL262152:SHL262156 SRH262152:SRH262156 TBD262152:TBD262156 TKZ262152:TKZ262156 TUV262152:TUV262156 UER262152:UER262156 UON262152:UON262156 UYJ262152:UYJ262156 VIF262152:VIF262156 VSB262152:VSB262156 WBX262152:WBX262156 WLT262152:WLT262156 WVP262152:WVP262156 H327688:H327692 JD327688:JD327692 SZ327688:SZ327692 ACV327688:ACV327692 AMR327688:AMR327692 AWN327688:AWN327692 BGJ327688:BGJ327692 BQF327688:BQF327692 CAB327688:CAB327692 CJX327688:CJX327692 CTT327688:CTT327692 DDP327688:DDP327692 DNL327688:DNL327692 DXH327688:DXH327692 EHD327688:EHD327692 EQZ327688:EQZ327692 FAV327688:FAV327692 FKR327688:FKR327692 FUN327688:FUN327692 GEJ327688:GEJ327692 GOF327688:GOF327692 GYB327688:GYB327692 HHX327688:HHX327692 HRT327688:HRT327692 IBP327688:IBP327692 ILL327688:ILL327692 IVH327688:IVH327692 JFD327688:JFD327692 JOZ327688:JOZ327692 JYV327688:JYV327692 KIR327688:KIR327692 KSN327688:KSN327692 LCJ327688:LCJ327692 LMF327688:LMF327692 LWB327688:LWB327692 MFX327688:MFX327692 MPT327688:MPT327692 MZP327688:MZP327692 NJL327688:NJL327692 NTH327688:NTH327692 ODD327688:ODD327692 OMZ327688:OMZ327692 OWV327688:OWV327692 PGR327688:PGR327692 PQN327688:PQN327692 QAJ327688:QAJ327692 QKF327688:QKF327692 QUB327688:QUB327692 RDX327688:RDX327692 RNT327688:RNT327692 RXP327688:RXP327692 SHL327688:SHL327692 SRH327688:SRH327692 TBD327688:TBD327692 TKZ327688:TKZ327692 TUV327688:TUV327692 UER327688:UER327692 UON327688:UON327692 UYJ327688:UYJ327692 VIF327688:VIF327692 VSB327688:VSB327692 WBX327688:WBX327692 WLT327688:WLT327692 WVP327688:WVP327692 H393224:H393228 JD393224:JD393228 SZ393224:SZ393228 ACV393224:ACV393228 AMR393224:AMR393228 AWN393224:AWN393228 BGJ393224:BGJ393228 BQF393224:BQF393228 CAB393224:CAB393228 CJX393224:CJX393228 CTT393224:CTT393228 DDP393224:DDP393228 DNL393224:DNL393228 DXH393224:DXH393228 EHD393224:EHD393228 EQZ393224:EQZ393228 FAV393224:FAV393228 FKR393224:FKR393228 FUN393224:FUN393228 GEJ393224:GEJ393228 GOF393224:GOF393228 GYB393224:GYB393228 HHX393224:HHX393228 HRT393224:HRT393228 IBP393224:IBP393228 ILL393224:ILL393228 IVH393224:IVH393228 JFD393224:JFD393228 JOZ393224:JOZ393228 JYV393224:JYV393228 KIR393224:KIR393228 KSN393224:KSN393228 LCJ393224:LCJ393228 LMF393224:LMF393228 LWB393224:LWB393228 MFX393224:MFX393228 MPT393224:MPT393228 MZP393224:MZP393228 NJL393224:NJL393228 NTH393224:NTH393228 ODD393224:ODD393228 OMZ393224:OMZ393228 OWV393224:OWV393228 PGR393224:PGR393228 PQN393224:PQN393228 QAJ393224:QAJ393228 QKF393224:QKF393228 QUB393224:QUB393228 RDX393224:RDX393228 RNT393224:RNT393228 RXP393224:RXP393228 SHL393224:SHL393228 SRH393224:SRH393228 TBD393224:TBD393228 TKZ393224:TKZ393228 TUV393224:TUV393228 UER393224:UER393228 UON393224:UON393228 UYJ393224:UYJ393228 VIF393224:VIF393228 VSB393224:VSB393228 WBX393224:WBX393228 WLT393224:WLT393228 WVP393224:WVP393228 H458760:H458764 JD458760:JD458764 SZ458760:SZ458764 ACV458760:ACV458764 AMR458760:AMR458764 AWN458760:AWN458764 BGJ458760:BGJ458764 BQF458760:BQF458764 CAB458760:CAB458764 CJX458760:CJX458764 CTT458760:CTT458764 DDP458760:DDP458764 DNL458760:DNL458764 DXH458760:DXH458764 EHD458760:EHD458764 EQZ458760:EQZ458764 FAV458760:FAV458764 FKR458760:FKR458764 FUN458760:FUN458764 GEJ458760:GEJ458764 GOF458760:GOF458764 GYB458760:GYB458764 HHX458760:HHX458764 HRT458760:HRT458764 IBP458760:IBP458764 ILL458760:ILL458764 IVH458760:IVH458764 JFD458760:JFD458764 JOZ458760:JOZ458764 JYV458760:JYV458764 KIR458760:KIR458764 KSN458760:KSN458764 LCJ458760:LCJ458764 LMF458760:LMF458764 LWB458760:LWB458764 MFX458760:MFX458764 MPT458760:MPT458764 MZP458760:MZP458764 NJL458760:NJL458764 NTH458760:NTH458764 ODD458760:ODD458764 OMZ458760:OMZ458764 OWV458760:OWV458764 PGR458760:PGR458764 PQN458760:PQN458764 QAJ458760:QAJ458764 QKF458760:QKF458764 QUB458760:QUB458764 RDX458760:RDX458764 RNT458760:RNT458764 RXP458760:RXP458764 SHL458760:SHL458764 SRH458760:SRH458764 TBD458760:TBD458764 TKZ458760:TKZ458764 TUV458760:TUV458764 UER458760:UER458764 UON458760:UON458764 UYJ458760:UYJ458764 VIF458760:VIF458764 VSB458760:VSB458764 WBX458760:WBX458764 WLT458760:WLT458764 WVP458760:WVP458764 H524296:H524300 JD524296:JD524300 SZ524296:SZ524300 ACV524296:ACV524300 AMR524296:AMR524300 AWN524296:AWN524300 BGJ524296:BGJ524300 BQF524296:BQF524300 CAB524296:CAB524300 CJX524296:CJX524300 CTT524296:CTT524300 DDP524296:DDP524300 DNL524296:DNL524300 DXH524296:DXH524300 EHD524296:EHD524300 EQZ524296:EQZ524300 FAV524296:FAV524300 FKR524296:FKR524300 FUN524296:FUN524300 GEJ524296:GEJ524300 GOF524296:GOF524300 GYB524296:GYB524300 HHX524296:HHX524300 HRT524296:HRT524300 IBP524296:IBP524300 ILL524296:ILL524300 IVH524296:IVH524300 JFD524296:JFD524300 JOZ524296:JOZ524300 JYV524296:JYV524300 KIR524296:KIR524300 KSN524296:KSN524300 LCJ524296:LCJ524300 LMF524296:LMF524300 LWB524296:LWB524300 MFX524296:MFX524300 MPT524296:MPT524300 MZP524296:MZP524300 NJL524296:NJL524300 NTH524296:NTH524300 ODD524296:ODD524300 OMZ524296:OMZ524300 OWV524296:OWV524300 PGR524296:PGR524300 PQN524296:PQN524300 QAJ524296:QAJ524300 QKF524296:QKF524300 QUB524296:QUB524300 RDX524296:RDX524300 RNT524296:RNT524300 RXP524296:RXP524300 SHL524296:SHL524300 SRH524296:SRH524300 TBD524296:TBD524300 TKZ524296:TKZ524300 TUV524296:TUV524300 UER524296:UER524300 UON524296:UON524300 UYJ524296:UYJ524300 VIF524296:VIF524300 VSB524296:VSB524300 WBX524296:WBX524300 WLT524296:WLT524300 WVP524296:WVP524300 H589832:H589836 JD589832:JD589836 SZ589832:SZ589836 ACV589832:ACV589836 AMR589832:AMR589836 AWN589832:AWN589836 BGJ589832:BGJ589836 BQF589832:BQF589836 CAB589832:CAB589836 CJX589832:CJX589836 CTT589832:CTT589836 DDP589832:DDP589836 DNL589832:DNL589836 DXH589832:DXH589836 EHD589832:EHD589836 EQZ589832:EQZ589836 FAV589832:FAV589836 FKR589832:FKR589836 FUN589832:FUN589836 GEJ589832:GEJ589836 GOF589832:GOF589836 GYB589832:GYB589836 HHX589832:HHX589836 HRT589832:HRT589836 IBP589832:IBP589836 ILL589832:ILL589836 IVH589832:IVH589836 JFD589832:JFD589836 JOZ589832:JOZ589836 JYV589832:JYV589836 KIR589832:KIR589836 KSN589832:KSN589836 LCJ589832:LCJ589836 LMF589832:LMF589836 LWB589832:LWB589836 MFX589832:MFX589836 MPT589832:MPT589836 MZP589832:MZP589836 NJL589832:NJL589836 NTH589832:NTH589836 ODD589832:ODD589836 OMZ589832:OMZ589836 OWV589832:OWV589836 PGR589832:PGR589836 PQN589832:PQN589836 QAJ589832:QAJ589836 QKF589832:QKF589836 QUB589832:QUB589836 RDX589832:RDX589836 RNT589832:RNT589836 RXP589832:RXP589836 SHL589832:SHL589836 SRH589832:SRH589836 TBD589832:TBD589836 TKZ589832:TKZ589836 TUV589832:TUV589836 UER589832:UER589836 UON589832:UON589836 UYJ589832:UYJ589836 VIF589832:VIF589836 VSB589832:VSB589836 WBX589832:WBX589836 WLT589832:WLT589836 WVP589832:WVP589836 H655368:H655372 JD655368:JD655372 SZ655368:SZ655372 ACV655368:ACV655372 AMR655368:AMR655372 AWN655368:AWN655372 BGJ655368:BGJ655372 BQF655368:BQF655372 CAB655368:CAB655372 CJX655368:CJX655372 CTT655368:CTT655372 DDP655368:DDP655372 DNL655368:DNL655372 DXH655368:DXH655372 EHD655368:EHD655372 EQZ655368:EQZ655372 FAV655368:FAV655372 FKR655368:FKR655372 FUN655368:FUN655372 GEJ655368:GEJ655372 GOF655368:GOF655372 GYB655368:GYB655372 HHX655368:HHX655372 HRT655368:HRT655372 IBP655368:IBP655372 ILL655368:ILL655372 IVH655368:IVH655372 JFD655368:JFD655372 JOZ655368:JOZ655372 JYV655368:JYV655372 KIR655368:KIR655372 KSN655368:KSN655372 LCJ655368:LCJ655372 LMF655368:LMF655372 LWB655368:LWB655372 MFX655368:MFX655372 MPT655368:MPT655372 MZP655368:MZP655372 NJL655368:NJL655372 NTH655368:NTH655372 ODD655368:ODD655372 OMZ655368:OMZ655372 OWV655368:OWV655372 PGR655368:PGR655372 PQN655368:PQN655372 QAJ655368:QAJ655372 QKF655368:QKF655372 QUB655368:QUB655372 RDX655368:RDX655372 RNT655368:RNT655372 RXP655368:RXP655372 SHL655368:SHL655372 SRH655368:SRH655372 TBD655368:TBD655372 TKZ655368:TKZ655372 TUV655368:TUV655372 UER655368:UER655372 UON655368:UON655372 UYJ655368:UYJ655372 VIF655368:VIF655372 VSB655368:VSB655372 WBX655368:WBX655372 WLT655368:WLT655372 WVP655368:WVP655372 H720904:H720908 JD720904:JD720908 SZ720904:SZ720908 ACV720904:ACV720908 AMR720904:AMR720908 AWN720904:AWN720908 BGJ720904:BGJ720908 BQF720904:BQF720908 CAB720904:CAB720908 CJX720904:CJX720908 CTT720904:CTT720908 DDP720904:DDP720908 DNL720904:DNL720908 DXH720904:DXH720908 EHD720904:EHD720908 EQZ720904:EQZ720908 FAV720904:FAV720908 FKR720904:FKR720908 FUN720904:FUN720908 GEJ720904:GEJ720908 GOF720904:GOF720908 GYB720904:GYB720908 HHX720904:HHX720908 HRT720904:HRT720908 IBP720904:IBP720908 ILL720904:ILL720908 IVH720904:IVH720908 JFD720904:JFD720908 JOZ720904:JOZ720908 JYV720904:JYV720908 KIR720904:KIR720908 KSN720904:KSN720908 LCJ720904:LCJ720908 LMF720904:LMF720908 LWB720904:LWB720908 MFX720904:MFX720908 MPT720904:MPT720908 MZP720904:MZP720908 NJL720904:NJL720908 NTH720904:NTH720908 ODD720904:ODD720908 OMZ720904:OMZ720908 OWV720904:OWV720908 PGR720904:PGR720908 PQN720904:PQN720908 QAJ720904:QAJ720908 QKF720904:QKF720908 QUB720904:QUB720908 RDX720904:RDX720908 RNT720904:RNT720908 RXP720904:RXP720908 SHL720904:SHL720908 SRH720904:SRH720908 TBD720904:TBD720908 TKZ720904:TKZ720908 TUV720904:TUV720908 UER720904:UER720908 UON720904:UON720908 UYJ720904:UYJ720908 VIF720904:VIF720908 VSB720904:VSB720908 WBX720904:WBX720908 WLT720904:WLT720908 WVP720904:WVP720908 H786440:H786444 JD786440:JD786444 SZ786440:SZ786444 ACV786440:ACV786444 AMR786440:AMR786444 AWN786440:AWN786444 BGJ786440:BGJ786444 BQF786440:BQF786444 CAB786440:CAB786444 CJX786440:CJX786444 CTT786440:CTT786444 DDP786440:DDP786444 DNL786440:DNL786444 DXH786440:DXH786444 EHD786440:EHD786444 EQZ786440:EQZ786444 FAV786440:FAV786444 FKR786440:FKR786444 FUN786440:FUN786444 GEJ786440:GEJ786444 GOF786440:GOF786444 GYB786440:GYB786444 HHX786440:HHX786444 HRT786440:HRT786444 IBP786440:IBP786444 ILL786440:ILL786444 IVH786440:IVH786444 JFD786440:JFD786444 JOZ786440:JOZ786444 JYV786440:JYV786444 KIR786440:KIR786444 KSN786440:KSN786444 LCJ786440:LCJ786444 LMF786440:LMF786444 LWB786440:LWB786444 MFX786440:MFX786444 MPT786440:MPT786444 MZP786440:MZP786444 NJL786440:NJL786444 NTH786440:NTH786444 ODD786440:ODD786444 OMZ786440:OMZ786444 OWV786440:OWV786444 PGR786440:PGR786444 PQN786440:PQN786444 QAJ786440:QAJ786444 QKF786440:QKF786444 QUB786440:QUB786444 RDX786440:RDX786444 RNT786440:RNT786444 RXP786440:RXP786444 SHL786440:SHL786444 SRH786440:SRH786444 TBD786440:TBD786444 TKZ786440:TKZ786444 TUV786440:TUV786444 UER786440:UER786444 UON786440:UON786444 UYJ786440:UYJ786444 VIF786440:VIF786444 VSB786440:VSB786444 WBX786440:WBX786444 WLT786440:WLT786444 WVP786440:WVP786444 H851976:H851980 JD851976:JD851980 SZ851976:SZ851980 ACV851976:ACV851980 AMR851976:AMR851980 AWN851976:AWN851980 BGJ851976:BGJ851980 BQF851976:BQF851980 CAB851976:CAB851980 CJX851976:CJX851980 CTT851976:CTT851980 DDP851976:DDP851980 DNL851976:DNL851980 DXH851976:DXH851980 EHD851976:EHD851980 EQZ851976:EQZ851980 FAV851976:FAV851980 FKR851976:FKR851980 FUN851976:FUN851980 GEJ851976:GEJ851980 GOF851976:GOF851980 GYB851976:GYB851980 HHX851976:HHX851980 HRT851976:HRT851980 IBP851976:IBP851980 ILL851976:ILL851980 IVH851976:IVH851980 JFD851976:JFD851980 JOZ851976:JOZ851980 JYV851976:JYV851980 KIR851976:KIR851980 KSN851976:KSN851980 LCJ851976:LCJ851980 LMF851976:LMF851980 LWB851976:LWB851980 MFX851976:MFX851980 MPT851976:MPT851980 MZP851976:MZP851980 NJL851976:NJL851980 NTH851976:NTH851980 ODD851976:ODD851980 OMZ851976:OMZ851980 OWV851976:OWV851980 PGR851976:PGR851980 PQN851976:PQN851980 QAJ851976:QAJ851980 QKF851976:QKF851980 QUB851976:QUB851980 RDX851976:RDX851980 RNT851976:RNT851980 RXP851976:RXP851980 SHL851976:SHL851980 SRH851976:SRH851980 TBD851976:TBD851980 TKZ851976:TKZ851980 TUV851976:TUV851980 UER851976:UER851980 UON851976:UON851980 UYJ851976:UYJ851980 VIF851976:VIF851980 VSB851976:VSB851980 WBX851976:WBX851980 WLT851976:WLT851980 WVP851976:WVP851980 H917512:H917516 JD917512:JD917516 SZ917512:SZ917516 ACV917512:ACV917516 AMR917512:AMR917516 AWN917512:AWN917516 BGJ917512:BGJ917516 BQF917512:BQF917516 CAB917512:CAB917516 CJX917512:CJX917516 CTT917512:CTT917516 DDP917512:DDP917516 DNL917512:DNL917516 DXH917512:DXH917516 EHD917512:EHD917516 EQZ917512:EQZ917516 FAV917512:FAV917516 FKR917512:FKR917516 FUN917512:FUN917516 GEJ917512:GEJ917516 GOF917512:GOF917516 GYB917512:GYB917516 HHX917512:HHX917516 HRT917512:HRT917516 IBP917512:IBP917516 ILL917512:ILL917516 IVH917512:IVH917516 JFD917512:JFD917516 JOZ917512:JOZ917516 JYV917512:JYV917516 KIR917512:KIR917516 KSN917512:KSN917516 LCJ917512:LCJ917516 LMF917512:LMF917516 LWB917512:LWB917516 MFX917512:MFX917516 MPT917512:MPT917516 MZP917512:MZP917516 NJL917512:NJL917516 NTH917512:NTH917516 ODD917512:ODD917516 OMZ917512:OMZ917516 OWV917512:OWV917516 PGR917512:PGR917516 PQN917512:PQN917516 QAJ917512:QAJ917516 QKF917512:QKF917516 QUB917512:QUB917516 RDX917512:RDX917516 RNT917512:RNT917516 RXP917512:RXP917516 SHL917512:SHL917516 SRH917512:SRH917516 TBD917512:TBD917516 TKZ917512:TKZ917516 TUV917512:TUV917516 UER917512:UER917516 UON917512:UON917516 UYJ917512:UYJ917516 VIF917512:VIF917516 VSB917512:VSB917516 WBX917512:WBX917516 WLT917512:WLT917516 WVP917512:WVP917516 H983048:H983052 JD983048:JD983052 SZ983048:SZ983052 ACV983048:ACV983052 AMR983048:AMR983052 AWN983048:AWN983052 BGJ983048:BGJ983052 BQF983048:BQF983052 CAB983048:CAB983052 CJX983048:CJX983052 CTT983048:CTT983052 DDP983048:DDP983052 DNL983048:DNL983052 DXH983048:DXH983052 EHD983048:EHD983052 EQZ983048:EQZ983052 FAV983048:FAV983052 FKR983048:FKR983052 FUN983048:FUN983052 GEJ983048:GEJ983052 GOF983048:GOF983052 GYB983048:GYB983052 HHX983048:HHX983052 HRT983048:HRT983052 IBP983048:IBP983052 ILL983048:ILL983052 IVH983048:IVH983052 JFD983048:JFD983052 JOZ983048:JOZ983052 JYV983048:JYV983052 KIR983048:KIR983052 KSN983048:KSN983052 LCJ983048:LCJ983052 LMF983048:LMF983052 LWB983048:LWB983052 MFX983048:MFX983052 MPT983048:MPT983052 MZP983048:MZP983052 NJL983048:NJL983052 NTH983048:NTH983052 ODD983048:ODD983052 OMZ983048:OMZ983052 OWV983048:OWV983052 PGR983048:PGR983052 PQN983048:PQN983052 QAJ983048:QAJ983052 QKF983048:QKF983052 QUB983048:QUB983052 RDX983048:RDX983052 RNT983048:RNT983052 RXP983048:RXP983052 SHL983048:SHL983052 SRH983048:SRH983052 TBD983048:TBD983052 TKZ983048:TKZ983052 TUV983048:TUV983052 UER983048:UER983052 UON983048:UON983052 UYJ983048:UYJ983052 VIF983048:VIF983052 VSB983048:VSB983052 WBX983048:WBX983052 WLT983048:WLT983052 WVP983048:WVP983052" xr:uid="{7BAA2F50-7884-49A6-8DC4-942FB11CEC1B}">
      <formula1>$G$32:$G$36</formula1>
    </dataValidation>
    <dataValidation type="list" allowBlank="1" showInputMessage="1" showErrorMessage="1" sqref="G8:G12 JC8:JC12 SY8:SY12 ACU8:ACU12 AMQ8:AMQ12 AWM8:AWM12 BGI8:BGI12 BQE8:BQE12 CAA8:CAA12 CJW8:CJW12 CTS8:CTS12 DDO8:DDO12 DNK8:DNK12 DXG8:DXG12 EHC8:EHC12 EQY8:EQY12 FAU8:FAU12 FKQ8:FKQ12 FUM8:FUM12 GEI8:GEI12 GOE8:GOE12 GYA8:GYA12 HHW8:HHW12 HRS8:HRS12 IBO8:IBO12 ILK8:ILK12 IVG8:IVG12 JFC8:JFC12 JOY8:JOY12 JYU8:JYU12 KIQ8:KIQ12 KSM8:KSM12 LCI8:LCI12 LME8:LME12 LWA8:LWA12 MFW8:MFW12 MPS8:MPS12 MZO8:MZO12 NJK8:NJK12 NTG8:NTG12 ODC8:ODC12 OMY8:OMY12 OWU8:OWU12 PGQ8:PGQ12 PQM8:PQM12 QAI8:QAI12 QKE8:QKE12 QUA8:QUA12 RDW8:RDW12 RNS8:RNS12 RXO8:RXO12 SHK8:SHK12 SRG8:SRG12 TBC8:TBC12 TKY8:TKY12 TUU8:TUU12 UEQ8:UEQ12 UOM8:UOM12 UYI8:UYI12 VIE8:VIE12 VSA8:VSA12 WBW8:WBW12 WLS8:WLS12 WVO8:WVO12 G65544:G65548 JC65544:JC65548 SY65544:SY65548 ACU65544:ACU65548 AMQ65544:AMQ65548 AWM65544:AWM65548 BGI65544:BGI65548 BQE65544:BQE65548 CAA65544:CAA65548 CJW65544:CJW65548 CTS65544:CTS65548 DDO65544:DDO65548 DNK65544:DNK65548 DXG65544:DXG65548 EHC65544:EHC65548 EQY65544:EQY65548 FAU65544:FAU65548 FKQ65544:FKQ65548 FUM65544:FUM65548 GEI65544:GEI65548 GOE65544:GOE65548 GYA65544:GYA65548 HHW65544:HHW65548 HRS65544:HRS65548 IBO65544:IBO65548 ILK65544:ILK65548 IVG65544:IVG65548 JFC65544:JFC65548 JOY65544:JOY65548 JYU65544:JYU65548 KIQ65544:KIQ65548 KSM65544:KSM65548 LCI65544:LCI65548 LME65544:LME65548 LWA65544:LWA65548 MFW65544:MFW65548 MPS65544:MPS65548 MZO65544:MZO65548 NJK65544:NJK65548 NTG65544:NTG65548 ODC65544:ODC65548 OMY65544:OMY65548 OWU65544:OWU65548 PGQ65544:PGQ65548 PQM65544:PQM65548 QAI65544:QAI65548 QKE65544:QKE65548 QUA65544:QUA65548 RDW65544:RDW65548 RNS65544:RNS65548 RXO65544:RXO65548 SHK65544:SHK65548 SRG65544:SRG65548 TBC65544:TBC65548 TKY65544:TKY65548 TUU65544:TUU65548 UEQ65544:UEQ65548 UOM65544:UOM65548 UYI65544:UYI65548 VIE65544:VIE65548 VSA65544:VSA65548 WBW65544:WBW65548 WLS65544:WLS65548 WVO65544:WVO65548 G131080:G131084 JC131080:JC131084 SY131080:SY131084 ACU131080:ACU131084 AMQ131080:AMQ131084 AWM131080:AWM131084 BGI131080:BGI131084 BQE131080:BQE131084 CAA131080:CAA131084 CJW131080:CJW131084 CTS131080:CTS131084 DDO131080:DDO131084 DNK131080:DNK131084 DXG131080:DXG131084 EHC131080:EHC131084 EQY131080:EQY131084 FAU131080:FAU131084 FKQ131080:FKQ131084 FUM131080:FUM131084 GEI131080:GEI131084 GOE131080:GOE131084 GYA131080:GYA131084 HHW131080:HHW131084 HRS131080:HRS131084 IBO131080:IBO131084 ILK131080:ILK131084 IVG131080:IVG131084 JFC131080:JFC131084 JOY131080:JOY131084 JYU131080:JYU131084 KIQ131080:KIQ131084 KSM131080:KSM131084 LCI131080:LCI131084 LME131080:LME131084 LWA131080:LWA131084 MFW131080:MFW131084 MPS131080:MPS131084 MZO131080:MZO131084 NJK131080:NJK131084 NTG131080:NTG131084 ODC131080:ODC131084 OMY131080:OMY131084 OWU131080:OWU131084 PGQ131080:PGQ131084 PQM131080:PQM131084 QAI131080:QAI131084 QKE131080:QKE131084 QUA131080:QUA131084 RDW131080:RDW131084 RNS131080:RNS131084 RXO131080:RXO131084 SHK131080:SHK131084 SRG131080:SRG131084 TBC131080:TBC131084 TKY131080:TKY131084 TUU131080:TUU131084 UEQ131080:UEQ131084 UOM131080:UOM131084 UYI131080:UYI131084 VIE131080:VIE131084 VSA131080:VSA131084 WBW131080:WBW131084 WLS131080:WLS131084 WVO131080:WVO131084 G196616:G196620 JC196616:JC196620 SY196616:SY196620 ACU196616:ACU196620 AMQ196616:AMQ196620 AWM196616:AWM196620 BGI196616:BGI196620 BQE196616:BQE196620 CAA196616:CAA196620 CJW196616:CJW196620 CTS196616:CTS196620 DDO196616:DDO196620 DNK196616:DNK196620 DXG196616:DXG196620 EHC196616:EHC196620 EQY196616:EQY196620 FAU196616:FAU196620 FKQ196616:FKQ196620 FUM196616:FUM196620 GEI196616:GEI196620 GOE196616:GOE196620 GYA196616:GYA196620 HHW196616:HHW196620 HRS196616:HRS196620 IBO196616:IBO196620 ILK196616:ILK196620 IVG196616:IVG196620 JFC196616:JFC196620 JOY196616:JOY196620 JYU196616:JYU196620 KIQ196616:KIQ196620 KSM196616:KSM196620 LCI196616:LCI196620 LME196616:LME196620 LWA196616:LWA196620 MFW196616:MFW196620 MPS196616:MPS196620 MZO196616:MZO196620 NJK196616:NJK196620 NTG196616:NTG196620 ODC196616:ODC196620 OMY196616:OMY196620 OWU196616:OWU196620 PGQ196616:PGQ196620 PQM196616:PQM196620 QAI196616:QAI196620 QKE196616:QKE196620 QUA196616:QUA196620 RDW196616:RDW196620 RNS196616:RNS196620 RXO196616:RXO196620 SHK196616:SHK196620 SRG196616:SRG196620 TBC196616:TBC196620 TKY196616:TKY196620 TUU196616:TUU196620 UEQ196616:UEQ196620 UOM196616:UOM196620 UYI196616:UYI196620 VIE196616:VIE196620 VSA196616:VSA196620 WBW196616:WBW196620 WLS196616:WLS196620 WVO196616:WVO196620 G262152:G262156 JC262152:JC262156 SY262152:SY262156 ACU262152:ACU262156 AMQ262152:AMQ262156 AWM262152:AWM262156 BGI262152:BGI262156 BQE262152:BQE262156 CAA262152:CAA262156 CJW262152:CJW262156 CTS262152:CTS262156 DDO262152:DDO262156 DNK262152:DNK262156 DXG262152:DXG262156 EHC262152:EHC262156 EQY262152:EQY262156 FAU262152:FAU262156 FKQ262152:FKQ262156 FUM262152:FUM262156 GEI262152:GEI262156 GOE262152:GOE262156 GYA262152:GYA262156 HHW262152:HHW262156 HRS262152:HRS262156 IBO262152:IBO262156 ILK262152:ILK262156 IVG262152:IVG262156 JFC262152:JFC262156 JOY262152:JOY262156 JYU262152:JYU262156 KIQ262152:KIQ262156 KSM262152:KSM262156 LCI262152:LCI262156 LME262152:LME262156 LWA262152:LWA262156 MFW262152:MFW262156 MPS262152:MPS262156 MZO262152:MZO262156 NJK262152:NJK262156 NTG262152:NTG262156 ODC262152:ODC262156 OMY262152:OMY262156 OWU262152:OWU262156 PGQ262152:PGQ262156 PQM262152:PQM262156 QAI262152:QAI262156 QKE262152:QKE262156 QUA262152:QUA262156 RDW262152:RDW262156 RNS262152:RNS262156 RXO262152:RXO262156 SHK262152:SHK262156 SRG262152:SRG262156 TBC262152:TBC262156 TKY262152:TKY262156 TUU262152:TUU262156 UEQ262152:UEQ262156 UOM262152:UOM262156 UYI262152:UYI262156 VIE262152:VIE262156 VSA262152:VSA262156 WBW262152:WBW262156 WLS262152:WLS262156 WVO262152:WVO262156 G327688:G327692 JC327688:JC327692 SY327688:SY327692 ACU327688:ACU327692 AMQ327688:AMQ327692 AWM327688:AWM327692 BGI327688:BGI327692 BQE327688:BQE327692 CAA327688:CAA327692 CJW327688:CJW327692 CTS327688:CTS327692 DDO327688:DDO327692 DNK327688:DNK327692 DXG327688:DXG327692 EHC327688:EHC327692 EQY327688:EQY327692 FAU327688:FAU327692 FKQ327688:FKQ327692 FUM327688:FUM327692 GEI327688:GEI327692 GOE327688:GOE327692 GYA327688:GYA327692 HHW327688:HHW327692 HRS327688:HRS327692 IBO327688:IBO327692 ILK327688:ILK327692 IVG327688:IVG327692 JFC327688:JFC327692 JOY327688:JOY327692 JYU327688:JYU327692 KIQ327688:KIQ327692 KSM327688:KSM327692 LCI327688:LCI327692 LME327688:LME327692 LWA327688:LWA327692 MFW327688:MFW327692 MPS327688:MPS327692 MZO327688:MZO327692 NJK327688:NJK327692 NTG327688:NTG327692 ODC327688:ODC327692 OMY327688:OMY327692 OWU327688:OWU327692 PGQ327688:PGQ327692 PQM327688:PQM327692 QAI327688:QAI327692 QKE327688:QKE327692 QUA327688:QUA327692 RDW327688:RDW327692 RNS327688:RNS327692 RXO327688:RXO327692 SHK327688:SHK327692 SRG327688:SRG327692 TBC327688:TBC327692 TKY327688:TKY327692 TUU327688:TUU327692 UEQ327688:UEQ327692 UOM327688:UOM327692 UYI327688:UYI327692 VIE327688:VIE327692 VSA327688:VSA327692 WBW327688:WBW327692 WLS327688:WLS327692 WVO327688:WVO327692 G393224:G393228 JC393224:JC393228 SY393224:SY393228 ACU393224:ACU393228 AMQ393224:AMQ393228 AWM393224:AWM393228 BGI393224:BGI393228 BQE393224:BQE393228 CAA393224:CAA393228 CJW393224:CJW393228 CTS393224:CTS393228 DDO393224:DDO393228 DNK393224:DNK393228 DXG393224:DXG393228 EHC393224:EHC393228 EQY393224:EQY393228 FAU393224:FAU393228 FKQ393224:FKQ393228 FUM393224:FUM393228 GEI393224:GEI393228 GOE393224:GOE393228 GYA393224:GYA393228 HHW393224:HHW393228 HRS393224:HRS393228 IBO393224:IBO393228 ILK393224:ILK393228 IVG393224:IVG393228 JFC393224:JFC393228 JOY393224:JOY393228 JYU393224:JYU393228 KIQ393224:KIQ393228 KSM393224:KSM393228 LCI393224:LCI393228 LME393224:LME393228 LWA393224:LWA393228 MFW393224:MFW393228 MPS393224:MPS393228 MZO393224:MZO393228 NJK393224:NJK393228 NTG393224:NTG393228 ODC393224:ODC393228 OMY393224:OMY393228 OWU393224:OWU393228 PGQ393224:PGQ393228 PQM393224:PQM393228 QAI393224:QAI393228 QKE393224:QKE393228 QUA393224:QUA393228 RDW393224:RDW393228 RNS393224:RNS393228 RXO393224:RXO393228 SHK393224:SHK393228 SRG393224:SRG393228 TBC393224:TBC393228 TKY393224:TKY393228 TUU393224:TUU393228 UEQ393224:UEQ393228 UOM393224:UOM393228 UYI393224:UYI393228 VIE393224:VIE393228 VSA393224:VSA393228 WBW393224:WBW393228 WLS393224:WLS393228 WVO393224:WVO393228 G458760:G458764 JC458760:JC458764 SY458760:SY458764 ACU458760:ACU458764 AMQ458760:AMQ458764 AWM458760:AWM458764 BGI458760:BGI458764 BQE458760:BQE458764 CAA458760:CAA458764 CJW458760:CJW458764 CTS458760:CTS458764 DDO458760:DDO458764 DNK458760:DNK458764 DXG458760:DXG458764 EHC458760:EHC458764 EQY458760:EQY458764 FAU458760:FAU458764 FKQ458760:FKQ458764 FUM458760:FUM458764 GEI458760:GEI458764 GOE458760:GOE458764 GYA458760:GYA458764 HHW458760:HHW458764 HRS458760:HRS458764 IBO458760:IBO458764 ILK458760:ILK458764 IVG458760:IVG458764 JFC458760:JFC458764 JOY458760:JOY458764 JYU458760:JYU458764 KIQ458760:KIQ458764 KSM458760:KSM458764 LCI458760:LCI458764 LME458760:LME458764 LWA458760:LWA458764 MFW458760:MFW458764 MPS458760:MPS458764 MZO458760:MZO458764 NJK458760:NJK458764 NTG458760:NTG458764 ODC458760:ODC458764 OMY458760:OMY458764 OWU458760:OWU458764 PGQ458760:PGQ458764 PQM458760:PQM458764 QAI458760:QAI458764 QKE458760:QKE458764 QUA458760:QUA458764 RDW458760:RDW458764 RNS458760:RNS458764 RXO458760:RXO458764 SHK458760:SHK458764 SRG458760:SRG458764 TBC458760:TBC458764 TKY458760:TKY458764 TUU458760:TUU458764 UEQ458760:UEQ458764 UOM458760:UOM458764 UYI458760:UYI458764 VIE458760:VIE458764 VSA458760:VSA458764 WBW458760:WBW458764 WLS458760:WLS458764 WVO458760:WVO458764 G524296:G524300 JC524296:JC524300 SY524296:SY524300 ACU524296:ACU524300 AMQ524296:AMQ524300 AWM524296:AWM524300 BGI524296:BGI524300 BQE524296:BQE524300 CAA524296:CAA524300 CJW524296:CJW524300 CTS524296:CTS524300 DDO524296:DDO524300 DNK524296:DNK524300 DXG524296:DXG524300 EHC524296:EHC524300 EQY524296:EQY524300 FAU524296:FAU524300 FKQ524296:FKQ524300 FUM524296:FUM524300 GEI524296:GEI524300 GOE524296:GOE524300 GYA524296:GYA524300 HHW524296:HHW524300 HRS524296:HRS524300 IBO524296:IBO524300 ILK524296:ILK524300 IVG524296:IVG524300 JFC524296:JFC524300 JOY524296:JOY524300 JYU524296:JYU524300 KIQ524296:KIQ524300 KSM524296:KSM524300 LCI524296:LCI524300 LME524296:LME524300 LWA524296:LWA524300 MFW524296:MFW524300 MPS524296:MPS524300 MZO524296:MZO524300 NJK524296:NJK524300 NTG524296:NTG524300 ODC524296:ODC524300 OMY524296:OMY524300 OWU524296:OWU524300 PGQ524296:PGQ524300 PQM524296:PQM524300 QAI524296:QAI524300 QKE524296:QKE524300 QUA524296:QUA524300 RDW524296:RDW524300 RNS524296:RNS524300 RXO524296:RXO524300 SHK524296:SHK524300 SRG524296:SRG524300 TBC524296:TBC524300 TKY524296:TKY524300 TUU524296:TUU524300 UEQ524296:UEQ524300 UOM524296:UOM524300 UYI524296:UYI524300 VIE524296:VIE524300 VSA524296:VSA524300 WBW524296:WBW524300 WLS524296:WLS524300 WVO524296:WVO524300 G589832:G589836 JC589832:JC589836 SY589832:SY589836 ACU589832:ACU589836 AMQ589832:AMQ589836 AWM589832:AWM589836 BGI589832:BGI589836 BQE589832:BQE589836 CAA589832:CAA589836 CJW589832:CJW589836 CTS589832:CTS589836 DDO589832:DDO589836 DNK589832:DNK589836 DXG589832:DXG589836 EHC589832:EHC589836 EQY589832:EQY589836 FAU589832:FAU589836 FKQ589832:FKQ589836 FUM589832:FUM589836 GEI589832:GEI589836 GOE589832:GOE589836 GYA589832:GYA589836 HHW589832:HHW589836 HRS589832:HRS589836 IBO589832:IBO589836 ILK589832:ILK589836 IVG589832:IVG589836 JFC589832:JFC589836 JOY589832:JOY589836 JYU589832:JYU589836 KIQ589832:KIQ589836 KSM589832:KSM589836 LCI589832:LCI589836 LME589832:LME589836 LWA589832:LWA589836 MFW589832:MFW589836 MPS589832:MPS589836 MZO589832:MZO589836 NJK589832:NJK589836 NTG589832:NTG589836 ODC589832:ODC589836 OMY589832:OMY589836 OWU589832:OWU589836 PGQ589832:PGQ589836 PQM589832:PQM589836 QAI589832:QAI589836 QKE589832:QKE589836 QUA589832:QUA589836 RDW589832:RDW589836 RNS589832:RNS589836 RXO589832:RXO589836 SHK589832:SHK589836 SRG589832:SRG589836 TBC589832:TBC589836 TKY589832:TKY589836 TUU589832:TUU589836 UEQ589832:UEQ589836 UOM589832:UOM589836 UYI589832:UYI589836 VIE589832:VIE589836 VSA589832:VSA589836 WBW589832:WBW589836 WLS589832:WLS589836 WVO589832:WVO589836 G655368:G655372 JC655368:JC655372 SY655368:SY655372 ACU655368:ACU655372 AMQ655368:AMQ655372 AWM655368:AWM655372 BGI655368:BGI655372 BQE655368:BQE655372 CAA655368:CAA655372 CJW655368:CJW655372 CTS655368:CTS655372 DDO655368:DDO655372 DNK655368:DNK655372 DXG655368:DXG655372 EHC655368:EHC655372 EQY655368:EQY655372 FAU655368:FAU655372 FKQ655368:FKQ655372 FUM655368:FUM655372 GEI655368:GEI655372 GOE655368:GOE655372 GYA655368:GYA655372 HHW655368:HHW655372 HRS655368:HRS655372 IBO655368:IBO655372 ILK655368:ILK655372 IVG655368:IVG655372 JFC655368:JFC655372 JOY655368:JOY655372 JYU655368:JYU655372 KIQ655368:KIQ655372 KSM655368:KSM655372 LCI655368:LCI655372 LME655368:LME655372 LWA655368:LWA655372 MFW655368:MFW655372 MPS655368:MPS655372 MZO655368:MZO655372 NJK655368:NJK655372 NTG655368:NTG655372 ODC655368:ODC655372 OMY655368:OMY655372 OWU655368:OWU655372 PGQ655368:PGQ655372 PQM655368:PQM655372 QAI655368:QAI655372 QKE655368:QKE655372 QUA655368:QUA655372 RDW655368:RDW655372 RNS655368:RNS655372 RXO655368:RXO655372 SHK655368:SHK655372 SRG655368:SRG655372 TBC655368:TBC655372 TKY655368:TKY655372 TUU655368:TUU655372 UEQ655368:UEQ655372 UOM655368:UOM655372 UYI655368:UYI655372 VIE655368:VIE655372 VSA655368:VSA655372 WBW655368:WBW655372 WLS655368:WLS655372 WVO655368:WVO655372 G720904:G720908 JC720904:JC720908 SY720904:SY720908 ACU720904:ACU720908 AMQ720904:AMQ720908 AWM720904:AWM720908 BGI720904:BGI720908 BQE720904:BQE720908 CAA720904:CAA720908 CJW720904:CJW720908 CTS720904:CTS720908 DDO720904:DDO720908 DNK720904:DNK720908 DXG720904:DXG720908 EHC720904:EHC720908 EQY720904:EQY720908 FAU720904:FAU720908 FKQ720904:FKQ720908 FUM720904:FUM720908 GEI720904:GEI720908 GOE720904:GOE720908 GYA720904:GYA720908 HHW720904:HHW720908 HRS720904:HRS720908 IBO720904:IBO720908 ILK720904:ILK720908 IVG720904:IVG720908 JFC720904:JFC720908 JOY720904:JOY720908 JYU720904:JYU720908 KIQ720904:KIQ720908 KSM720904:KSM720908 LCI720904:LCI720908 LME720904:LME720908 LWA720904:LWA720908 MFW720904:MFW720908 MPS720904:MPS720908 MZO720904:MZO720908 NJK720904:NJK720908 NTG720904:NTG720908 ODC720904:ODC720908 OMY720904:OMY720908 OWU720904:OWU720908 PGQ720904:PGQ720908 PQM720904:PQM720908 QAI720904:QAI720908 QKE720904:QKE720908 QUA720904:QUA720908 RDW720904:RDW720908 RNS720904:RNS720908 RXO720904:RXO720908 SHK720904:SHK720908 SRG720904:SRG720908 TBC720904:TBC720908 TKY720904:TKY720908 TUU720904:TUU720908 UEQ720904:UEQ720908 UOM720904:UOM720908 UYI720904:UYI720908 VIE720904:VIE720908 VSA720904:VSA720908 WBW720904:WBW720908 WLS720904:WLS720908 WVO720904:WVO720908 G786440:G786444 JC786440:JC786444 SY786440:SY786444 ACU786440:ACU786444 AMQ786440:AMQ786444 AWM786440:AWM786444 BGI786440:BGI786444 BQE786440:BQE786444 CAA786440:CAA786444 CJW786440:CJW786444 CTS786440:CTS786444 DDO786440:DDO786444 DNK786440:DNK786444 DXG786440:DXG786444 EHC786440:EHC786444 EQY786440:EQY786444 FAU786440:FAU786444 FKQ786440:FKQ786444 FUM786440:FUM786444 GEI786440:GEI786444 GOE786440:GOE786444 GYA786440:GYA786444 HHW786440:HHW786444 HRS786440:HRS786444 IBO786440:IBO786444 ILK786440:ILK786444 IVG786440:IVG786444 JFC786440:JFC786444 JOY786440:JOY786444 JYU786440:JYU786444 KIQ786440:KIQ786444 KSM786440:KSM786444 LCI786440:LCI786444 LME786440:LME786444 LWA786440:LWA786444 MFW786440:MFW786444 MPS786440:MPS786444 MZO786440:MZO786444 NJK786440:NJK786444 NTG786440:NTG786444 ODC786440:ODC786444 OMY786440:OMY786444 OWU786440:OWU786444 PGQ786440:PGQ786444 PQM786440:PQM786444 QAI786440:QAI786444 QKE786440:QKE786444 QUA786440:QUA786444 RDW786440:RDW786444 RNS786440:RNS786444 RXO786440:RXO786444 SHK786440:SHK786444 SRG786440:SRG786444 TBC786440:TBC786444 TKY786440:TKY786444 TUU786440:TUU786444 UEQ786440:UEQ786444 UOM786440:UOM786444 UYI786440:UYI786444 VIE786440:VIE786444 VSA786440:VSA786444 WBW786440:WBW786444 WLS786440:WLS786444 WVO786440:WVO786444 G851976:G851980 JC851976:JC851980 SY851976:SY851980 ACU851976:ACU851980 AMQ851976:AMQ851980 AWM851976:AWM851980 BGI851976:BGI851980 BQE851976:BQE851980 CAA851976:CAA851980 CJW851976:CJW851980 CTS851976:CTS851980 DDO851976:DDO851980 DNK851976:DNK851980 DXG851976:DXG851980 EHC851976:EHC851980 EQY851976:EQY851980 FAU851976:FAU851980 FKQ851976:FKQ851980 FUM851976:FUM851980 GEI851976:GEI851980 GOE851976:GOE851980 GYA851976:GYA851980 HHW851976:HHW851980 HRS851976:HRS851980 IBO851976:IBO851980 ILK851976:ILK851980 IVG851976:IVG851980 JFC851976:JFC851980 JOY851976:JOY851980 JYU851976:JYU851980 KIQ851976:KIQ851980 KSM851976:KSM851980 LCI851976:LCI851980 LME851976:LME851980 LWA851976:LWA851980 MFW851976:MFW851980 MPS851976:MPS851980 MZO851976:MZO851980 NJK851976:NJK851980 NTG851976:NTG851980 ODC851976:ODC851980 OMY851976:OMY851980 OWU851976:OWU851980 PGQ851976:PGQ851980 PQM851976:PQM851980 QAI851976:QAI851980 QKE851976:QKE851980 QUA851976:QUA851980 RDW851976:RDW851980 RNS851976:RNS851980 RXO851976:RXO851980 SHK851976:SHK851980 SRG851976:SRG851980 TBC851976:TBC851980 TKY851976:TKY851980 TUU851976:TUU851980 UEQ851976:UEQ851980 UOM851976:UOM851980 UYI851976:UYI851980 VIE851976:VIE851980 VSA851976:VSA851980 WBW851976:WBW851980 WLS851976:WLS851980 WVO851976:WVO851980 G917512:G917516 JC917512:JC917516 SY917512:SY917516 ACU917512:ACU917516 AMQ917512:AMQ917516 AWM917512:AWM917516 BGI917512:BGI917516 BQE917512:BQE917516 CAA917512:CAA917516 CJW917512:CJW917516 CTS917512:CTS917516 DDO917512:DDO917516 DNK917512:DNK917516 DXG917512:DXG917516 EHC917512:EHC917516 EQY917512:EQY917516 FAU917512:FAU917516 FKQ917512:FKQ917516 FUM917512:FUM917516 GEI917512:GEI917516 GOE917512:GOE917516 GYA917512:GYA917516 HHW917512:HHW917516 HRS917512:HRS917516 IBO917512:IBO917516 ILK917512:ILK917516 IVG917512:IVG917516 JFC917512:JFC917516 JOY917512:JOY917516 JYU917512:JYU917516 KIQ917512:KIQ917516 KSM917512:KSM917516 LCI917512:LCI917516 LME917512:LME917516 LWA917512:LWA917516 MFW917512:MFW917516 MPS917512:MPS917516 MZO917512:MZO917516 NJK917512:NJK917516 NTG917512:NTG917516 ODC917512:ODC917516 OMY917512:OMY917516 OWU917512:OWU917516 PGQ917512:PGQ917516 PQM917512:PQM917516 QAI917512:QAI917516 QKE917512:QKE917516 QUA917512:QUA917516 RDW917512:RDW917516 RNS917512:RNS917516 RXO917512:RXO917516 SHK917512:SHK917516 SRG917512:SRG917516 TBC917512:TBC917516 TKY917512:TKY917516 TUU917512:TUU917516 UEQ917512:UEQ917516 UOM917512:UOM917516 UYI917512:UYI917516 VIE917512:VIE917516 VSA917512:VSA917516 WBW917512:WBW917516 WLS917512:WLS917516 WVO917512:WVO917516 G983048:G983052 JC983048:JC983052 SY983048:SY983052 ACU983048:ACU983052 AMQ983048:AMQ983052 AWM983048:AWM983052 BGI983048:BGI983052 BQE983048:BQE983052 CAA983048:CAA983052 CJW983048:CJW983052 CTS983048:CTS983052 DDO983048:DDO983052 DNK983048:DNK983052 DXG983048:DXG983052 EHC983048:EHC983052 EQY983048:EQY983052 FAU983048:FAU983052 FKQ983048:FKQ983052 FUM983048:FUM983052 GEI983048:GEI983052 GOE983048:GOE983052 GYA983048:GYA983052 HHW983048:HHW983052 HRS983048:HRS983052 IBO983048:IBO983052 ILK983048:ILK983052 IVG983048:IVG983052 JFC983048:JFC983052 JOY983048:JOY983052 JYU983048:JYU983052 KIQ983048:KIQ983052 KSM983048:KSM983052 LCI983048:LCI983052 LME983048:LME983052 LWA983048:LWA983052 MFW983048:MFW983052 MPS983048:MPS983052 MZO983048:MZO983052 NJK983048:NJK983052 NTG983048:NTG983052 ODC983048:ODC983052 OMY983048:OMY983052 OWU983048:OWU983052 PGQ983048:PGQ983052 PQM983048:PQM983052 QAI983048:QAI983052 QKE983048:QKE983052 QUA983048:QUA983052 RDW983048:RDW983052 RNS983048:RNS983052 RXO983048:RXO983052 SHK983048:SHK983052 SRG983048:SRG983052 TBC983048:TBC983052 TKY983048:TKY983052 TUU983048:TUU983052 UEQ983048:UEQ983052 UOM983048:UOM983052 UYI983048:UYI983052 VIE983048:VIE983052 VSA983048:VSA983052 WBW983048:WBW983052 WLS983048:WLS983052 WVO983048:WVO983052" xr:uid="{7421B720-6CA1-461E-915D-D49D5A497C06}">
      <formula1>$F$32:$F$36</formula1>
    </dataValidation>
    <dataValidation type="list" allowBlank="1" showInputMessage="1" showErrorMessage="1" sqref="F8:F12 JB8:JB12 SX8:SX12 ACT8:ACT12 AMP8:AMP12 AWL8:AWL12 BGH8:BGH12 BQD8:BQD12 BZZ8:BZZ12 CJV8:CJV12 CTR8:CTR12 DDN8:DDN12 DNJ8:DNJ12 DXF8:DXF12 EHB8:EHB12 EQX8:EQX12 FAT8:FAT12 FKP8:FKP12 FUL8:FUL12 GEH8:GEH12 GOD8:GOD12 GXZ8:GXZ12 HHV8:HHV12 HRR8:HRR12 IBN8:IBN12 ILJ8:ILJ12 IVF8:IVF12 JFB8:JFB12 JOX8:JOX12 JYT8:JYT12 KIP8:KIP12 KSL8:KSL12 LCH8:LCH12 LMD8:LMD12 LVZ8:LVZ12 MFV8:MFV12 MPR8:MPR12 MZN8:MZN12 NJJ8:NJJ12 NTF8:NTF12 ODB8:ODB12 OMX8:OMX12 OWT8:OWT12 PGP8:PGP12 PQL8:PQL12 QAH8:QAH12 QKD8:QKD12 QTZ8:QTZ12 RDV8:RDV12 RNR8:RNR12 RXN8:RXN12 SHJ8:SHJ12 SRF8:SRF12 TBB8:TBB12 TKX8:TKX12 TUT8:TUT12 UEP8:UEP12 UOL8:UOL12 UYH8:UYH12 VID8:VID12 VRZ8:VRZ12 WBV8:WBV12 WLR8:WLR12 WVN8:WVN12 F65544:F65548 JB65544:JB65548 SX65544:SX65548 ACT65544:ACT65548 AMP65544:AMP65548 AWL65544:AWL65548 BGH65544:BGH65548 BQD65544:BQD65548 BZZ65544:BZZ65548 CJV65544:CJV65548 CTR65544:CTR65548 DDN65544:DDN65548 DNJ65544:DNJ65548 DXF65544:DXF65548 EHB65544:EHB65548 EQX65544:EQX65548 FAT65544:FAT65548 FKP65544:FKP65548 FUL65544:FUL65548 GEH65544:GEH65548 GOD65544:GOD65548 GXZ65544:GXZ65548 HHV65544:HHV65548 HRR65544:HRR65548 IBN65544:IBN65548 ILJ65544:ILJ65548 IVF65544:IVF65548 JFB65544:JFB65548 JOX65544:JOX65548 JYT65544:JYT65548 KIP65544:KIP65548 KSL65544:KSL65548 LCH65544:LCH65548 LMD65544:LMD65548 LVZ65544:LVZ65548 MFV65544:MFV65548 MPR65544:MPR65548 MZN65544:MZN65548 NJJ65544:NJJ65548 NTF65544:NTF65548 ODB65544:ODB65548 OMX65544:OMX65548 OWT65544:OWT65548 PGP65544:PGP65548 PQL65544:PQL65548 QAH65544:QAH65548 QKD65544:QKD65548 QTZ65544:QTZ65548 RDV65544:RDV65548 RNR65544:RNR65548 RXN65544:RXN65548 SHJ65544:SHJ65548 SRF65544:SRF65548 TBB65544:TBB65548 TKX65544:TKX65548 TUT65544:TUT65548 UEP65544:UEP65548 UOL65544:UOL65548 UYH65544:UYH65548 VID65544:VID65548 VRZ65544:VRZ65548 WBV65544:WBV65548 WLR65544:WLR65548 WVN65544:WVN65548 F131080:F131084 JB131080:JB131084 SX131080:SX131084 ACT131080:ACT131084 AMP131080:AMP131084 AWL131080:AWL131084 BGH131080:BGH131084 BQD131080:BQD131084 BZZ131080:BZZ131084 CJV131080:CJV131084 CTR131080:CTR131084 DDN131080:DDN131084 DNJ131080:DNJ131084 DXF131080:DXF131084 EHB131080:EHB131084 EQX131080:EQX131084 FAT131080:FAT131084 FKP131080:FKP131084 FUL131080:FUL131084 GEH131080:GEH131084 GOD131080:GOD131084 GXZ131080:GXZ131084 HHV131080:HHV131084 HRR131080:HRR131084 IBN131080:IBN131084 ILJ131080:ILJ131084 IVF131080:IVF131084 JFB131080:JFB131084 JOX131080:JOX131084 JYT131080:JYT131084 KIP131080:KIP131084 KSL131080:KSL131084 LCH131080:LCH131084 LMD131080:LMD131084 LVZ131080:LVZ131084 MFV131080:MFV131084 MPR131080:MPR131084 MZN131080:MZN131084 NJJ131080:NJJ131084 NTF131080:NTF131084 ODB131080:ODB131084 OMX131080:OMX131084 OWT131080:OWT131084 PGP131080:PGP131084 PQL131080:PQL131084 QAH131080:QAH131084 QKD131080:QKD131084 QTZ131080:QTZ131084 RDV131080:RDV131084 RNR131080:RNR131084 RXN131080:RXN131084 SHJ131080:SHJ131084 SRF131080:SRF131084 TBB131080:TBB131084 TKX131080:TKX131084 TUT131080:TUT131084 UEP131080:UEP131084 UOL131080:UOL131084 UYH131080:UYH131084 VID131080:VID131084 VRZ131080:VRZ131084 WBV131080:WBV131084 WLR131080:WLR131084 WVN131080:WVN131084 F196616:F196620 JB196616:JB196620 SX196616:SX196620 ACT196616:ACT196620 AMP196616:AMP196620 AWL196616:AWL196620 BGH196616:BGH196620 BQD196616:BQD196620 BZZ196616:BZZ196620 CJV196616:CJV196620 CTR196616:CTR196620 DDN196616:DDN196620 DNJ196616:DNJ196620 DXF196616:DXF196620 EHB196616:EHB196620 EQX196616:EQX196620 FAT196616:FAT196620 FKP196616:FKP196620 FUL196616:FUL196620 GEH196616:GEH196620 GOD196616:GOD196620 GXZ196616:GXZ196620 HHV196616:HHV196620 HRR196616:HRR196620 IBN196616:IBN196620 ILJ196616:ILJ196620 IVF196616:IVF196620 JFB196616:JFB196620 JOX196616:JOX196620 JYT196616:JYT196620 KIP196616:KIP196620 KSL196616:KSL196620 LCH196616:LCH196620 LMD196616:LMD196620 LVZ196616:LVZ196620 MFV196616:MFV196620 MPR196616:MPR196620 MZN196616:MZN196620 NJJ196616:NJJ196620 NTF196616:NTF196620 ODB196616:ODB196620 OMX196616:OMX196620 OWT196616:OWT196620 PGP196616:PGP196620 PQL196616:PQL196620 QAH196616:QAH196620 QKD196616:QKD196620 QTZ196616:QTZ196620 RDV196616:RDV196620 RNR196616:RNR196620 RXN196616:RXN196620 SHJ196616:SHJ196620 SRF196616:SRF196620 TBB196616:TBB196620 TKX196616:TKX196620 TUT196616:TUT196620 UEP196616:UEP196620 UOL196616:UOL196620 UYH196616:UYH196620 VID196616:VID196620 VRZ196616:VRZ196620 WBV196616:WBV196620 WLR196616:WLR196620 WVN196616:WVN196620 F262152:F262156 JB262152:JB262156 SX262152:SX262156 ACT262152:ACT262156 AMP262152:AMP262156 AWL262152:AWL262156 BGH262152:BGH262156 BQD262152:BQD262156 BZZ262152:BZZ262156 CJV262152:CJV262156 CTR262152:CTR262156 DDN262152:DDN262156 DNJ262152:DNJ262156 DXF262152:DXF262156 EHB262152:EHB262156 EQX262152:EQX262156 FAT262152:FAT262156 FKP262152:FKP262156 FUL262152:FUL262156 GEH262152:GEH262156 GOD262152:GOD262156 GXZ262152:GXZ262156 HHV262152:HHV262156 HRR262152:HRR262156 IBN262152:IBN262156 ILJ262152:ILJ262156 IVF262152:IVF262156 JFB262152:JFB262156 JOX262152:JOX262156 JYT262152:JYT262156 KIP262152:KIP262156 KSL262152:KSL262156 LCH262152:LCH262156 LMD262152:LMD262156 LVZ262152:LVZ262156 MFV262152:MFV262156 MPR262152:MPR262156 MZN262152:MZN262156 NJJ262152:NJJ262156 NTF262152:NTF262156 ODB262152:ODB262156 OMX262152:OMX262156 OWT262152:OWT262156 PGP262152:PGP262156 PQL262152:PQL262156 QAH262152:QAH262156 QKD262152:QKD262156 QTZ262152:QTZ262156 RDV262152:RDV262156 RNR262152:RNR262156 RXN262152:RXN262156 SHJ262152:SHJ262156 SRF262152:SRF262156 TBB262152:TBB262156 TKX262152:TKX262156 TUT262152:TUT262156 UEP262152:UEP262156 UOL262152:UOL262156 UYH262152:UYH262156 VID262152:VID262156 VRZ262152:VRZ262156 WBV262152:WBV262156 WLR262152:WLR262156 WVN262152:WVN262156 F327688:F327692 JB327688:JB327692 SX327688:SX327692 ACT327688:ACT327692 AMP327688:AMP327692 AWL327688:AWL327692 BGH327688:BGH327692 BQD327688:BQD327692 BZZ327688:BZZ327692 CJV327688:CJV327692 CTR327688:CTR327692 DDN327688:DDN327692 DNJ327688:DNJ327692 DXF327688:DXF327692 EHB327688:EHB327692 EQX327688:EQX327692 FAT327688:FAT327692 FKP327688:FKP327692 FUL327688:FUL327692 GEH327688:GEH327692 GOD327688:GOD327692 GXZ327688:GXZ327692 HHV327688:HHV327692 HRR327688:HRR327692 IBN327688:IBN327692 ILJ327688:ILJ327692 IVF327688:IVF327692 JFB327688:JFB327692 JOX327688:JOX327692 JYT327688:JYT327692 KIP327688:KIP327692 KSL327688:KSL327692 LCH327688:LCH327692 LMD327688:LMD327692 LVZ327688:LVZ327692 MFV327688:MFV327692 MPR327688:MPR327692 MZN327688:MZN327692 NJJ327688:NJJ327692 NTF327688:NTF327692 ODB327688:ODB327692 OMX327688:OMX327692 OWT327688:OWT327692 PGP327688:PGP327692 PQL327688:PQL327692 QAH327688:QAH327692 QKD327688:QKD327692 QTZ327688:QTZ327692 RDV327688:RDV327692 RNR327688:RNR327692 RXN327688:RXN327692 SHJ327688:SHJ327692 SRF327688:SRF327692 TBB327688:TBB327692 TKX327688:TKX327692 TUT327688:TUT327692 UEP327688:UEP327692 UOL327688:UOL327692 UYH327688:UYH327692 VID327688:VID327692 VRZ327688:VRZ327692 WBV327688:WBV327692 WLR327688:WLR327692 WVN327688:WVN327692 F393224:F393228 JB393224:JB393228 SX393224:SX393228 ACT393224:ACT393228 AMP393224:AMP393228 AWL393224:AWL393228 BGH393224:BGH393228 BQD393224:BQD393228 BZZ393224:BZZ393228 CJV393224:CJV393228 CTR393224:CTR393228 DDN393224:DDN393228 DNJ393224:DNJ393228 DXF393224:DXF393228 EHB393224:EHB393228 EQX393224:EQX393228 FAT393224:FAT393228 FKP393224:FKP393228 FUL393224:FUL393228 GEH393224:GEH393228 GOD393224:GOD393228 GXZ393224:GXZ393228 HHV393224:HHV393228 HRR393224:HRR393228 IBN393224:IBN393228 ILJ393224:ILJ393228 IVF393224:IVF393228 JFB393224:JFB393228 JOX393224:JOX393228 JYT393224:JYT393228 KIP393224:KIP393228 KSL393224:KSL393228 LCH393224:LCH393228 LMD393224:LMD393228 LVZ393224:LVZ393228 MFV393224:MFV393228 MPR393224:MPR393228 MZN393224:MZN393228 NJJ393224:NJJ393228 NTF393224:NTF393228 ODB393224:ODB393228 OMX393224:OMX393228 OWT393224:OWT393228 PGP393224:PGP393228 PQL393224:PQL393228 QAH393224:QAH393228 QKD393224:QKD393228 QTZ393224:QTZ393228 RDV393224:RDV393228 RNR393224:RNR393228 RXN393224:RXN393228 SHJ393224:SHJ393228 SRF393224:SRF393228 TBB393224:TBB393228 TKX393224:TKX393228 TUT393224:TUT393228 UEP393224:UEP393228 UOL393224:UOL393228 UYH393224:UYH393228 VID393224:VID393228 VRZ393224:VRZ393228 WBV393224:WBV393228 WLR393224:WLR393228 WVN393224:WVN393228 F458760:F458764 JB458760:JB458764 SX458760:SX458764 ACT458760:ACT458764 AMP458760:AMP458764 AWL458760:AWL458764 BGH458760:BGH458764 BQD458760:BQD458764 BZZ458760:BZZ458764 CJV458760:CJV458764 CTR458760:CTR458764 DDN458760:DDN458764 DNJ458760:DNJ458764 DXF458760:DXF458764 EHB458760:EHB458764 EQX458760:EQX458764 FAT458760:FAT458764 FKP458760:FKP458764 FUL458760:FUL458764 GEH458760:GEH458764 GOD458760:GOD458764 GXZ458760:GXZ458764 HHV458760:HHV458764 HRR458760:HRR458764 IBN458760:IBN458764 ILJ458760:ILJ458764 IVF458760:IVF458764 JFB458760:JFB458764 JOX458760:JOX458764 JYT458760:JYT458764 KIP458760:KIP458764 KSL458760:KSL458764 LCH458760:LCH458764 LMD458760:LMD458764 LVZ458760:LVZ458764 MFV458760:MFV458764 MPR458760:MPR458764 MZN458760:MZN458764 NJJ458760:NJJ458764 NTF458760:NTF458764 ODB458760:ODB458764 OMX458760:OMX458764 OWT458760:OWT458764 PGP458760:PGP458764 PQL458760:PQL458764 QAH458760:QAH458764 QKD458760:QKD458764 QTZ458760:QTZ458764 RDV458760:RDV458764 RNR458760:RNR458764 RXN458760:RXN458764 SHJ458760:SHJ458764 SRF458760:SRF458764 TBB458760:TBB458764 TKX458760:TKX458764 TUT458760:TUT458764 UEP458760:UEP458764 UOL458760:UOL458764 UYH458760:UYH458764 VID458760:VID458764 VRZ458760:VRZ458764 WBV458760:WBV458764 WLR458760:WLR458764 WVN458760:WVN458764 F524296:F524300 JB524296:JB524300 SX524296:SX524300 ACT524296:ACT524300 AMP524296:AMP524300 AWL524296:AWL524300 BGH524296:BGH524300 BQD524296:BQD524300 BZZ524296:BZZ524300 CJV524296:CJV524300 CTR524296:CTR524300 DDN524296:DDN524300 DNJ524296:DNJ524300 DXF524296:DXF524300 EHB524296:EHB524300 EQX524296:EQX524300 FAT524296:FAT524300 FKP524296:FKP524300 FUL524296:FUL524300 GEH524296:GEH524300 GOD524296:GOD524300 GXZ524296:GXZ524300 HHV524296:HHV524300 HRR524296:HRR524300 IBN524296:IBN524300 ILJ524296:ILJ524300 IVF524296:IVF524300 JFB524296:JFB524300 JOX524296:JOX524300 JYT524296:JYT524300 KIP524296:KIP524300 KSL524296:KSL524300 LCH524296:LCH524300 LMD524296:LMD524300 LVZ524296:LVZ524300 MFV524296:MFV524300 MPR524296:MPR524300 MZN524296:MZN524300 NJJ524296:NJJ524300 NTF524296:NTF524300 ODB524296:ODB524300 OMX524296:OMX524300 OWT524296:OWT524300 PGP524296:PGP524300 PQL524296:PQL524300 QAH524296:QAH524300 QKD524296:QKD524300 QTZ524296:QTZ524300 RDV524296:RDV524300 RNR524296:RNR524300 RXN524296:RXN524300 SHJ524296:SHJ524300 SRF524296:SRF524300 TBB524296:TBB524300 TKX524296:TKX524300 TUT524296:TUT524300 UEP524296:UEP524300 UOL524296:UOL524300 UYH524296:UYH524300 VID524296:VID524300 VRZ524296:VRZ524300 WBV524296:WBV524300 WLR524296:WLR524300 WVN524296:WVN524300 F589832:F589836 JB589832:JB589836 SX589832:SX589836 ACT589832:ACT589836 AMP589832:AMP589836 AWL589832:AWL589836 BGH589832:BGH589836 BQD589832:BQD589836 BZZ589832:BZZ589836 CJV589832:CJV589836 CTR589832:CTR589836 DDN589832:DDN589836 DNJ589832:DNJ589836 DXF589832:DXF589836 EHB589832:EHB589836 EQX589832:EQX589836 FAT589832:FAT589836 FKP589832:FKP589836 FUL589832:FUL589836 GEH589832:GEH589836 GOD589832:GOD589836 GXZ589832:GXZ589836 HHV589832:HHV589836 HRR589832:HRR589836 IBN589832:IBN589836 ILJ589832:ILJ589836 IVF589832:IVF589836 JFB589832:JFB589836 JOX589832:JOX589836 JYT589832:JYT589836 KIP589832:KIP589836 KSL589832:KSL589836 LCH589832:LCH589836 LMD589832:LMD589836 LVZ589832:LVZ589836 MFV589832:MFV589836 MPR589832:MPR589836 MZN589832:MZN589836 NJJ589832:NJJ589836 NTF589832:NTF589836 ODB589832:ODB589836 OMX589832:OMX589836 OWT589832:OWT589836 PGP589832:PGP589836 PQL589832:PQL589836 QAH589832:QAH589836 QKD589832:QKD589836 QTZ589832:QTZ589836 RDV589832:RDV589836 RNR589832:RNR589836 RXN589832:RXN589836 SHJ589832:SHJ589836 SRF589832:SRF589836 TBB589832:TBB589836 TKX589832:TKX589836 TUT589832:TUT589836 UEP589832:UEP589836 UOL589832:UOL589836 UYH589832:UYH589836 VID589832:VID589836 VRZ589832:VRZ589836 WBV589832:WBV589836 WLR589832:WLR589836 WVN589832:WVN589836 F655368:F655372 JB655368:JB655372 SX655368:SX655372 ACT655368:ACT655372 AMP655368:AMP655372 AWL655368:AWL655372 BGH655368:BGH655372 BQD655368:BQD655372 BZZ655368:BZZ655372 CJV655368:CJV655372 CTR655368:CTR655372 DDN655368:DDN655372 DNJ655368:DNJ655372 DXF655368:DXF655372 EHB655368:EHB655372 EQX655368:EQX655372 FAT655368:FAT655372 FKP655368:FKP655372 FUL655368:FUL655372 GEH655368:GEH655372 GOD655368:GOD655372 GXZ655368:GXZ655372 HHV655368:HHV655372 HRR655368:HRR655372 IBN655368:IBN655372 ILJ655368:ILJ655372 IVF655368:IVF655372 JFB655368:JFB655372 JOX655368:JOX655372 JYT655368:JYT655372 KIP655368:KIP655372 KSL655368:KSL655372 LCH655368:LCH655372 LMD655368:LMD655372 LVZ655368:LVZ655372 MFV655368:MFV655372 MPR655368:MPR655372 MZN655368:MZN655372 NJJ655368:NJJ655372 NTF655368:NTF655372 ODB655368:ODB655372 OMX655368:OMX655372 OWT655368:OWT655372 PGP655368:PGP655372 PQL655368:PQL655372 QAH655368:QAH655372 QKD655368:QKD655372 QTZ655368:QTZ655372 RDV655368:RDV655372 RNR655368:RNR655372 RXN655368:RXN655372 SHJ655368:SHJ655372 SRF655368:SRF655372 TBB655368:TBB655372 TKX655368:TKX655372 TUT655368:TUT655372 UEP655368:UEP655372 UOL655368:UOL655372 UYH655368:UYH655372 VID655368:VID655372 VRZ655368:VRZ655372 WBV655368:WBV655372 WLR655368:WLR655372 WVN655368:WVN655372 F720904:F720908 JB720904:JB720908 SX720904:SX720908 ACT720904:ACT720908 AMP720904:AMP720908 AWL720904:AWL720908 BGH720904:BGH720908 BQD720904:BQD720908 BZZ720904:BZZ720908 CJV720904:CJV720908 CTR720904:CTR720908 DDN720904:DDN720908 DNJ720904:DNJ720908 DXF720904:DXF720908 EHB720904:EHB720908 EQX720904:EQX720908 FAT720904:FAT720908 FKP720904:FKP720908 FUL720904:FUL720908 GEH720904:GEH720908 GOD720904:GOD720908 GXZ720904:GXZ720908 HHV720904:HHV720908 HRR720904:HRR720908 IBN720904:IBN720908 ILJ720904:ILJ720908 IVF720904:IVF720908 JFB720904:JFB720908 JOX720904:JOX720908 JYT720904:JYT720908 KIP720904:KIP720908 KSL720904:KSL720908 LCH720904:LCH720908 LMD720904:LMD720908 LVZ720904:LVZ720908 MFV720904:MFV720908 MPR720904:MPR720908 MZN720904:MZN720908 NJJ720904:NJJ720908 NTF720904:NTF720908 ODB720904:ODB720908 OMX720904:OMX720908 OWT720904:OWT720908 PGP720904:PGP720908 PQL720904:PQL720908 QAH720904:QAH720908 QKD720904:QKD720908 QTZ720904:QTZ720908 RDV720904:RDV720908 RNR720904:RNR720908 RXN720904:RXN720908 SHJ720904:SHJ720908 SRF720904:SRF720908 TBB720904:TBB720908 TKX720904:TKX720908 TUT720904:TUT720908 UEP720904:UEP720908 UOL720904:UOL720908 UYH720904:UYH720908 VID720904:VID720908 VRZ720904:VRZ720908 WBV720904:WBV720908 WLR720904:WLR720908 WVN720904:WVN720908 F786440:F786444 JB786440:JB786444 SX786440:SX786444 ACT786440:ACT786444 AMP786440:AMP786444 AWL786440:AWL786444 BGH786440:BGH786444 BQD786440:BQD786444 BZZ786440:BZZ786444 CJV786440:CJV786444 CTR786440:CTR786444 DDN786440:DDN786444 DNJ786440:DNJ786444 DXF786440:DXF786444 EHB786440:EHB786444 EQX786440:EQX786444 FAT786440:FAT786444 FKP786440:FKP786444 FUL786440:FUL786444 GEH786440:GEH786444 GOD786440:GOD786444 GXZ786440:GXZ786444 HHV786440:HHV786444 HRR786440:HRR786444 IBN786440:IBN786444 ILJ786440:ILJ786444 IVF786440:IVF786444 JFB786440:JFB786444 JOX786440:JOX786444 JYT786440:JYT786444 KIP786440:KIP786444 KSL786440:KSL786444 LCH786440:LCH786444 LMD786440:LMD786444 LVZ786440:LVZ786444 MFV786440:MFV786444 MPR786440:MPR786444 MZN786440:MZN786444 NJJ786440:NJJ786444 NTF786440:NTF786444 ODB786440:ODB786444 OMX786440:OMX786444 OWT786440:OWT786444 PGP786440:PGP786444 PQL786440:PQL786444 QAH786440:QAH786444 QKD786440:QKD786444 QTZ786440:QTZ786444 RDV786440:RDV786444 RNR786440:RNR786444 RXN786440:RXN786444 SHJ786440:SHJ786444 SRF786440:SRF786444 TBB786440:TBB786444 TKX786440:TKX786444 TUT786440:TUT786444 UEP786440:UEP786444 UOL786440:UOL786444 UYH786440:UYH786444 VID786440:VID786444 VRZ786440:VRZ786444 WBV786440:WBV786444 WLR786440:WLR786444 WVN786440:WVN786444 F851976:F851980 JB851976:JB851980 SX851976:SX851980 ACT851976:ACT851980 AMP851976:AMP851980 AWL851976:AWL851980 BGH851976:BGH851980 BQD851976:BQD851980 BZZ851976:BZZ851980 CJV851976:CJV851980 CTR851976:CTR851980 DDN851976:DDN851980 DNJ851976:DNJ851980 DXF851976:DXF851980 EHB851976:EHB851980 EQX851976:EQX851980 FAT851976:FAT851980 FKP851976:FKP851980 FUL851976:FUL851980 GEH851976:GEH851980 GOD851976:GOD851980 GXZ851976:GXZ851980 HHV851976:HHV851980 HRR851976:HRR851980 IBN851976:IBN851980 ILJ851976:ILJ851980 IVF851976:IVF851980 JFB851976:JFB851980 JOX851976:JOX851980 JYT851976:JYT851980 KIP851976:KIP851980 KSL851976:KSL851980 LCH851976:LCH851980 LMD851976:LMD851980 LVZ851976:LVZ851980 MFV851976:MFV851980 MPR851976:MPR851980 MZN851976:MZN851980 NJJ851976:NJJ851980 NTF851976:NTF851980 ODB851976:ODB851980 OMX851976:OMX851980 OWT851976:OWT851980 PGP851976:PGP851980 PQL851976:PQL851980 QAH851976:QAH851980 QKD851976:QKD851980 QTZ851976:QTZ851980 RDV851976:RDV851980 RNR851976:RNR851980 RXN851976:RXN851980 SHJ851976:SHJ851980 SRF851976:SRF851980 TBB851976:TBB851980 TKX851976:TKX851980 TUT851976:TUT851980 UEP851976:UEP851980 UOL851976:UOL851980 UYH851976:UYH851980 VID851976:VID851980 VRZ851976:VRZ851980 WBV851976:WBV851980 WLR851976:WLR851980 WVN851976:WVN851980 F917512:F917516 JB917512:JB917516 SX917512:SX917516 ACT917512:ACT917516 AMP917512:AMP917516 AWL917512:AWL917516 BGH917512:BGH917516 BQD917512:BQD917516 BZZ917512:BZZ917516 CJV917512:CJV917516 CTR917512:CTR917516 DDN917512:DDN917516 DNJ917512:DNJ917516 DXF917512:DXF917516 EHB917512:EHB917516 EQX917512:EQX917516 FAT917512:FAT917516 FKP917512:FKP917516 FUL917512:FUL917516 GEH917512:GEH917516 GOD917512:GOD917516 GXZ917512:GXZ917516 HHV917512:HHV917516 HRR917512:HRR917516 IBN917512:IBN917516 ILJ917512:ILJ917516 IVF917512:IVF917516 JFB917512:JFB917516 JOX917512:JOX917516 JYT917512:JYT917516 KIP917512:KIP917516 KSL917512:KSL917516 LCH917512:LCH917516 LMD917512:LMD917516 LVZ917512:LVZ917516 MFV917512:MFV917516 MPR917512:MPR917516 MZN917512:MZN917516 NJJ917512:NJJ917516 NTF917512:NTF917516 ODB917512:ODB917516 OMX917512:OMX917516 OWT917512:OWT917516 PGP917512:PGP917516 PQL917512:PQL917516 QAH917512:QAH917516 QKD917512:QKD917516 QTZ917512:QTZ917516 RDV917512:RDV917516 RNR917512:RNR917516 RXN917512:RXN917516 SHJ917512:SHJ917516 SRF917512:SRF917516 TBB917512:TBB917516 TKX917512:TKX917516 TUT917512:TUT917516 UEP917512:UEP917516 UOL917512:UOL917516 UYH917512:UYH917516 VID917512:VID917516 VRZ917512:VRZ917516 WBV917512:WBV917516 WLR917512:WLR917516 WVN917512:WVN917516 F983048:F983052 JB983048:JB983052 SX983048:SX983052 ACT983048:ACT983052 AMP983048:AMP983052 AWL983048:AWL983052 BGH983048:BGH983052 BQD983048:BQD983052 BZZ983048:BZZ983052 CJV983048:CJV983052 CTR983048:CTR983052 DDN983048:DDN983052 DNJ983048:DNJ983052 DXF983048:DXF983052 EHB983048:EHB983052 EQX983048:EQX983052 FAT983048:FAT983052 FKP983048:FKP983052 FUL983048:FUL983052 GEH983048:GEH983052 GOD983048:GOD983052 GXZ983048:GXZ983052 HHV983048:HHV983052 HRR983048:HRR983052 IBN983048:IBN983052 ILJ983048:ILJ983052 IVF983048:IVF983052 JFB983048:JFB983052 JOX983048:JOX983052 JYT983048:JYT983052 KIP983048:KIP983052 KSL983048:KSL983052 LCH983048:LCH983052 LMD983048:LMD983052 LVZ983048:LVZ983052 MFV983048:MFV983052 MPR983048:MPR983052 MZN983048:MZN983052 NJJ983048:NJJ983052 NTF983048:NTF983052 ODB983048:ODB983052 OMX983048:OMX983052 OWT983048:OWT983052 PGP983048:PGP983052 PQL983048:PQL983052 QAH983048:QAH983052 QKD983048:QKD983052 QTZ983048:QTZ983052 RDV983048:RDV983052 RNR983048:RNR983052 RXN983048:RXN983052 SHJ983048:SHJ983052 SRF983048:SRF983052 TBB983048:TBB983052 TKX983048:TKX983052 TUT983048:TUT983052 UEP983048:UEP983052 UOL983048:UOL983052 UYH983048:UYH983052 VID983048:VID983052 VRZ983048:VRZ983052 WBV983048:WBV983052 WLR983048:WLR983052 WVN983048:WVN983052" xr:uid="{282E1C43-CC59-47EC-88FA-4FE5351B0FD1}">
      <formula1>$H$32:$H$36</formula1>
    </dataValidation>
  </dataValidations>
  <pageMargins left="0.59055118110236227" right="0.59055118110236227" top="0.59055118110236227" bottom="0.59055118110236227" header="0.51181102362204722" footer="0.51181102362204722"/>
  <pageSetup paperSize="9" scale="6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K t s W V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B Y q 2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K t s W S i K R 7 g O A A A A E Q A A A B M A H A B G b 3 J t d W x h c y 9 T Z W N 0 a W 9 u M S 5 t I K I Y A C i g F A A A A A A A A A A A A A A A A A A A A A A A A A A A A C t O T S 7 J z M 9 T C I b Q h t Y A U E s B A i 0 A F A A C A A g A W K t s W V N N q i m m A A A A 9 w A A A B I A A A A A A A A A A A A A A A A A A A A A A E N v b m Z p Z y 9 Q Y W N r Y W d l L n h t b F B L A Q I t A B Q A A g A I A F i r b F k P y u m r p A A A A O k A A A A T A A A A A A A A A A A A A A A A A P I A A A B b Q 2 9 u d G V u d F 9 U e X B l c 1 0 u e G 1 s U E s B A i 0 A F A A C A A g A W K t s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A j S A l n g S j J J v Z R K Y u 5 5 U N c A A A A A A g A A A A A A A 2 Y A A M A A A A A Q A A A A h N 4 8 i h e A P T U O d U E Y W D U s z Q A A A A A E g A A A o A A A A B A A A A D L j A p v r x / B u 2 m o Z W v H j s 0 9 U A A A A D 6 K 9 R O E X K n P A 0 V x y X p b j i H t o c p k B t S S 9 2 2 S K t 5 x L t C v z o d L f 8 y 3 z S x c 3 / x t g 9 J x z R L q z 8 Y t c D Y 8 + O / A v U F U h D G P s N 3 Z 5 C V I i a 3 q A a V w T 8 2 v F A A A A E a 2 T + z r V B y / x j Z 1 z a + u M 3 f y L z 5 T < / D a t a M a s h u p > 
</file>

<file path=customXml/itemProps1.xml><?xml version="1.0" encoding="utf-8"?>
<ds:datastoreItem xmlns:ds="http://schemas.openxmlformats.org/officeDocument/2006/customXml" ds:itemID="{5F80E05D-D707-4FC4-AABD-E597D303DA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Project Charter</vt:lpstr>
      <vt:lpstr>WBS-MACRO-ATIVIDADE</vt:lpstr>
      <vt:lpstr>WBS_Detalhado (ordem etapas)</vt:lpstr>
      <vt:lpstr>WBS_Detalhado (ordem depend)</vt:lpstr>
      <vt:lpstr>SAM SRM</vt:lpstr>
      <vt:lpstr>Rede de Precedência</vt:lpstr>
      <vt:lpstr>REDE_PERT_CPM</vt:lpstr>
      <vt:lpstr>Identificar</vt:lpstr>
      <vt:lpstr>Qualificar</vt:lpstr>
      <vt:lpstr>Quantificar</vt:lpstr>
      <vt:lpstr>Sensibilidade ao Risco</vt:lpstr>
      <vt:lpstr>Identificar!Area_de_impressao</vt:lpstr>
      <vt:lpstr>Qualificar!Area_de_impressao</vt:lpstr>
      <vt:lpstr>Quantificar!Area_de_impressao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dmello</dc:creator>
  <cp:lastModifiedBy>Gustavo Miyahara</cp:lastModifiedBy>
  <cp:lastPrinted>2024-08-29T21:33:37Z</cp:lastPrinted>
  <dcterms:created xsi:type="dcterms:W3CDTF">2009-09-10T00:53:44Z</dcterms:created>
  <dcterms:modified xsi:type="dcterms:W3CDTF">2024-11-16T16:03:53Z</dcterms:modified>
</cp:coreProperties>
</file>