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6B9E750D-C85B-4B5A-A9FD-421E14B1D6A1}" xr6:coauthVersionLast="47" xr6:coauthVersionMax="47" xr10:uidLastSave="{00000000-0000-0000-0000-000000000000}"/>
  <bookViews>
    <workbookView xWindow="-108" yWindow="-108" windowWidth="23256" windowHeight="12456" xr2:uid="{DDD433C0-8B53-4268-8DD5-B65A3BA25680}"/>
  </bookViews>
  <sheets>
    <sheet name="Diagrama de rede-precedênci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" i="6" l="1"/>
  <c r="AA15" i="6"/>
  <c r="X15" i="6"/>
  <c r="U15" i="6"/>
  <c r="R15" i="6"/>
  <c r="P13" i="6"/>
  <c r="P19" i="6"/>
  <c r="J16" i="6"/>
  <c r="G16" i="6"/>
  <c r="P17" i="6"/>
  <c r="P18" i="6" l="1"/>
  <c r="R14" i="6" s="1"/>
  <c r="S14" i="6" s="1"/>
  <c r="U14" i="6" s="1"/>
  <c r="P12" i="6"/>
  <c r="O12" i="6"/>
  <c r="M16" i="6"/>
  <c r="AB13" i="6"/>
  <c r="Y13" i="6"/>
  <c r="V13" i="6"/>
  <c r="S13" i="6"/>
  <c r="P11" i="6"/>
  <c r="M15" i="6"/>
  <c r="J15" i="6"/>
  <c r="G15" i="6"/>
  <c r="AF13" i="6"/>
  <c r="O18" i="6"/>
  <c r="L16" i="6"/>
  <c r="I16" i="6"/>
  <c r="V14" i="6" l="1"/>
  <c r="X14" i="6" s="1"/>
  <c r="Y14" i="6" s="1"/>
  <c r="AA14" i="6" s="1"/>
  <c r="AB14" i="6" l="1"/>
  <c r="AE14" i="6" s="1"/>
  <c r="AF14" i="6" l="1"/>
  <c r="AF15" i="6" s="1"/>
  <c r="AF16" i="6" l="1"/>
  <c r="AB15" i="6" l="1"/>
  <c r="AE16" i="6"/>
  <c r="F18" i="6"/>
  <c r="AB16" i="6" l="1"/>
  <c r="Y15" i="6" l="1"/>
  <c r="AA16" i="6"/>
  <c r="Y16" i="6" l="1"/>
  <c r="V15" i="6" l="1"/>
  <c r="X16" i="6"/>
  <c r="V16" i="6" l="1"/>
  <c r="S15" i="6" l="1"/>
  <c r="U16" i="6"/>
  <c r="S16" i="6" l="1"/>
  <c r="R16" i="6" l="1"/>
  <c r="O13" i="6" l="1"/>
  <c r="M17" i="6" s="1"/>
  <c r="P14" i="6"/>
  <c r="O19" i="6"/>
  <c r="O20" i="6" s="1"/>
  <c r="P20" i="6"/>
  <c r="O14" i="6" l="1"/>
  <c r="M18" i="6" l="1"/>
  <c r="L17" i="6"/>
  <c r="J17" i="6" s="1"/>
  <c r="L18" i="6" l="1"/>
  <c r="I17" i="6" l="1"/>
  <c r="G17" i="6" s="1"/>
  <c r="J18" i="6"/>
  <c r="I18" i="6" l="1"/>
  <c r="G18" i="6"/>
  <c r="V33" i="6"/>
  <c r="V33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<sst xmlns="http://schemas.openxmlformats.org/spreadsheetml/2006/main" count="76" uniqueCount="51">
  <si>
    <t>Atividade</t>
  </si>
  <si>
    <t>Dependência</t>
  </si>
  <si>
    <t>Duração</t>
  </si>
  <si>
    <t>B</t>
  </si>
  <si>
    <t>C</t>
  </si>
  <si>
    <t>D</t>
  </si>
  <si>
    <t>E</t>
  </si>
  <si>
    <t>F</t>
  </si>
  <si>
    <t>G</t>
  </si>
  <si>
    <t>H</t>
  </si>
  <si>
    <t>A</t>
  </si>
  <si>
    <t>-</t>
  </si>
  <si>
    <t>Quantos Dias dura o projeto?</t>
  </si>
  <si>
    <t>Dias</t>
  </si>
  <si>
    <t>Atividade fantasma</t>
  </si>
  <si>
    <t>Diagrama de seta</t>
  </si>
  <si>
    <t>PDI -Primeiro dia de início</t>
  </si>
  <si>
    <t>PDT - Primeito dia de término</t>
  </si>
  <si>
    <t>FL-Folgas Livres</t>
  </si>
  <si>
    <t>FT-Folgas totais</t>
  </si>
  <si>
    <t>PDI</t>
  </si>
  <si>
    <t>PDT</t>
  </si>
  <si>
    <t>UDI</t>
  </si>
  <si>
    <t>UDT</t>
  </si>
  <si>
    <t>FL</t>
  </si>
  <si>
    <t>FT</t>
  </si>
  <si>
    <t>UDI - Último dia de início</t>
  </si>
  <si>
    <t>UDT - Último dia de término</t>
  </si>
  <si>
    <t>atividade</t>
  </si>
  <si>
    <t>duração</t>
  </si>
  <si>
    <t>modelo</t>
  </si>
  <si>
    <t>É o caminho crítico</t>
  </si>
  <si>
    <t>PDI - busca o máximo de PDT de todas as tarefas precedentes</t>
  </si>
  <si>
    <t>UDT - busca o mínimo de UDI de todas as tarefas sucessoras</t>
  </si>
  <si>
    <t>Legenda do NÓ</t>
  </si>
  <si>
    <t>Organizar a vida financeira dos usuários</t>
  </si>
  <si>
    <t>Estudar o acesso rápido a regras do benefício do gov.</t>
  </si>
  <si>
    <t>Criar questionário para perfil de usuário e verificação de benefícios</t>
  </si>
  <si>
    <t>I</t>
  </si>
  <si>
    <t>J</t>
  </si>
  <si>
    <t>x</t>
  </si>
  <si>
    <t>Descrição</t>
  </si>
  <si>
    <t>Criar protótipos interativos (Figma)</t>
  </si>
  <si>
    <t>Criar tela de visualização de benefícios</t>
  </si>
  <si>
    <t>Validação dos dados recebidos</t>
  </si>
  <si>
    <t>Testes de qualidade e desempenho</t>
  </si>
  <si>
    <t>Análise de feedback dos usuários</t>
  </si>
  <si>
    <t>Expansão e evolução</t>
  </si>
  <si>
    <t>Introdução de modelos de assinatura para análise financeira avançada</t>
  </si>
  <si>
    <t>D, E</t>
  </si>
  <si>
    <t>Projeto OrganizAI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</si>
</sst>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4" fillId="0" borderId="8" xfId="0" applyFont="1" applyBorder="1" applyAlignment="1">
      <alignment horizontal="center" vertical="center"/>
    </xf>
    <xf numFmtId="0" fontId="0" fillId="0" borderId="6" xfId="0" applyBorder="1"/>
    <xf numFmtId="0" fontId="2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2" fillId="3" borderId="29" xfId="0" applyFont="1" applyFill="1" applyBorder="1"/>
    <xf numFmtId="0" fontId="0" fillId="3" borderId="30" xfId="0" applyFill="1" applyBorder="1"/>
    <xf numFmtId="0" fontId="0" fillId="3" borderId="31" xfId="0" applyFill="1" applyBorder="1"/>
    <xf numFmtId="0" fontId="2" fillId="3" borderId="4" xfId="0" applyFont="1" applyFill="1" applyBorder="1"/>
    <xf numFmtId="0" fontId="0" fillId="3" borderId="32" xfId="0" applyFill="1" applyBorder="1"/>
    <xf numFmtId="0" fontId="2" fillId="3" borderId="24" xfId="0" applyFont="1" applyFill="1" applyBorder="1"/>
    <xf numFmtId="0" fontId="2" fillId="0" borderId="26" xfId="0" applyFont="1" applyBorder="1"/>
    <xf numFmtId="0" fontId="2" fillId="0" borderId="5" xfId="0" applyFont="1" applyBorder="1"/>
    <xf numFmtId="0" fontId="2" fillId="0" borderId="27" xfId="0" applyFont="1" applyBorder="1"/>
    <xf numFmtId="0" fontId="2" fillId="3" borderId="30" xfId="0" applyFont="1" applyFill="1" applyBorder="1"/>
    <xf numFmtId="0" fontId="0" fillId="3" borderId="20" xfId="0" applyFill="1" applyBorder="1"/>
    <xf numFmtId="0" fontId="0" fillId="3" borderId="25" xfId="0" applyFill="1" applyBorder="1"/>
    <xf numFmtId="0" fontId="2" fillId="0" borderId="33" xfId="0" applyFont="1" applyBorder="1"/>
    <xf numFmtId="0" fontId="2" fillId="0" borderId="34" xfId="0" applyFont="1" applyBorder="1"/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2" fillId="4" borderId="12" xfId="0" applyFont="1" applyFill="1" applyBorder="1"/>
    <xf numFmtId="0" fontId="0" fillId="4" borderId="13" xfId="0" applyFill="1" applyBorder="1"/>
    <xf numFmtId="0" fontId="2" fillId="4" borderId="26" xfId="0" applyFont="1" applyFill="1" applyBorder="1"/>
    <xf numFmtId="0" fontId="2" fillId="4" borderId="5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19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1" xfId="0" applyFill="1" applyBorder="1"/>
    <xf numFmtId="0" fontId="0" fillId="3" borderId="22" xfId="0" applyFill="1" applyBorder="1"/>
    <xf numFmtId="0" fontId="2" fillId="3" borderId="22" xfId="0" applyFont="1" applyFill="1" applyBorder="1"/>
    <xf numFmtId="0" fontId="0" fillId="3" borderId="23" xfId="0" applyFill="1" applyBorder="1"/>
    <xf numFmtId="0" fontId="0" fillId="3" borderId="14" xfId="0" applyFill="1" applyBorder="1"/>
    <xf numFmtId="0" fontId="0" fillId="3" borderId="10" xfId="0" applyFill="1" applyBorder="1"/>
    <xf numFmtId="0" fontId="2" fillId="3" borderId="1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/>
    <xf numFmtId="0" fontId="2" fillId="3" borderId="14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4" fillId="3" borderId="1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top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</cellXfs>
  <cellStyles count="2">
    <cellStyle name="Normal" xfId="0" builtinId="0"/>
    <cellStyle name="Normal 2" xfId="1" xr:uid="{EF3EDA14-AC38-4A22-ADE4-63F17B8FE607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21717</xdr:colOff>
      <xdr:row>7</xdr:row>
      <xdr:rowOff>0</xdr:rowOff>
    </xdr:from>
    <xdr:to>
      <xdr:col>47</xdr:col>
      <xdr:colOff>0</xdr:colOff>
      <xdr:row>9</xdr:row>
      <xdr:rowOff>152400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16FB6821-786C-4EE6-87DF-0E551C7BFED2}"/>
            </a:ext>
          </a:extLst>
        </xdr:cNvPr>
        <xdr:cNvCxnSpPr/>
      </xdr:nvCxnSpPr>
      <xdr:spPr>
        <a:xfrm flipV="1">
          <a:off x="4184142" y="1381125"/>
          <a:ext cx="949833" cy="78105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314325</xdr:colOff>
      <xdr:row>9</xdr:row>
      <xdr:rowOff>161925</xdr:rowOff>
    </xdr:from>
    <xdr:to>
      <xdr:col>48</xdr:col>
      <xdr:colOff>57150</xdr:colOff>
      <xdr:row>9</xdr:row>
      <xdr:rowOff>171450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66BB70A1-BDB6-473C-83E9-1A5735904D15}"/>
            </a:ext>
          </a:extLst>
        </xdr:cNvPr>
        <xdr:cNvCxnSpPr/>
      </xdr:nvCxnSpPr>
      <xdr:spPr>
        <a:xfrm flipV="1">
          <a:off x="4152900" y="2171700"/>
          <a:ext cx="1362075" cy="9525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9</xdr:row>
      <xdr:rowOff>186690</xdr:rowOff>
    </xdr:from>
    <xdr:to>
      <xdr:col>50</xdr:col>
      <xdr:colOff>295275</xdr:colOff>
      <xdr:row>13</xdr:row>
      <xdr:rowOff>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93BAA0FB-B775-46F0-9AED-07EA3B843996}"/>
            </a:ext>
          </a:extLst>
        </xdr:cNvPr>
        <xdr:cNvCxnSpPr/>
      </xdr:nvCxnSpPr>
      <xdr:spPr>
        <a:xfrm>
          <a:off x="19126200" y="2053590"/>
          <a:ext cx="2257425" cy="57531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6</xdr:row>
      <xdr:rowOff>304800</xdr:rowOff>
    </xdr:from>
    <xdr:to>
      <xdr:col>53</xdr:col>
      <xdr:colOff>285750</xdr:colOff>
      <xdr:row>7</xdr:row>
      <xdr:rowOff>9525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819AAF1C-5DEA-4B38-8DD1-5F1B6B4D9B1D}"/>
            </a:ext>
          </a:extLst>
        </xdr:cNvPr>
        <xdr:cNvCxnSpPr/>
      </xdr:nvCxnSpPr>
      <xdr:spPr>
        <a:xfrm flipV="1">
          <a:off x="5457825" y="1371600"/>
          <a:ext cx="1905000" cy="1905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285750</xdr:colOff>
      <xdr:row>7</xdr:row>
      <xdr:rowOff>28575</xdr:rowOff>
    </xdr:from>
    <xdr:to>
      <xdr:col>48</xdr:col>
      <xdr:colOff>47625</xdr:colOff>
      <xdr:row>9</xdr:row>
      <xdr:rowOff>76200</xdr:rowOff>
    </xdr:to>
    <xdr:sp macro="" textlink="">
      <xdr:nvSpPr>
        <xdr:cNvPr id="7" name="Seta: para Cima 6">
          <a:extLst>
            <a:ext uri="{FF2B5EF4-FFF2-40B4-BE49-F238E27FC236}">
              <a16:creationId xmlns:a16="http://schemas.microsoft.com/office/drawing/2014/main" id="{AB9C17C2-23F0-4F62-A835-928FE0480149}"/>
            </a:ext>
          </a:extLst>
        </xdr:cNvPr>
        <xdr:cNvSpPr/>
      </xdr:nvSpPr>
      <xdr:spPr>
        <a:xfrm>
          <a:off x="5419725" y="1409700"/>
          <a:ext cx="85725" cy="676275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19049</xdr:colOff>
      <xdr:row>6</xdr:row>
      <xdr:rowOff>209554</xdr:rowOff>
    </xdr:from>
    <xdr:to>
      <xdr:col>47</xdr:col>
      <xdr:colOff>304799</xdr:colOff>
      <xdr:row>7</xdr:row>
      <xdr:rowOff>19053</xdr:rowOff>
    </xdr:to>
    <xdr:sp macro="" textlink="">
      <xdr:nvSpPr>
        <xdr:cNvPr id="8" name="Seta: para Cima 7">
          <a:extLst>
            <a:ext uri="{FF2B5EF4-FFF2-40B4-BE49-F238E27FC236}">
              <a16:creationId xmlns:a16="http://schemas.microsoft.com/office/drawing/2014/main" id="{6B0EA3B6-7813-4E65-B55D-5A26C337FAF1}"/>
            </a:ext>
          </a:extLst>
        </xdr:cNvPr>
        <xdr:cNvSpPr/>
      </xdr:nvSpPr>
      <xdr:spPr>
        <a:xfrm rot="5400000">
          <a:off x="5233987" y="1195391"/>
          <a:ext cx="123824" cy="28575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291412</xdr:colOff>
      <xdr:row>7</xdr:row>
      <xdr:rowOff>314058</xdr:rowOff>
    </xdr:from>
    <xdr:to>
      <xdr:col>51</xdr:col>
      <xdr:colOff>59636</xdr:colOff>
      <xdr:row>8</xdr:row>
      <xdr:rowOff>102208</xdr:rowOff>
    </xdr:to>
    <xdr:sp macro="" textlink="">
      <xdr:nvSpPr>
        <xdr:cNvPr id="9" name="Seta: para Cima 8">
          <a:extLst>
            <a:ext uri="{FF2B5EF4-FFF2-40B4-BE49-F238E27FC236}">
              <a16:creationId xmlns:a16="http://schemas.microsoft.com/office/drawing/2014/main" id="{3A727E9B-A8F8-4EC5-839F-C595DCA0B5EA}"/>
            </a:ext>
          </a:extLst>
        </xdr:cNvPr>
        <xdr:cNvSpPr/>
      </xdr:nvSpPr>
      <xdr:spPr>
        <a:xfrm rot="7622551">
          <a:off x="5905961" y="1214609"/>
          <a:ext cx="102475" cy="1063624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19050</xdr:colOff>
      <xdr:row>9</xdr:row>
      <xdr:rowOff>104775</xdr:rowOff>
    </xdr:from>
    <xdr:to>
      <xdr:col>54</xdr:col>
      <xdr:colOff>19050</xdr:colOff>
      <xdr:row>9</xdr:row>
      <xdr:rowOff>104775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51137C94-63D4-48FB-A847-D0D94674E400}"/>
            </a:ext>
          </a:extLst>
        </xdr:cNvPr>
        <xdr:cNvCxnSpPr/>
      </xdr:nvCxnSpPr>
      <xdr:spPr>
        <a:xfrm>
          <a:off x="6448425" y="2114550"/>
          <a:ext cx="971550" cy="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257175</xdr:colOff>
      <xdr:row>9</xdr:row>
      <xdr:rowOff>161925</xdr:rowOff>
    </xdr:from>
    <xdr:to>
      <xdr:col>51</xdr:col>
      <xdr:colOff>76200</xdr:colOff>
      <xdr:row>12</xdr:row>
      <xdr:rowOff>200025</xdr:rowOff>
    </xdr:to>
    <xdr:sp macro="" textlink="">
      <xdr:nvSpPr>
        <xdr:cNvPr id="11" name="Seta: para Cima 10">
          <a:extLst>
            <a:ext uri="{FF2B5EF4-FFF2-40B4-BE49-F238E27FC236}">
              <a16:creationId xmlns:a16="http://schemas.microsoft.com/office/drawing/2014/main" id="{8515E2B6-FE9F-4AA1-9028-0223299CFF95}"/>
            </a:ext>
          </a:extLst>
        </xdr:cNvPr>
        <xdr:cNvSpPr/>
      </xdr:nvSpPr>
      <xdr:spPr>
        <a:xfrm>
          <a:off x="6362700" y="2171700"/>
          <a:ext cx="142875" cy="981075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47625</xdr:colOff>
      <xdr:row>9</xdr:row>
      <xdr:rowOff>114300</xdr:rowOff>
    </xdr:from>
    <xdr:to>
      <xdr:col>55</xdr:col>
      <xdr:colOff>276225</xdr:colOff>
      <xdr:row>13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A56736EC-5EE5-4988-9754-2BFEA9BA83F4}"/>
            </a:ext>
          </a:extLst>
        </xdr:cNvPr>
        <xdr:cNvCxnSpPr/>
      </xdr:nvCxnSpPr>
      <xdr:spPr>
        <a:xfrm flipV="1">
          <a:off x="6477000" y="2124075"/>
          <a:ext cx="1524000" cy="11430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57572</xdr:colOff>
      <xdr:row>9</xdr:row>
      <xdr:rowOff>41042</xdr:rowOff>
    </xdr:from>
    <xdr:to>
      <xdr:col>49</xdr:col>
      <xdr:colOff>154894</xdr:colOff>
      <xdr:row>13</xdr:row>
      <xdr:rowOff>42948</xdr:rowOff>
    </xdr:to>
    <xdr:sp macro="" textlink="">
      <xdr:nvSpPr>
        <xdr:cNvPr id="13" name="Seta: para Cima 12">
          <a:extLst>
            <a:ext uri="{FF2B5EF4-FFF2-40B4-BE49-F238E27FC236}">
              <a16:creationId xmlns:a16="http://schemas.microsoft.com/office/drawing/2014/main" id="{A33E63DB-130C-40DF-B893-16A59F31F04B}"/>
            </a:ext>
          </a:extLst>
        </xdr:cNvPr>
        <xdr:cNvSpPr/>
      </xdr:nvSpPr>
      <xdr:spPr>
        <a:xfrm rot="8119104">
          <a:off x="20812547" y="1907942"/>
          <a:ext cx="97322" cy="763906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52</xdr:col>
      <xdr:colOff>0</xdr:colOff>
      <xdr:row>11</xdr:row>
      <xdr:rowOff>0</xdr:rowOff>
    </xdr:from>
    <xdr:to>
      <xdr:col>59</xdr:col>
      <xdr:colOff>342900</xdr:colOff>
      <xdr:row>12</xdr:row>
      <xdr:rowOff>133350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AF69D93-74DB-4612-9153-02C12039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638425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9</xdr:row>
      <xdr:rowOff>66675</xdr:rowOff>
    </xdr:from>
    <xdr:to>
      <xdr:col>57</xdr:col>
      <xdr:colOff>266700</xdr:colOff>
      <xdr:row>9</xdr:row>
      <xdr:rowOff>76200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79BE8844-2A39-41BB-A47E-372A59A97FE8}"/>
            </a:ext>
          </a:extLst>
        </xdr:cNvPr>
        <xdr:cNvCxnSpPr/>
      </xdr:nvCxnSpPr>
      <xdr:spPr>
        <a:xfrm>
          <a:off x="8048625" y="2076450"/>
          <a:ext cx="590550" cy="9525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236601</xdr:colOff>
      <xdr:row>6</xdr:row>
      <xdr:rowOff>218840</xdr:rowOff>
    </xdr:from>
    <xdr:to>
      <xdr:col>55</xdr:col>
      <xdr:colOff>32792</xdr:colOff>
      <xdr:row>9</xdr:row>
      <xdr:rowOff>157445</xdr:rowOff>
    </xdr:to>
    <xdr:sp macro="" textlink="">
      <xdr:nvSpPr>
        <xdr:cNvPr id="16" name="Seta: para Cima 15">
          <a:extLst>
            <a:ext uri="{FF2B5EF4-FFF2-40B4-BE49-F238E27FC236}">
              <a16:creationId xmlns:a16="http://schemas.microsoft.com/office/drawing/2014/main" id="{F3034566-5CE5-4181-9055-C4ED28F41E94}"/>
            </a:ext>
          </a:extLst>
        </xdr:cNvPr>
        <xdr:cNvSpPr/>
      </xdr:nvSpPr>
      <xdr:spPr>
        <a:xfrm rot="8158651" flipH="1">
          <a:off x="7637526" y="1285640"/>
          <a:ext cx="120041" cy="881580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38099</xdr:colOff>
      <xdr:row>9</xdr:row>
      <xdr:rowOff>28575</xdr:rowOff>
    </xdr:from>
    <xdr:to>
      <xdr:col>55</xdr:col>
      <xdr:colOff>209548</xdr:colOff>
      <xdr:row>9</xdr:row>
      <xdr:rowOff>161928</xdr:rowOff>
    </xdr:to>
    <xdr:sp macro="" textlink="">
      <xdr:nvSpPr>
        <xdr:cNvPr id="17" name="Seta: para Cima 16">
          <a:extLst>
            <a:ext uri="{FF2B5EF4-FFF2-40B4-BE49-F238E27FC236}">
              <a16:creationId xmlns:a16="http://schemas.microsoft.com/office/drawing/2014/main" id="{BB2A5ED1-D138-4069-8F53-B356E4F1A652}"/>
            </a:ext>
          </a:extLst>
        </xdr:cNvPr>
        <xdr:cNvSpPr/>
      </xdr:nvSpPr>
      <xdr:spPr>
        <a:xfrm rot="5400000">
          <a:off x="7619997" y="1857377"/>
          <a:ext cx="133353" cy="495299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0</xdr:colOff>
      <xdr:row>1</xdr:row>
      <xdr:rowOff>0</xdr:rowOff>
    </xdr:from>
    <xdr:to>
      <xdr:col>46</xdr:col>
      <xdr:colOff>285750</xdr:colOff>
      <xdr:row>1</xdr:row>
      <xdr:rowOff>123824</xdr:rowOff>
    </xdr:to>
    <xdr:sp macro="" textlink="">
      <xdr:nvSpPr>
        <xdr:cNvPr id="18" name="Seta: para Cima 17">
          <a:extLst>
            <a:ext uri="{FF2B5EF4-FFF2-40B4-BE49-F238E27FC236}">
              <a16:creationId xmlns:a16="http://schemas.microsoft.com/office/drawing/2014/main" id="{C68FC6A7-04D6-4D1B-9D14-5F9E54C027BB}"/>
            </a:ext>
          </a:extLst>
        </xdr:cNvPr>
        <xdr:cNvSpPr/>
      </xdr:nvSpPr>
      <xdr:spPr>
        <a:xfrm rot="5400000">
          <a:off x="4891088" y="214312"/>
          <a:ext cx="123824" cy="28575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16</xdr:row>
      <xdr:rowOff>15875</xdr:rowOff>
    </xdr:from>
    <xdr:to>
      <xdr:col>8</xdr:col>
      <xdr:colOff>7938</xdr:colOff>
      <xdr:row>16</xdr:row>
      <xdr:rowOff>23813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99E9A63C-4C75-46F7-B736-0D95938ABC57}"/>
            </a:ext>
          </a:extLst>
        </xdr:cNvPr>
        <xdr:cNvCxnSpPr/>
      </xdr:nvCxnSpPr>
      <xdr:spPr>
        <a:xfrm>
          <a:off x="4726781" y="6183313"/>
          <a:ext cx="615157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15</xdr:row>
      <xdr:rowOff>111125</xdr:rowOff>
    </xdr:from>
    <xdr:to>
      <xdr:col>10</xdr:col>
      <xdr:colOff>566057</xdr:colOff>
      <xdr:row>15</xdr:row>
      <xdr:rowOff>119743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1462A54F-BB05-490E-B141-B82A8B35CF43}"/>
            </a:ext>
          </a:extLst>
        </xdr:cNvPr>
        <xdr:cNvCxnSpPr/>
      </xdr:nvCxnSpPr>
      <xdr:spPr>
        <a:xfrm>
          <a:off x="10737850" y="3170011"/>
          <a:ext cx="572407" cy="8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43543</xdr:colOff>
      <xdr:row>13</xdr:row>
      <xdr:rowOff>10886</xdr:rowOff>
    </xdr:from>
    <xdr:to>
      <xdr:col>13</xdr:col>
      <xdr:colOff>566057</xdr:colOff>
      <xdr:row>14</xdr:row>
      <xdr:rowOff>152400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6767531E-8C87-44E2-AD5C-CA4B2BC4EECB}"/>
            </a:ext>
          </a:extLst>
        </xdr:cNvPr>
        <xdr:cNvCxnSpPr/>
      </xdr:nvCxnSpPr>
      <xdr:spPr>
        <a:xfrm flipV="1">
          <a:off x="12616543" y="2699657"/>
          <a:ext cx="522514" cy="33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600075</xdr:colOff>
      <xdr:row>14</xdr:row>
      <xdr:rowOff>9525</xdr:rowOff>
    </xdr:from>
    <xdr:to>
      <xdr:col>26</xdr:col>
      <xdr:colOff>0</xdr:colOff>
      <xdr:row>14</xdr:row>
      <xdr:rowOff>19050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3739BC74-9082-402A-924C-50686D5303CF}"/>
            </a:ext>
          </a:extLst>
        </xdr:cNvPr>
        <xdr:cNvCxnSpPr/>
      </xdr:nvCxnSpPr>
      <xdr:spPr>
        <a:xfrm flipV="1">
          <a:off x="17192625" y="3543300"/>
          <a:ext cx="619125" cy="9525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608239</xdr:colOff>
      <xdr:row>16</xdr:row>
      <xdr:rowOff>34018</xdr:rowOff>
    </xdr:from>
    <xdr:to>
      <xdr:col>13</xdr:col>
      <xdr:colOff>587829</xdr:colOff>
      <xdr:row>17</xdr:row>
      <xdr:rowOff>141514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78E33ECA-7351-4FB2-A6CC-E4064ED66BAC}"/>
            </a:ext>
          </a:extLst>
        </xdr:cNvPr>
        <xdr:cNvCxnSpPr/>
      </xdr:nvCxnSpPr>
      <xdr:spPr>
        <a:xfrm>
          <a:off x="12571639" y="3267075"/>
          <a:ext cx="589190" cy="281668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141515</xdr:rowOff>
    </xdr:from>
    <xdr:to>
      <xdr:col>16</xdr:col>
      <xdr:colOff>576943</xdr:colOff>
      <xdr:row>18</xdr:row>
      <xdr:rowOff>0</xdr:rowOff>
    </xdr:to>
    <xdr:cxnSp macro="">
      <xdr:nvCxnSpPr>
        <xdr:cNvPr id="85" name="Conector de Seta Reta 84">
          <a:extLst>
            <a:ext uri="{FF2B5EF4-FFF2-40B4-BE49-F238E27FC236}">
              <a16:creationId xmlns:a16="http://schemas.microsoft.com/office/drawing/2014/main" id="{027EAEA2-2943-4F09-BA97-90664DADF699}"/>
            </a:ext>
          </a:extLst>
        </xdr:cNvPr>
        <xdr:cNvCxnSpPr/>
      </xdr:nvCxnSpPr>
      <xdr:spPr>
        <a:xfrm flipV="1">
          <a:off x="14401800" y="3026229"/>
          <a:ext cx="576943" cy="555171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566057</xdr:colOff>
      <xdr:row>13</xdr:row>
      <xdr:rowOff>152400</xdr:rowOff>
    </xdr:to>
    <xdr:cxnSp macro="">
      <xdr:nvCxnSpPr>
        <xdr:cNvPr id="87" name="Conector de Seta Reta 86">
          <a:extLst>
            <a:ext uri="{FF2B5EF4-FFF2-40B4-BE49-F238E27FC236}">
              <a16:creationId xmlns:a16="http://schemas.microsoft.com/office/drawing/2014/main" id="{F7B68842-F25E-4D92-99C0-8B26DFFAFC98}"/>
            </a:ext>
          </a:extLst>
        </xdr:cNvPr>
        <xdr:cNvCxnSpPr/>
      </xdr:nvCxnSpPr>
      <xdr:spPr>
        <a:xfrm>
          <a:off x="14401800" y="2492829"/>
          <a:ext cx="566057" cy="348342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587829</xdr:colOff>
      <xdr:row>13</xdr:row>
      <xdr:rowOff>174172</xdr:rowOff>
    </xdr:from>
    <xdr:to>
      <xdr:col>20</xdr:col>
      <xdr:colOff>0</xdr:colOff>
      <xdr:row>13</xdr:row>
      <xdr:rowOff>185057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4BDDC121-DBBA-4D0F-8981-C48CC6902C3F}"/>
            </a:ext>
          </a:extLst>
        </xdr:cNvPr>
        <xdr:cNvCxnSpPr/>
      </xdr:nvCxnSpPr>
      <xdr:spPr>
        <a:xfrm flipV="1">
          <a:off x="16208829" y="2862943"/>
          <a:ext cx="631371" cy="10885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43543</xdr:colOff>
      <xdr:row>13</xdr:row>
      <xdr:rowOff>185058</xdr:rowOff>
    </xdr:from>
    <xdr:to>
      <xdr:col>30</xdr:col>
      <xdr:colOff>0</xdr:colOff>
      <xdr:row>14</xdr:row>
      <xdr:rowOff>0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4E481949-F952-4CB0-8B83-B3EE48F21420}"/>
            </a:ext>
          </a:extLst>
        </xdr:cNvPr>
        <xdr:cNvCxnSpPr/>
      </xdr:nvCxnSpPr>
      <xdr:spPr>
        <a:xfrm>
          <a:off x="22163314" y="2873829"/>
          <a:ext cx="631372" cy="10885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544286</xdr:colOff>
      <xdr:row>13</xdr:row>
      <xdr:rowOff>185058</xdr:rowOff>
    </xdr:from>
    <xdr:to>
      <xdr:col>23</xdr:col>
      <xdr:colOff>21771</xdr:colOff>
      <xdr:row>14</xdr:row>
      <xdr:rowOff>9524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D75A9697-CC2C-4535-8F62-42953E6BF33D}"/>
            </a:ext>
          </a:extLst>
        </xdr:cNvPr>
        <xdr:cNvCxnSpPr/>
      </xdr:nvCxnSpPr>
      <xdr:spPr>
        <a:xfrm flipV="1">
          <a:off x="17994086" y="2873829"/>
          <a:ext cx="696685" cy="20409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D6E2-F1B0-4A59-B278-87933D210045}">
  <dimension ref="A1:CY66"/>
  <sheetViews>
    <sheetView tabSelected="1" zoomScale="70" zoomScaleNormal="70" workbookViewId="0">
      <selection activeCell="C33" sqref="C33"/>
    </sheetView>
  </sheetViews>
  <sheetFormatPr defaultRowHeight="13.2" x14ac:dyDescent="0.25"/>
  <cols>
    <col min="1" max="1" width="72.33203125" bestFit="1" customWidth="1"/>
    <col min="3" max="3" width="13.109375" bestFit="1" customWidth="1"/>
    <col min="22" max="23" width="8.88671875" style="4"/>
    <col min="24" max="24" width="11.5546875" style="4" customWidth="1"/>
    <col min="25" max="25" width="8.6640625" customWidth="1"/>
    <col min="26" max="26" width="4.88671875" style="4" customWidth="1"/>
    <col min="27" max="27" width="11.5546875" customWidth="1"/>
    <col min="28" max="28" width="13.44140625" customWidth="1"/>
    <col min="29" max="30" width="4.88671875" customWidth="1"/>
    <col min="31" max="31" width="11.5546875" customWidth="1"/>
    <col min="32" max="32" width="10.77734375" customWidth="1"/>
    <col min="33" max="39" width="4.88671875" customWidth="1"/>
    <col min="41" max="41" width="9.77734375" customWidth="1"/>
    <col min="42" max="59" width="0" hidden="1" customWidth="1"/>
    <col min="60" max="103" width="8.88671875" style="4"/>
  </cols>
  <sheetData>
    <row r="1" spans="1:58" ht="22.8" x14ac:dyDescent="0.4">
      <c r="A1" s="5" t="s">
        <v>50</v>
      </c>
      <c r="B1" s="5"/>
      <c r="C1" s="4"/>
      <c r="D1" s="4"/>
      <c r="E1" s="4"/>
      <c r="F1" s="4"/>
      <c r="G1" s="9" t="s">
        <v>16</v>
      </c>
      <c r="H1" s="10"/>
      <c r="I1" s="11"/>
      <c r="J1" s="18" t="s">
        <v>26</v>
      </c>
      <c r="K1" s="10"/>
      <c r="L1" s="11"/>
      <c r="M1" s="4"/>
      <c r="N1" s="4"/>
      <c r="O1" s="4"/>
      <c r="P1" s="4"/>
      <c r="Q1" s="60" t="s">
        <v>32</v>
      </c>
      <c r="R1" s="61"/>
      <c r="S1" s="61"/>
      <c r="T1" s="62"/>
      <c r="U1" s="4"/>
      <c r="Y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 t="s">
        <v>15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ht="13.8" thickBot="1" x14ac:dyDescent="0.3">
      <c r="B2" s="4"/>
      <c r="C2" s="4"/>
      <c r="D2" s="4"/>
      <c r="E2" s="4"/>
      <c r="F2" s="4"/>
      <c r="G2" s="12" t="s">
        <v>17</v>
      </c>
      <c r="H2" s="4"/>
      <c r="I2" s="13"/>
      <c r="J2" s="8" t="s">
        <v>27</v>
      </c>
      <c r="K2" s="4"/>
      <c r="L2" s="13"/>
      <c r="M2" s="4"/>
      <c r="N2" s="4"/>
      <c r="O2" s="4"/>
      <c r="P2" s="4"/>
      <c r="Q2" s="63"/>
      <c r="R2" s="64"/>
      <c r="S2" s="64"/>
      <c r="T2" s="65"/>
      <c r="U2" s="4"/>
      <c r="Y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6" t="s">
        <v>14</v>
      </c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ht="15.6" thickBot="1" x14ac:dyDescent="0.3">
      <c r="A3" s="4"/>
      <c r="B3" s="7" t="s">
        <v>12</v>
      </c>
      <c r="C3" s="4"/>
      <c r="D3" s="4"/>
      <c r="E3" s="4"/>
      <c r="F3" s="4"/>
      <c r="G3" s="9" t="s">
        <v>18</v>
      </c>
      <c r="H3" s="10"/>
      <c r="I3" s="11"/>
      <c r="J3" s="10"/>
      <c r="K3" s="10"/>
      <c r="L3" s="11"/>
      <c r="M3" s="4"/>
      <c r="N3" s="4"/>
      <c r="O3" s="4"/>
      <c r="P3" s="4"/>
      <c r="Q3" s="63" t="s">
        <v>33</v>
      </c>
      <c r="R3" s="64"/>
      <c r="S3" s="64"/>
      <c r="T3" s="65"/>
      <c r="U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8" thickBot="1" x14ac:dyDescent="0.35">
      <c r="A4" s="4"/>
      <c r="B4" s="4"/>
      <c r="C4" s="4"/>
      <c r="D4" s="4"/>
      <c r="E4" s="4"/>
      <c r="F4" s="4"/>
      <c r="G4" s="14" t="s">
        <v>19</v>
      </c>
      <c r="H4" s="19"/>
      <c r="I4" s="20"/>
      <c r="J4" s="19"/>
      <c r="K4" s="19"/>
      <c r="L4" s="20"/>
      <c r="M4" s="17">
        <v>0</v>
      </c>
      <c r="N4" s="8" t="s">
        <v>31</v>
      </c>
      <c r="O4" s="4"/>
      <c r="P4" s="4"/>
      <c r="Q4" s="66"/>
      <c r="R4" s="67"/>
      <c r="S4" s="67"/>
      <c r="T4" s="68"/>
      <c r="U4" s="4"/>
      <c r="Y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7" t="s">
        <v>13</v>
      </c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9"/>
    </row>
    <row r="5" spans="1:58" ht="18" thickBot="1" x14ac:dyDescent="0.35">
      <c r="A5" s="4"/>
      <c r="B5" s="4"/>
      <c r="C5" s="4"/>
      <c r="D5" s="4"/>
      <c r="E5" s="4"/>
      <c r="F5" s="4"/>
      <c r="G5" s="8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Y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34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6"/>
    </row>
    <row r="6" spans="1:58" ht="15" thickBot="1" x14ac:dyDescent="0.3">
      <c r="A6" s="56" t="s">
        <v>41</v>
      </c>
      <c r="B6" s="56" t="s">
        <v>0</v>
      </c>
      <c r="C6" s="56" t="s">
        <v>1</v>
      </c>
      <c r="D6" s="56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Y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37">
        <v>1</v>
      </c>
      <c r="AR6" s="38">
        <v>2</v>
      </c>
      <c r="AS6" s="38">
        <v>3</v>
      </c>
      <c r="AT6" s="38">
        <v>4</v>
      </c>
      <c r="AU6" s="38">
        <v>5</v>
      </c>
      <c r="AV6" s="38">
        <v>6</v>
      </c>
      <c r="AW6" s="38">
        <v>7</v>
      </c>
      <c r="AX6" s="38">
        <v>8</v>
      </c>
      <c r="AY6" s="38">
        <v>9</v>
      </c>
      <c r="AZ6" s="38">
        <v>10</v>
      </c>
      <c r="BA6" s="38">
        <v>11</v>
      </c>
      <c r="BB6" s="38">
        <v>12</v>
      </c>
      <c r="BC6" s="38">
        <v>13</v>
      </c>
      <c r="BD6" s="38">
        <v>14</v>
      </c>
      <c r="BE6" s="38">
        <v>15</v>
      </c>
      <c r="BF6" s="39">
        <v>16</v>
      </c>
    </row>
    <row r="7" spans="1:58" ht="15" customHeight="1" thickBot="1" x14ac:dyDescent="0.3">
      <c r="A7" s="2" t="s">
        <v>35</v>
      </c>
      <c r="B7" s="2" t="s">
        <v>10</v>
      </c>
      <c r="C7" s="2" t="s">
        <v>11</v>
      </c>
      <c r="D7" s="2">
        <v>14</v>
      </c>
      <c r="E7" s="4"/>
      <c r="F7" s="3" t="s">
        <v>34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Y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0"/>
      <c r="AR7" s="41"/>
      <c r="AS7" s="41"/>
      <c r="AT7" s="41"/>
      <c r="AU7" s="41"/>
      <c r="AV7" s="41"/>
      <c r="AW7" s="41"/>
      <c r="AX7" s="41"/>
      <c r="AY7" s="41"/>
      <c r="AZ7" s="42" t="s">
        <v>6</v>
      </c>
      <c r="BA7" s="41"/>
      <c r="BB7" s="41"/>
      <c r="BC7" s="41"/>
      <c r="BD7" s="41"/>
      <c r="BE7" s="41"/>
      <c r="BF7" s="43"/>
    </row>
    <row r="8" spans="1:58" ht="15" customHeight="1" thickBot="1" x14ac:dyDescent="0.3">
      <c r="A8" s="2" t="s">
        <v>36</v>
      </c>
      <c r="B8" s="2" t="s">
        <v>3</v>
      </c>
      <c r="C8" s="2" t="s">
        <v>10</v>
      </c>
      <c r="D8" s="2">
        <v>14</v>
      </c>
      <c r="E8" s="4"/>
      <c r="F8" s="32" t="s">
        <v>30</v>
      </c>
      <c r="G8" s="3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Y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4"/>
      <c r="AR8" s="45"/>
      <c r="AS8" s="45"/>
      <c r="AT8" s="46" t="s">
        <v>3</v>
      </c>
      <c r="AU8" s="47"/>
      <c r="AV8" s="4"/>
      <c r="AW8" s="48"/>
      <c r="AX8" s="45"/>
      <c r="AY8" s="45"/>
      <c r="AZ8" s="45"/>
      <c r="BA8" s="45"/>
      <c r="BB8" s="45"/>
      <c r="BC8" s="45"/>
      <c r="BD8" s="45"/>
      <c r="BE8" s="45"/>
      <c r="BF8" s="49"/>
    </row>
    <row r="9" spans="1:58" ht="15" customHeight="1" x14ac:dyDescent="0.25">
      <c r="A9" s="2" t="s">
        <v>42</v>
      </c>
      <c r="B9" s="2" t="s">
        <v>4</v>
      </c>
      <c r="C9" s="2" t="s">
        <v>3</v>
      </c>
      <c r="D9" s="2">
        <v>4</v>
      </c>
      <c r="E9" s="4"/>
      <c r="F9" s="26" t="s">
        <v>28</v>
      </c>
      <c r="G9" s="27" t="s">
        <v>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Y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0" t="s">
        <v>10</v>
      </c>
      <c r="AR9" s="45"/>
      <c r="AS9" s="45"/>
      <c r="AT9" s="45"/>
      <c r="AU9" s="46" t="s">
        <v>4</v>
      </c>
      <c r="AV9" s="45"/>
      <c r="AW9" s="45"/>
      <c r="AX9" s="45"/>
      <c r="AY9" s="45"/>
      <c r="AZ9" s="45"/>
      <c r="BA9" s="46" t="s">
        <v>7</v>
      </c>
      <c r="BB9" s="4"/>
      <c r="BC9" s="45"/>
      <c r="BD9" s="45"/>
      <c r="BE9" s="46" t="s">
        <v>9</v>
      </c>
      <c r="BF9" s="49"/>
    </row>
    <row r="10" spans="1:58" ht="15" customHeight="1" thickBot="1" x14ac:dyDescent="0.3">
      <c r="A10" s="2" t="s">
        <v>37</v>
      </c>
      <c r="B10" s="2" t="s">
        <v>5</v>
      </c>
      <c r="C10" s="2" t="s">
        <v>4</v>
      </c>
      <c r="D10" s="2">
        <v>7</v>
      </c>
      <c r="E10" s="4"/>
      <c r="F10" s="28" t="s">
        <v>20</v>
      </c>
      <c r="G10" s="29" t="s">
        <v>21</v>
      </c>
      <c r="H10" s="4"/>
      <c r="I10" s="4"/>
      <c r="J10" s="4"/>
      <c r="K10" s="4"/>
      <c r="L10" s="4"/>
      <c r="M10" s="4"/>
      <c r="N10" s="4"/>
      <c r="Q10" s="4"/>
      <c r="R10" s="4"/>
      <c r="S10" s="4"/>
      <c r="T10" s="4"/>
      <c r="U10" s="4"/>
      <c r="Y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4"/>
      <c r="AR10" s="45"/>
      <c r="AS10" s="45"/>
      <c r="AT10" s="45"/>
      <c r="AU10" s="46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9"/>
    </row>
    <row r="11" spans="1:58" ht="15" customHeight="1" thickBot="1" x14ac:dyDescent="0.3">
      <c r="A11" s="2" t="s">
        <v>43</v>
      </c>
      <c r="B11" s="2" t="s">
        <v>6</v>
      </c>
      <c r="C11" s="2" t="s">
        <v>4</v>
      </c>
      <c r="D11" s="2">
        <v>7</v>
      </c>
      <c r="E11" s="4"/>
      <c r="F11" s="28" t="s">
        <v>22</v>
      </c>
      <c r="G11" s="29" t="s">
        <v>23</v>
      </c>
      <c r="H11" s="4"/>
      <c r="I11" s="4"/>
      <c r="J11" s="4"/>
      <c r="K11" s="4"/>
      <c r="L11" s="4"/>
      <c r="M11" s="4"/>
      <c r="N11" s="4"/>
      <c r="O11" s="23" t="s">
        <v>5</v>
      </c>
      <c r="P11" s="24">
        <f>D10</f>
        <v>7</v>
      </c>
      <c r="Q11" s="4"/>
      <c r="R11" s="4"/>
      <c r="S11" s="4"/>
      <c r="T11" s="4"/>
      <c r="U11" s="4"/>
      <c r="Y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4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9"/>
    </row>
    <row r="12" spans="1:58" ht="15" customHeight="1" thickBot="1" x14ac:dyDescent="0.3">
      <c r="A12" s="2" t="s">
        <v>44</v>
      </c>
      <c r="B12" s="2" t="s">
        <v>7</v>
      </c>
      <c r="C12" s="2" t="s">
        <v>49</v>
      </c>
      <c r="D12" s="2">
        <v>3</v>
      </c>
      <c r="E12" s="4"/>
      <c r="F12" s="30" t="s">
        <v>24</v>
      </c>
      <c r="G12" s="31" t="s">
        <v>25</v>
      </c>
      <c r="H12" s="4"/>
      <c r="I12" s="4"/>
      <c r="J12" s="4"/>
      <c r="K12" s="4"/>
      <c r="L12" s="4"/>
      <c r="M12" s="4"/>
      <c r="N12" s="4"/>
      <c r="O12" s="21">
        <f>M16</f>
        <v>32</v>
      </c>
      <c r="P12" s="22">
        <f>O12+P11</f>
        <v>39</v>
      </c>
      <c r="Q12" s="4"/>
      <c r="R12" s="4"/>
      <c r="S12" s="4"/>
      <c r="T12" s="4"/>
      <c r="U12" s="4"/>
      <c r="Y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4"/>
      <c r="AR12" s="45"/>
      <c r="AS12" s="45"/>
      <c r="AT12" s="46" t="s">
        <v>5</v>
      </c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9"/>
    </row>
    <row r="13" spans="1:58" ht="15" customHeight="1" thickBot="1" x14ac:dyDescent="0.3">
      <c r="A13" s="2" t="s">
        <v>45</v>
      </c>
      <c r="B13" s="2" t="s">
        <v>8</v>
      </c>
      <c r="C13" s="2" t="s">
        <v>7</v>
      </c>
      <c r="D13" s="2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15">
        <f>P13-P11</f>
        <v>32</v>
      </c>
      <c r="P13" s="16">
        <f>R15</f>
        <v>39</v>
      </c>
      <c r="Q13" s="4"/>
      <c r="R13" s="23" t="s">
        <v>7</v>
      </c>
      <c r="S13" s="24">
        <f>D12</f>
        <v>3</v>
      </c>
      <c r="T13" s="4"/>
      <c r="U13" s="54" t="s">
        <v>8</v>
      </c>
      <c r="V13" s="55">
        <f>D13</f>
        <v>3</v>
      </c>
      <c r="X13" s="23" t="s">
        <v>9</v>
      </c>
      <c r="Y13" s="24">
        <f>D14</f>
        <v>7</v>
      </c>
      <c r="AA13" s="23" t="s">
        <v>38</v>
      </c>
      <c r="AB13" s="24">
        <f>D15</f>
        <v>7</v>
      </c>
      <c r="AC13" s="4"/>
      <c r="AD13" s="4"/>
      <c r="AE13" s="23" t="s">
        <v>39</v>
      </c>
      <c r="AF13" s="24">
        <f>D15</f>
        <v>7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4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6"/>
      <c r="BC13" s="45"/>
      <c r="BD13" s="45"/>
      <c r="BE13" s="45"/>
      <c r="BF13" s="49"/>
    </row>
    <row r="14" spans="1:58" ht="15" customHeight="1" thickBot="1" x14ac:dyDescent="0.3">
      <c r="A14" s="2" t="s">
        <v>46</v>
      </c>
      <c r="B14" s="2" t="s">
        <v>9</v>
      </c>
      <c r="C14" s="2" t="s">
        <v>8</v>
      </c>
      <c r="D14" s="2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7">
        <f>O13-O12</f>
        <v>0</v>
      </c>
      <c r="P14" s="17">
        <f>P13-P12</f>
        <v>0</v>
      </c>
      <c r="Q14" s="4"/>
      <c r="R14" s="21">
        <f>MAX(P12,P18)</f>
        <v>39</v>
      </c>
      <c r="S14" s="22">
        <f>R14+S13</f>
        <v>42</v>
      </c>
      <c r="T14" s="4"/>
      <c r="U14" s="21">
        <f>S14</f>
        <v>42</v>
      </c>
      <c r="V14" s="22">
        <f>U14+V13</f>
        <v>45</v>
      </c>
      <c r="X14" s="21">
        <f>V14</f>
        <v>45</v>
      </c>
      <c r="Y14" s="22">
        <f>X14+Y13</f>
        <v>52</v>
      </c>
      <c r="AA14" s="21">
        <f>Y14</f>
        <v>52</v>
      </c>
      <c r="AB14" s="22">
        <f>AA14+AB13</f>
        <v>59</v>
      </c>
      <c r="AC14" s="4"/>
      <c r="AD14" s="4"/>
      <c r="AE14" s="21">
        <f>AB14</f>
        <v>59</v>
      </c>
      <c r="AF14" s="22">
        <f>AE14+AF13</f>
        <v>66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1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3"/>
    </row>
    <row r="15" spans="1:58" ht="13.8" thickBot="1" x14ac:dyDescent="0.3">
      <c r="A15" s="2" t="s">
        <v>47</v>
      </c>
      <c r="B15" s="2" t="s">
        <v>38</v>
      </c>
      <c r="C15" s="2" t="s">
        <v>9</v>
      </c>
      <c r="D15" s="2">
        <v>7</v>
      </c>
      <c r="E15" s="4"/>
      <c r="F15" s="23" t="s">
        <v>10</v>
      </c>
      <c r="G15" s="24">
        <f>D7</f>
        <v>14</v>
      </c>
      <c r="H15" s="4"/>
      <c r="I15" s="23" t="s">
        <v>3</v>
      </c>
      <c r="J15" s="24">
        <f>D8</f>
        <v>14</v>
      </c>
      <c r="K15" s="4"/>
      <c r="L15" s="25" t="s">
        <v>4</v>
      </c>
      <c r="M15" s="1">
        <f>D9</f>
        <v>4</v>
      </c>
      <c r="N15" s="4"/>
      <c r="O15" s="4"/>
      <c r="P15" s="4"/>
      <c r="Q15" s="4"/>
      <c r="R15" s="15">
        <f>S15-S13</f>
        <v>39</v>
      </c>
      <c r="S15" s="16">
        <f>U15</f>
        <v>42</v>
      </c>
      <c r="T15" s="4"/>
      <c r="U15" s="15">
        <f>V15-V13</f>
        <v>42</v>
      </c>
      <c r="V15" s="16">
        <f>X15</f>
        <v>45</v>
      </c>
      <c r="X15" s="15">
        <f>Y15-Y13</f>
        <v>45</v>
      </c>
      <c r="Y15" s="16">
        <f>AA15</f>
        <v>52</v>
      </c>
      <c r="AA15" s="15">
        <f>AB15-AB13</f>
        <v>52</v>
      </c>
      <c r="AB15" s="16">
        <f>AE15</f>
        <v>59</v>
      </c>
      <c r="AC15" s="4"/>
      <c r="AD15" s="4"/>
      <c r="AE15" s="15">
        <f>AF15-AF13</f>
        <v>59</v>
      </c>
      <c r="AF15" s="16">
        <f>AF14</f>
        <v>66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8" ht="13.8" thickBot="1" x14ac:dyDescent="0.3">
      <c r="A16" s="2" t="s">
        <v>48</v>
      </c>
      <c r="B16" s="2" t="s">
        <v>39</v>
      </c>
      <c r="C16" s="2" t="s">
        <v>38</v>
      </c>
      <c r="D16" s="2">
        <v>7</v>
      </c>
      <c r="E16" s="4"/>
      <c r="F16" s="21">
        <v>0</v>
      </c>
      <c r="G16" s="22">
        <f>G15+F16</f>
        <v>14</v>
      </c>
      <c r="H16" s="4"/>
      <c r="I16" s="21">
        <f>G16</f>
        <v>14</v>
      </c>
      <c r="J16" s="22">
        <f>I16+J15</f>
        <v>28</v>
      </c>
      <c r="K16" s="4"/>
      <c r="L16" s="21">
        <f>J16</f>
        <v>28</v>
      </c>
      <c r="M16" s="22">
        <f>L16+M15</f>
        <v>32</v>
      </c>
      <c r="N16" s="4"/>
      <c r="O16" s="4"/>
      <c r="P16" s="4"/>
      <c r="Q16" s="4"/>
      <c r="R16" s="17">
        <f>R15-R14</f>
        <v>0</v>
      </c>
      <c r="S16" s="17">
        <f>S15-S14</f>
        <v>0</v>
      </c>
      <c r="T16" s="4"/>
      <c r="U16" s="17">
        <f>U15-U14</f>
        <v>0</v>
      </c>
      <c r="V16" s="17">
        <f>V15-V14</f>
        <v>0</v>
      </c>
      <c r="X16" s="17">
        <f>X15-X14</f>
        <v>0</v>
      </c>
      <c r="Y16" s="17">
        <f>Y15-Y14</f>
        <v>0</v>
      </c>
      <c r="AA16" s="17">
        <f>AA15-AA14</f>
        <v>0</v>
      </c>
      <c r="AB16" s="17">
        <f>AB15-AB14</f>
        <v>0</v>
      </c>
      <c r="AC16" s="4"/>
      <c r="AD16" s="4"/>
      <c r="AE16" s="17">
        <f>AE15-AE14</f>
        <v>0</v>
      </c>
      <c r="AF16" s="17">
        <f>AF15-AF14</f>
        <v>0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13.8" thickBot="1" x14ac:dyDescent="0.3">
      <c r="A17" s="4"/>
      <c r="B17" s="4"/>
      <c r="C17" s="4"/>
      <c r="D17" s="4"/>
      <c r="E17" s="4"/>
      <c r="F17" s="15">
        <v>0</v>
      </c>
      <c r="G17" s="16">
        <f>MIN(I17,L17,O13)</f>
        <v>14</v>
      </c>
      <c r="H17" s="4"/>
      <c r="I17" s="15">
        <f>J17-J15</f>
        <v>14</v>
      </c>
      <c r="J17" s="16">
        <f>MIN(L17,O13,O19)</f>
        <v>28</v>
      </c>
      <c r="K17" s="4"/>
      <c r="L17" s="15">
        <f>M17-M15</f>
        <v>28</v>
      </c>
      <c r="M17" s="16">
        <f>MIN(O13,O19)</f>
        <v>32</v>
      </c>
      <c r="N17" s="4"/>
      <c r="O17" s="23" t="s">
        <v>6</v>
      </c>
      <c r="P17" s="24">
        <f>D11</f>
        <v>7</v>
      </c>
      <c r="Q17" s="4"/>
      <c r="R17" s="4"/>
      <c r="S17" s="4"/>
      <c r="T17" s="4"/>
      <c r="U17" s="4"/>
      <c r="Y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13.8" thickBot="1" x14ac:dyDescent="0.3">
      <c r="A18" s="4"/>
      <c r="B18" s="4"/>
      <c r="C18" s="4"/>
      <c r="D18" s="4"/>
      <c r="E18" s="4"/>
      <c r="F18" s="17">
        <f>F17-F16</f>
        <v>0</v>
      </c>
      <c r="G18" s="17">
        <f>G17-G16</f>
        <v>0</v>
      </c>
      <c r="H18" s="4"/>
      <c r="I18" s="17">
        <f>I17-I16</f>
        <v>0</v>
      </c>
      <c r="J18" s="17">
        <f>J17-J16</f>
        <v>0</v>
      </c>
      <c r="K18" s="4"/>
      <c r="L18" s="17">
        <f>L17-L16</f>
        <v>0</v>
      </c>
      <c r="M18" s="17">
        <f>M17-M16</f>
        <v>0</v>
      </c>
      <c r="N18" s="4"/>
      <c r="O18" s="21">
        <f>M16</f>
        <v>32</v>
      </c>
      <c r="P18" s="22">
        <f>O18+P17</f>
        <v>39</v>
      </c>
      <c r="Q18" s="4"/>
      <c r="R18" s="4"/>
      <c r="S18" s="4"/>
      <c r="T18" s="4"/>
      <c r="U18" s="4"/>
      <c r="Y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5">
        <f>P19-P17</f>
        <v>32</v>
      </c>
      <c r="P19" s="16">
        <f>R15</f>
        <v>39</v>
      </c>
      <c r="Q19" s="4"/>
      <c r="R19" s="4"/>
      <c r="S19" s="4"/>
      <c r="T19" s="4"/>
      <c r="U19" s="4"/>
      <c r="Y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13.8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7">
        <f>O19-O18</f>
        <v>0</v>
      </c>
      <c r="P20" s="17">
        <f>P19-P18</f>
        <v>0</v>
      </c>
      <c r="Q20" s="4"/>
      <c r="R20" s="4"/>
      <c r="S20" s="4"/>
      <c r="T20" s="4"/>
      <c r="U20" s="4"/>
      <c r="Y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Y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Y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Y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s="4" customFormat="1" x14ac:dyDescent="0.25"/>
    <row r="25" spans="1:53" s="4" customFormat="1" x14ac:dyDescent="0.25"/>
    <row r="26" spans="1:53" s="4" customFormat="1" x14ac:dyDescent="0.25"/>
    <row r="27" spans="1:53" s="4" customFormat="1" x14ac:dyDescent="0.25"/>
    <row r="28" spans="1:53" s="4" customFormat="1" x14ac:dyDescent="0.25"/>
    <row r="29" spans="1:53" s="4" customFormat="1" x14ac:dyDescent="0.25"/>
    <row r="30" spans="1:53" s="4" customFormat="1" x14ac:dyDescent="0.25"/>
    <row r="31" spans="1:53" s="4" customFormat="1" x14ac:dyDescent="0.25">
      <c r="R31" s="4" t="s">
        <v>40</v>
      </c>
    </row>
    <row r="32" spans="1:53" s="4" customFormat="1" x14ac:dyDescent="0.25"/>
    <row r="33" spans="1:48" s="4" customFormat="1" x14ac:dyDescent="0.25">
      <c r="V33" s="4" cm="1">
        <f t="array" aca="1" ref="V33" ca="1">+G30:VE32:V33</f>
        <v>0</v>
      </c>
    </row>
    <row r="34" spans="1:48" s="4" customFormat="1" x14ac:dyDescent="0.25"/>
    <row r="35" spans="1:48" s="4" customFormat="1" x14ac:dyDescent="0.25"/>
    <row r="36" spans="1:48" s="4" customFormat="1" x14ac:dyDescent="0.25"/>
    <row r="37" spans="1:48" s="4" customFormat="1" x14ac:dyDescent="0.25"/>
    <row r="38" spans="1:48" s="4" customFormat="1" x14ac:dyDescent="0.25"/>
    <row r="39" spans="1:48" s="4" customFormat="1" x14ac:dyDescent="0.25"/>
    <row r="40" spans="1:48" s="4" customFormat="1" x14ac:dyDescent="0.25"/>
    <row r="41" spans="1:48" s="4" customFormat="1" x14ac:dyDescent="0.25"/>
    <row r="42" spans="1:48" s="4" customFormat="1" x14ac:dyDescent="0.25"/>
    <row r="43" spans="1:48" s="4" customFormat="1" x14ac:dyDescent="0.25"/>
    <row r="44" spans="1:4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Y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Y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Y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Y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Y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Y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Y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Y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Y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Y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Y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Y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Y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Y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Y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Y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Y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Y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Y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Y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Y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Y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Y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</sheetData>
  <mergeCells count="3">
    <mergeCell ref="AQ4:BF4"/>
    <mergeCell ref="Q1:T2"/>
    <mergeCell ref="Q3:T4"/>
  </mergeCells>
  <conditionalFormatting sqref="F18:G18">
    <cfRule type="cellIs" dxfId="10" priority="12" operator="equal">
      <formula>0</formula>
    </cfRule>
  </conditionalFormatting>
  <conditionalFormatting sqref="I18:J18">
    <cfRule type="cellIs" dxfId="9" priority="11" operator="equal">
      <formula>0</formula>
    </cfRule>
  </conditionalFormatting>
  <conditionalFormatting sqref="L18:M18">
    <cfRule type="cellIs" dxfId="8" priority="10" operator="equal">
      <formula>0</formula>
    </cfRule>
  </conditionalFormatting>
  <conditionalFormatting sqref="M4">
    <cfRule type="cellIs" dxfId="7" priority="20" operator="equal">
      <formula>0</formula>
    </cfRule>
  </conditionalFormatting>
  <conditionalFormatting sqref="O14:P14">
    <cfRule type="cellIs" dxfId="6" priority="9" operator="equal">
      <formula>0</formula>
    </cfRule>
  </conditionalFormatting>
  <conditionalFormatting sqref="O20:P20">
    <cfRule type="cellIs" dxfId="5" priority="8" operator="equal">
      <formula>0</formula>
    </cfRule>
  </conditionalFormatting>
  <conditionalFormatting sqref="R16:S16">
    <cfRule type="cellIs" dxfId="4" priority="7" operator="equal">
      <formula>0</formula>
    </cfRule>
  </conditionalFormatting>
  <conditionalFormatting sqref="U16:V16">
    <cfRule type="cellIs" dxfId="3" priority="5" operator="equal">
      <formula>0</formula>
    </cfRule>
  </conditionalFormatting>
  <conditionalFormatting sqref="X16:Y16">
    <cfRule type="cellIs" dxfId="2" priority="4" operator="equal">
      <formula>0</formula>
    </cfRule>
  </conditionalFormatting>
  <conditionalFormatting sqref="AA16:AB16">
    <cfRule type="cellIs" dxfId="1" priority="3" operator="equal">
      <formula>0</formula>
    </cfRule>
  </conditionalFormatting>
  <conditionalFormatting sqref="AE16:AF16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Diagrama de rede-precedência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aimar</dc:creator>
  <cp:lastModifiedBy>Matheus Moura</cp:lastModifiedBy>
  <dcterms:created xsi:type="dcterms:W3CDTF">2023-10-17T20:53:39Z</dcterms:created>
  <dcterms:modified xsi:type="dcterms:W3CDTF">2025-04-10T17:54:22Z</dcterms:modified>
</cp:coreProperties>
</file>