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273\Documents\GitHub\Projeto2\documentos\Entrega 1\Gestão de Projetos\"/>
    </mc:Choice>
  </mc:AlternateContent>
  <xr:revisionPtr revIDLastSave="0" documentId="13_ncr:1_{1CBDF25D-A0A7-4EE1-A30E-B9DE4236FA0D}" xr6:coauthVersionLast="36" xr6:coauthVersionMax="47" xr10:uidLastSave="{00000000-0000-0000-0000-000000000000}"/>
  <bookViews>
    <workbookView xWindow="-105" yWindow="-105" windowWidth="23250" windowHeight="12450" tabRatio="854" activeTab="5" xr2:uid="{00000000-000D-0000-FFFF-FFFF00000000}"/>
  </bookViews>
  <sheets>
    <sheet name="Project Charter" sheetId="16" r:id="rId1"/>
    <sheet name="WBS-MACRO-ATIVIDADE" sheetId="14" r:id="rId2"/>
    <sheet name="WBS_Detalhado (ordem etapas)" sheetId="1" r:id="rId3"/>
    <sheet name="WBS_Detalhado (ordem depend)" sheetId="13" r:id="rId4"/>
    <sheet name="Cronograma_Execução" sheetId="19" r:id="rId5"/>
    <sheet name="SAM SRM" sheetId="20"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 r:id="rId13"/>
  </externalReferences>
  <definedNames>
    <definedName name="_xlnm._FilterDatabase" localSheetId="3" hidden="1">'WBS_Detalhado (ordem depend)'!$B$11:$I$11</definedName>
    <definedName name="_xlnm._FilterDatabase" localSheetId="2" hidden="1">'WBS_Detalhado (ordem etapas)'!$A$12:$K$64</definedName>
    <definedName name="A" localSheetId="5" hidden="1">{"'TG'!$A$1:$L$37"}</definedName>
    <definedName name="A" hidden="1">{"'TG'!$A$1:$L$37"}</definedName>
    <definedName name="_xlnm.Print_Area" localSheetId="8">'Cronograma_de_Custos (2)'!$B$2:$X$18</definedName>
    <definedName name="Comprar" localSheetId="5">[2]Param!#REF!</definedName>
    <definedName name="Comprar">#REF!</definedName>
    <definedName name="E" localSheetId="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[1]CronogramaDeProjeto!$E1</definedName>
    <definedName name="Início_do_projeto" localSheetId="5">'[3]Gráfico de Gantt'!$G$5</definedName>
    <definedName name="Início_do_projeto">'Gráfico de Gantt'!$G$5</definedName>
    <definedName name="Periodicidade" localSheetId="5">[4]Param!$AB$5:$AB$9</definedName>
    <definedName name="Periodicidade">#REF!</definedName>
    <definedName name="progresso_da_tarefa" localSheetId="6">[1]CronogramaDeProjeto!$D1</definedName>
    <definedName name="Semana_de_exibição" localSheetId="5">'[3]Gráfico de Gantt'!$G$6</definedName>
    <definedName name="Semana_de_exibição">'Gráfico de Gantt'!$G$6</definedName>
    <definedName name="Status" localSheetId="5">[2]Param!#REF!</definedName>
    <definedName name="Status">#REF!</definedName>
    <definedName name="t" localSheetId="5" hidden="1">{"'TG'!$A$1:$L$37"}</definedName>
    <definedName name="t" hidden="1">{"'TG'!$A$1:$L$37"}</definedName>
    <definedName name="término_da_tarefa" localSheetId="6">[1]CronogramaDeProjeto!$F1</definedName>
    <definedName name="VersaoExcel" localSheetId="5">[4]Param!$D$15:$E$15</definedName>
    <definedName name="VersaoExcel">#REF!</definedName>
    <definedName name="VersaoSR" localSheetId="5">[4]Param!$C$24:$C$26</definedName>
    <definedName name="VersaoSR">#REF!</definedName>
  </definedNames>
  <calcPr calcId="191029"/>
  <pivotCaches>
    <pivotCache cacheId="0" r:id="rId14"/>
  </pivotCaches>
</workbook>
</file>

<file path=xl/calcChain.xml><?xml version="1.0" encoding="utf-8"?>
<calcChain xmlns="http://schemas.openxmlformats.org/spreadsheetml/2006/main">
  <c r="J49" i="1" l="1"/>
  <c r="J42" i="1"/>
  <c r="J28" i="1"/>
  <c r="J23" i="1"/>
  <c r="J17" i="1"/>
  <c r="J63" i="1"/>
  <c r="J60" i="1"/>
  <c r="J57" i="1"/>
  <c r="J54" i="1"/>
  <c r="J51" i="1"/>
  <c r="J64" i="1" l="1"/>
  <c r="J35" i="18"/>
  <c r="J34" i="18"/>
  <c r="J33" i="18"/>
  <c r="J32" i="18"/>
  <c r="J31" i="18"/>
  <c r="J30" i="18"/>
  <c r="J29" i="18"/>
  <c r="J28" i="18"/>
  <c r="J22" i="18"/>
  <c r="J16" i="18"/>
  <c r="J10"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<sst xmlns="http://schemas.openxmlformats.org/spreadsheetml/2006/main" count="1001" uniqueCount="410">
  <si>
    <t>Ref</t>
  </si>
  <si>
    <t>Etapas – Atividades - Marcos</t>
  </si>
  <si>
    <t>Dependência</t>
  </si>
  <si>
    <t>Conclusão</t>
  </si>
  <si>
    <t>Responsável</t>
  </si>
  <si>
    <t xml:space="preserve">Recursos                                    </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</si>
  <si>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</si>
  <si>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</si>
  <si>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</si>
  <si>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</si>
  <si>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</si>
  <si>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</si>
  <si>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</si>
  <si>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</si>
  <si>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</si>
  <si>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</si>
  <si>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</si>
  <si>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</si>
  <si>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</si>
  <si>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</si>
  <si>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</si>
  <si>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</si>
  <si>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</si>
  <si>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</si>
  <si>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</si>
  <si>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</si>
  <si>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</si>
  <si>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</si>
  <si>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</si>
  <si>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</si>
  <si>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</si>
  <si>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</si>
  <si>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</si>
  <si>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</si>
  <si>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</si>
  <si>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</si>
  <si>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</si>
  <si>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</si>
  <si>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</si>
  <si>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</si>
  <si>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</si>
  <si>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</si>
  <si>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</si>
  <si>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</si>
  <si>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</si>
  <si>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</si>
  <si>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</si>
  <si>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</si>
  <si>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</si>
  <si>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</si>
  <si>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</si>
  <si>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</si>
  <si>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</si>
  <si>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</si>
  <si>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</si>
  <si>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</si>
  <si>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</si>
  <si>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</si>
  <si>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</si>
  <si>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</si>
  <si>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</si>
  <si>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</si>
  <si>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</si>
  <si>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</si>
  <si>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</si>
  <si>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</si>
  <si>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</si>
  <si>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</si>
  <si>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</si>
  <si>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</si>
  <si>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</si>
  <si>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</si>
  <si>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</si>
  <si>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</si>
  <si>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</si>
  <si>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</si>
  <si>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</si>
  <si>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</si>
  <si>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</si>
  <si>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</si>
  <si>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</si>
  <si>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</si>
  <si>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</si>
  <si>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</si>
  <si>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</si>
  <si>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</si>
  <si>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</si>
  <si>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</si>
  <si>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</si>
  <si>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</si>
  <si>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</si>
  <si>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</si>
  <si>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</si>
  <si>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</si>
  <si>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</si>
  <si>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</si>
  <si>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</si>
  <si>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</si>
  <si>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</si>
  <si>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</si>
  <si>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</si>
  <si>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</si>
  <si>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</si>
  <si>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</si>
  <si>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</si>
  <si>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</si>
  <si>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</si>
  <si>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</si>
  <si>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</si>
  <si>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</si>
  <si>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</si>
  <si>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</si>
  <si>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</si>
  <si>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</si>
  <si>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</si>
  <si>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</si>
  <si>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</si>
  <si>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</si>
  <si>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</si>
  <si>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</si>
  <si>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</si>
  <si>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</si>
  <si>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</si>
  <si>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</si>
  <si>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</si>
  <si>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</si>
  <si>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</si>
  <si>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</si>
  <si>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</si>
  <si>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</si>
  <si>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</si>
  <si>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</si>
  <si>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</si>
  <si>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</si>
  <si>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</si>
  <si>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</si>
  <si>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</si>
  <si>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</si>
  <si>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</si>
  <si>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</si>
  <si>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</si>
  <si>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</si>
  <si>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</si>
  <si>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</si>
  <si>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</si>
  <si>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</si>
  <si>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</si>
  <si>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</si>
  <si>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</si>
  <si>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</si>
  <si>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</si>
  <si>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</si>
  <si>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</si>
  <si>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</si>
  <si>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</si>
  <si>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</si>
  <si>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</si>
  <si>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</si>
  <si>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</si>
  <si>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</si>
  <si>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</si>
  <si>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</si>
  <si>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</si>
  <si>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</si>
  <si>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</si>
  <si>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</si>
  <si>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</si>
  <si>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</si>
  <si>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</si>
  <si>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2ª</t>
  </si>
  <si>
    <t>Saúde e bem-estar na palma da sua mão</t>
  </si>
  <si>
    <t>Pós-lançamento (Stakeholders internos)</t>
  </si>
  <si>
    <t>Lançamento (Stakeholders internos)</t>
  </si>
  <si>
    <t xml:space="preserve">Marketing e Divulgação - para o Mercado </t>
  </si>
  <si>
    <t>Data Início</t>
  </si>
  <si>
    <t>Data Final</t>
  </si>
  <si>
    <t xml:space="preserve">Desenvolvimento </t>
  </si>
  <si>
    <t>DEFINIÇÃO DE OBJETIVOS DO SITE</t>
  </si>
  <si>
    <t>FORMAÇÃO DA EQUIPE DE DESIGN E DESENVOLVIMENTO</t>
  </si>
  <si>
    <t>IDENTIFICAÇÃO DE FUNCIONALIDADES E RECURSOS</t>
  </si>
  <si>
    <t>ANÁLISE DE MERCADO (PRECIFICAÇÃO DAS CORRIDAS)</t>
  </si>
  <si>
    <t>DEFINIR OS REQUISITOS DETALHADOS</t>
  </si>
  <si>
    <t>DEFINIÇÃO DO BANCO DE DADOS</t>
  </si>
  <si>
    <t>INTEGRAÇÕES</t>
  </si>
  <si>
    <t>CRIAÇÃO DE CRONOGRAMAS E METAS</t>
  </si>
  <si>
    <t xml:space="preserve">DESIGN </t>
  </si>
  <si>
    <t>NAVEGAÇÃO E FUNCIONALIDADES</t>
  </si>
  <si>
    <t>PROTÓTIPOS INTERATIVOS</t>
  </si>
  <si>
    <t>TESTAR A UI/UX</t>
  </si>
  <si>
    <t>DEFINIR A ESTRUTURA DO SITE</t>
  </si>
  <si>
    <t>CÓDIGO FRONT-END</t>
  </si>
  <si>
    <t>ESTILIZAR PÁGINAS</t>
  </si>
  <si>
    <t>CÓDIGO BACK-END</t>
  </si>
  <si>
    <t>CRIAÇÃO DO BANCO DE DADOS</t>
  </si>
  <si>
    <t>DESENVOLVIMENTO DAS API'S</t>
  </si>
  <si>
    <t>IMPLEMENTAR IA</t>
  </si>
  <si>
    <t>CRIAÇÃO DO SERVIDOR</t>
  </si>
  <si>
    <t>CRIAÇÃO DE CRIPTOGRAFIA</t>
  </si>
  <si>
    <t>DESENVOLVER PRINCIPAIS PÁGINAS</t>
  </si>
  <si>
    <t>SOBRE O PROJETO</t>
  </si>
  <si>
    <t>SOBRE NÓS</t>
  </si>
  <si>
    <t>CALCULADORA DE CORRIDAS</t>
  </si>
  <si>
    <t>TESTES DE QUALIDADE E DESEMPENHO</t>
  </si>
  <si>
    <t>TESTES DE USABILIDADE</t>
  </si>
  <si>
    <t>IDENTIFICAÇÃO E CORREÇÃO DE BUGS</t>
  </si>
  <si>
    <t>TESTES DE VULNERABILIDADES</t>
  </si>
  <si>
    <t>TESTES DE INTEGRAÇÃO</t>
  </si>
  <si>
    <t>TESTES UNITÁRIOS</t>
  </si>
  <si>
    <t>CRIAR MATERIAS DE MARKETING</t>
  </si>
  <si>
    <t>MONITORAÇÃO DE MÉTRICAS E FEEDBACK</t>
  </si>
  <si>
    <t>REALIZAÇÃO DE ATUALIZAÇÕES E MELHORIAS CONTÍNUAS</t>
  </si>
  <si>
    <t>ESTRATÉGIAS DE MARKETING</t>
  </si>
  <si>
    <t>CAMPANHAS EM MÍDIAS SOCIAIS E ANÚNCIOS ONLINE</t>
  </si>
  <si>
    <t>ANÁLISE DE DESEMPENHO</t>
  </si>
  <si>
    <t>COLETAR FEEDBACK E IMPLEMENTAÇÃO DE MELHORIAS</t>
  </si>
  <si>
    <t>ANÁLISE DE EXPANSÃO DE MERCADO</t>
  </si>
  <si>
    <t>DESENVOLVER PARCERIAS</t>
  </si>
  <si>
    <t>MARKETING</t>
  </si>
  <si>
    <t>2.1 / 2.2.1 / 2.2.2</t>
  </si>
  <si>
    <t>3.1.3</t>
  </si>
  <si>
    <t>4.1.1</t>
  </si>
  <si>
    <t>4.1.1.1</t>
  </si>
  <si>
    <t>4.1.2.1</t>
  </si>
  <si>
    <t>4.1.2.2</t>
  </si>
  <si>
    <t>4.1.2.3</t>
  </si>
  <si>
    <t>4.1.2.4</t>
  </si>
  <si>
    <t>4.1.2.5</t>
  </si>
  <si>
    <t>PESSOAS</t>
  </si>
  <si>
    <t/>
  </si>
  <si>
    <t>PESSOAS / SOFTWARES</t>
  </si>
  <si>
    <t>PESSOAS / SOFTWARES / INFRAESTRUTURA</t>
  </si>
  <si>
    <t>5.5</t>
  </si>
  <si>
    <t>5.6</t>
  </si>
  <si>
    <t>7.1</t>
  </si>
  <si>
    <t>7.2</t>
  </si>
  <si>
    <t>8.1</t>
  </si>
  <si>
    <t>8.2</t>
  </si>
  <si>
    <t>9.1</t>
  </si>
  <si>
    <t>9.2</t>
  </si>
  <si>
    <t>10.01</t>
  </si>
  <si>
    <t>10.02</t>
  </si>
  <si>
    <t>3ª</t>
  </si>
  <si>
    <t>Cronograma de Execução</t>
  </si>
  <si>
    <t>Fevereiro</t>
  </si>
  <si>
    <t>Março</t>
  </si>
  <si>
    <t>Abril</t>
  </si>
  <si>
    <t>Maio</t>
  </si>
  <si>
    <t>ID TAREFA</t>
  </si>
  <si>
    <t>DATA INÍCIO</t>
  </si>
  <si>
    <t>DATA FIM</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</si>
  <si>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</si>
  <si>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</si>
  <si>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</si>
  <si>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</si>
  <si>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</si>
  <si>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</si>
  <si>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</si>
  <si>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</si>
  <si>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</si>
  <si>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</si>
  <si>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</si>
  <si>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</si>
  <si>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</si>
  <si>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</si>
  <si>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</si>
  <si>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</si>
  <si>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</si>
  <si>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</si>
  <si>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</si>
  <si>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</si>
  <si>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</si>
  <si>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</si>
  <si>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</si>
  <si>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</si>
  <si>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</si>
  <si>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</si>
  <si>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01</t>
  </si>
  <si>
    <t>02</t>
  </si>
  <si>
    <t>29</t>
  </si>
  <si>
    <t>30</t>
  </si>
  <si>
    <t>31</t>
  </si>
  <si>
    <t>Análise de Stakeholders</t>
  </si>
  <si>
    <t>Projeto</t>
  </si>
  <si>
    <t>SAÚDE E BEM-ESTAR</t>
  </si>
  <si>
    <t>Projeto N°</t>
  </si>
  <si>
    <t>6.20.23</t>
  </si>
  <si>
    <t>Gerente do Projeto</t>
  </si>
  <si>
    <t>Yasmin Renata</t>
  </si>
  <si>
    <t>Sponsor</t>
  </si>
  <si>
    <t>Hospital Sírio-Libanês</t>
  </si>
  <si>
    <t>Atualizado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</si>
  <si>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</si>
  <si>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</si>
  <si>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</si>
  <si>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</si>
  <si>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</si>
  <si>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</si>
  <si>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</si>
  <si>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</si>
  <si>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</si>
  <si>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</si>
  <si>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</si>
  <si>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</si>
  <si>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</si>
  <si>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</si>
  <si>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</si>
  <si>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t>
  </si>
  <si>
    <t xml:space="preserve"> Melhorar a experiencia do Usuário na busca pelo melhor custo em viagens por aplicativo. </t>
  </si>
  <si>
    <t>O usuário visualizar e escolher o que melhor atende sua necessidade no momento de realizar uma corrida por aplicativo.</t>
  </si>
  <si>
    <t>Ajudar o maior numero de pessoas de modo fácil rápido e eficiente</t>
  </si>
  <si>
    <t>Influenciam o sucesso do site por meio do uso e feedback.</t>
  </si>
  <si>
    <t>Cruciais para a aceitação e popularidade do site.</t>
  </si>
  <si>
    <t>Usar o site, fornecer feedback, compartilhar experiências.</t>
  </si>
  <si>
    <t>Manter os usuários satisfeitos, garantir que o site atenda às suas pesquisas.</t>
  </si>
  <si>
    <t>Relatórios sobre atualizações de recursos, melhorias com base no feedback dos usuários, dicas de uso do aplicativo.</t>
  </si>
  <si>
    <t>Relatórios concisos e informativos, destacando as principais mudanças e benefícios para os usuários.</t>
  </si>
  <si>
    <t>Comunicar via e-mail, qualquer alteração ou novidade do produto e futuras ofertas</t>
  </si>
  <si>
    <t>Mensalmente ou imediatamente para correções críticas.</t>
  </si>
  <si>
    <t>E-mails de ativação, engajamento, recorrência, News e comunicados gerais.</t>
  </si>
  <si>
    <t>Product Maneger</t>
  </si>
  <si>
    <t>Desenvolver um site bem-sucedido que atenda às necessidades dos clientes.</t>
  </si>
  <si>
    <t>Lançamento bem-sucedido, aumento de usuários ativos, satisfação dos clientes.</t>
  </si>
  <si>
    <t>Sucesso do produto, inovação no mercado de comparadores de preços.</t>
  </si>
  <si>
    <t>Determina a direção e as prioridades do desenvolvimento.</t>
  </si>
  <si>
    <t>Fundamental para o sucesso do site.</t>
  </si>
  <si>
    <t>Definir a visão do produto, priorizar recursos, tomar decisões estratégicas.</t>
  </si>
  <si>
    <t>Alinhar o desenvolvimento com as necessidades dos clientes.</t>
  </si>
  <si>
    <t>Relatórios de desempenho do site, métricas-chave, feedback dos usuários, status do desenvolvimento.</t>
  </si>
  <si>
    <t>Relatórios detalhados com métricas específicas e análise de tendências e escolhas.</t>
  </si>
  <si>
    <t>Reuniões semanais e mensais de revisão de desempenho.</t>
  </si>
  <si>
    <t>Weekly durante a sprint e as demais reuniões do scrum.</t>
  </si>
  <si>
    <t>Reuniões remotas, relatórios enviados por e-mail.</t>
  </si>
  <si>
    <t>Desenvolvedores</t>
  </si>
  <si>
    <t>Criar um aplicativo funcional e confiável.</t>
  </si>
  <si>
    <t>Implementar recursos, manter a estabilidade, otimizar o desempenho.</t>
  </si>
  <si>
    <t>Desenvolvimento de software, aprendizado contínuo.</t>
  </si>
  <si>
    <t>Impactam diretamente na qualidade técnica do aplicativo.</t>
  </si>
  <si>
    <t>Contribuem para a usabilidade e confiabilidade do aplicativo.</t>
  </si>
  <si>
    <t>Escrever código, realizar testes, resolver problemas técnicos.</t>
  </si>
  <si>
    <t>Colaboração eficaz com o Product Manager para implementar recursos com sucesso.</t>
  </si>
  <si>
    <t>Atualizações de prioridades de desenvolvimento, correções de bugs, novos recursos planejados.</t>
  </si>
  <si>
    <t>Comunicados claros e específicos sobre o que precisa ser desenvolvido.</t>
  </si>
  <si>
    <t>Alinhamentos semanais de sprint com a equipe de desenvolvimento, UX e PM, utilizando metodologias ágeis.</t>
  </si>
  <si>
    <t>Reuniões semanais durante as sprints e as demais reuniões do scrum.</t>
  </si>
  <si>
    <t>Reuniões virtuais, quadro de tarefas online no GitHub Projects.</t>
  </si>
  <si>
    <t>Time Comercial (Sales)</t>
  </si>
  <si>
    <t>Aumentar a base de usuários e a receita.
Trabalhar junto ao time de Marketing na promoção dos produtos.</t>
  </si>
  <si>
    <t>Fechamento de vendas, expansão de parcerias, aumento da receita nova, Upsell e Crossell.
Diminuição do Downsell.</t>
  </si>
  <si>
    <t>Crescimento do negócio, sucesso no mercado.</t>
  </si>
  <si>
    <t>Impactam nas estratégias de vendas e marketing.</t>
  </si>
  <si>
    <t>Contribuem para o crescimento e sucesso financeiro do aplicativo.</t>
  </si>
  <si>
    <t>Negociar parcerias, fechar vendas, atingir metas de receita e retenção de clientes.</t>
  </si>
  <si>
    <t>Alinhamento com as estratégias de marketing e desenvolvimento.</t>
  </si>
  <si>
    <t>Informações sobre estratégias de venda, parcerias potenciais, métricas de aquisição de clientes.</t>
  </si>
  <si>
    <t>Resumos claros e acionáveis, com ênfase em oportunidades de negócios.</t>
  </si>
  <si>
    <t>Reuniões mensais de revisão de estratégia, e-mails de atualização semanais.</t>
  </si>
  <si>
    <t>Mensal para revisão estratégica, semanal para atualizações de status.</t>
  </si>
  <si>
    <t>Reuniões  virtuais, e-mails informativos.</t>
  </si>
  <si>
    <t>Marketing</t>
  </si>
  <si>
    <t>Promover o site e a marca  e atrair novos clientes e possíveis investidores</t>
  </si>
  <si>
    <t xml:space="preserve">Aumentar a conscientização, gerar feedback, criar campanhas eficazes para atrair novos clientes. </t>
  </si>
  <si>
    <t>Sucesso das campanhas, crescimento da base de usuários.</t>
  </si>
  <si>
    <t>Moldam a percepção da solução web e da marca no mercado, podendo atingir milhares de usuários no Brasil, podendo expandir para o mercado internacional</t>
  </si>
  <si>
    <t xml:space="preserve"> Afetam diretamente a aquisição de novos usuários e no resultado da empresa de conquistar um nome forte no mercado.</t>
  </si>
  <si>
    <t>Planejar campanhas, criar conteúdo, monitorar métricas de marketing.</t>
  </si>
  <si>
    <t>Comunicar os benefícios do site aos clientes, coletar feedbacks para melhorias continuas</t>
  </si>
  <si>
    <t>Resultados de campanhas de marketing, análises de público-alvo, insights sobre concorrência.</t>
  </si>
  <si>
    <t>Análises aprofundadas de desempenho de campanhas focadas nos usuários.</t>
  </si>
  <si>
    <t>Reuniões mensais de análise de marketing, dashboard detalhados em Power B.I e exposições de slides no PowerPoint para melhor compreensão dos resultados</t>
  </si>
  <si>
    <t>Mensal para análise de campanhas, atualizações conforme necessário.</t>
  </si>
  <si>
    <t>Reuniões virtuais E relatórios enviados por e-mail</t>
  </si>
  <si>
    <t>UX (User Experience)</t>
  </si>
  <si>
    <t>Melhorar a usabilidade e a experiência do usuário.
Construção de personas.
Prototipação de produtos.</t>
  </si>
  <si>
    <t>Criar designs intuitivos e otimizar a navegação.</t>
  </si>
  <si>
    <t>Satisfação do usuário, inovação de design.</t>
  </si>
  <si>
    <t>Influenciam diretamente na usabilidade e na retenção de usuários.</t>
  </si>
  <si>
    <t>Contribuem para a experiência do usuário.</t>
  </si>
  <si>
    <t>Design de interface, teste de usabilidade e feedback de design.</t>
  </si>
  <si>
    <t>Colaborar com os desenvolvedores para implementar designs eficazes, voltados para o usuário.</t>
  </si>
  <si>
    <t>Feedback do usuário, testes de usabilidade, propostas de design.</t>
  </si>
  <si>
    <t>Relatórios detalhados de testes de usabilidade, propostas de melhorias de design.</t>
  </si>
  <si>
    <t>Alinhamentos semanais de sprint com a equipe de desenvolvimento, UX utilizando metodologias ágeis.</t>
  </si>
  <si>
    <t>Semanais durante a sprint e as demais reuniões do scrum.</t>
  </si>
  <si>
    <t>Reuniões virtuais e dados no GitHub e Figa</t>
  </si>
  <si>
    <t>Equipe de Suporte ao Cliente / Customer Success</t>
  </si>
  <si>
    <t>Resolver problemas dos usuários e fornecer suporte.</t>
  </si>
  <si>
    <t>Resolução rápida de problemas, cumprimento do SLA e  satisfação do cliente.</t>
  </si>
  <si>
    <t>Satisfação do cliente, melhoria contínua do suporte com suporte ao cliente 24h.</t>
  </si>
  <si>
    <t>Podem influenciar a satisfação do cliente ao utilizar o serviço.</t>
  </si>
  <si>
    <t>Mantêm os clientes satisfeitos e para os clientes e sentirem que seus problemas foram ouvidos e solucionados da melhor forma possível.</t>
  </si>
  <si>
    <t>Responder a perguntas, resolver problemas, coletar feedback do cliente, relatório de problemas mensais.</t>
  </si>
  <si>
    <t>Fornecer suporte eficaz para manter os clientes satisfeitos.</t>
  </si>
  <si>
    <t>Problemas recorrentes relatados pelos usuários, solicitações de recursos.</t>
  </si>
  <si>
    <t>Relatórios resumidos de problemas mais frequentes, respostas a solicitações de recursos.</t>
  </si>
  <si>
    <t>Reuniões mensais de revisão de suporte, resumos enviados por e-mail.</t>
  </si>
  <si>
    <t>Mensal para revisão de suporte, atualizações conforme necessário.</t>
  </si>
  <si>
    <t>Reuniões virtuais, e-mails informativos.</t>
  </si>
  <si>
    <t>Gerência Executiva/Alta Administração</t>
  </si>
  <si>
    <t>Alinhar o site com a visão da empresa e garantir o sucesso financeiro e da marca no mercado.</t>
  </si>
  <si>
    <t>Crescimento do site, alinhamento estratégico, retorno sobre o investimento.</t>
  </si>
  <si>
    <t>Sucesso da empresa, crescimento financeiro.</t>
  </si>
  <si>
    <t>Definem a estratégia e os recursos disponíveis.</t>
  </si>
  <si>
    <t>Determinam o curso do site e seu impacto na empresa.</t>
  </si>
  <si>
    <t>Estabelecer metas estratégicas, alocar recursos, tomar decisões de alto nível.</t>
  </si>
  <si>
    <t>Manter o alinhamento estratégico e garantir que o site contribua para os objetivos da empresa.</t>
  </si>
  <si>
    <t>Resultados gerais do projeto, conformidade com os objetivos estratégicos, desempenho financeiro.</t>
  </si>
  <si>
    <t>Relatórios de alto nível com foco em métricas-chave e alinhamento estratégico.</t>
  </si>
  <si>
    <t>Reuniões trimestrais de revisão executiva, relatórios executivos resumidos com dados do PBI via Power Point.</t>
  </si>
  <si>
    <t>Mensal para revisão executiva, atualizações conforme necessário.</t>
  </si>
  <si>
    <t>Reuniões presenciais ou virtuais, relatórios executivos enviados por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</si>
</sst>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3"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u/>
      <sz val="11"/>
      <color theme="10"/>
      <name val="Calibri"/>
      <family val="2"/>
      <scheme val="minor"/>
    </font>
    <font>
      <sz val="11"/>
      <color theme="1"/>
      <name val="Calibri"/>
      <family val="2"/>
    </font>
    <font>
      <sz val="10"/>
      <name val="Arial"/>
      <family val="2"/>
    </font>
    <font>
      <sz val="12"/>
      <color theme="1"/>
      <name val="Arial"/>
      <family val="2"/>
    </font>
    <font>
      <b/>
      <sz val="12"/>
      <color theme="0"/>
      <name val="Arial"/>
      <family val="2"/>
    </font>
    <font>
      <b/>
      <sz val="10"/>
      <name val="Calibri"/>
      <family val="2"/>
      <scheme val="minor"/>
    </font>
    <font>
      <i/>
      <sz val="10"/>
      <name val="Calibri"/>
      <family val="2"/>
      <scheme val="minor"/>
    </font>
  </fonts>
  <fills count="32">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002060"/>
        <bgColor indexed="64"/>
      </patternFill>
    </fill>
    <fill>
      <patternFill patternType="solid">
        <fgColor theme="0" tint="-0.499984740745262"/>
        <bgColor indexed="64"/>
      </patternFill>
    </fill>
    <fill>
      <patternFill patternType="solid">
        <fgColor theme="9"/>
        <bgColor indexed="64"/>
      </patternFill>
    </fill>
    <fill>
      <patternFill patternType="solid">
        <fgColor theme="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DCCAF6"/>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style="thin">
        <color indexed="64"/>
      </left>
      <right style="thin">
        <color indexed="64"/>
      </right>
      <top style="thin">
        <color indexed="64"/>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right style="thin">
        <color theme="3"/>
      </right>
      <top/>
      <bottom style="medium">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style="medium">
        <color theme="0"/>
      </left>
      <right style="medium">
        <color theme="0"/>
      </right>
      <top style="medium">
        <color indexed="64"/>
      </top>
      <bottom style="thin">
        <color theme="0"/>
      </bottom>
      <diagonal/>
    </border>
    <border>
      <left style="medium">
        <color theme="0"/>
      </left>
      <right style="medium">
        <color theme="1"/>
      </right>
      <top style="medium">
        <color indexed="64"/>
      </top>
      <bottom style="thin">
        <color theme="0"/>
      </bottom>
      <diagonal/>
    </border>
    <border>
      <left style="medium">
        <color indexed="64"/>
      </left>
      <right style="thin">
        <color theme="0"/>
      </right>
      <top style="medium">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top style="medium">
        <color indexed="64"/>
      </top>
      <bottom style="thin">
        <color indexed="64"/>
      </bottom>
      <diagonal/>
    </border>
    <border>
      <left style="medium">
        <color indexed="64"/>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theme="0"/>
      </left>
      <right style="thin">
        <color theme="0"/>
      </right>
      <top style="thin">
        <color theme="0"/>
      </top>
      <bottom/>
      <diagonal/>
    </border>
    <border>
      <left style="thin">
        <color theme="0"/>
      </left>
      <right style="medium">
        <color theme="1"/>
      </right>
      <top style="thin">
        <color theme="0"/>
      </top>
      <bottom/>
      <diagonal/>
    </border>
    <border>
      <left style="thin">
        <color indexed="64"/>
      </left>
      <right/>
      <top style="thin">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bottom style="hair">
        <color indexed="64"/>
      </bottom>
      <diagonal/>
    </border>
    <border>
      <left style="hair">
        <color indexed="64"/>
      </left>
      <right style="medium">
        <color theme="1"/>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medium">
        <color theme="1"/>
      </right>
      <top style="hair">
        <color indexed="64"/>
      </top>
      <bottom style="hair">
        <color indexed="64"/>
      </bottom>
      <diagonal/>
    </border>
    <border>
      <left style="thin">
        <color indexed="64"/>
      </left>
      <right/>
      <top style="thin">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medium">
        <color theme="1"/>
      </right>
      <top style="hair">
        <color indexed="64"/>
      </top>
      <bottom style="medium">
        <color indexed="64"/>
      </bottom>
      <diagonal/>
    </border>
    <border>
      <left style="hair">
        <color indexed="64"/>
      </left>
      <right style="hair">
        <color indexed="64"/>
      </right>
      <top style="hair">
        <color indexed="64"/>
      </top>
      <bottom/>
      <diagonal/>
    </border>
  </borders>
  <cellStyleXfs count="22">
    <xf numFmtId="0" fontId="0" fillId="0" borderId="0"/>
    <xf numFmtId="168" fontId="15" fillId="0" borderId="43" applyFill="0">
      <alignment horizontal="center" vertical="center"/>
    </xf>
    <xf numFmtId="0" fontId="8" fillId="0" borderId="0" applyNumberFormat="0" applyFill="0" applyBorder="0" applyAlignment="0" applyProtection="0">
      <alignment vertical="top"/>
      <protection locked="0"/>
    </xf>
    <xf numFmtId="165" fontId="15" fillId="0" borderId="35">
      <alignment horizontal="center" vertical="center"/>
    </xf>
    <xf numFmtId="164" fontId="3" fillId="0" borderId="0" applyFont="0" applyFill="0" applyBorder="0" applyAlignment="0" applyProtection="0"/>
    <xf numFmtId="0" fontId="15" fillId="0" borderId="43" applyFill="0">
      <alignment horizontal="center" vertical="center"/>
    </xf>
    <xf numFmtId="9" fontId="3" fillId="0" borderId="0" applyFont="0" applyFill="0" applyBorder="0" applyAlignment="0" applyProtection="0"/>
    <xf numFmtId="0" fontId="15" fillId="0" borderId="43"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3" fillId="0" borderId="0"/>
    <xf numFmtId="0" fontId="17" fillId="0" borderId="0" applyNumberFormat="0" applyFill="0" applyBorder="0" applyAlignment="0" applyProtection="0"/>
    <xf numFmtId="0" fontId="36" fillId="0" borderId="0" applyNumberFormat="0" applyFill="0" applyBorder="0" applyAlignment="0" applyProtection="0"/>
    <xf numFmtId="0" fontId="16" fillId="23" borderId="0" applyNumberFormat="0" applyBorder="0" applyAlignment="0" applyProtection="0"/>
    <xf numFmtId="0" fontId="28" fillId="0" borderId="0"/>
    <xf numFmtId="0" fontId="16" fillId="24" borderId="0" applyNumberFormat="0" applyBorder="0" applyAlignment="0" applyProtection="0"/>
    <xf numFmtId="0" fontId="37" fillId="22" borderId="0" applyNumberFormat="0" applyBorder="0" applyAlignment="0" applyProtection="0"/>
    <xf numFmtId="0" fontId="2" fillId="0" borderId="0"/>
    <xf numFmtId="9" fontId="38" fillId="0" borderId="0" applyFont="0" applyFill="0" applyBorder="0" applyAlignment="0" applyProtection="0"/>
    <xf numFmtId="0" fontId="1" fillId="0" borderId="0"/>
  </cellStyleXfs>
  <cellXfs count="300">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6" fillId="0" borderId="0" xfId="0" applyFont="1"/>
    <xf numFmtId="0" fontId="13"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6" fillId="0" borderId="0" xfId="11" applyAlignment="1">
      <alignment wrapText="1"/>
    </xf>
    <xf numFmtId="0" fontId="17" fillId="0" borderId="0" xfId="8" applyAlignment="1">
      <alignment horizontal="left"/>
    </xf>
    <xf numFmtId="0" fontId="23" fillId="0" borderId="0" xfId="0" applyFont="1" applyAlignment="1">
      <alignment horizontal="left"/>
    </xf>
    <xf numFmtId="0" fontId="24" fillId="0" borderId="0" xfId="0" applyFont="1"/>
    <xf numFmtId="0" fontId="24" fillId="0" borderId="0" xfId="0" applyFont="1" applyAlignment="1">
      <alignment horizontal="center"/>
    </xf>
    <xf numFmtId="0" fontId="16" fillId="0" borderId="0" xfId="11"/>
    <xf numFmtId="0" fontId="0" fillId="0" borderId="35" xfId="0" applyBorder="1" applyAlignment="1">
      <alignment horizontal="center" vertical="center"/>
    </xf>
    <xf numFmtId="0" fontId="0" fillId="0" borderId="39" xfId="0" applyBorder="1"/>
    <xf numFmtId="167" fontId="25" fillId="8" borderId="40" xfId="0" applyNumberFormat="1" applyFont="1" applyFill="1" applyBorder="1" applyAlignment="1">
      <alignment horizontal="center" vertical="center"/>
    </xf>
    <xf numFmtId="167" fontId="25" fillId="8" borderId="0" xfId="0" applyNumberFormat="1" applyFont="1" applyFill="1" applyAlignment="1">
      <alignment horizontal="center" vertical="center"/>
    </xf>
    <xf numFmtId="167" fontId="25" fillId="8" borderId="34" xfId="0" applyNumberFormat="1" applyFont="1" applyFill="1" applyBorder="1" applyAlignment="1">
      <alignment horizontal="center" vertical="center"/>
    </xf>
    <xf numFmtId="0" fontId="26" fillId="9" borderId="37" xfId="0" applyFont="1" applyFill="1" applyBorder="1" applyAlignment="1">
      <alignment horizontal="left" vertical="center" indent="1"/>
    </xf>
    <xf numFmtId="0" fontId="26" fillId="9" borderId="37" xfId="0" applyFont="1" applyFill="1" applyBorder="1" applyAlignment="1">
      <alignment horizontal="center" vertical="center" wrapText="1"/>
    </xf>
    <xf numFmtId="0" fontId="27"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0" fillId="11" borderId="43" xfId="0" applyFont="1" applyFill="1" applyBorder="1" applyAlignment="1">
      <alignment horizontal="left" vertical="center" indent="1"/>
    </xf>
    <xf numFmtId="0" fontId="15" fillId="11" borderId="43" xfId="5" applyFill="1">
      <alignment horizontal="center" vertical="center"/>
    </xf>
    <xf numFmtId="9" fontId="28"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8" fillId="11" borderId="43" xfId="0" applyNumberFormat="1" applyFont="1" applyFill="1" applyBorder="1" applyAlignment="1">
      <alignment horizontal="center" vertical="center"/>
    </xf>
    <xf numFmtId="0" fontId="28" fillId="0" borderId="43" xfId="0" applyFont="1" applyBorder="1" applyAlignment="1">
      <alignment horizontal="center" vertical="center"/>
    </xf>
    <xf numFmtId="0" fontId="15" fillId="12" borderId="43" xfId="7" applyFill="1">
      <alignment horizontal="left" vertical="center" indent="2"/>
    </xf>
    <xf numFmtId="0" fontId="15" fillId="12" borderId="43" xfId="5" applyFill="1">
      <alignment horizontal="center" vertical="center"/>
    </xf>
    <xf numFmtId="9" fontId="28" fillId="12" borderId="43" xfId="6" applyFont="1" applyFill="1" applyBorder="1" applyAlignment="1">
      <alignment horizontal="center" vertical="center"/>
    </xf>
    <xf numFmtId="168" fontId="15" fillId="12" borderId="43" xfId="1" applyFill="1">
      <alignment horizontal="center" vertical="center"/>
    </xf>
    <xf numFmtId="0" fontId="0" fillId="0" borderId="42" xfId="0" applyBorder="1" applyAlignment="1">
      <alignment horizontal="right" vertical="center"/>
    </xf>
    <xf numFmtId="0" fontId="20" fillId="13" borderId="43" xfId="0" applyFont="1" applyFill="1" applyBorder="1" applyAlignment="1">
      <alignment horizontal="left" vertical="center" indent="1"/>
    </xf>
    <xf numFmtId="0" fontId="15" fillId="13" borderId="43" xfId="5" applyFill="1">
      <alignment horizontal="center" vertical="center"/>
    </xf>
    <xf numFmtId="9" fontId="28"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8" fillId="13" borderId="43" xfId="0" applyNumberFormat="1" applyFont="1" applyFill="1" applyBorder="1" applyAlignment="1">
      <alignment horizontal="center" vertical="center"/>
    </xf>
    <xf numFmtId="0" fontId="15" fillId="14" borderId="43" xfId="7" applyFill="1">
      <alignment horizontal="left" vertical="center" indent="2"/>
    </xf>
    <xf numFmtId="0" fontId="15" fillId="14" borderId="43" xfId="5" applyFill="1">
      <alignment horizontal="center" vertical="center"/>
    </xf>
    <xf numFmtId="9" fontId="28" fillId="14" borderId="43" xfId="6" applyFont="1" applyFill="1" applyBorder="1" applyAlignment="1">
      <alignment horizontal="center" vertical="center"/>
    </xf>
    <xf numFmtId="168" fontId="15" fillId="14" borderId="43" xfId="1" applyFill="1">
      <alignment horizontal="center" vertical="center"/>
    </xf>
    <xf numFmtId="0" fontId="20" fillId="15" borderId="43" xfId="0" applyFont="1" applyFill="1" applyBorder="1" applyAlignment="1">
      <alignment horizontal="left" vertical="center" indent="1"/>
    </xf>
    <xf numFmtId="0" fontId="15" fillId="15" borderId="43" xfId="5" applyFill="1">
      <alignment horizontal="center" vertical="center"/>
    </xf>
    <xf numFmtId="9" fontId="28"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8" fillId="15" borderId="43" xfId="0" applyNumberFormat="1" applyFont="1" applyFill="1" applyBorder="1" applyAlignment="1">
      <alignment horizontal="center" vertical="center"/>
    </xf>
    <xf numFmtId="0" fontId="15" fillId="16" borderId="43" xfId="7" applyFill="1">
      <alignment horizontal="left" vertical="center" indent="2"/>
    </xf>
    <xf numFmtId="0" fontId="15" fillId="16" borderId="43" xfId="5" applyFill="1">
      <alignment horizontal="center" vertical="center"/>
    </xf>
    <xf numFmtId="9" fontId="28" fillId="16" borderId="43" xfId="6" applyFont="1" applyFill="1" applyBorder="1" applyAlignment="1">
      <alignment horizontal="center" vertical="center"/>
    </xf>
    <xf numFmtId="168" fontId="15" fillId="16" borderId="43" xfId="1" applyFill="1">
      <alignment horizontal="center" vertical="center"/>
    </xf>
    <xf numFmtId="0" fontId="20" fillId="17" borderId="43" xfId="0" applyFont="1" applyFill="1" applyBorder="1" applyAlignment="1">
      <alignment horizontal="left" vertical="center" indent="1"/>
    </xf>
    <xf numFmtId="0" fontId="15" fillId="17" borderId="43" xfId="5" applyFill="1">
      <alignment horizontal="center" vertical="center"/>
    </xf>
    <xf numFmtId="9" fontId="28"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8" fillId="17" borderId="43" xfId="0" applyNumberFormat="1" applyFont="1" applyFill="1" applyBorder="1" applyAlignment="1">
      <alignment horizontal="center" vertical="center"/>
    </xf>
    <xf numFmtId="0" fontId="15" fillId="18" borderId="43" xfId="7" applyFill="1">
      <alignment horizontal="left" vertical="center" indent="2"/>
    </xf>
    <xf numFmtId="0" fontId="15" fillId="18" borderId="43" xfId="5" applyFill="1">
      <alignment horizontal="center" vertical="center"/>
    </xf>
    <xf numFmtId="9" fontId="28" fillId="18" borderId="43" xfId="6" applyFont="1" applyFill="1" applyBorder="1" applyAlignment="1">
      <alignment horizontal="center" vertical="center"/>
    </xf>
    <xf numFmtId="168" fontId="15" fillId="18" borderId="43" xfId="1" applyFill="1">
      <alignment horizontal="center" vertical="center"/>
    </xf>
    <xf numFmtId="0" fontId="15" fillId="0" borderId="43" xfId="7">
      <alignment horizontal="left" vertical="center" indent="2"/>
    </xf>
    <xf numFmtId="0" fontId="15" fillId="0" borderId="43" xfId="5">
      <alignment horizontal="center" vertical="center"/>
    </xf>
    <xf numFmtId="9" fontId="28" fillId="0" borderId="43" xfId="6" applyFont="1" applyBorder="1" applyAlignment="1">
      <alignment horizontal="center" vertical="center"/>
    </xf>
    <xf numFmtId="168" fontId="15" fillId="0" borderId="43" xfId="1">
      <alignment horizontal="center" vertical="center"/>
    </xf>
    <xf numFmtId="0" fontId="29" fillId="19" borderId="43" xfId="0" applyFont="1" applyFill="1" applyBorder="1" applyAlignment="1">
      <alignment horizontal="left" vertical="center" indent="1"/>
    </xf>
    <xf numFmtId="0" fontId="29" fillId="19" borderId="43" xfId="0" applyFont="1" applyFill="1" applyBorder="1" applyAlignment="1">
      <alignment horizontal="center" vertical="center"/>
    </xf>
    <xf numFmtId="9" fontId="28" fillId="19" borderId="43" xfId="6" applyFont="1" applyFill="1" applyBorder="1" applyAlignment="1">
      <alignment horizontal="center" vertical="center"/>
    </xf>
    <xf numFmtId="168" fontId="30" fillId="19" borderId="43" xfId="0" applyNumberFormat="1" applyFont="1" applyFill="1" applyBorder="1" applyAlignment="1">
      <alignment horizontal="left" vertical="center"/>
    </xf>
    <xf numFmtId="168" fontId="28" fillId="19" borderId="43" xfId="0" applyNumberFormat="1" applyFont="1" applyFill="1" applyBorder="1" applyAlignment="1">
      <alignment horizontal="center" vertical="center"/>
    </xf>
    <xf numFmtId="0" fontId="28"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1" fillId="0" borderId="0" xfId="0" applyFont="1"/>
    <xf numFmtId="0" fontId="16" fillId="0" borderId="0" xfId="0" applyFont="1" applyAlignment="1">
      <alignment horizontal="center"/>
    </xf>
    <xf numFmtId="0" fontId="32" fillId="0" borderId="0" xfId="2" applyFont="1" applyAlignment="1" applyProtection="1"/>
    <xf numFmtId="0" fontId="18" fillId="0" borderId="21" xfId="9" applyAlignment="1">
      <alignment vertical="top"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4" xfId="0" applyFont="1" applyBorder="1" applyAlignment="1">
      <alignment horizontal="center" vertical="center" wrapText="1"/>
    </xf>
    <xf numFmtId="164" fontId="13" fillId="0" borderId="24" xfId="4" applyFont="1" applyFill="1" applyBorder="1" applyAlignment="1">
      <alignment vertical="center" wrapText="1"/>
    </xf>
    <xf numFmtId="0" fontId="13" fillId="0" borderId="50" xfId="0" applyFont="1" applyBorder="1" applyAlignment="1">
      <alignment horizontal="center" vertical="center" wrapText="1"/>
    </xf>
    <xf numFmtId="0" fontId="13" fillId="0" borderId="57" xfId="0" applyFont="1" applyBorder="1" applyAlignment="1">
      <alignment horizontal="center" vertical="center" wrapText="1"/>
    </xf>
    <xf numFmtId="164" fontId="13" fillId="0" borderId="26" xfId="4" applyFont="1" applyFill="1" applyBorder="1" applyAlignment="1">
      <alignment vertical="center" wrapText="1"/>
    </xf>
    <xf numFmtId="0" fontId="34" fillId="0" borderId="46" xfId="0" applyFont="1" applyBorder="1" applyAlignment="1">
      <alignment horizontal="left" vertical="center" wrapText="1"/>
    </xf>
    <xf numFmtId="0" fontId="34" fillId="0" borderId="45" xfId="0" applyFont="1" applyBorder="1" applyAlignment="1">
      <alignment horizontal="left" vertical="center" wrapText="1"/>
    </xf>
    <xf numFmtId="0" fontId="13" fillId="0" borderId="45" xfId="0" applyFont="1" applyBorder="1" applyAlignment="1">
      <alignment horizontal="left" vertical="top" wrapText="1"/>
    </xf>
    <xf numFmtId="0" fontId="35" fillId="0" borderId="59" xfId="0" applyFont="1" applyBorder="1" applyAlignment="1">
      <alignment vertical="center"/>
    </xf>
    <xf numFmtId="0" fontId="13" fillId="0" borderId="64" xfId="0" applyFont="1" applyBorder="1" applyAlignment="1">
      <alignment horizontal="center" vertical="center" wrapText="1"/>
    </xf>
    <xf numFmtId="164" fontId="13" fillId="0" borderId="50" xfId="4" applyFont="1" applyFill="1" applyBorder="1" applyAlignment="1">
      <alignment vertical="center" wrapText="1"/>
    </xf>
    <xf numFmtId="0" fontId="33" fillId="5" borderId="7"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3" fillId="5" borderId="53" xfId="0" applyFont="1" applyFill="1" applyBorder="1" applyAlignment="1">
      <alignment horizontal="center" vertical="center" wrapText="1"/>
    </xf>
    <xf numFmtId="0" fontId="33" fillId="5" borderId="67" xfId="0" applyFont="1" applyFill="1" applyBorder="1" applyAlignment="1">
      <alignment horizontal="center" vertical="center" wrapText="1"/>
    </xf>
    <xf numFmtId="0" fontId="33" fillId="5" borderId="68" xfId="0" applyFont="1" applyFill="1" applyBorder="1" applyAlignment="1">
      <alignment horizontal="center" vertical="center" wrapText="1"/>
    </xf>
    <xf numFmtId="0" fontId="33" fillId="5" borderId="69" xfId="0" applyFont="1" applyFill="1" applyBorder="1" applyAlignment="1">
      <alignment horizontal="center" vertical="center" wrapText="1"/>
    </xf>
    <xf numFmtId="0" fontId="33" fillId="5" borderId="16" xfId="0" applyFont="1" applyFill="1" applyBorder="1" applyAlignment="1">
      <alignment horizontal="left" vertical="center" wrapText="1"/>
    </xf>
    <xf numFmtId="0" fontId="33" fillId="5" borderId="69" xfId="0" applyFont="1" applyFill="1" applyBorder="1" applyAlignment="1">
      <alignment horizontal="left" vertical="center" wrapText="1"/>
    </xf>
    <xf numFmtId="0" fontId="13" fillId="0" borderId="51" xfId="0" applyFont="1" applyBorder="1" applyAlignment="1">
      <alignment horizontal="left" vertical="top" wrapText="1"/>
    </xf>
    <xf numFmtId="0" fontId="13" fillId="0" borderId="46"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66" xfId="0" applyFont="1" applyFill="1" applyBorder="1" applyAlignment="1">
      <alignment horizontal="left" vertical="center" wrapText="1"/>
    </xf>
    <xf numFmtId="0" fontId="34" fillId="5" borderId="53" xfId="0" applyFont="1" applyFill="1" applyBorder="1" applyAlignment="1">
      <alignment horizontal="center" vertical="center" wrapText="1"/>
    </xf>
    <xf numFmtId="0" fontId="34" fillId="5" borderId="67" xfId="0" applyFont="1" applyFill="1" applyBorder="1" applyAlignment="1">
      <alignment horizontal="center" vertical="center" wrapText="1"/>
    </xf>
    <xf numFmtId="0" fontId="34" fillId="5" borderId="68" xfId="0" applyFont="1" applyFill="1" applyBorder="1" applyAlignment="1">
      <alignment horizontal="center" vertical="center" wrapText="1"/>
    </xf>
    <xf numFmtId="0" fontId="34" fillId="5" borderId="69" xfId="0" applyFont="1" applyFill="1" applyBorder="1" applyAlignment="1">
      <alignment horizontal="left" vertical="center" wrapText="1"/>
    </xf>
    <xf numFmtId="0" fontId="34" fillId="0" borderId="51" xfId="0" applyFont="1" applyBorder="1" applyAlignment="1">
      <alignment horizontal="left" vertical="center" wrapText="1"/>
    </xf>
    <xf numFmtId="0" fontId="34" fillId="5" borderId="71" xfId="0" applyFont="1" applyFill="1" applyBorder="1" applyAlignment="1">
      <alignment horizontal="center" vertical="center" wrapText="1"/>
    </xf>
    <xf numFmtId="0" fontId="34" fillId="5" borderId="72" xfId="0" applyFont="1" applyFill="1" applyBorder="1" applyAlignment="1">
      <alignment horizontal="center" vertical="center" wrapText="1"/>
    </xf>
    <xf numFmtId="0" fontId="34" fillId="5" borderId="73" xfId="0" applyFont="1" applyFill="1" applyBorder="1" applyAlignment="1">
      <alignment horizontal="left" vertical="center" wrapText="1"/>
    </xf>
    <xf numFmtId="0" fontId="13" fillId="5" borderId="67" xfId="0" applyFont="1" applyFill="1" applyBorder="1" applyAlignment="1">
      <alignment horizontal="center" vertical="center" wrapText="1"/>
    </xf>
    <xf numFmtId="0" fontId="13" fillId="0" borderId="76" xfId="0" applyFont="1" applyBorder="1" applyAlignment="1">
      <alignment horizontal="center" vertical="center" wrapText="1"/>
    </xf>
    <xf numFmtId="164" fontId="13" fillId="0" borderId="57" xfId="4" applyFont="1" applyFill="1" applyBorder="1" applyAlignment="1">
      <alignment vertical="center" wrapText="1"/>
    </xf>
    <xf numFmtId="0" fontId="13" fillId="5" borderId="78" xfId="0" applyFont="1" applyFill="1" applyBorder="1" applyAlignment="1">
      <alignment horizontal="center" vertical="center" wrapText="1"/>
    </xf>
    <xf numFmtId="0" fontId="35" fillId="0" borderId="70" xfId="0" applyFont="1" applyBorder="1" applyAlignment="1">
      <alignment vertical="center"/>
    </xf>
    <xf numFmtId="0" fontId="35" fillId="0" borderId="60" xfId="0" applyFont="1" applyBorder="1" applyAlignment="1">
      <alignment vertical="center"/>
    </xf>
    <xf numFmtId="0" fontId="13" fillId="0" borderId="55" xfId="0" applyFont="1" applyBorder="1" applyAlignment="1">
      <alignment horizontal="center" vertical="center" wrapText="1"/>
    </xf>
    <xf numFmtId="0" fontId="13" fillId="0" borderId="54" xfId="0" applyFont="1" applyBorder="1" applyAlignment="1">
      <alignment horizontal="center" vertical="center" wrapText="1"/>
    </xf>
    <xf numFmtId="0" fontId="13" fillId="0" borderId="56" xfId="0" applyFont="1" applyBorder="1" applyAlignment="1">
      <alignment horizontal="center" vertical="center" wrapText="1"/>
    </xf>
    <xf numFmtId="164" fontId="33" fillId="20" borderId="72" xfId="0" applyNumberFormat="1" applyFont="1" applyFill="1" applyBorder="1" applyAlignment="1">
      <alignment horizontal="center" vertical="center" wrapText="1"/>
    </xf>
    <xf numFmtId="164" fontId="34" fillId="20" borderId="68" xfId="4" applyFont="1" applyFill="1" applyBorder="1" applyAlignment="1">
      <alignment horizontal="center" vertical="center" wrapText="1"/>
    </xf>
    <xf numFmtId="164" fontId="34" fillId="20" borderId="72" xfId="4" applyFont="1" applyFill="1" applyBorder="1" applyAlignment="1">
      <alignment horizontal="center" vertical="center" wrapText="1"/>
    </xf>
    <xf numFmtId="164" fontId="34" fillId="5" borderId="12" xfId="4" applyFont="1" applyFill="1" applyBorder="1" applyAlignment="1">
      <alignment vertical="center" wrapText="1"/>
    </xf>
    <xf numFmtId="0" fontId="34" fillId="0" borderId="0" xfId="0" applyFont="1" applyAlignment="1">
      <alignment horizontal="left" vertical="center"/>
    </xf>
    <xf numFmtId="0" fontId="3" fillId="0" borderId="0" xfId="0" applyFont="1"/>
    <xf numFmtId="169" fontId="34" fillId="7" borderId="11" xfId="4" applyNumberFormat="1" applyFont="1" applyFill="1" applyBorder="1" applyAlignment="1">
      <alignment vertical="center" wrapText="1"/>
    </xf>
    <xf numFmtId="0" fontId="35" fillId="0" borderId="59" xfId="0" applyFont="1" applyBorder="1" applyAlignment="1">
      <alignment horizontal="left" vertical="center"/>
    </xf>
    <xf numFmtId="0" fontId="35" fillId="0" borderId="60" xfId="0" applyFont="1" applyBorder="1" applyAlignment="1">
      <alignment horizontal="left" vertical="center"/>
    </xf>
    <xf numFmtId="0" fontId="35" fillId="0" borderId="70" xfId="0" applyFont="1" applyBorder="1" applyAlignment="1">
      <alignment horizontal="left" vertical="center"/>
    </xf>
    <xf numFmtId="0" fontId="35" fillId="0" borderId="70" xfId="0" applyFont="1" applyBorder="1" applyAlignment="1">
      <alignment horizontal="left" vertical="center" wrapText="1"/>
    </xf>
    <xf numFmtId="0" fontId="34" fillId="5" borderId="66" xfId="0" applyFont="1" applyFill="1" applyBorder="1" applyAlignment="1">
      <alignment horizontal="left" vertical="center"/>
    </xf>
    <xf numFmtId="0" fontId="35" fillId="0" borderId="75" xfId="0" applyFont="1" applyBorder="1" applyAlignment="1">
      <alignment horizontal="left" vertical="center"/>
    </xf>
    <xf numFmtId="0" fontId="35" fillId="0" borderId="63" xfId="0" applyFont="1" applyBorder="1" applyAlignment="1">
      <alignment horizontal="left" vertical="center"/>
    </xf>
    <xf numFmtId="0" fontId="13" fillId="6" borderId="1"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horizontal="center"/>
    </xf>
    <xf numFmtId="0" fontId="13" fillId="0" borderId="0" xfId="0" applyFont="1" applyAlignment="1">
      <alignment horizontal="left" vertical="center"/>
    </xf>
    <xf numFmtId="0" fontId="13" fillId="0" borderId="0" xfId="0" applyFont="1" applyAlignment="1">
      <alignment vertical="center"/>
    </xf>
    <xf numFmtId="0" fontId="34" fillId="5" borderId="68" xfId="0" applyFont="1" applyFill="1" applyBorder="1" applyAlignment="1">
      <alignment vertical="center"/>
    </xf>
    <xf numFmtId="0" fontId="34" fillId="0" borderId="0" xfId="0" applyFont="1" applyAlignment="1">
      <alignment vertical="center"/>
    </xf>
    <xf numFmtId="0" fontId="13" fillId="5" borderId="79" xfId="0" applyFont="1" applyFill="1" applyBorder="1"/>
    <xf numFmtId="0" fontId="13" fillId="0" borderId="74" xfId="0" applyFont="1" applyBorder="1" applyAlignment="1">
      <alignment horizontal="center" vertical="center"/>
    </xf>
    <xf numFmtId="0" fontId="13" fillId="0" borderId="57" xfId="0" applyFont="1" applyBorder="1" applyAlignment="1">
      <alignment horizontal="center" vertical="center"/>
    </xf>
    <xf numFmtId="0" fontId="13" fillId="0" borderId="77" xfId="0" applyFont="1" applyBorder="1"/>
    <xf numFmtId="0" fontId="13" fillId="0" borderId="62" xfId="0" applyFont="1" applyBorder="1" applyAlignment="1">
      <alignment horizontal="center" vertical="center"/>
    </xf>
    <xf numFmtId="0" fontId="13" fillId="0" borderId="50" xfId="0" applyFont="1" applyBorder="1" applyAlignment="1">
      <alignment horizontal="center" vertical="center"/>
    </xf>
    <xf numFmtId="0" fontId="13" fillId="0" borderId="58" xfId="0" applyFont="1" applyBorder="1" applyAlignment="1">
      <alignment horizontal="center" vertical="center"/>
    </xf>
    <xf numFmtId="0" fontId="13" fillId="0" borderId="65" xfId="0" applyFont="1" applyBorder="1"/>
    <xf numFmtId="0" fontId="34" fillId="5" borderId="66" xfId="0" applyFont="1" applyFill="1" applyBorder="1" applyAlignment="1">
      <alignment vertical="center"/>
    </xf>
    <xf numFmtId="0" fontId="34" fillId="5" borderId="16" xfId="0" applyFont="1" applyFill="1" applyBorder="1" applyAlignment="1">
      <alignment vertical="center"/>
    </xf>
    <xf numFmtId="14" fontId="13" fillId="0" borderId="57" xfId="0" applyNumberFormat="1" applyFont="1" applyBorder="1" applyAlignment="1">
      <alignment horizontal="center" vertical="center" wrapText="1"/>
    </xf>
    <xf numFmtId="14" fontId="34" fillId="5" borderId="16" xfId="0" applyNumberFormat="1" applyFont="1" applyFill="1" applyBorder="1" applyAlignment="1">
      <alignment horizontal="center" vertical="center" wrapText="1"/>
    </xf>
    <xf numFmtId="164" fontId="34" fillId="20" borderId="53" xfId="4" applyFont="1" applyFill="1" applyBorder="1" applyAlignment="1">
      <alignment vertical="center" wrapText="1"/>
    </xf>
    <xf numFmtId="1" fontId="13" fillId="0" borderId="49" xfId="0" applyNumberFormat="1" applyFont="1" applyBorder="1" applyAlignment="1">
      <alignment horizontal="center" vertical="center" wrapText="1"/>
    </xf>
    <xf numFmtId="0" fontId="34" fillId="5" borderId="66" xfId="0" applyFont="1" applyFill="1" applyBorder="1" applyAlignment="1">
      <alignment horizontal="center" vertical="center"/>
    </xf>
    <xf numFmtId="0" fontId="34" fillId="5" borderId="16" xfId="0" applyFont="1" applyFill="1" applyBorder="1" applyAlignment="1">
      <alignment horizontal="left" vertical="center"/>
    </xf>
    <xf numFmtId="0" fontId="34" fillId="5" borderId="16" xfId="0" applyFont="1" applyFill="1" applyBorder="1" applyAlignment="1">
      <alignment horizontal="center" vertical="center"/>
    </xf>
    <xf numFmtId="0" fontId="13" fillId="5" borderId="16" xfId="0" applyFont="1" applyFill="1" applyBorder="1" applyAlignment="1">
      <alignment horizontal="center" vertical="center" wrapText="1"/>
    </xf>
    <xf numFmtId="0" fontId="13" fillId="5" borderId="16" xfId="0" applyFont="1" applyFill="1" applyBorder="1" applyAlignment="1">
      <alignment horizontal="center" vertical="center"/>
    </xf>
    <xf numFmtId="0" fontId="34" fillId="21" borderId="52" xfId="0" applyFont="1" applyFill="1" applyBorder="1" applyAlignment="1">
      <alignment horizontal="center" vertical="center" wrapText="1"/>
    </xf>
    <xf numFmtId="0" fontId="34" fillId="21" borderId="53" xfId="0" applyFont="1" applyFill="1" applyBorder="1" applyAlignment="1">
      <alignment horizontal="center" vertical="center" wrapText="1"/>
    </xf>
    <xf numFmtId="0" fontId="34" fillId="21" borderId="8" xfId="0" applyFont="1" applyFill="1" applyBorder="1" applyAlignment="1">
      <alignment horizontal="center" vertical="center" wrapText="1"/>
    </xf>
    <xf numFmtId="0" fontId="13" fillId="0" borderId="2" xfId="0" applyFont="1" applyBorder="1" applyAlignment="1">
      <alignment horizontal="center" vertical="center" wrapText="1"/>
    </xf>
    <xf numFmtId="0" fontId="35" fillId="0" borderId="1" xfId="0" applyFont="1" applyBorder="1" applyAlignment="1">
      <alignment vertical="center"/>
    </xf>
    <xf numFmtId="1" fontId="13" fillId="0" borderId="49" xfId="0" applyNumberFormat="1" applyFont="1" applyBorder="1" applyAlignment="1">
      <alignment horizontal="center" vertical="top" wrapText="1"/>
    </xf>
    <xf numFmtId="14" fontId="13" fillId="0" borderId="82" xfId="0" applyNumberFormat="1" applyFont="1" applyBorder="1" applyAlignment="1">
      <alignment horizontal="center" vertical="center" wrapText="1"/>
    </xf>
    <xf numFmtId="0" fontId="13" fillId="0" borderId="47" xfId="0" applyFont="1" applyBorder="1" applyAlignment="1">
      <alignment horizontal="center" vertical="center" wrapText="1"/>
    </xf>
    <xf numFmtId="0" fontId="35" fillId="0" borderId="48" xfId="0" applyFont="1" applyBorder="1" applyAlignment="1">
      <alignment vertical="center"/>
    </xf>
    <xf numFmtId="0" fontId="13" fillId="0" borderId="48" xfId="0" applyFont="1" applyBorder="1" applyAlignment="1">
      <alignment horizontal="center" vertical="center" wrapText="1"/>
    </xf>
    <xf numFmtId="1" fontId="13" fillId="0" borderId="84" xfId="0" applyNumberFormat="1" applyFont="1" applyBorder="1" applyAlignment="1">
      <alignment horizontal="center" vertical="top" wrapText="1"/>
    </xf>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vertical="center"/>
    </xf>
    <xf numFmtId="14" fontId="13" fillId="0" borderId="80" xfId="0" applyNumberFormat="1" applyFont="1" applyBorder="1" applyAlignment="1">
      <alignment horizontal="center" vertical="center" wrapText="1"/>
    </xf>
    <xf numFmtId="0" fontId="13" fillId="0" borderId="1" xfId="0" applyFont="1" applyBorder="1" applyAlignment="1">
      <alignment horizontal="center" vertical="top" wrapText="1"/>
    </xf>
    <xf numFmtId="164" fontId="13" fillId="6" borderId="61" xfId="4" applyFont="1" applyFill="1" applyBorder="1" applyAlignment="1">
      <alignment horizontal="center" vertical="center" wrapText="1"/>
    </xf>
    <xf numFmtId="14" fontId="13" fillId="0" borderId="83" xfId="0" applyNumberFormat="1" applyFont="1" applyBorder="1" applyAlignment="1">
      <alignment horizontal="center" vertical="center" wrapText="1"/>
    </xf>
    <xf numFmtId="0" fontId="13" fillId="0" borderId="48" xfId="0" applyFont="1" applyBorder="1" applyAlignment="1">
      <alignment horizontal="center" vertical="top" wrapText="1"/>
    </xf>
    <xf numFmtId="164" fontId="13" fillId="6" borderId="81" xfId="4" applyFont="1" applyFill="1" applyBorder="1" applyAlignment="1">
      <alignment horizontal="center" vertical="center" wrapText="1"/>
    </xf>
    <xf numFmtId="0" fontId="21" fillId="0" borderId="0" xfId="0" applyFont="1" applyAlignment="1">
      <alignment horizontal="center" vertical="center"/>
    </xf>
    <xf numFmtId="0" fontId="34" fillId="5" borderId="16" xfId="0" applyFont="1" applyFill="1" applyBorder="1" applyAlignment="1">
      <alignment horizontal="right" vertical="center" wrapText="1"/>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9" fillId="0" borderId="22" xfId="10" applyAlignment="1">
      <alignment horizontal="right" indent="1"/>
    </xf>
    <xf numFmtId="0" fontId="19" fillId="0" borderId="34" xfId="10" applyBorder="1" applyAlignment="1">
      <alignment horizontal="right" indent="1"/>
    </xf>
    <xf numFmtId="165" fontId="15" fillId="0" borderId="35" xfId="3">
      <alignment horizontal="center" vertical="center"/>
    </xf>
    <xf numFmtId="0" fontId="5" fillId="4" borderId="13" xfId="0" applyFont="1" applyFill="1" applyBorder="1" applyAlignment="1">
      <alignment horizontal="center" vertical="center" wrapText="1"/>
    </xf>
    <xf numFmtId="0" fontId="0" fillId="0" borderId="14" xfId="0" applyBorder="1"/>
    <xf numFmtId="0" fontId="0" fillId="0" borderId="15" xfId="0" applyBorder="1"/>
    <xf numFmtId="0" fontId="5" fillId="4" borderId="13" xfId="0" quotePrefix="1"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18" xfId="0" applyFont="1" applyBorder="1" applyAlignment="1">
      <alignment horizontal="center" wrapText="1"/>
    </xf>
    <xf numFmtId="0" fontId="0" fillId="0" borderId="19" xfId="0" applyBorder="1"/>
    <xf numFmtId="0" fontId="0" fillId="0" borderId="20" xfId="0" applyBorder="1"/>
    <xf numFmtId="0" fontId="7" fillId="0" borderId="18" xfId="0" applyFont="1" applyBorder="1" applyAlignment="1">
      <alignment horizontal="center"/>
    </xf>
    <xf numFmtId="0" fontId="39" fillId="0" borderId="0" xfId="21" applyFont="1"/>
    <xf numFmtId="0" fontId="39" fillId="0" borderId="0" xfId="21" applyFont="1" applyAlignment="1">
      <alignment horizontal="center" vertical="center"/>
    </xf>
    <xf numFmtId="0" fontId="33" fillId="0" borderId="0" xfId="21" applyFont="1"/>
    <xf numFmtId="0" fontId="33" fillId="0" borderId="0" xfId="21" applyFont="1" applyAlignment="1">
      <alignment horizontal="center" vertical="center"/>
    </xf>
    <xf numFmtId="0" fontId="40" fillId="25" borderId="85" xfId="21" applyFont="1" applyFill="1" applyBorder="1" applyAlignment="1">
      <alignment horizontal="center" vertical="center"/>
    </xf>
    <xf numFmtId="0" fontId="40" fillId="25" borderId="86" xfId="21" applyFont="1" applyFill="1" applyBorder="1" applyAlignment="1">
      <alignment horizontal="center" vertical="center"/>
    </xf>
    <xf numFmtId="0" fontId="40" fillId="25" borderId="87" xfId="21" applyFont="1" applyFill="1" applyBorder="1" applyAlignment="1">
      <alignment horizontal="center" vertical="center"/>
    </xf>
    <xf numFmtId="0" fontId="40" fillId="25" borderId="88" xfId="21" applyFont="1" applyFill="1" applyBorder="1" applyAlignment="1">
      <alignment horizontal="center" vertical="center"/>
    </xf>
    <xf numFmtId="0" fontId="40" fillId="25" borderId="89" xfId="21" applyFont="1" applyFill="1" applyBorder="1" applyAlignment="1">
      <alignment horizontal="center" vertical="center"/>
    </xf>
    <xf numFmtId="0" fontId="40" fillId="26" borderId="90" xfId="21" applyFont="1" applyFill="1" applyBorder="1" applyAlignment="1">
      <alignment horizontal="center" vertical="center"/>
    </xf>
    <xf numFmtId="0" fontId="40" fillId="26" borderId="91" xfId="21" applyFont="1" applyFill="1" applyBorder="1" applyAlignment="1">
      <alignment horizontal="center" vertical="center"/>
    </xf>
    <xf numFmtId="0" fontId="40" fillId="26" borderId="92" xfId="21" applyFont="1" applyFill="1" applyBorder="1" applyAlignment="1">
      <alignment horizontal="center" vertical="center"/>
    </xf>
    <xf numFmtId="0" fontId="40" fillId="25" borderId="93" xfId="21" quotePrefix="1" applyFont="1" applyFill="1" applyBorder="1" applyAlignment="1">
      <alignment horizontal="center" vertical="center"/>
    </xf>
    <xf numFmtId="0" fontId="40" fillId="25" borderId="94" xfId="21" quotePrefix="1" applyFont="1" applyFill="1" applyBorder="1" applyAlignment="1">
      <alignment horizontal="center" vertical="center"/>
    </xf>
    <xf numFmtId="0" fontId="40" fillId="25" borderId="95" xfId="21" quotePrefix="1" applyFont="1" applyFill="1" applyBorder="1" applyAlignment="1">
      <alignment horizontal="center" vertical="center"/>
    </xf>
    <xf numFmtId="0" fontId="40" fillId="25" borderId="96" xfId="21" quotePrefix="1" applyFont="1" applyFill="1" applyBorder="1" applyAlignment="1">
      <alignment horizontal="center" vertical="center"/>
    </xf>
    <xf numFmtId="0" fontId="40" fillId="25" borderId="97" xfId="21" quotePrefix="1" applyFont="1" applyFill="1" applyBorder="1" applyAlignment="1">
      <alignment horizontal="center" vertical="center"/>
    </xf>
    <xf numFmtId="0" fontId="39" fillId="0" borderId="2" xfId="21" applyFont="1" applyBorder="1" applyAlignment="1">
      <alignment horizontal="center" vertical="center"/>
    </xf>
    <xf numFmtId="0" fontId="39" fillId="0" borderId="1" xfId="21" applyFont="1" applyBorder="1"/>
    <xf numFmtId="14" fontId="39" fillId="0" borderId="1" xfId="21" applyNumberFormat="1" applyFont="1" applyBorder="1" applyAlignment="1">
      <alignment horizontal="center" vertical="center"/>
    </xf>
    <xf numFmtId="14" fontId="39" fillId="0" borderId="98" xfId="21" applyNumberFormat="1" applyFont="1" applyBorder="1" applyAlignment="1">
      <alignment horizontal="center" vertical="center"/>
    </xf>
    <xf numFmtId="0" fontId="39" fillId="27" borderId="99" xfId="21" applyFont="1" applyFill="1" applyBorder="1"/>
    <xf numFmtId="0" fontId="39" fillId="27" borderId="100" xfId="21" applyFont="1" applyFill="1" applyBorder="1"/>
    <xf numFmtId="0" fontId="39" fillId="27" borderId="101" xfId="21" applyFont="1" applyFill="1" applyBorder="1"/>
    <xf numFmtId="0" fontId="39" fillId="0" borderId="100" xfId="21" applyFont="1" applyBorder="1"/>
    <xf numFmtId="0" fontId="39" fillId="0" borderId="102" xfId="21" applyFont="1" applyBorder="1"/>
    <xf numFmtId="0" fontId="39" fillId="0" borderId="101" xfId="21" applyFont="1" applyBorder="1"/>
    <xf numFmtId="0" fontId="39" fillId="0" borderId="99" xfId="21" applyFont="1" applyBorder="1"/>
    <xf numFmtId="0" fontId="39" fillId="0" borderId="103" xfId="21" applyFont="1" applyBorder="1"/>
    <xf numFmtId="0" fontId="39" fillId="27" borderId="104" xfId="21" applyFont="1" applyFill="1" applyBorder="1"/>
    <xf numFmtId="0" fontId="39" fillId="27" borderId="105" xfId="21" applyFont="1" applyFill="1" applyBorder="1"/>
    <xf numFmtId="0" fontId="39" fillId="27" borderId="106" xfId="21" applyFont="1" applyFill="1" applyBorder="1"/>
    <xf numFmtId="0" fontId="39" fillId="0" borderId="105" xfId="21" applyFont="1" applyBorder="1"/>
    <xf numFmtId="0" fontId="39" fillId="0" borderId="107" xfId="21" applyFont="1" applyBorder="1"/>
    <xf numFmtId="0" fontId="39" fillId="0" borderId="106" xfId="21" applyFont="1" applyBorder="1"/>
    <xf numFmtId="0" fontId="39" fillId="0" borderId="104" xfId="21" applyFont="1" applyBorder="1"/>
    <xf numFmtId="0" fontId="39" fillId="0" borderId="108" xfId="21" applyFont="1" applyBorder="1"/>
    <xf numFmtId="0" fontId="39" fillId="28" borderId="105" xfId="21" applyFont="1" applyFill="1" applyBorder="1"/>
    <xf numFmtId="0" fontId="39" fillId="28" borderId="107" xfId="21" applyFont="1" applyFill="1" applyBorder="1"/>
    <xf numFmtId="0" fontId="39" fillId="28" borderId="106" xfId="21" applyFont="1" applyFill="1" applyBorder="1"/>
    <xf numFmtId="0" fontId="39" fillId="28" borderId="104" xfId="21" applyFont="1" applyFill="1" applyBorder="1"/>
    <xf numFmtId="0" fontId="39" fillId="28" borderId="108" xfId="21" applyFont="1" applyFill="1" applyBorder="1"/>
    <xf numFmtId="0" fontId="39" fillId="0" borderId="47" xfId="21" applyFont="1" applyBorder="1" applyAlignment="1">
      <alignment horizontal="center" vertical="center"/>
    </xf>
    <xf numFmtId="0" fontId="39" fillId="0" borderId="48" xfId="21" applyFont="1" applyBorder="1"/>
    <xf numFmtId="14" fontId="39" fillId="0" borderId="48" xfId="21" applyNumberFormat="1" applyFont="1" applyBorder="1" applyAlignment="1">
      <alignment horizontal="center" vertical="center"/>
    </xf>
    <xf numFmtId="14" fontId="39" fillId="0" borderId="109" xfId="21" applyNumberFormat="1" applyFont="1" applyBorder="1" applyAlignment="1">
      <alignment horizontal="center" vertical="center"/>
    </xf>
    <xf numFmtId="0" fontId="39" fillId="0" borderId="110" xfId="21" applyFont="1" applyBorder="1"/>
    <xf numFmtId="0" fontId="39" fillId="0" borderId="111" xfId="21" applyFont="1" applyBorder="1"/>
    <xf numFmtId="0" fontId="39" fillId="0" borderId="112" xfId="21" applyFont="1" applyBorder="1"/>
    <xf numFmtId="0" fontId="39" fillId="0" borderId="113" xfId="21" applyFont="1" applyBorder="1"/>
    <xf numFmtId="0" fontId="39" fillId="28" borderId="111" xfId="21" applyFont="1" applyFill="1" applyBorder="1"/>
    <xf numFmtId="0" fontId="39" fillId="28" borderId="114" xfId="21" applyFont="1" applyFill="1" applyBorder="1"/>
    <xf numFmtId="0" fontId="41" fillId="29" borderId="115" xfId="0" applyFont="1" applyFill="1" applyBorder="1" applyAlignment="1">
      <alignment horizontal="center" vertical="center" wrapText="1"/>
    </xf>
    <xf numFmtId="0" fontId="24" fillId="6" borderId="0" xfId="0" applyFont="1" applyFill="1" applyAlignment="1">
      <alignment horizontal="center" vertical="center" wrapText="1"/>
    </xf>
    <xf numFmtId="0" fontId="41" fillId="6" borderId="0" xfId="0" applyFont="1" applyFill="1" applyAlignment="1">
      <alignment horizontal="center" vertical="center" wrapText="1"/>
    </xf>
    <xf numFmtId="14" fontId="24" fillId="6" borderId="0" xfId="0" applyNumberFormat="1" applyFont="1" applyFill="1" applyAlignment="1">
      <alignment horizontal="center" vertical="center" wrapText="1"/>
    </xf>
    <xf numFmtId="0" fontId="41" fillId="30" borderId="66" xfId="0" applyFont="1" applyFill="1" applyBorder="1" applyAlignment="1">
      <alignment horizontal="center"/>
    </xf>
    <xf numFmtId="0" fontId="41" fillId="30" borderId="16" xfId="0" applyFont="1" applyFill="1" applyBorder="1" applyAlignment="1">
      <alignment horizontal="center"/>
    </xf>
    <xf numFmtId="0" fontId="41" fillId="30" borderId="8" xfId="0" applyFont="1" applyFill="1" applyBorder="1" applyAlignment="1">
      <alignment horizontal="center"/>
    </xf>
    <xf numFmtId="0" fontId="24" fillId="20" borderId="66" xfId="0" applyFont="1" applyFill="1" applyBorder="1" applyAlignment="1">
      <alignment horizontal="center"/>
    </xf>
    <xf numFmtId="0" fontId="24" fillId="20" borderId="16" xfId="0" applyFont="1" applyFill="1" applyBorder="1" applyAlignment="1">
      <alignment horizontal="center"/>
    </xf>
    <xf numFmtId="0" fontId="24" fillId="20" borderId="8" xfId="0" applyFont="1" applyFill="1" applyBorder="1" applyAlignment="1">
      <alignment horizontal="center"/>
    </xf>
    <xf numFmtId="0" fontId="41" fillId="31" borderId="100" xfId="0" applyFont="1" applyFill="1" applyBorder="1" applyAlignment="1">
      <alignment horizontal="center" vertical="center"/>
    </xf>
    <xf numFmtId="0" fontId="41" fillId="31" borderId="100" xfId="0" applyFont="1" applyFill="1" applyBorder="1" applyAlignment="1">
      <alignment horizontal="center" vertical="center" wrapText="1"/>
    </xf>
    <xf numFmtId="0" fontId="42" fillId="6" borderId="105" xfId="0" applyFont="1" applyFill="1" applyBorder="1" applyAlignment="1">
      <alignment horizontal="center" vertical="center" wrapText="1"/>
    </xf>
    <xf numFmtId="0" fontId="24" fillId="6" borderId="105" xfId="0" applyFont="1" applyFill="1" applyBorder="1" applyAlignment="1">
      <alignment horizontal="center" vertical="center" wrapText="1"/>
    </xf>
  </cellXfs>
  <cellStyles count="22">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FD7F0D18-E175-464A-B543-2ADE427BE543}"/>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200" b="1"/>
            <a:t>PICK YOUR DRIVER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SITE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 (PRECIFICAÇÃO DAS CORRIDAS)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DEFINIÇÃO DO BANCO DE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0B7A893D-34B0-412E-AAF0-3244FF37E62F}">
      <dgm:prSet/>
      <dgm:spPr/>
      <dgm:t>
        <a:bodyPr/>
        <a:lstStyle/>
        <a:p>
          <a:r>
            <a:rPr lang="pt-BR"/>
            <a:t>INTEGRAÇÕES</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PÁGINAS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SOBRE O PROJETO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SOBRE NÓS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CALCULADORA DE CORRIDAS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E632BE82-12AE-4EA8-9B11-924053682562}">
      <dgm:prSet/>
      <dgm:spPr/>
      <dgm:t>
        <a:bodyPr/>
        <a:lstStyle/>
        <a:p>
          <a:r>
            <a:rPr lang="pt-BR"/>
            <a:t>TESTAR A UI/UX</a:t>
          </a:r>
        </a:p>
      </dgm:t>
    </dgm:pt>
    <dgm:pt modelId="{A15E924C-5621-4A99-9FE1-7B2472F94389}" type="parTrans" cxnId="{A53AED54-CFFF-4FD8-98AE-921856413440}">
      <dgm:prSet/>
      <dgm:spPr/>
      <dgm:t>
        <a:bodyPr/>
        <a:lstStyle/>
        <a:p>
          <a:endParaRPr lang="pt-BR"/>
        </a:p>
      </dgm:t>
    </dgm:pt>
    <dgm:pt modelId="{AFF7DC22-F410-4E66-9915-B31BBE475F1F}" type="sibTrans" cxnId="{A53AED54-CFFF-4FD8-98AE-921856413440}">
      <dgm:prSet/>
      <dgm:spPr/>
      <dgm:t>
        <a:bodyPr/>
        <a:lstStyle/>
        <a:p>
          <a:endParaRPr lang="pt-BR"/>
        </a:p>
      </dgm:t>
    </dgm:pt>
    <dgm:pt modelId="{C58823CB-3B95-4ECB-8BC8-F0E27060F241}">
      <dgm:prSet/>
      <dgm:spPr/>
      <dgm:t>
        <a:bodyPr/>
        <a:lstStyle/>
        <a:p>
          <a:r>
            <a:rPr lang="pt-BR"/>
            <a:t>CRIAÇÃO DO BANCO DE DADOS</a:t>
          </a:r>
        </a:p>
      </dgm:t>
    </dgm:pt>
    <dgm:pt modelId="{EBEEB6E8-5227-406B-9A3E-312F44CAF5F8}" type="parTrans" cxnId="{7EC07F4F-D917-4148-B437-BE29C85AFA61}">
      <dgm:prSet/>
      <dgm:spPr/>
      <dgm:t>
        <a:bodyPr/>
        <a:lstStyle/>
        <a:p>
          <a:endParaRPr lang="pt-BR"/>
        </a:p>
      </dgm:t>
    </dgm:pt>
    <dgm:pt modelId="{4A797103-0AE9-4AF1-AA84-9122C35AAD5A}" type="sibTrans" cxnId="{7EC07F4F-D917-4148-B437-BE29C85AFA61}">
      <dgm:prSet/>
      <dgm:spPr/>
      <dgm:t>
        <a:bodyPr/>
        <a:lstStyle/>
        <a:p>
          <a:endParaRPr lang="pt-BR"/>
        </a:p>
      </dgm:t>
    </dgm:pt>
    <dgm:pt modelId="{47F24E61-CB8B-4536-A833-F95DEECE1504}">
      <dgm:prSet/>
      <dgm:spPr/>
      <dgm:t>
        <a:bodyPr/>
        <a:lstStyle/>
        <a:p>
          <a:r>
            <a:rPr lang="pt-BR"/>
            <a:t>DESENVOLVIMENTO DAS API'S</a:t>
          </a:r>
        </a:p>
      </dgm:t>
    </dgm:pt>
    <dgm:pt modelId="{CEC55DE9-CA19-4812-BB18-6CA1DBEE6C1F}" type="parTrans" cxnId="{B79D9208-640F-4FBC-B740-8A33D1107FCA}">
      <dgm:prSet/>
      <dgm:spPr/>
      <dgm:t>
        <a:bodyPr/>
        <a:lstStyle/>
        <a:p>
          <a:endParaRPr lang="pt-BR"/>
        </a:p>
      </dgm:t>
    </dgm:pt>
    <dgm:pt modelId="{CA483277-564A-4EC5-BB72-45B98FBE96F0}" type="sibTrans" cxnId="{B79D9208-640F-4FBC-B740-8A33D1107FCA}">
      <dgm:prSet/>
      <dgm:spPr/>
      <dgm:t>
        <a:bodyPr/>
        <a:lstStyle/>
        <a:p>
          <a:endParaRPr lang="pt-BR"/>
        </a:p>
      </dgm:t>
    </dgm:pt>
    <dgm:pt modelId="{D7A0EB35-E8A5-4C8F-95EF-851E9EC8B8E3}">
      <dgm:prSet/>
      <dgm:spPr/>
      <dgm:t>
        <a:bodyPr/>
        <a:lstStyle/>
        <a:p>
          <a:r>
            <a:rPr lang="pt-BR"/>
            <a:t>IMPLEMENTAR IA</a:t>
          </a:r>
        </a:p>
      </dgm:t>
    </dgm:pt>
    <dgm:pt modelId="{C6A45FCE-97A4-4B31-878B-C5252F842B30}" type="parTrans" cxnId="{574993A6-A771-4BCB-ADBA-D6D1C0A86DAA}">
      <dgm:prSet/>
      <dgm:spPr/>
      <dgm:t>
        <a:bodyPr/>
        <a:lstStyle/>
        <a:p>
          <a:endParaRPr lang="pt-BR"/>
        </a:p>
      </dgm:t>
    </dgm:pt>
    <dgm:pt modelId="{179AB799-1178-4524-B9FB-520CCEAF16AE}" type="sibTrans" cxnId="{574993A6-A771-4BCB-ADBA-D6D1C0A86DAA}">
      <dgm:prSet/>
      <dgm:spPr/>
      <dgm:t>
        <a:bodyPr/>
        <a:lstStyle/>
        <a:p>
          <a:endParaRPr lang="pt-BR"/>
        </a:p>
      </dgm:t>
    </dgm:pt>
    <dgm:pt modelId="{1074358C-D7EC-497E-8A79-228B01C24390}">
      <dgm:prSet/>
      <dgm:spPr/>
      <dgm:t>
        <a:bodyPr/>
        <a:lstStyle/>
        <a:p>
          <a:r>
            <a:rPr lang="pt-BR"/>
            <a:t>CRIAÇÃO DO SERVIDOR</a:t>
          </a:r>
        </a:p>
      </dgm:t>
    </dgm:pt>
    <dgm:pt modelId="{29E747C2-4E74-46D2-BDE2-CE09F853E2AD}" type="parTrans" cxnId="{81277CAA-9F4C-4650-935D-CDBA23270B47}">
      <dgm:prSet/>
      <dgm:spPr/>
      <dgm:t>
        <a:bodyPr/>
        <a:lstStyle/>
        <a:p>
          <a:endParaRPr lang="pt-BR"/>
        </a:p>
      </dgm:t>
    </dgm:pt>
    <dgm:pt modelId="{6D9B0683-DBEC-4AA1-A6BE-C4042F16D5EF}" type="sibTrans" cxnId="{81277CAA-9F4C-4650-935D-CDBA23270B47}">
      <dgm:prSet/>
      <dgm:spPr/>
      <dgm:t>
        <a:bodyPr/>
        <a:lstStyle/>
        <a:p>
          <a:endParaRPr lang="pt-BR"/>
        </a:p>
      </dgm:t>
    </dgm:pt>
    <dgm:pt modelId="{46E357A4-0284-4BE1-9A9E-6902B02DC6CC}">
      <dgm:prSet/>
      <dgm:spPr/>
      <dgm:t>
        <a:bodyPr/>
        <a:lstStyle/>
        <a:p>
          <a:r>
            <a:rPr lang="pt-BR"/>
            <a:t>ESTILIZAR PÁGINAS</a:t>
          </a:r>
        </a:p>
      </dgm:t>
    </dgm:pt>
    <dgm:pt modelId="{8CC409DE-D71E-4F9A-975B-6E0B43349A74}" type="parTrans" cxnId="{3F277B1B-9B06-4FEA-A390-7A852BE4800A}">
      <dgm:prSet/>
      <dgm:spPr/>
      <dgm:t>
        <a:bodyPr/>
        <a:lstStyle/>
        <a:p>
          <a:endParaRPr lang="pt-BR"/>
        </a:p>
      </dgm:t>
    </dgm:pt>
    <dgm:pt modelId="{77D3067B-87F9-49C3-BB24-44A401A5AE4C}" type="sibTrans" cxnId="{3F277B1B-9B06-4FEA-A390-7A852BE4800A}">
      <dgm:prSet/>
      <dgm:spPr/>
      <dgm:t>
        <a:bodyPr/>
        <a:lstStyle/>
        <a:p>
          <a:endParaRPr lang="pt-BR"/>
        </a:p>
      </dgm:t>
    </dgm:pt>
    <dgm:pt modelId="{C1D6D2B6-BDA2-42F7-88E6-646763F96BB6}">
      <dgm:prSet/>
      <dgm:spPr/>
      <dgm:t>
        <a:bodyPr/>
        <a:lstStyle/>
        <a:p>
          <a:r>
            <a:rPr lang="pt-BR"/>
            <a:t>TESTES DE VULNERABILIDADES</a:t>
          </a:r>
        </a:p>
      </dgm:t>
    </dgm:pt>
    <dgm:pt modelId="{DEC2965C-6285-4C9B-87B1-9D8088E6A23A}" type="parTrans" cxnId="{BBE83C0F-07A4-418E-AB4F-07C162359ABC}">
      <dgm:prSet/>
      <dgm:spPr/>
      <dgm:t>
        <a:bodyPr/>
        <a:lstStyle/>
        <a:p>
          <a:endParaRPr lang="pt-BR"/>
        </a:p>
      </dgm:t>
    </dgm:pt>
    <dgm:pt modelId="{ADAF3710-8138-48BC-A13D-22724A13C061}" type="sibTrans" cxnId="{BBE83C0F-07A4-418E-AB4F-07C162359ABC}">
      <dgm:prSet/>
      <dgm:spPr/>
      <dgm:t>
        <a:bodyPr/>
        <a:lstStyle/>
        <a:p>
          <a:endParaRPr lang="pt-BR"/>
        </a:p>
      </dgm:t>
    </dgm:pt>
    <dgm:pt modelId="{FF48D854-A6EB-4180-B3C8-A92AD1913FB8}">
      <dgm:prSet/>
      <dgm:spPr/>
      <dgm:t>
        <a:bodyPr/>
        <a:lstStyle/>
        <a:p>
          <a:r>
            <a:rPr lang="pt-BR"/>
            <a:t>TESTES DE INTEGRAÇÃO</a:t>
          </a:r>
        </a:p>
      </dgm:t>
    </dgm:pt>
    <dgm:pt modelId="{6B041918-39D0-4B10-99C9-C420D939F881}" type="parTrans" cxnId="{BD4F875E-53FA-490B-9373-1E124F92B34F}">
      <dgm:prSet/>
      <dgm:spPr/>
      <dgm:t>
        <a:bodyPr/>
        <a:lstStyle/>
        <a:p>
          <a:endParaRPr lang="pt-BR"/>
        </a:p>
      </dgm:t>
    </dgm:pt>
    <dgm:pt modelId="{23268B42-672B-459C-83DD-B742F77F78BB}" type="sibTrans" cxnId="{BD4F875E-53FA-490B-9373-1E124F92B34F}">
      <dgm:prSet/>
      <dgm:spPr/>
      <dgm:t>
        <a:bodyPr/>
        <a:lstStyle/>
        <a:p>
          <a:endParaRPr lang="pt-BR"/>
        </a:p>
      </dgm:t>
    </dgm:pt>
    <dgm:pt modelId="{FFC0753A-C3E9-4306-8FCF-BC7CD8CBB498}">
      <dgm:prSet/>
      <dgm:spPr/>
      <dgm:t>
        <a:bodyPr/>
        <a:lstStyle/>
        <a:p>
          <a:r>
            <a:rPr lang="pt-BR"/>
            <a:t>CRIAÇÃO DE CRIPTOGRAFIA</a:t>
          </a:r>
        </a:p>
      </dgm:t>
    </dgm:pt>
    <dgm:pt modelId="{9EF39CC3-BBFF-4D20-95F9-7988E1E48A27}" type="parTrans" cxnId="{B806B88A-E0AD-4557-89C9-E6690E0DF7D3}">
      <dgm:prSet/>
      <dgm:spPr/>
      <dgm:t>
        <a:bodyPr/>
        <a:lstStyle/>
        <a:p>
          <a:endParaRPr lang="pt-BR"/>
        </a:p>
      </dgm:t>
    </dgm:pt>
    <dgm:pt modelId="{8DB89BD6-B3E0-4D91-BDD1-D5C0BC623CB8}" type="sibTrans" cxnId="{B806B88A-E0AD-4557-89C9-E6690E0DF7D3}">
      <dgm:prSet/>
      <dgm:spPr/>
      <dgm:t>
        <a:bodyPr/>
        <a:lstStyle/>
        <a:p>
          <a:endParaRPr lang="pt-BR"/>
        </a:p>
      </dgm:t>
    </dgm:pt>
    <dgm:pt modelId="{1E651702-DC71-47E4-A552-F7654117C0C9}">
      <dgm:prSet/>
      <dgm:spPr/>
      <dgm:t>
        <a:bodyPr/>
        <a:lstStyle/>
        <a:p>
          <a:r>
            <a:rPr lang="pt-BR"/>
            <a:t>TESTES UNITÁRIOS</a:t>
          </a:r>
        </a:p>
      </dgm:t>
    </dgm:pt>
    <dgm:pt modelId="{CE2A1D5D-C923-4BF8-84E3-C9DF06EDBF96}" type="parTrans" cxnId="{21E65F3F-A3F5-497A-AB83-72DFC18DE872}">
      <dgm:prSet/>
      <dgm:spPr/>
      <dgm:t>
        <a:bodyPr/>
        <a:lstStyle/>
        <a:p>
          <a:endParaRPr lang="pt-BR"/>
        </a:p>
      </dgm:t>
    </dgm:pt>
    <dgm:pt modelId="{22907F59-B4CF-44BD-A8B7-A5BE27C347D1}" type="sibTrans" cxnId="{21E65F3F-A3F5-497A-AB83-72DFC18DE872}">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2"/>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2">
        <dgm:presLayoutVars>
          <dgm:chPref val="3"/>
        </dgm:presLayoutVars>
      </dgm:prSet>
      <dgm:spPr/>
    </dgm:pt>
    <dgm:pt modelId="{45896F72-DCDE-404C-8364-99656B71FFED}" type="pres">
      <dgm:prSet presAssocID="{B6389D6D-8AE5-4B3C-9BF6-CF7D2B974EDD}" presName="rootConnector" presStyleLbl="node3" presStyleIdx="0" presStyleCnt="22"/>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2"/>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2">
        <dgm:presLayoutVars>
          <dgm:chPref val="3"/>
        </dgm:presLayoutVars>
      </dgm:prSet>
      <dgm:spPr/>
    </dgm:pt>
    <dgm:pt modelId="{E332D8F5-24D1-438A-A88D-967661A9895B}" type="pres">
      <dgm:prSet presAssocID="{939AE253-A7E2-4EBA-B997-5913C2301F5A}" presName="rootConnector" presStyleLbl="node3" presStyleIdx="1" presStyleCnt="22"/>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2"/>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2">
        <dgm:presLayoutVars>
          <dgm:chPref val="3"/>
        </dgm:presLayoutVars>
      </dgm:prSet>
      <dgm:spPr/>
    </dgm:pt>
    <dgm:pt modelId="{D3BF38C4-1821-483A-AF26-C595ECE3E4B8}" type="pres">
      <dgm:prSet presAssocID="{6ED531EE-0BC7-4118-B43F-7D8D436633A8}" presName="rootConnector" presStyleLbl="node3" presStyleIdx="2" presStyleCnt="22"/>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2"/>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2">
        <dgm:presLayoutVars>
          <dgm:chPref val="3"/>
        </dgm:presLayoutVars>
      </dgm:prSet>
      <dgm:spPr/>
    </dgm:pt>
    <dgm:pt modelId="{CAC4091A-492F-459B-840C-5F8135FD499F}" type="pres">
      <dgm:prSet presAssocID="{97F38E1B-8B0A-4C1C-BB0E-8DC2824BBDEE}" presName="rootConnector" presStyleLbl="node3" presStyleIdx="3" presStyleCnt="22"/>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8"/>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8">
        <dgm:presLayoutVars>
          <dgm:chPref val="3"/>
        </dgm:presLayoutVars>
      </dgm:prSet>
      <dgm:spPr/>
    </dgm:pt>
    <dgm:pt modelId="{61BD3AC5-6CF6-4CA9-B7DA-7A4EF7D20243}" type="pres">
      <dgm:prSet presAssocID="{86AF350A-A785-4BDD-9C13-1E90196942B4}" presName="rootConnector" presStyleLbl="node4" presStyleIdx="0" presStyleCnt="18"/>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8"/>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8">
        <dgm:presLayoutVars>
          <dgm:chPref val="3"/>
        </dgm:presLayoutVars>
      </dgm:prSet>
      <dgm:spPr/>
    </dgm:pt>
    <dgm:pt modelId="{385FC982-988E-4302-98BB-D7460D5505EC}" type="pres">
      <dgm:prSet presAssocID="{95643014-9364-4ED7-A23C-11FF87634454}" presName="rootConnector" presStyleLbl="node4" presStyleIdx="1" presStyleCnt="18"/>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B894DCF4-CFDB-4655-8C23-F6D06D7FB345}" type="pres">
      <dgm:prSet presAssocID="{2DEF8671-DD1F-49D2-9C9F-4553E51583D7}" presName="Name37" presStyleLbl="parChTrans1D4" presStyleIdx="2" presStyleCnt="18"/>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2" presStyleCnt="18">
        <dgm:presLayoutVars>
          <dgm:chPref val="3"/>
        </dgm:presLayoutVars>
      </dgm:prSet>
      <dgm:spPr/>
    </dgm:pt>
    <dgm:pt modelId="{9DEDF8A8-C04F-4AC1-8A19-9C5D980141EF}" type="pres">
      <dgm:prSet presAssocID="{0B7A893D-34B0-412E-AAF0-3244FF37E62F}" presName="rootConnector" presStyleLbl="node4" presStyleIdx="2" presStyleCnt="18"/>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3" presStyleCnt="18"/>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3" presStyleCnt="18">
        <dgm:presLayoutVars>
          <dgm:chPref val="3"/>
        </dgm:presLayoutVars>
      </dgm:prSet>
      <dgm:spPr/>
    </dgm:pt>
    <dgm:pt modelId="{C9DB3AA9-5EBE-4CDD-923A-16B2DED554F2}" type="pres">
      <dgm:prSet presAssocID="{EB3954B5-74F4-4D11-9DFF-EA78507987CB}" presName="rootConnector" presStyleLbl="node4" presStyleIdx="3" presStyleCnt="18"/>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2"/>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2">
        <dgm:presLayoutVars>
          <dgm:chPref val="3"/>
        </dgm:presLayoutVars>
      </dgm:prSet>
      <dgm:spPr/>
    </dgm:pt>
    <dgm:pt modelId="{77CF87DA-CCF2-4C68-A6A1-315D38F06E97}" type="pres">
      <dgm:prSet presAssocID="{4EDFDD96-7D03-4644-B893-2DE9B7516A86}" presName="rootConnector" presStyleLbl="node3" presStyleIdx="4" presStyleCnt="22"/>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4" presStyleCnt="18"/>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4" presStyleCnt="18">
        <dgm:presLayoutVars>
          <dgm:chPref val="3"/>
        </dgm:presLayoutVars>
      </dgm:prSet>
      <dgm:spPr/>
    </dgm:pt>
    <dgm:pt modelId="{4AFAFC3D-D935-4174-82BF-8097E9CC3978}" type="pres">
      <dgm:prSet presAssocID="{E2EC6A85-58E6-4744-B75D-3324C60D8EE8}" presName="rootConnector" presStyleLbl="node4" presStyleIdx="4" presStyleCnt="18"/>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5" presStyleCnt="18"/>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5" presStyleCnt="18">
        <dgm:presLayoutVars>
          <dgm:chPref val="3"/>
        </dgm:presLayoutVars>
      </dgm:prSet>
      <dgm:spPr/>
    </dgm:pt>
    <dgm:pt modelId="{3957C82B-EF44-4844-A580-BC3F07AD1AAA}" type="pres">
      <dgm:prSet presAssocID="{69233474-9CCA-431F-ADB6-8A9AC33B9697}" presName="rootConnector" presStyleLbl="node4" presStyleIdx="5" presStyleCnt="18"/>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BCBA6E0F-55FD-4550-AB48-CA95BE9D442E}" type="pres">
      <dgm:prSet presAssocID="{A15E924C-5621-4A99-9FE1-7B2472F94389}" presName="Name37" presStyleLbl="parChTrans1D4" presStyleIdx="6" presStyleCnt="18"/>
      <dgm:spPr/>
    </dgm:pt>
    <dgm:pt modelId="{715896B5-3CAE-415B-BB66-4C566F817CC2}" type="pres">
      <dgm:prSet presAssocID="{E632BE82-12AE-4EA8-9B11-924053682562}" presName="hierRoot2" presStyleCnt="0">
        <dgm:presLayoutVars>
          <dgm:hierBranch val="init"/>
        </dgm:presLayoutVars>
      </dgm:prSet>
      <dgm:spPr/>
    </dgm:pt>
    <dgm:pt modelId="{66542703-9A5D-434F-A5F6-D2719DF2872B}" type="pres">
      <dgm:prSet presAssocID="{E632BE82-12AE-4EA8-9B11-924053682562}" presName="rootComposite" presStyleCnt="0"/>
      <dgm:spPr/>
    </dgm:pt>
    <dgm:pt modelId="{60217F95-1C17-467D-8FED-37F52E7F5E34}" type="pres">
      <dgm:prSet presAssocID="{E632BE82-12AE-4EA8-9B11-924053682562}" presName="rootText" presStyleLbl="node4" presStyleIdx="6" presStyleCnt="18">
        <dgm:presLayoutVars>
          <dgm:chPref val="3"/>
        </dgm:presLayoutVars>
      </dgm:prSet>
      <dgm:spPr/>
    </dgm:pt>
    <dgm:pt modelId="{C3A5E333-083C-4661-AA5E-F32559AE56FC}" type="pres">
      <dgm:prSet presAssocID="{E632BE82-12AE-4EA8-9B11-924053682562}" presName="rootConnector" presStyleLbl="node4" presStyleIdx="6" presStyleCnt="18"/>
      <dgm:spPr/>
    </dgm:pt>
    <dgm:pt modelId="{E6580904-834B-40AE-9375-22BECEF4C38F}" type="pres">
      <dgm:prSet presAssocID="{E632BE82-12AE-4EA8-9B11-924053682562}" presName="hierChild4" presStyleCnt="0"/>
      <dgm:spPr/>
    </dgm:pt>
    <dgm:pt modelId="{8AD68C36-786D-4CBF-98F5-7B1875C95F86}" type="pres">
      <dgm:prSet presAssocID="{E632BE82-12AE-4EA8-9B11-924053682562}" presName="hierChild5" presStyleCnt="0"/>
      <dgm:spPr/>
    </dgm:pt>
    <dgm:pt modelId="{A5AD6A0B-6137-45FE-AEC3-274EDB22E7BE}" type="pres">
      <dgm:prSet presAssocID="{4EDFDD96-7D03-4644-B893-2DE9B7516A86}"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5" presStyleCnt="22"/>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5" presStyleCnt="22">
        <dgm:presLayoutVars>
          <dgm:chPref val="3"/>
        </dgm:presLayoutVars>
      </dgm:prSet>
      <dgm:spPr/>
    </dgm:pt>
    <dgm:pt modelId="{99E07EF1-2718-49C0-B549-73DEE2F71416}" type="pres">
      <dgm:prSet presAssocID="{D9DCBD92-CF2D-4FA3-9650-A94983E94475}" presName="rootConnector" presStyleLbl="node3" presStyleIdx="5" presStyleCnt="22"/>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8"/>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8">
        <dgm:presLayoutVars>
          <dgm:chPref val="3"/>
        </dgm:presLayoutVars>
      </dgm:prSet>
      <dgm:spPr/>
    </dgm:pt>
    <dgm:pt modelId="{30BF917B-30C7-4244-BCF5-B6609692DE4D}" type="pres">
      <dgm:prSet presAssocID="{DBA8929B-46BA-404E-A3FA-7CF913B88C72}" presName="rootConnector" presStyleLbl="node4" presStyleIdx="7" presStyleCnt="18"/>
      <dgm:spPr/>
    </dgm:pt>
    <dgm:pt modelId="{CA706695-D83D-4307-9D43-2078468493DA}" type="pres">
      <dgm:prSet presAssocID="{DBA8929B-46BA-404E-A3FA-7CF913B88C72}" presName="hierChild4" presStyleCnt="0"/>
      <dgm:spPr/>
    </dgm:pt>
    <dgm:pt modelId="{2AFD7B4C-6568-464A-98DD-82379AAFB319}" type="pres">
      <dgm:prSet presAssocID="{8CC409DE-D71E-4F9A-975B-6E0B43349A74}" presName="Name37" presStyleLbl="parChTrans1D4" presStyleIdx="8" presStyleCnt="18"/>
      <dgm:spPr/>
    </dgm:pt>
    <dgm:pt modelId="{EF8844E1-F8BE-4B86-9120-4E498D5196E7}" type="pres">
      <dgm:prSet presAssocID="{46E357A4-0284-4BE1-9A9E-6902B02DC6CC}" presName="hierRoot2" presStyleCnt="0">
        <dgm:presLayoutVars>
          <dgm:hierBranch val="init"/>
        </dgm:presLayoutVars>
      </dgm:prSet>
      <dgm:spPr/>
    </dgm:pt>
    <dgm:pt modelId="{C51861E9-1193-4ED6-AAB4-BD4118E84AE6}" type="pres">
      <dgm:prSet presAssocID="{46E357A4-0284-4BE1-9A9E-6902B02DC6CC}" presName="rootComposite" presStyleCnt="0"/>
      <dgm:spPr/>
    </dgm:pt>
    <dgm:pt modelId="{3313DE1E-A571-4C14-9359-D2832EC6E704}" type="pres">
      <dgm:prSet presAssocID="{46E357A4-0284-4BE1-9A9E-6902B02DC6CC}" presName="rootText" presStyleLbl="node4" presStyleIdx="8" presStyleCnt="18">
        <dgm:presLayoutVars>
          <dgm:chPref val="3"/>
        </dgm:presLayoutVars>
      </dgm:prSet>
      <dgm:spPr/>
    </dgm:pt>
    <dgm:pt modelId="{FD1FC513-D720-4477-830E-6AB4DC8F9DE5}" type="pres">
      <dgm:prSet presAssocID="{46E357A4-0284-4BE1-9A9E-6902B02DC6CC}" presName="rootConnector" presStyleLbl="node4" presStyleIdx="8" presStyleCnt="18"/>
      <dgm:spPr/>
    </dgm:pt>
    <dgm:pt modelId="{7904304D-D077-484E-9014-29E01555F4B4}" type="pres">
      <dgm:prSet presAssocID="{46E357A4-0284-4BE1-9A9E-6902B02DC6CC}" presName="hierChild4" presStyleCnt="0"/>
      <dgm:spPr/>
    </dgm:pt>
    <dgm:pt modelId="{BB47CA54-80E0-4811-A646-A57AC0CAA4DA}" type="pres">
      <dgm:prSet presAssocID="{46E357A4-0284-4BE1-9A9E-6902B02DC6CC}" presName="hierChild5"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8"/>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8">
        <dgm:presLayoutVars>
          <dgm:chPref val="3"/>
        </dgm:presLayoutVars>
      </dgm:prSet>
      <dgm:spPr/>
    </dgm:pt>
    <dgm:pt modelId="{C3AE13EC-AD65-415B-91FB-22FE48785A3E}" type="pres">
      <dgm:prSet presAssocID="{C2E9E08C-C520-4750-9A46-099873830BC9}" presName="rootConnector" presStyleLbl="node4" presStyleIdx="9" presStyleCnt="18"/>
      <dgm:spPr/>
    </dgm:pt>
    <dgm:pt modelId="{2C38C1EE-8865-4C5D-A418-8541DB06CDA8}" type="pres">
      <dgm:prSet presAssocID="{C2E9E08C-C520-4750-9A46-099873830BC9}" presName="hierChild4" presStyleCnt="0"/>
      <dgm:spPr/>
    </dgm:pt>
    <dgm:pt modelId="{4A5F3F2D-B0D1-45C0-9662-2869662B4BB9}" type="pres">
      <dgm:prSet presAssocID="{EBEEB6E8-5227-406B-9A3E-312F44CAF5F8}" presName="Name37" presStyleLbl="parChTrans1D4" presStyleIdx="10" presStyleCnt="18"/>
      <dgm:spPr/>
    </dgm:pt>
    <dgm:pt modelId="{4D08A3BC-57A2-4C28-BF87-15235FE89C43}" type="pres">
      <dgm:prSet presAssocID="{C58823CB-3B95-4ECB-8BC8-F0E27060F241}" presName="hierRoot2" presStyleCnt="0">
        <dgm:presLayoutVars>
          <dgm:hierBranch val="init"/>
        </dgm:presLayoutVars>
      </dgm:prSet>
      <dgm:spPr/>
    </dgm:pt>
    <dgm:pt modelId="{DB637F5D-1D3A-4FB7-BD3B-7351671CC71C}" type="pres">
      <dgm:prSet presAssocID="{C58823CB-3B95-4ECB-8BC8-F0E27060F241}" presName="rootComposite" presStyleCnt="0"/>
      <dgm:spPr/>
    </dgm:pt>
    <dgm:pt modelId="{2F19FCDD-0105-4117-B9E6-1C5AE13949BB}" type="pres">
      <dgm:prSet presAssocID="{C58823CB-3B95-4ECB-8BC8-F0E27060F241}" presName="rootText" presStyleLbl="node4" presStyleIdx="10" presStyleCnt="18">
        <dgm:presLayoutVars>
          <dgm:chPref val="3"/>
        </dgm:presLayoutVars>
      </dgm:prSet>
      <dgm:spPr/>
    </dgm:pt>
    <dgm:pt modelId="{82A667F2-84E4-4A4A-B8D6-4814F05DFE73}" type="pres">
      <dgm:prSet presAssocID="{C58823CB-3B95-4ECB-8BC8-F0E27060F241}" presName="rootConnector" presStyleLbl="node4" presStyleIdx="10" presStyleCnt="18"/>
      <dgm:spPr/>
    </dgm:pt>
    <dgm:pt modelId="{E85119DE-35C6-41EA-B1BF-5C85A55E5019}" type="pres">
      <dgm:prSet presAssocID="{C58823CB-3B95-4ECB-8BC8-F0E27060F241}" presName="hierChild4" presStyleCnt="0"/>
      <dgm:spPr/>
    </dgm:pt>
    <dgm:pt modelId="{7FF31277-026A-45CF-8696-E6926CDD8BFC}" type="pres">
      <dgm:prSet presAssocID="{C58823CB-3B95-4ECB-8BC8-F0E27060F241}" presName="hierChild5" presStyleCnt="0"/>
      <dgm:spPr/>
    </dgm:pt>
    <dgm:pt modelId="{92A980DB-20D7-4B6B-B178-4CBC80B8D0CA}" type="pres">
      <dgm:prSet presAssocID="{CEC55DE9-CA19-4812-BB18-6CA1DBEE6C1F}" presName="Name37" presStyleLbl="parChTrans1D4" presStyleIdx="11" presStyleCnt="18"/>
      <dgm:spPr/>
    </dgm:pt>
    <dgm:pt modelId="{9D203825-82D6-4E84-A03E-0FE832D7F38D}" type="pres">
      <dgm:prSet presAssocID="{47F24E61-CB8B-4536-A833-F95DEECE1504}" presName="hierRoot2" presStyleCnt="0">
        <dgm:presLayoutVars>
          <dgm:hierBranch val="init"/>
        </dgm:presLayoutVars>
      </dgm:prSet>
      <dgm:spPr/>
    </dgm:pt>
    <dgm:pt modelId="{79B8179A-467F-4FBC-B696-A0DCCB1EBEBE}" type="pres">
      <dgm:prSet presAssocID="{47F24E61-CB8B-4536-A833-F95DEECE1504}" presName="rootComposite" presStyleCnt="0"/>
      <dgm:spPr/>
    </dgm:pt>
    <dgm:pt modelId="{FD13211A-0C2D-40C1-987F-540BDB91CE01}" type="pres">
      <dgm:prSet presAssocID="{47F24E61-CB8B-4536-A833-F95DEECE1504}" presName="rootText" presStyleLbl="node4" presStyleIdx="11" presStyleCnt="18">
        <dgm:presLayoutVars>
          <dgm:chPref val="3"/>
        </dgm:presLayoutVars>
      </dgm:prSet>
      <dgm:spPr/>
    </dgm:pt>
    <dgm:pt modelId="{0E0408C2-9D7A-4386-8719-69DDA9C7F564}" type="pres">
      <dgm:prSet presAssocID="{47F24E61-CB8B-4536-A833-F95DEECE1504}" presName="rootConnector" presStyleLbl="node4" presStyleIdx="11" presStyleCnt="18"/>
      <dgm:spPr/>
    </dgm:pt>
    <dgm:pt modelId="{6E24388A-FF8A-4F1C-9B11-AA0775ABAF62}" type="pres">
      <dgm:prSet presAssocID="{47F24E61-CB8B-4536-A833-F95DEECE1504}" presName="hierChild4" presStyleCnt="0"/>
      <dgm:spPr/>
    </dgm:pt>
    <dgm:pt modelId="{D0A4934C-0F2E-4D5B-8D4E-5A6AFB1C1887}" type="pres">
      <dgm:prSet presAssocID="{47F24E61-CB8B-4536-A833-F95DEECE1504}" presName="hierChild5" presStyleCnt="0"/>
      <dgm:spPr/>
    </dgm:pt>
    <dgm:pt modelId="{1BAEE04E-0A9C-4FC3-A912-7FB010A5E2F8}" type="pres">
      <dgm:prSet presAssocID="{C6A45FCE-97A4-4B31-878B-C5252F842B30}" presName="Name37" presStyleLbl="parChTrans1D4" presStyleIdx="12" presStyleCnt="18"/>
      <dgm:spPr/>
    </dgm:pt>
    <dgm:pt modelId="{C0EAACB8-0696-4E4D-BF6D-03A2C79EFD4C}" type="pres">
      <dgm:prSet presAssocID="{D7A0EB35-E8A5-4C8F-95EF-851E9EC8B8E3}" presName="hierRoot2" presStyleCnt="0">
        <dgm:presLayoutVars>
          <dgm:hierBranch val="init"/>
        </dgm:presLayoutVars>
      </dgm:prSet>
      <dgm:spPr/>
    </dgm:pt>
    <dgm:pt modelId="{2340B81C-C4B1-40D6-8AF9-03C1031A0722}" type="pres">
      <dgm:prSet presAssocID="{D7A0EB35-E8A5-4C8F-95EF-851E9EC8B8E3}" presName="rootComposite" presStyleCnt="0"/>
      <dgm:spPr/>
    </dgm:pt>
    <dgm:pt modelId="{53D60588-5CE1-48A8-86FF-19E520FE8D61}" type="pres">
      <dgm:prSet presAssocID="{D7A0EB35-E8A5-4C8F-95EF-851E9EC8B8E3}" presName="rootText" presStyleLbl="node4" presStyleIdx="12" presStyleCnt="18">
        <dgm:presLayoutVars>
          <dgm:chPref val="3"/>
        </dgm:presLayoutVars>
      </dgm:prSet>
      <dgm:spPr/>
    </dgm:pt>
    <dgm:pt modelId="{81A1E215-5CA4-455A-BCE0-D18C15C00749}" type="pres">
      <dgm:prSet presAssocID="{D7A0EB35-E8A5-4C8F-95EF-851E9EC8B8E3}" presName="rootConnector" presStyleLbl="node4" presStyleIdx="12" presStyleCnt="18"/>
      <dgm:spPr/>
    </dgm:pt>
    <dgm:pt modelId="{54745F89-2B5F-4743-AAF7-479014DC03E1}" type="pres">
      <dgm:prSet presAssocID="{D7A0EB35-E8A5-4C8F-95EF-851E9EC8B8E3}" presName="hierChild4" presStyleCnt="0"/>
      <dgm:spPr/>
    </dgm:pt>
    <dgm:pt modelId="{F2232BE6-5E74-4C2F-9053-26B2A8492C65}" type="pres">
      <dgm:prSet presAssocID="{D7A0EB35-E8A5-4C8F-95EF-851E9EC8B8E3}" presName="hierChild5" presStyleCnt="0"/>
      <dgm:spPr/>
    </dgm:pt>
    <dgm:pt modelId="{BD067F4C-C507-4F4A-BACC-0874942C1FBA}" type="pres">
      <dgm:prSet presAssocID="{29E747C2-4E74-46D2-BDE2-CE09F853E2AD}" presName="Name37" presStyleLbl="parChTrans1D4" presStyleIdx="13" presStyleCnt="18"/>
      <dgm:spPr/>
    </dgm:pt>
    <dgm:pt modelId="{95B8C5CE-53B0-41FA-A45E-5D34FA83E092}" type="pres">
      <dgm:prSet presAssocID="{1074358C-D7EC-497E-8A79-228B01C24390}" presName="hierRoot2" presStyleCnt="0">
        <dgm:presLayoutVars>
          <dgm:hierBranch val="init"/>
        </dgm:presLayoutVars>
      </dgm:prSet>
      <dgm:spPr/>
    </dgm:pt>
    <dgm:pt modelId="{60D6CD7D-6B42-4E82-9D10-7CD18FAC0D40}" type="pres">
      <dgm:prSet presAssocID="{1074358C-D7EC-497E-8A79-228B01C24390}" presName="rootComposite" presStyleCnt="0"/>
      <dgm:spPr/>
    </dgm:pt>
    <dgm:pt modelId="{13105FD1-9899-4176-936B-D44FE5EB29AC}" type="pres">
      <dgm:prSet presAssocID="{1074358C-D7EC-497E-8A79-228B01C24390}" presName="rootText" presStyleLbl="node4" presStyleIdx="13" presStyleCnt="18">
        <dgm:presLayoutVars>
          <dgm:chPref val="3"/>
        </dgm:presLayoutVars>
      </dgm:prSet>
      <dgm:spPr/>
    </dgm:pt>
    <dgm:pt modelId="{AE2EDB40-587C-4A14-9398-65D0FD6AF95A}" type="pres">
      <dgm:prSet presAssocID="{1074358C-D7EC-497E-8A79-228B01C24390}" presName="rootConnector" presStyleLbl="node4" presStyleIdx="13" presStyleCnt="18"/>
      <dgm:spPr/>
    </dgm:pt>
    <dgm:pt modelId="{9BE92220-BCAD-4AD6-9633-39045734A77A}" type="pres">
      <dgm:prSet presAssocID="{1074358C-D7EC-497E-8A79-228B01C24390}" presName="hierChild4" presStyleCnt="0"/>
      <dgm:spPr/>
    </dgm:pt>
    <dgm:pt modelId="{7C2B8396-627D-4801-9319-91AF2A10417E}" type="pres">
      <dgm:prSet presAssocID="{1074358C-D7EC-497E-8A79-228B01C24390}" presName="hierChild5" presStyleCnt="0"/>
      <dgm:spPr/>
    </dgm:pt>
    <dgm:pt modelId="{DDF2BFC7-7510-44DA-852E-71B46BA5998B}" type="pres">
      <dgm:prSet presAssocID="{9EF39CC3-BBFF-4D20-95F9-7988E1E48A27}" presName="Name37" presStyleLbl="parChTrans1D4" presStyleIdx="14" presStyleCnt="18"/>
      <dgm:spPr/>
    </dgm:pt>
    <dgm:pt modelId="{0AA15937-2BC9-4D3B-8E69-1B5FB9D60FB1}" type="pres">
      <dgm:prSet presAssocID="{FFC0753A-C3E9-4306-8FCF-BC7CD8CBB498}" presName="hierRoot2" presStyleCnt="0">
        <dgm:presLayoutVars>
          <dgm:hierBranch val="init"/>
        </dgm:presLayoutVars>
      </dgm:prSet>
      <dgm:spPr/>
    </dgm:pt>
    <dgm:pt modelId="{9A072EFC-B5BD-45AC-8AE5-B2C42C912D2E}" type="pres">
      <dgm:prSet presAssocID="{FFC0753A-C3E9-4306-8FCF-BC7CD8CBB498}" presName="rootComposite" presStyleCnt="0"/>
      <dgm:spPr/>
    </dgm:pt>
    <dgm:pt modelId="{74D8C257-2D2F-4D23-9EDF-4A8C0E34101E}" type="pres">
      <dgm:prSet presAssocID="{FFC0753A-C3E9-4306-8FCF-BC7CD8CBB498}" presName="rootText" presStyleLbl="node4" presStyleIdx="14" presStyleCnt="18">
        <dgm:presLayoutVars>
          <dgm:chPref val="3"/>
        </dgm:presLayoutVars>
      </dgm:prSet>
      <dgm:spPr/>
    </dgm:pt>
    <dgm:pt modelId="{949D9115-FC5E-4058-9A6E-7A9B1C23BB2D}" type="pres">
      <dgm:prSet presAssocID="{FFC0753A-C3E9-4306-8FCF-BC7CD8CBB498}" presName="rootConnector" presStyleLbl="node4" presStyleIdx="14" presStyleCnt="18"/>
      <dgm:spPr/>
    </dgm:pt>
    <dgm:pt modelId="{8A6AB4ED-31DE-44FE-B94A-AE2ED86F8E26}" type="pres">
      <dgm:prSet presAssocID="{FFC0753A-C3E9-4306-8FCF-BC7CD8CBB498}" presName="hierChild4" presStyleCnt="0"/>
      <dgm:spPr/>
    </dgm:pt>
    <dgm:pt modelId="{2FF3844D-83D6-4B8A-AF8F-6852EE976302}" type="pres">
      <dgm:prSet presAssocID="{FFC0753A-C3E9-4306-8FCF-BC7CD8CBB498}" presName="hierChild5"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6" presStyleCnt="22"/>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6" presStyleCnt="22">
        <dgm:presLayoutVars>
          <dgm:chPref val="3"/>
        </dgm:presLayoutVars>
      </dgm:prSet>
      <dgm:spPr/>
    </dgm:pt>
    <dgm:pt modelId="{E962E456-3173-4AC8-9388-5565756FFDF6}" type="pres">
      <dgm:prSet presAssocID="{D5E38E4B-FED5-4A0A-B8AA-8728BED387A3}" presName="rootConnector" presStyleLbl="node3" presStyleIdx="6" presStyleCnt="22"/>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5" presStyleCnt="18"/>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5" presStyleCnt="18">
        <dgm:presLayoutVars>
          <dgm:chPref val="3"/>
        </dgm:presLayoutVars>
      </dgm:prSet>
      <dgm:spPr/>
    </dgm:pt>
    <dgm:pt modelId="{4FD3DBF8-676D-4E03-B8F9-806C982C4A66}" type="pres">
      <dgm:prSet presAssocID="{B3F45023-E1E3-43C0-B67F-AD1E7AC51078}" presName="rootConnector" presStyleLbl="node4" presStyleIdx="15" presStyleCnt="18"/>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6" presStyleCnt="18"/>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6" presStyleCnt="18">
        <dgm:presLayoutVars>
          <dgm:chPref val="3"/>
        </dgm:presLayoutVars>
      </dgm:prSet>
      <dgm:spPr/>
    </dgm:pt>
    <dgm:pt modelId="{89AC791A-EBF2-49B2-B781-7B106A580939}" type="pres">
      <dgm:prSet presAssocID="{971055BB-A4A3-40DF-B506-54605DDFB45E}" presName="rootConnector" presStyleLbl="node4" presStyleIdx="16" presStyleCnt="18"/>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7" presStyleCnt="18"/>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7" presStyleCnt="18">
        <dgm:presLayoutVars>
          <dgm:chPref val="3"/>
        </dgm:presLayoutVars>
      </dgm:prSet>
      <dgm:spPr/>
    </dgm:pt>
    <dgm:pt modelId="{1E232AB8-93DE-4845-B58C-D44BE96A7024}" type="pres">
      <dgm:prSet presAssocID="{B71ED880-875D-465D-A2D5-7EFCE170B8F3}" presName="rootConnector" presStyleLbl="node4" presStyleIdx="17" presStyleCnt="18"/>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7" presStyleCnt="22"/>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7" presStyleCnt="22">
        <dgm:presLayoutVars>
          <dgm:chPref val="3"/>
        </dgm:presLayoutVars>
      </dgm:prSet>
      <dgm:spPr/>
    </dgm:pt>
    <dgm:pt modelId="{C0FC47CA-1988-459D-A473-7CA219823B7E}" type="pres">
      <dgm:prSet presAssocID="{D6F5CD79-D3E1-4B19-9C25-479267A00537}" presName="rootConnector" presStyleLbl="node3" presStyleIdx="7" presStyleCnt="22"/>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8" presStyleCnt="22"/>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8" presStyleCnt="22">
        <dgm:presLayoutVars>
          <dgm:chPref val="3"/>
        </dgm:presLayoutVars>
      </dgm:prSet>
      <dgm:spPr/>
    </dgm:pt>
    <dgm:pt modelId="{2B3E1A31-C7DC-446D-8815-E4813D3B56B4}" type="pres">
      <dgm:prSet presAssocID="{9AC19E5E-60C4-4CCF-A20E-E4814BC2FE9B}" presName="rootConnector" presStyleLbl="node3" presStyleIdx="8" presStyleCnt="22"/>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9" presStyleCnt="22"/>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9" presStyleCnt="22">
        <dgm:presLayoutVars>
          <dgm:chPref val="3"/>
        </dgm:presLayoutVars>
      </dgm:prSet>
      <dgm:spPr/>
    </dgm:pt>
    <dgm:pt modelId="{7568918C-FAD7-4B9E-9AFD-52C33DE56813}" type="pres">
      <dgm:prSet presAssocID="{03DF699C-3176-485E-B584-5BC85EC703ED}" presName="rootConnector" presStyleLbl="node3" presStyleIdx="9" presStyleCnt="22"/>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B891B44-AF70-42EE-BD92-2912254ADB01}" type="pres">
      <dgm:prSet presAssocID="{DEC2965C-6285-4C9B-87B1-9D8088E6A23A}" presName="Name37" presStyleLbl="parChTrans1D3" presStyleIdx="10" presStyleCnt="22"/>
      <dgm:spPr/>
    </dgm:pt>
    <dgm:pt modelId="{86EE9FF3-9EA5-475F-8F19-6F65DE2DFB1A}" type="pres">
      <dgm:prSet presAssocID="{C1D6D2B6-BDA2-42F7-88E6-646763F96BB6}" presName="hierRoot2" presStyleCnt="0">
        <dgm:presLayoutVars>
          <dgm:hierBranch val="init"/>
        </dgm:presLayoutVars>
      </dgm:prSet>
      <dgm:spPr/>
    </dgm:pt>
    <dgm:pt modelId="{1DDF5843-AA5D-4C97-8313-7D4C241242F8}" type="pres">
      <dgm:prSet presAssocID="{C1D6D2B6-BDA2-42F7-88E6-646763F96BB6}" presName="rootComposite" presStyleCnt="0"/>
      <dgm:spPr/>
    </dgm:pt>
    <dgm:pt modelId="{820A2875-8F4F-499E-A65A-C75C9225503F}" type="pres">
      <dgm:prSet presAssocID="{C1D6D2B6-BDA2-42F7-88E6-646763F96BB6}" presName="rootText" presStyleLbl="node3" presStyleIdx="10" presStyleCnt="22">
        <dgm:presLayoutVars>
          <dgm:chPref val="3"/>
        </dgm:presLayoutVars>
      </dgm:prSet>
      <dgm:spPr/>
    </dgm:pt>
    <dgm:pt modelId="{34AF5C71-29C9-4B62-A61B-B0DE09333C37}" type="pres">
      <dgm:prSet presAssocID="{C1D6D2B6-BDA2-42F7-88E6-646763F96BB6}" presName="rootConnector" presStyleLbl="node3" presStyleIdx="10" presStyleCnt="22"/>
      <dgm:spPr/>
    </dgm:pt>
    <dgm:pt modelId="{9DCBB61A-36F0-4324-96B5-C99D7BEE4A21}" type="pres">
      <dgm:prSet presAssocID="{C1D6D2B6-BDA2-42F7-88E6-646763F96BB6}" presName="hierChild4" presStyleCnt="0"/>
      <dgm:spPr/>
    </dgm:pt>
    <dgm:pt modelId="{A7D0C208-7C07-4A3A-8F72-65AEA314B57A}" type="pres">
      <dgm:prSet presAssocID="{C1D6D2B6-BDA2-42F7-88E6-646763F96BB6}" presName="hierChild5" presStyleCnt="0"/>
      <dgm:spPr/>
    </dgm:pt>
    <dgm:pt modelId="{A991AB38-AA12-4BCD-BDBC-8B5C6FECB0D6}" type="pres">
      <dgm:prSet presAssocID="{6B041918-39D0-4B10-99C9-C420D939F881}" presName="Name37" presStyleLbl="parChTrans1D3" presStyleIdx="11" presStyleCnt="22"/>
      <dgm:spPr/>
    </dgm:pt>
    <dgm:pt modelId="{ECDB0C1E-5177-4861-B937-8D9C00F01E1E}" type="pres">
      <dgm:prSet presAssocID="{FF48D854-A6EB-4180-B3C8-A92AD1913FB8}" presName="hierRoot2" presStyleCnt="0">
        <dgm:presLayoutVars>
          <dgm:hierBranch val="init"/>
        </dgm:presLayoutVars>
      </dgm:prSet>
      <dgm:spPr/>
    </dgm:pt>
    <dgm:pt modelId="{ED31BC12-182F-4545-BBC3-4460167EE33C}" type="pres">
      <dgm:prSet presAssocID="{FF48D854-A6EB-4180-B3C8-A92AD1913FB8}" presName="rootComposite" presStyleCnt="0"/>
      <dgm:spPr/>
    </dgm:pt>
    <dgm:pt modelId="{C7117F62-ADF8-4105-B8CA-B4D9C905242A}" type="pres">
      <dgm:prSet presAssocID="{FF48D854-A6EB-4180-B3C8-A92AD1913FB8}" presName="rootText" presStyleLbl="node3" presStyleIdx="11" presStyleCnt="22">
        <dgm:presLayoutVars>
          <dgm:chPref val="3"/>
        </dgm:presLayoutVars>
      </dgm:prSet>
      <dgm:spPr/>
    </dgm:pt>
    <dgm:pt modelId="{3FAEDC4B-93D5-464E-95A0-2C0DBD74627C}" type="pres">
      <dgm:prSet presAssocID="{FF48D854-A6EB-4180-B3C8-A92AD1913FB8}" presName="rootConnector" presStyleLbl="node3" presStyleIdx="11" presStyleCnt="22"/>
      <dgm:spPr/>
    </dgm:pt>
    <dgm:pt modelId="{36FD3846-906C-44DB-929B-A26773D49E97}" type="pres">
      <dgm:prSet presAssocID="{FF48D854-A6EB-4180-B3C8-A92AD1913FB8}" presName="hierChild4" presStyleCnt="0"/>
      <dgm:spPr/>
    </dgm:pt>
    <dgm:pt modelId="{0AC10AD8-4F2E-401C-8AED-2F2B57634090}" type="pres">
      <dgm:prSet presAssocID="{FF48D854-A6EB-4180-B3C8-A92AD1913FB8}" presName="hierChild5" presStyleCnt="0"/>
      <dgm:spPr/>
    </dgm:pt>
    <dgm:pt modelId="{3C6E50E2-C53E-409B-B57C-7E8EC824BE89}" type="pres">
      <dgm:prSet presAssocID="{CE2A1D5D-C923-4BF8-84E3-C9DF06EDBF96}" presName="Name37" presStyleLbl="parChTrans1D3" presStyleIdx="12" presStyleCnt="22"/>
      <dgm:spPr/>
    </dgm:pt>
    <dgm:pt modelId="{78F48E60-83C9-4B7C-8A6D-797E8253A6CA}" type="pres">
      <dgm:prSet presAssocID="{1E651702-DC71-47E4-A552-F7654117C0C9}" presName="hierRoot2" presStyleCnt="0">
        <dgm:presLayoutVars>
          <dgm:hierBranch val="init"/>
        </dgm:presLayoutVars>
      </dgm:prSet>
      <dgm:spPr/>
    </dgm:pt>
    <dgm:pt modelId="{EB426A6E-FAF7-40EA-9003-0154692CAFF7}" type="pres">
      <dgm:prSet presAssocID="{1E651702-DC71-47E4-A552-F7654117C0C9}" presName="rootComposite" presStyleCnt="0"/>
      <dgm:spPr/>
    </dgm:pt>
    <dgm:pt modelId="{5953F704-BDD7-48A7-80C8-B883D15219C5}" type="pres">
      <dgm:prSet presAssocID="{1E651702-DC71-47E4-A552-F7654117C0C9}" presName="rootText" presStyleLbl="node3" presStyleIdx="12" presStyleCnt="22">
        <dgm:presLayoutVars>
          <dgm:chPref val="3"/>
        </dgm:presLayoutVars>
      </dgm:prSet>
      <dgm:spPr/>
    </dgm:pt>
    <dgm:pt modelId="{E7CF3F29-E4C0-43DA-B04A-08AB409C2F63}" type="pres">
      <dgm:prSet presAssocID="{1E651702-DC71-47E4-A552-F7654117C0C9}" presName="rootConnector" presStyleLbl="node3" presStyleIdx="12" presStyleCnt="22"/>
      <dgm:spPr/>
    </dgm:pt>
    <dgm:pt modelId="{16B5EAC3-4FEF-436F-BB18-F8BFFCC36DB7}" type="pres">
      <dgm:prSet presAssocID="{1E651702-DC71-47E4-A552-F7654117C0C9}" presName="hierChild4" presStyleCnt="0"/>
      <dgm:spPr/>
    </dgm:pt>
    <dgm:pt modelId="{D188099C-30A7-4C9A-A88A-1667C9224249}" type="pres">
      <dgm:prSet presAssocID="{1E651702-DC71-47E4-A552-F7654117C0C9}"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2"/>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2">
        <dgm:presLayoutVars>
          <dgm:chPref val="3"/>
        </dgm:presLayoutVars>
      </dgm:prSet>
      <dgm:spPr/>
    </dgm:pt>
    <dgm:pt modelId="{8DE7EDC3-030C-4699-90B7-316F8F127CEA}" type="pres">
      <dgm:prSet presAssocID="{92338313-9670-40FB-8040-D372407E9060}" presName="rootConnector" presStyleLbl="node3" presStyleIdx="13" presStyleCnt="22"/>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2"/>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2">
        <dgm:presLayoutVars>
          <dgm:chPref val="3"/>
        </dgm:presLayoutVars>
      </dgm:prSet>
      <dgm:spPr/>
    </dgm:pt>
    <dgm:pt modelId="{3E384659-83D8-423C-BB17-F82A4F217F6D}" type="pres">
      <dgm:prSet presAssocID="{23A96D7A-299B-4FA1-93D0-41E5DC2BDB0F}" presName="rootConnector" presStyleLbl="node3" presStyleIdx="14" presStyleCnt="22"/>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2"/>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2">
        <dgm:presLayoutVars>
          <dgm:chPref val="3"/>
        </dgm:presLayoutVars>
      </dgm:prSet>
      <dgm:spPr/>
    </dgm:pt>
    <dgm:pt modelId="{F6623B5E-28CD-4799-A9B4-EF636C566661}" type="pres">
      <dgm:prSet presAssocID="{EC6FE534-DC93-4BE9-B221-533498D9AED2}" presName="rootConnector" presStyleLbl="node3" presStyleIdx="15" presStyleCnt="22"/>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6" presStyleCnt="22"/>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6" presStyleCnt="22">
        <dgm:presLayoutVars>
          <dgm:chPref val="3"/>
        </dgm:presLayoutVars>
      </dgm:prSet>
      <dgm:spPr/>
    </dgm:pt>
    <dgm:pt modelId="{37D81D16-9FA0-4B40-B026-416F10041A47}" type="pres">
      <dgm:prSet presAssocID="{EEBC546B-B559-4568-BA01-5B4728E41645}" presName="rootConnector" presStyleLbl="node3" presStyleIdx="16" presStyleCnt="22"/>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7" presStyleCnt="22"/>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7" presStyleCnt="22">
        <dgm:presLayoutVars>
          <dgm:chPref val="3"/>
        </dgm:presLayoutVars>
      </dgm:prSet>
      <dgm:spPr/>
    </dgm:pt>
    <dgm:pt modelId="{58BCE5B8-AC2E-43FA-B884-A8172ED4A1EB}" type="pres">
      <dgm:prSet presAssocID="{8C33E48E-334E-4A5A-8828-C0B9BC12F4DA}" presName="rootConnector" presStyleLbl="node3" presStyleIdx="17" presStyleCnt="22"/>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18" presStyleCnt="22"/>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18" presStyleCnt="22">
        <dgm:presLayoutVars>
          <dgm:chPref val="3"/>
        </dgm:presLayoutVars>
      </dgm:prSet>
      <dgm:spPr/>
    </dgm:pt>
    <dgm:pt modelId="{3D5DCA66-EC03-4D13-94BA-59130EF8F053}" type="pres">
      <dgm:prSet presAssocID="{FA075ABC-5CA4-4216-8E88-E8C82245409F}" presName="rootConnector" presStyleLbl="node3" presStyleIdx="18" presStyleCnt="22"/>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19" presStyleCnt="22"/>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19" presStyleCnt="22">
        <dgm:presLayoutVars>
          <dgm:chPref val="3"/>
        </dgm:presLayoutVars>
      </dgm:prSet>
      <dgm:spPr/>
    </dgm:pt>
    <dgm:pt modelId="{BAE3A63D-44E0-41CC-9D09-F10B1732475A}" type="pres">
      <dgm:prSet presAssocID="{52322AC1-C0CA-41C2-AF77-D47B568609DC}" presName="rootConnector" presStyleLbl="node3" presStyleIdx="19" presStyleCnt="22"/>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0" presStyleCnt="22"/>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0" presStyleCnt="22">
        <dgm:presLayoutVars>
          <dgm:chPref val="3"/>
        </dgm:presLayoutVars>
      </dgm:prSet>
      <dgm:spPr/>
    </dgm:pt>
    <dgm:pt modelId="{18956CBC-7222-4318-87FC-278CA4BA3768}" type="pres">
      <dgm:prSet presAssocID="{BA15DC88-B838-4D5F-9BAB-AEC02AE52521}" presName="rootConnector" presStyleLbl="node3" presStyleIdx="20" presStyleCnt="22"/>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1" presStyleCnt="22"/>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1" presStyleCnt="22">
        <dgm:presLayoutVars>
          <dgm:chPref val="3"/>
        </dgm:presLayoutVars>
      </dgm:prSet>
      <dgm:spPr/>
    </dgm:pt>
    <dgm:pt modelId="{F7BA7A01-E042-4673-AEEA-303514636AFE}" type="pres">
      <dgm:prSet presAssocID="{85451313-C917-4F47-86D0-45E28E549CBF}" presName="rootConnector" presStyleLbl="node3" presStyleIdx="21" presStyleCnt="22"/>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B79D9208-640F-4FBC-B740-8A33D1107FCA}" srcId="{C2E9E08C-C520-4750-9A46-099873830BC9}" destId="{47F24E61-CB8B-4536-A833-F95DEECE1504}" srcOrd="1" destOrd="0" parTransId="{CEC55DE9-CA19-4812-BB18-6CA1DBEE6C1F}" sibTransId="{CA483277-564A-4EC5-BB72-45B98FBE96F0}"/>
    <dgm:cxn modelId="{F28D2A09-27DD-4A0C-BC01-7D87ED14C5EF}" srcId="{809B22AA-EB2B-4C4F-82C3-E979FD4CF357}" destId="{97F38E1B-8B0A-4C1C-BB0E-8DC2824BBDEE}" srcOrd="0" destOrd="0" parTransId="{9792CF75-292C-4BCA-A2CF-C2FA68F001BD}" sibTransId="{2D6198F2-32BE-47EB-A094-B34B1ED30EA3}"/>
    <dgm:cxn modelId="{D74A2B0A-24F2-4956-A18D-E06F002F165B}" type="presOf" srcId="{1E651702-DC71-47E4-A552-F7654117C0C9}" destId="{5953F704-BDD7-48A7-80C8-B883D15219C5}" srcOrd="0"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CA05600B-0C2F-459D-90B0-C413E5FD1B7E}" type="presOf" srcId="{E632BE82-12AE-4EA8-9B11-924053682562}" destId="{C3A5E333-083C-4661-AA5E-F32559AE56FC}" srcOrd="1"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BBE83C0F-07A4-418E-AB4F-07C162359ABC}" srcId="{8BB75C25-BB24-48E5-95A1-BDDD2AD67385}" destId="{C1D6D2B6-BDA2-42F7-88E6-646763F96BB6}" srcOrd="3" destOrd="0" parTransId="{DEC2965C-6285-4C9B-87B1-9D8088E6A23A}" sibTransId="{ADAF3710-8138-48BC-A13D-22724A13C06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3F277B1B-9B06-4FEA-A390-7A852BE4800A}" srcId="{DBA8929B-46BA-404E-A3FA-7CF913B88C72}" destId="{46E357A4-0284-4BE1-9A9E-6902B02DC6CC}" srcOrd="0" destOrd="0" parTransId="{8CC409DE-D71E-4F9A-975B-6E0B43349A74}" sibTransId="{77D3067B-87F9-49C3-BB24-44A401A5AE4C}"/>
    <dgm:cxn modelId="{D3FB961D-7F1D-4FE1-A223-48987FEDDDCE}" type="presOf" srcId="{1074358C-D7EC-497E-8A79-228B01C24390}" destId="{AE2EDB40-587C-4A14-9398-65D0FD6AF95A}" srcOrd="1" destOrd="0" presId="urn:microsoft.com/office/officeart/2005/8/layout/orgChart1"/>
    <dgm:cxn modelId="{E2420F24-93F2-4B82-B32D-AB58AFBF03EC}" type="presOf" srcId="{47F24E61-CB8B-4536-A833-F95DEECE1504}" destId="{FD13211A-0C2D-40C1-987F-540BDB91CE01}" srcOrd="0" destOrd="0" presId="urn:microsoft.com/office/officeart/2005/8/layout/orgChart1"/>
    <dgm:cxn modelId="{14B7B625-4ABD-4295-9BBA-4F836E350E72}" type="presOf" srcId="{D7A0EB35-E8A5-4C8F-95EF-851E9EC8B8E3}" destId="{81A1E215-5CA4-455A-BCE0-D18C15C00749}" srcOrd="1"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589F7B29-3262-4574-A1FB-6C076BD13781}" type="presOf" srcId="{C1D6D2B6-BDA2-42F7-88E6-646763F96BB6}" destId="{820A2875-8F4F-499E-A65A-C75C922550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21E65F3F-A3F5-497A-AB83-72DFC18DE872}" srcId="{8BB75C25-BB24-48E5-95A1-BDDD2AD67385}" destId="{1E651702-DC71-47E4-A552-F7654117C0C9}" srcOrd="5" destOrd="0" parTransId="{CE2A1D5D-C923-4BF8-84E3-C9DF06EDBF96}" sibTransId="{22907F59-B4CF-44BD-A8B7-A5BE27C347D1}"/>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BD4F875E-53FA-490B-9373-1E124F92B34F}" srcId="{8BB75C25-BB24-48E5-95A1-BDDD2AD67385}" destId="{FF48D854-A6EB-4180-B3C8-A92AD1913FB8}" srcOrd="4" destOrd="0" parTransId="{6B041918-39D0-4B10-99C9-C420D939F881}" sibTransId="{23268B42-672B-459C-83DD-B742F77F78BB}"/>
    <dgm:cxn modelId="{8644AD5F-31F0-4DBC-86E2-5892541AD8EE}" type="presOf" srcId="{9792CF75-292C-4BCA-A2CF-C2FA68F001BD}" destId="{B935FBDA-E2AB-49CA-8CF4-754257839CD4}"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E4CD7B45-A554-43FB-9793-D64CACC23FF8}" type="presOf" srcId="{47F24E61-CB8B-4536-A833-F95DEECE1504}" destId="{0E0408C2-9D7A-4386-8719-69DDA9C7F56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23D40546-4D86-466D-B257-4D45E4766FFC}" type="presOf" srcId="{C58823CB-3B95-4ECB-8BC8-F0E27060F241}" destId="{82A667F2-84E4-4A4A-B8D6-4814F05DFE73}" srcOrd="1" destOrd="0" presId="urn:microsoft.com/office/officeart/2005/8/layout/orgChart1"/>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3D04AD47-79B7-4207-9A71-F95E43828602}" type="presOf" srcId="{C58823CB-3B95-4ECB-8BC8-F0E27060F241}" destId="{2F19FCDD-0105-4117-B9E6-1C5AE13949BB}"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3798D86A-3916-47A4-9EE1-0904D7F9EB80}" type="presOf" srcId="{9EF39CC3-BBFF-4D20-95F9-7988E1E48A27}" destId="{DDF2BFC7-7510-44DA-852E-71B46BA5998B}" srcOrd="0" destOrd="0" presId="urn:microsoft.com/office/officeart/2005/8/layout/orgChart1"/>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BAB00E6C-F8E7-4B85-8AD4-EF135AD3E21F}" type="presOf" srcId="{1E651702-DC71-47E4-A552-F7654117C0C9}" destId="{E7CF3F29-E4C0-43DA-B04A-08AB409C2F63}" srcOrd="1"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1DCB424D-ED00-4FF8-8F93-4CEE556C1BB4}" type="presOf" srcId="{E632BE82-12AE-4EA8-9B11-924053682562}" destId="{60217F95-1C17-467D-8FED-37F52E7F5E34}" srcOrd="0"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EC07F4F-D917-4148-B437-BE29C85AFA61}" srcId="{C2E9E08C-C520-4750-9A46-099873830BC9}" destId="{C58823CB-3B95-4ECB-8BC8-F0E27060F241}" srcOrd="0" destOrd="0" parTransId="{EBEEB6E8-5227-406B-9A3E-312F44CAF5F8}" sibTransId="{4A797103-0AE9-4AF1-AA84-9122C35AAD5A}"/>
    <dgm:cxn modelId="{78A8F96F-65AB-4817-B59B-1CCBE524BAEB}" type="presOf" srcId="{B6389D6D-8AE5-4B3C-9BF6-CF7D2B974EDD}" destId="{9E9FE827-52A4-46D9-ADB2-E6FCF0B9E008}" srcOrd="0" destOrd="0" presId="urn:microsoft.com/office/officeart/2005/8/layout/orgChart1"/>
    <dgm:cxn modelId="{C60D4D70-03A9-4722-A19C-2E3D46397935}" type="presOf" srcId="{D7A0EB35-E8A5-4C8F-95EF-851E9EC8B8E3}" destId="{53D60588-5CE1-48A8-86FF-19E520FE8D61}" srcOrd="0" destOrd="0" presId="urn:microsoft.com/office/officeart/2005/8/layout/orgChart1"/>
    <dgm:cxn modelId="{9707B873-8152-47E9-A718-B5D763FD3707}" type="presOf" srcId="{6B041918-39D0-4B10-99C9-C420D939F881}" destId="{A991AB38-AA12-4BCD-BDBC-8B5C6FECB0D6}"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A53AED54-CFFF-4FD8-98AE-921856413440}" srcId="{4EDFDD96-7D03-4644-B893-2DE9B7516A86}" destId="{E632BE82-12AE-4EA8-9B11-924053682562}" srcOrd="2" destOrd="0" parTransId="{A15E924C-5621-4A99-9FE1-7B2472F94389}" sibTransId="{AFF7DC22-F410-4E66-9915-B31BBE475F1F}"/>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0390A98A-0AF7-4C8E-B96A-424FE4B66D77}" type="presOf" srcId="{EBEEB6E8-5227-406B-9A3E-312F44CAF5F8}" destId="{4A5F3F2D-B0D1-45C0-9662-2869662B4BB9}" srcOrd="0" destOrd="0" presId="urn:microsoft.com/office/officeart/2005/8/layout/orgChart1"/>
    <dgm:cxn modelId="{B806B88A-E0AD-4557-89C9-E6690E0DF7D3}" srcId="{C2E9E08C-C520-4750-9A46-099873830BC9}" destId="{FFC0753A-C3E9-4306-8FCF-BC7CD8CBB498}" srcOrd="4" destOrd="0" parTransId="{9EF39CC3-BBFF-4D20-95F9-7988E1E48A27}" sibTransId="{8DB89BD6-B3E0-4D91-BDD1-D5C0BC623CB8}"/>
    <dgm:cxn modelId="{FB11DA8D-FD89-4077-9477-C80AA08DCF20}" type="presOf" srcId="{29E747C2-4E74-46D2-BDE2-CE09F853E2AD}" destId="{BD067F4C-C507-4F4A-BACC-0874942C1FBA}"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AF469C90-B96A-490D-B0BB-E254A5045D15}" type="presOf" srcId="{46E357A4-0284-4BE1-9A9E-6902B02DC6CC}" destId="{FD1FC513-D720-4477-830E-6AB4DC8F9DE5}"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75BF389E-B380-4080-A59F-5399CEF8873E}" type="presOf" srcId="{CE2A1D5D-C923-4BF8-84E3-C9DF06EDBF96}" destId="{3C6E50E2-C53E-409B-B57C-7E8EC824BE89}"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574993A6-A771-4BCB-ADBA-D6D1C0A86DAA}" srcId="{C2E9E08C-C520-4750-9A46-099873830BC9}" destId="{D7A0EB35-E8A5-4C8F-95EF-851E9EC8B8E3}" srcOrd="2" destOrd="0" parTransId="{C6A45FCE-97A4-4B31-878B-C5252F842B30}" sibTransId="{179AB799-1178-4524-B9FB-520CCEAF16AE}"/>
    <dgm:cxn modelId="{AB9603A9-BC6A-4390-BD18-B3AA2F41282F}" type="presOf" srcId="{6B85388F-71E1-413F-BC49-7FE13C99924D}" destId="{DE31F5CA-37EC-464B-A0E1-9AB790904E0E}" srcOrd="0" destOrd="0" presId="urn:microsoft.com/office/officeart/2005/8/layout/orgChart1"/>
    <dgm:cxn modelId="{81277CAA-9F4C-4650-935D-CDBA23270B47}" srcId="{C2E9E08C-C520-4750-9A46-099873830BC9}" destId="{1074358C-D7EC-497E-8A79-228B01C24390}" srcOrd="3" destOrd="0" parTransId="{29E747C2-4E74-46D2-BDE2-CE09F853E2AD}" sibTransId="{6D9B0683-DBEC-4AA1-A6BE-C4042F16D5EF}"/>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FD84A5B9-7672-45A5-8F76-67395E549BA4}" type="presOf" srcId="{46E357A4-0284-4BE1-9A9E-6902B02DC6CC}" destId="{3313DE1E-A571-4C14-9359-D2832EC6E704}" srcOrd="0" destOrd="0" presId="urn:microsoft.com/office/officeart/2005/8/layout/orgChart1"/>
    <dgm:cxn modelId="{674DDDBB-1CC4-4439-A736-5E6A57B3E89B}" type="presOf" srcId="{DEC2965C-6285-4C9B-87B1-9D8088E6A23A}" destId="{CB891B44-AF70-42EE-BD92-2912254ADB01}"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4494B9BF-1C53-411A-9827-99CD74D8C2DA}" type="presOf" srcId="{FF48D854-A6EB-4180-B3C8-A92AD1913FB8}" destId="{3FAEDC4B-93D5-464E-95A0-2C0DBD74627C}" srcOrd="1" destOrd="0" presId="urn:microsoft.com/office/officeart/2005/8/layout/orgChart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CA486C1-6B23-43AE-A6EA-907F02D9B8A9}" type="presOf" srcId="{A15E924C-5621-4A99-9FE1-7B2472F94389}" destId="{BCBA6E0F-55FD-4550-AB48-CA95BE9D442E}" srcOrd="0"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97483BC4-9D2B-4252-867C-077537A87F96}" type="presOf" srcId="{8CC409DE-D71E-4F9A-975B-6E0B43349A74}" destId="{2AFD7B4C-6568-464A-98DD-82379AAFB319}"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FCAD58C9-5B71-4F8F-A3A8-89272EB477CB}" srcId="{86AF350A-A785-4BDD-9C13-1E90196942B4}" destId="{EB3954B5-74F4-4D11-9DFF-EA78507987CB}" srcOrd="2"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C2793DCF-63E6-42A5-AC1A-00127B1C5CE1}" type="presOf" srcId="{1074358C-D7EC-497E-8A79-228B01C24390}" destId="{13105FD1-9899-4176-936B-D44FE5EB29AC}"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CF1EDECF-4DE2-468D-87D2-E641CA233B71}" type="presOf" srcId="{FFC0753A-C3E9-4306-8FCF-BC7CD8CBB498}" destId="{949D9115-FC5E-4058-9A6E-7A9B1C23BB2D}"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C708B5D0-C5FE-494F-9D5D-D9B5422D0437}" type="presOf" srcId="{D6F5CD79-D3E1-4B19-9C25-479267A00537}" destId="{6BAFA004-7462-4BB3-8CF7-8F0FAE532698}" srcOrd="0" destOrd="0" presId="urn:microsoft.com/office/officeart/2005/8/layout/orgChart1"/>
    <dgm:cxn modelId="{283993D1-8C01-42C6-B135-8377D6DF9AAE}" type="presOf" srcId="{FF48D854-A6EB-4180-B3C8-A92AD1913FB8}" destId="{C7117F62-ADF8-4105-B8CA-B4D9C905242A}"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DD8252DC-97BB-4DFF-98B1-5F9768B012B2}" srcId="{86AF350A-A785-4BDD-9C13-1E90196942B4}" destId="{0B7A893D-34B0-412E-AAF0-3244FF37E62F}" srcOrd="1"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863395DF-B5E4-429C-B3A4-11AEEE275460}" type="presOf" srcId="{FFC0753A-C3E9-4306-8FCF-BC7CD8CBB498}" destId="{74D8C257-2D2F-4D23-9EDF-4A8C0E34101E}" srcOrd="0" destOrd="0" presId="urn:microsoft.com/office/officeart/2005/8/layout/orgChart1"/>
    <dgm:cxn modelId="{859569E0-CB55-4039-A217-8E5717CE59A4}" type="presOf" srcId="{C1D6D2B6-BDA2-42F7-88E6-646763F96BB6}" destId="{34AF5C71-29C9-4B62-A61B-B0DE09333C37}" srcOrd="1"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3538D7E3-4394-4B29-9D8E-C5FC1D2A6338}" type="presOf" srcId="{C6A45FCE-97A4-4B31-878B-C5252F842B30}" destId="{1BAEE04E-0A9C-4FC3-A912-7FB010A5E2F8}"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1EABD3E8-22BB-432F-BE64-DE31E7BB6EF2}" type="presOf" srcId="{CEC55DE9-CA19-4812-BB18-6CA1DBEE6C1F}" destId="{92A980DB-20D7-4B6B-B178-4CBC80B8D0CA}"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9846C9A2-C25B-4A7E-8766-DD4A212CB05C}" type="presParOf" srcId="{417D4C16-6F47-45C2-BFA4-54B9F621B68C}" destId="{B894DCF4-CFDB-4655-8C23-F6D06D7FB345}" srcOrd="2" destOrd="0" presId="urn:microsoft.com/office/officeart/2005/8/layout/orgChart1"/>
    <dgm:cxn modelId="{12F2EF62-5D93-4BA3-BB32-28747AEE9BDE}" type="presParOf" srcId="{417D4C16-6F47-45C2-BFA4-54B9F621B68C}" destId="{BA7890AD-C28B-4184-A8D6-6EDBD113CB8A}" srcOrd="3"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4" destOrd="0" presId="urn:microsoft.com/office/officeart/2005/8/layout/orgChart1"/>
    <dgm:cxn modelId="{6EE47D9D-25A0-45B3-86B1-28C264EC0BD8}" type="presParOf" srcId="{417D4C16-6F47-45C2-BFA4-54B9F621B68C}" destId="{DE9A41E4-3923-40A4-9CC8-1B1A5C09A77A}" srcOrd="5"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183D65B1-BB9C-4BCA-BDB7-8FFC1484E394}" type="presParOf" srcId="{9A131EBF-4F2C-4F30-929D-6EE9E0F9BCAA}" destId="{BCBA6E0F-55FD-4550-AB48-CA95BE9D442E}" srcOrd="4" destOrd="0" presId="urn:microsoft.com/office/officeart/2005/8/layout/orgChart1"/>
    <dgm:cxn modelId="{EC68BB26-59E5-4E86-AEC9-CF5A3065B29F}" type="presParOf" srcId="{9A131EBF-4F2C-4F30-929D-6EE9E0F9BCAA}" destId="{715896B5-3CAE-415B-BB66-4C566F817CC2}" srcOrd="5" destOrd="0" presId="urn:microsoft.com/office/officeart/2005/8/layout/orgChart1"/>
    <dgm:cxn modelId="{16A8026F-F0FA-4400-8F0B-FABB24072510}" type="presParOf" srcId="{715896B5-3CAE-415B-BB66-4C566F817CC2}" destId="{66542703-9A5D-434F-A5F6-D2719DF2872B}" srcOrd="0" destOrd="0" presId="urn:microsoft.com/office/officeart/2005/8/layout/orgChart1"/>
    <dgm:cxn modelId="{2CEB7424-B636-4A46-9CBF-8AF9726EB1E6}" type="presParOf" srcId="{66542703-9A5D-434F-A5F6-D2719DF2872B}" destId="{60217F95-1C17-467D-8FED-37F52E7F5E34}" srcOrd="0" destOrd="0" presId="urn:microsoft.com/office/officeart/2005/8/layout/orgChart1"/>
    <dgm:cxn modelId="{E948B0C5-4378-4513-99DD-AF46F1692743}" type="presParOf" srcId="{66542703-9A5D-434F-A5F6-D2719DF2872B}" destId="{C3A5E333-083C-4661-AA5E-F32559AE56FC}" srcOrd="1" destOrd="0" presId="urn:microsoft.com/office/officeart/2005/8/layout/orgChart1"/>
    <dgm:cxn modelId="{54FD854A-F35E-4D87-B276-3EC3E743729F}" type="presParOf" srcId="{715896B5-3CAE-415B-BB66-4C566F817CC2}" destId="{E6580904-834B-40AE-9375-22BECEF4C38F}" srcOrd="1" destOrd="0" presId="urn:microsoft.com/office/officeart/2005/8/layout/orgChart1"/>
    <dgm:cxn modelId="{18FB7062-B9B1-468C-B89B-A0C7060277E2}" type="presParOf" srcId="{715896B5-3CAE-415B-BB66-4C566F817CC2}" destId="{8AD68C36-786D-4CBF-98F5-7B1875C95F86}"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7CF631B0-E14B-4612-8FF8-484582301635}" type="presParOf" srcId="{CA706695-D83D-4307-9D43-2078468493DA}" destId="{2AFD7B4C-6568-464A-98DD-82379AAFB319}" srcOrd="0" destOrd="0" presId="urn:microsoft.com/office/officeart/2005/8/layout/orgChart1"/>
    <dgm:cxn modelId="{90E11FB6-FE40-43E6-AF56-98428CDF02EB}" type="presParOf" srcId="{CA706695-D83D-4307-9D43-2078468493DA}" destId="{EF8844E1-F8BE-4B86-9120-4E498D5196E7}" srcOrd="1" destOrd="0" presId="urn:microsoft.com/office/officeart/2005/8/layout/orgChart1"/>
    <dgm:cxn modelId="{41A1990D-4904-4A71-A434-2BF1F3A3F3B1}" type="presParOf" srcId="{EF8844E1-F8BE-4B86-9120-4E498D5196E7}" destId="{C51861E9-1193-4ED6-AAB4-BD4118E84AE6}" srcOrd="0" destOrd="0" presId="urn:microsoft.com/office/officeart/2005/8/layout/orgChart1"/>
    <dgm:cxn modelId="{92A41B7D-3EF3-45A4-8FCB-9AF3D996146E}" type="presParOf" srcId="{C51861E9-1193-4ED6-AAB4-BD4118E84AE6}" destId="{3313DE1E-A571-4C14-9359-D2832EC6E704}" srcOrd="0" destOrd="0" presId="urn:microsoft.com/office/officeart/2005/8/layout/orgChart1"/>
    <dgm:cxn modelId="{2D814374-D34B-4444-BB9B-8EBC8E0ADD6D}" type="presParOf" srcId="{C51861E9-1193-4ED6-AAB4-BD4118E84AE6}" destId="{FD1FC513-D720-4477-830E-6AB4DC8F9DE5}" srcOrd="1" destOrd="0" presId="urn:microsoft.com/office/officeart/2005/8/layout/orgChart1"/>
    <dgm:cxn modelId="{1299D97E-5EBA-4AC6-883C-A32C5A44CFF5}" type="presParOf" srcId="{EF8844E1-F8BE-4B86-9120-4E498D5196E7}" destId="{7904304D-D077-484E-9014-29E01555F4B4}" srcOrd="1" destOrd="0" presId="urn:microsoft.com/office/officeart/2005/8/layout/orgChart1"/>
    <dgm:cxn modelId="{F20EA048-A4B4-4116-8E00-F4E5296BF67C}" type="presParOf" srcId="{EF8844E1-F8BE-4B86-9120-4E498D5196E7}" destId="{BB47CA54-80E0-4811-A646-A57AC0CAA4DA}" srcOrd="2"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0F3403C-FCA5-45D6-A88C-45DEF25AC775}" type="presParOf" srcId="{2C38C1EE-8865-4C5D-A418-8541DB06CDA8}" destId="{4A5F3F2D-B0D1-45C0-9662-2869662B4BB9}" srcOrd="0" destOrd="0" presId="urn:microsoft.com/office/officeart/2005/8/layout/orgChart1"/>
    <dgm:cxn modelId="{C35F538E-7DF0-4E28-9063-36001BA32F88}" type="presParOf" srcId="{2C38C1EE-8865-4C5D-A418-8541DB06CDA8}" destId="{4D08A3BC-57A2-4C28-BF87-15235FE89C43}" srcOrd="1" destOrd="0" presId="urn:microsoft.com/office/officeart/2005/8/layout/orgChart1"/>
    <dgm:cxn modelId="{D12C71CD-9F09-47E2-86B2-F00F0F3919D5}" type="presParOf" srcId="{4D08A3BC-57A2-4C28-BF87-15235FE89C43}" destId="{DB637F5D-1D3A-4FB7-BD3B-7351671CC71C}" srcOrd="0" destOrd="0" presId="urn:microsoft.com/office/officeart/2005/8/layout/orgChart1"/>
    <dgm:cxn modelId="{7295BCC2-7655-47DB-9EE0-D28D412AD852}" type="presParOf" srcId="{DB637F5D-1D3A-4FB7-BD3B-7351671CC71C}" destId="{2F19FCDD-0105-4117-B9E6-1C5AE13949BB}" srcOrd="0" destOrd="0" presId="urn:microsoft.com/office/officeart/2005/8/layout/orgChart1"/>
    <dgm:cxn modelId="{E0092BFE-00CF-48D9-A44A-2D1909A876F7}" type="presParOf" srcId="{DB637F5D-1D3A-4FB7-BD3B-7351671CC71C}" destId="{82A667F2-84E4-4A4A-B8D6-4814F05DFE73}" srcOrd="1" destOrd="0" presId="urn:microsoft.com/office/officeart/2005/8/layout/orgChart1"/>
    <dgm:cxn modelId="{E23EF6E2-E2A5-4D70-ABB5-5B3EEA95C69C}" type="presParOf" srcId="{4D08A3BC-57A2-4C28-BF87-15235FE89C43}" destId="{E85119DE-35C6-41EA-B1BF-5C85A55E5019}" srcOrd="1" destOrd="0" presId="urn:microsoft.com/office/officeart/2005/8/layout/orgChart1"/>
    <dgm:cxn modelId="{4A298F98-5B74-4157-A232-7A6345920D60}" type="presParOf" srcId="{4D08A3BC-57A2-4C28-BF87-15235FE89C43}" destId="{7FF31277-026A-45CF-8696-E6926CDD8BFC}" srcOrd="2" destOrd="0" presId="urn:microsoft.com/office/officeart/2005/8/layout/orgChart1"/>
    <dgm:cxn modelId="{ED85F658-0CFA-4255-937A-CD7A0BF5EA0D}" type="presParOf" srcId="{2C38C1EE-8865-4C5D-A418-8541DB06CDA8}" destId="{92A980DB-20D7-4B6B-B178-4CBC80B8D0CA}" srcOrd="2" destOrd="0" presId="urn:microsoft.com/office/officeart/2005/8/layout/orgChart1"/>
    <dgm:cxn modelId="{66960A7F-73C8-4E5C-AFDD-1F3F44010449}" type="presParOf" srcId="{2C38C1EE-8865-4C5D-A418-8541DB06CDA8}" destId="{9D203825-82D6-4E84-A03E-0FE832D7F38D}" srcOrd="3" destOrd="0" presId="urn:microsoft.com/office/officeart/2005/8/layout/orgChart1"/>
    <dgm:cxn modelId="{35D3FB45-B497-4C56-A499-31127FD4F8DC}" type="presParOf" srcId="{9D203825-82D6-4E84-A03E-0FE832D7F38D}" destId="{79B8179A-467F-4FBC-B696-A0DCCB1EBEBE}" srcOrd="0" destOrd="0" presId="urn:microsoft.com/office/officeart/2005/8/layout/orgChart1"/>
    <dgm:cxn modelId="{986EFCB6-C48C-4487-8A2C-46BB4E83632C}" type="presParOf" srcId="{79B8179A-467F-4FBC-B696-A0DCCB1EBEBE}" destId="{FD13211A-0C2D-40C1-987F-540BDB91CE01}" srcOrd="0" destOrd="0" presId="urn:microsoft.com/office/officeart/2005/8/layout/orgChart1"/>
    <dgm:cxn modelId="{5BD667D4-3089-4923-A27E-C6BE6A7017C7}" type="presParOf" srcId="{79B8179A-467F-4FBC-B696-A0DCCB1EBEBE}" destId="{0E0408C2-9D7A-4386-8719-69DDA9C7F564}" srcOrd="1" destOrd="0" presId="urn:microsoft.com/office/officeart/2005/8/layout/orgChart1"/>
    <dgm:cxn modelId="{BD83CED2-F81C-49A0-A148-5651EB37AA01}" type="presParOf" srcId="{9D203825-82D6-4E84-A03E-0FE832D7F38D}" destId="{6E24388A-FF8A-4F1C-9B11-AA0775ABAF62}" srcOrd="1" destOrd="0" presId="urn:microsoft.com/office/officeart/2005/8/layout/orgChart1"/>
    <dgm:cxn modelId="{A55C3110-E260-47AA-9231-E5805F5F59F9}" type="presParOf" srcId="{9D203825-82D6-4E84-A03E-0FE832D7F38D}" destId="{D0A4934C-0F2E-4D5B-8D4E-5A6AFB1C1887}" srcOrd="2" destOrd="0" presId="urn:microsoft.com/office/officeart/2005/8/layout/orgChart1"/>
    <dgm:cxn modelId="{34FD5C55-875A-48DC-9268-A4E3695F8FA1}" type="presParOf" srcId="{2C38C1EE-8865-4C5D-A418-8541DB06CDA8}" destId="{1BAEE04E-0A9C-4FC3-A912-7FB010A5E2F8}" srcOrd="4" destOrd="0" presId="urn:microsoft.com/office/officeart/2005/8/layout/orgChart1"/>
    <dgm:cxn modelId="{577CDE8A-2A25-4AB3-86C3-AEEB3617D1E9}" type="presParOf" srcId="{2C38C1EE-8865-4C5D-A418-8541DB06CDA8}" destId="{C0EAACB8-0696-4E4D-BF6D-03A2C79EFD4C}" srcOrd="5" destOrd="0" presId="urn:microsoft.com/office/officeart/2005/8/layout/orgChart1"/>
    <dgm:cxn modelId="{E19BFF24-B9E4-4297-BE5F-8C1926BB2810}" type="presParOf" srcId="{C0EAACB8-0696-4E4D-BF6D-03A2C79EFD4C}" destId="{2340B81C-C4B1-40D6-8AF9-03C1031A0722}" srcOrd="0" destOrd="0" presId="urn:microsoft.com/office/officeart/2005/8/layout/orgChart1"/>
    <dgm:cxn modelId="{EE3AB8AE-F573-46F3-81FB-0104F9CE4C16}" type="presParOf" srcId="{2340B81C-C4B1-40D6-8AF9-03C1031A0722}" destId="{53D60588-5CE1-48A8-86FF-19E520FE8D61}" srcOrd="0" destOrd="0" presId="urn:microsoft.com/office/officeart/2005/8/layout/orgChart1"/>
    <dgm:cxn modelId="{5CBBFA4B-CB08-4AC7-A63B-A62B067C386C}" type="presParOf" srcId="{2340B81C-C4B1-40D6-8AF9-03C1031A0722}" destId="{81A1E215-5CA4-455A-BCE0-D18C15C00749}" srcOrd="1" destOrd="0" presId="urn:microsoft.com/office/officeart/2005/8/layout/orgChart1"/>
    <dgm:cxn modelId="{9075F92F-1857-42C6-97DB-CFD39FE48E62}" type="presParOf" srcId="{C0EAACB8-0696-4E4D-BF6D-03A2C79EFD4C}" destId="{54745F89-2B5F-4743-AAF7-479014DC03E1}" srcOrd="1" destOrd="0" presId="urn:microsoft.com/office/officeart/2005/8/layout/orgChart1"/>
    <dgm:cxn modelId="{DA585D16-C2D3-4929-AF4E-937ABAA7545A}" type="presParOf" srcId="{C0EAACB8-0696-4E4D-BF6D-03A2C79EFD4C}" destId="{F2232BE6-5E74-4C2F-9053-26B2A8492C65}" srcOrd="2" destOrd="0" presId="urn:microsoft.com/office/officeart/2005/8/layout/orgChart1"/>
    <dgm:cxn modelId="{1377F86A-81DE-4162-B1C5-76BF5C9702CE}" type="presParOf" srcId="{2C38C1EE-8865-4C5D-A418-8541DB06CDA8}" destId="{BD067F4C-C507-4F4A-BACC-0874942C1FBA}" srcOrd="6" destOrd="0" presId="urn:microsoft.com/office/officeart/2005/8/layout/orgChart1"/>
    <dgm:cxn modelId="{40D89721-64B4-4BF1-9F3A-7DE572708478}" type="presParOf" srcId="{2C38C1EE-8865-4C5D-A418-8541DB06CDA8}" destId="{95B8C5CE-53B0-41FA-A45E-5D34FA83E092}" srcOrd="7" destOrd="0" presId="urn:microsoft.com/office/officeart/2005/8/layout/orgChart1"/>
    <dgm:cxn modelId="{3E31D619-7B82-4F5C-B688-9A34A1890226}" type="presParOf" srcId="{95B8C5CE-53B0-41FA-A45E-5D34FA83E092}" destId="{60D6CD7D-6B42-4E82-9D10-7CD18FAC0D40}" srcOrd="0" destOrd="0" presId="urn:microsoft.com/office/officeart/2005/8/layout/orgChart1"/>
    <dgm:cxn modelId="{80CF5888-6932-418D-ADCA-FCD0E8F6A1BC}" type="presParOf" srcId="{60D6CD7D-6B42-4E82-9D10-7CD18FAC0D40}" destId="{13105FD1-9899-4176-936B-D44FE5EB29AC}" srcOrd="0" destOrd="0" presId="urn:microsoft.com/office/officeart/2005/8/layout/orgChart1"/>
    <dgm:cxn modelId="{C1D846D4-DFC6-45CF-9A49-E196C667CEDF}" type="presParOf" srcId="{60D6CD7D-6B42-4E82-9D10-7CD18FAC0D40}" destId="{AE2EDB40-587C-4A14-9398-65D0FD6AF95A}" srcOrd="1" destOrd="0" presId="urn:microsoft.com/office/officeart/2005/8/layout/orgChart1"/>
    <dgm:cxn modelId="{BF140205-835E-4F03-84B9-D154F9FD06C9}" type="presParOf" srcId="{95B8C5CE-53B0-41FA-A45E-5D34FA83E092}" destId="{9BE92220-BCAD-4AD6-9633-39045734A77A}" srcOrd="1" destOrd="0" presId="urn:microsoft.com/office/officeart/2005/8/layout/orgChart1"/>
    <dgm:cxn modelId="{142D15F9-FD65-40B2-88BF-BA52F02E3BD1}" type="presParOf" srcId="{95B8C5CE-53B0-41FA-A45E-5D34FA83E092}" destId="{7C2B8396-627D-4801-9319-91AF2A10417E}" srcOrd="2" destOrd="0" presId="urn:microsoft.com/office/officeart/2005/8/layout/orgChart1"/>
    <dgm:cxn modelId="{2950465B-CC2C-487F-AD48-90FE21989E69}" type="presParOf" srcId="{2C38C1EE-8865-4C5D-A418-8541DB06CDA8}" destId="{DDF2BFC7-7510-44DA-852E-71B46BA5998B}" srcOrd="8" destOrd="0" presId="urn:microsoft.com/office/officeart/2005/8/layout/orgChart1"/>
    <dgm:cxn modelId="{2A080A9C-8F4A-4A83-99A6-67277E81FE65}" type="presParOf" srcId="{2C38C1EE-8865-4C5D-A418-8541DB06CDA8}" destId="{0AA15937-2BC9-4D3B-8E69-1B5FB9D60FB1}" srcOrd="9" destOrd="0" presId="urn:microsoft.com/office/officeart/2005/8/layout/orgChart1"/>
    <dgm:cxn modelId="{5E0D3940-6FC9-4189-97C8-21AA8C525B25}" type="presParOf" srcId="{0AA15937-2BC9-4D3B-8E69-1B5FB9D60FB1}" destId="{9A072EFC-B5BD-45AC-8AE5-B2C42C912D2E}" srcOrd="0" destOrd="0" presId="urn:microsoft.com/office/officeart/2005/8/layout/orgChart1"/>
    <dgm:cxn modelId="{915B3A71-C955-4CD0-BA86-8B73B5A781C1}" type="presParOf" srcId="{9A072EFC-B5BD-45AC-8AE5-B2C42C912D2E}" destId="{74D8C257-2D2F-4D23-9EDF-4A8C0E34101E}" srcOrd="0" destOrd="0" presId="urn:microsoft.com/office/officeart/2005/8/layout/orgChart1"/>
    <dgm:cxn modelId="{B2BD8509-67A7-4822-8B16-4A2F4F08ACAA}" type="presParOf" srcId="{9A072EFC-B5BD-45AC-8AE5-B2C42C912D2E}" destId="{949D9115-FC5E-4058-9A6E-7A9B1C23BB2D}" srcOrd="1" destOrd="0" presId="urn:microsoft.com/office/officeart/2005/8/layout/orgChart1"/>
    <dgm:cxn modelId="{8EE63363-32EE-4AC2-82B0-CE0C26B5CE94}" type="presParOf" srcId="{0AA15937-2BC9-4D3B-8E69-1B5FB9D60FB1}" destId="{8A6AB4ED-31DE-44FE-B94A-AE2ED86F8E26}" srcOrd="1" destOrd="0" presId="urn:microsoft.com/office/officeart/2005/8/layout/orgChart1"/>
    <dgm:cxn modelId="{1140D7ED-4D31-42B8-9D4B-B7E8AA85001F}" type="presParOf" srcId="{0AA15937-2BC9-4D3B-8E69-1B5FB9D60FB1}" destId="{2FF3844D-83D6-4B8A-AF8F-6852EE976302}" srcOrd="2"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04447BCE-4B60-496D-BDDF-25ECBB4F8AC4}" type="presParOf" srcId="{977D3813-5412-42A7-8B4D-5447A06AC163}" destId="{CB891B44-AF70-42EE-BD92-2912254ADB01}" srcOrd="6" destOrd="0" presId="urn:microsoft.com/office/officeart/2005/8/layout/orgChart1"/>
    <dgm:cxn modelId="{7F810BC2-CB27-4DD1-AD9A-D9EA0A0D58A8}" type="presParOf" srcId="{977D3813-5412-42A7-8B4D-5447A06AC163}" destId="{86EE9FF3-9EA5-475F-8F19-6F65DE2DFB1A}" srcOrd="7" destOrd="0" presId="urn:microsoft.com/office/officeart/2005/8/layout/orgChart1"/>
    <dgm:cxn modelId="{595B264F-1BF0-4139-9B26-DF8B6613C065}" type="presParOf" srcId="{86EE9FF3-9EA5-475F-8F19-6F65DE2DFB1A}" destId="{1DDF5843-AA5D-4C97-8313-7D4C241242F8}" srcOrd="0" destOrd="0" presId="urn:microsoft.com/office/officeart/2005/8/layout/orgChart1"/>
    <dgm:cxn modelId="{656DA35D-977D-4899-82A4-47C883ADE3B3}" type="presParOf" srcId="{1DDF5843-AA5D-4C97-8313-7D4C241242F8}" destId="{820A2875-8F4F-499E-A65A-C75C9225503F}" srcOrd="0" destOrd="0" presId="urn:microsoft.com/office/officeart/2005/8/layout/orgChart1"/>
    <dgm:cxn modelId="{D608B473-63FB-4A50-8030-E6AA27A27F96}" type="presParOf" srcId="{1DDF5843-AA5D-4C97-8313-7D4C241242F8}" destId="{34AF5C71-29C9-4B62-A61B-B0DE09333C37}" srcOrd="1" destOrd="0" presId="urn:microsoft.com/office/officeart/2005/8/layout/orgChart1"/>
    <dgm:cxn modelId="{B4F6A37A-90C0-4A14-BF03-BA0FD52BE686}" type="presParOf" srcId="{86EE9FF3-9EA5-475F-8F19-6F65DE2DFB1A}" destId="{9DCBB61A-36F0-4324-96B5-C99D7BEE4A21}" srcOrd="1" destOrd="0" presId="urn:microsoft.com/office/officeart/2005/8/layout/orgChart1"/>
    <dgm:cxn modelId="{C72512C7-4906-48C8-BDCC-8A20DEF7AE59}" type="presParOf" srcId="{86EE9FF3-9EA5-475F-8F19-6F65DE2DFB1A}" destId="{A7D0C208-7C07-4A3A-8F72-65AEA314B57A}" srcOrd="2" destOrd="0" presId="urn:microsoft.com/office/officeart/2005/8/layout/orgChart1"/>
    <dgm:cxn modelId="{F203A44F-DB81-42A9-B56A-67828909C915}" type="presParOf" srcId="{977D3813-5412-42A7-8B4D-5447A06AC163}" destId="{A991AB38-AA12-4BCD-BDBC-8B5C6FECB0D6}" srcOrd="8" destOrd="0" presId="urn:microsoft.com/office/officeart/2005/8/layout/orgChart1"/>
    <dgm:cxn modelId="{243ACF58-17D5-45A4-970A-06D4B15954FE}" type="presParOf" srcId="{977D3813-5412-42A7-8B4D-5447A06AC163}" destId="{ECDB0C1E-5177-4861-B937-8D9C00F01E1E}" srcOrd="9" destOrd="0" presId="urn:microsoft.com/office/officeart/2005/8/layout/orgChart1"/>
    <dgm:cxn modelId="{AC60DF9B-E887-44BE-AE7C-7054F4AF80CB}" type="presParOf" srcId="{ECDB0C1E-5177-4861-B937-8D9C00F01E1E}" destId="{ED31BC12-182F-4545-BBC3-4460167EE33C}" srcOrd="0" destOrd="0" presId="urn:microsoft.com/office/officeart/2005/8/layout/orgChart1"/>
    <dgm:cxn modelId="{E2E09CA1-050B-4DB6-97BF-6396DC0028BE}" type="presParOf" srcId="{ED31BC12-182F-4545-BBC3-4460167EE33C}" destId="{C7117F62-ADF8-4105-B8CA-B4D9C905242A}" srcOrd="0" destOrd="0" presId="urn:microsoft.com/office/officeart/2005/8/layout/orgChart1"/>
    <dgm:cxn modelId="{E8851B55-E3E7-47C1-A727-54AD8E45EED1}" type="presParOf" srcId="{ED31BC12-182F-4545-BBC3-4460167EE33C}" destId="{3FAEDC4B-93D5-464E-95A0-2C0DBD74627C}" srcOrd="1" destOrd="0" presId="urn:microsoft.com/office/officeart/2005/8/layout/orgChart1"/>
    <dgm:cxn modelId="{22F07078-A56B-42F7-B0D1-16390F303DD8}" type="presParOf" srcId="{ECDB0C1E-5177-4861-B937-8D9C00F01E1E}" destId="{36FD3846-906C-44DB-929B-A26773D49E97}" srcOrd="1" destOrd="0" presId="urn:microsoft.com/office/officeart/2005/8/layout/orgChart1"/>
    <dgm:cxn modelId="{C4A3EDBF-28F3-472F-8176-96D78EC248AC}" type="presParOf" srcId="{ECDB0C1E-5177-4861-B937-8D9C00F01E1E}" destId="{0AC10AD8-4F2E-401C-8AED-2F2B57634090}" srcOrd="2" destOrd="0" presId="urn:microsoft.com/office/officeart/2005/8/layout/orgChart1"/>
    <dgm:cxn modelId="{06AFA1F2-0E70-4914-8852-BD976E276BAB}" type="presParOf" srcId="{977D3813-5412-42A7-8B4D-5447A06AC163}" destId="{3C6E50E2-C53E-409B-B57C-7E8EC824BE89}" srcOrd="10" destOrd="0" presId="urn:microsoft.com/office/officeart/2005/8/layout/orgChart1"/>
    <dgm:cxn modelId="{E9204842-33C4-4484-B52A-75B727F0235F}" type="presParOf" srcId="{977D3813-5412-42A7-8B4D-5447A06AC163}" destId="{78F48E60-83C9-4B7C-8A6D-797E8253A6CA}" srcOrd="11" destOrd="0" presId="urn:microsoft.com/office/officeart/2005/8/layout/orgChart1"/>
    <dgm:cxn modelId="{FE157D2C-D946-41A6-A9C7-623AE589B643}" type="presParOf" srcId="{78F48E60-83C9-4B7C-8A6D-797E8253A6CA}" destId="{EB426A6E-FAF7-40EA-9003-0154692CAFF7}" srcOrd="0" destOrd="0" presId="urn:microsoft.com/office/officeart/2005/8/layout/orgChart1"/>
    <dgm:cxn modelId="{005605E9-1A46-4267-B58D-8091D4C811CD}" type="presParOf" srcId="{EB426A6E-FAF7-40EA-9003-0154692CAFF7}" destId="{5953F704-BDD7-48A7-80C8-B883D15219C5}" srcOrd="0" destOrd="0" presId="urn:microsoft.com/office/officeart/2005/8/layout/orgChart1"/>
    <dgm:cxn modelId="{44731F5B-3E7A-408E-B321-90D867C9CF5C}" type="presParOf" srcId="{EB426A6E-FAF7-40EA-9003-0154692CAFF7}" destId="{E7CF3F29-E4C0-43DA-B04A-08AB409C2F63}" srcOrd="1" destOrd="0" presId="urn:microsoft.com/office/officeart/2005/8/layout/orgChart1"/>
    <dgm:cxn modelId="{F6EA6F50-7E9F-41FB-84A6-E599E738CFF9}" type="presParOf" srcId="{78F48E60-83C9-4B7C-8A6D-797E8253A6CA}" destId="{16B5EAC3-4FEF-436F-BB18-F8BFFCC36DB7}" srcOrd="1" destOrd="0" presId="urn:microsoft.com/office/officeart/2005/8/layout/orgChart1"/>
    <dgm:cxn modelId="{9F99910F-C0E3-4DAF-B01B-699741DBC071}" type="presParOf" srcId="{78F48E60-83C9-4B7C-8A6D-797E8253A6CA}" destId="{D188099C-30A7-4C9A-A88A-1667C9224249}"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090800" y="2411470"/>
          <a:ext cx="139543" cy="1174009"/>
        </a:xfrm>
        <a:custGeom>
          <a:avLst/>
          <a:gdLst/>
          <a:ahLst/>
          <a:cxnLst/>
          <a:rect l="0" t="0" r="0" b="0"/>
          <a:pathLst>
            <a:path>
              <a:moveTo>
                <a:pt x="0" y="0"/>
              </a:moveTo>
              <a:lnTo>
                <a:pt x="0" y="1174009"/>
              </a:lnTo>
              <a:lnTo>
                <a:pt x="139543"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090800" y="2411470"/>
          <a:ext cx="139543" cy="461576"/>
        </a:xfrm>
        <a:custGeom>
          <a:avLst/>
          <a:gdLst/>
          <a:ahLst/>
          <a:cxnLst/>
          <a:rect l="0" t="0" r="0" b="0"/>
          <a:pathLst>
            <a:path>
              <a:moveTo>
                <a:pt x="0" y="0"/>
              </a:moveTo>
              <a:lnTo>
                <a:pt x="0" y="461576"/>
              </a:lnTo>
              <a:lnTo>
                <a:pt x="139543"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34712" y="1023404"/>
          <a:ext cx="7052692" cy="886352"/>
        </a:xfrm>
        <a:custGeom>
          <a:avLst/>
          <a:gdLst/>
          <a:ahLst/>
          <a:cxnLst/>
          <a:rect l="0" t="0" r="0" b="0"/>
          <a:pathLst>
            <a:path>
              <a:moveTo>
                <a:pt x="0" y="0"/>
              </a:moveTo>
              <a:lnTo>
                <a:pt x="0" y="780992"/>
              </a:lnTo>
              <a:lnTo>
                <a:pt x="7052692" y="780992"/>
              </a:lnTo>
              <a:lnTo>
                <a:pt x="7052692" y="88635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744579" y="2400708"/>
          <a:ext cx="205208" cy="1184771"/>
        </a:xfrm>
        <a:custGeom>
          <a:avLst/>
          <a:gdLst/>
          <a:ahLst/>
          <a:cxnLst/>
          <a:rect l="0" t="0" r="0" b="0"/>
          <a:pathLst>
            <a:path>
              <a:moveTo>
                <a:pt x="0" y="0"/>
              </a:moveTo>
              <a:lnTo>
                <a:pt x="0" y="1184771"/>
              </a:lnTo>
              <a:lnTo>
                <a:pt x="205208" y="11847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744579" y="2400708"/>
          <a:ext cx="205208" cy="472338"/>
        </a:xfrm>
        <a:custGeom>
          <a:avLst/>
          <a:gdLst/>
          <a:ahLst/>
          <a:cxnLst/>
          <a:rect l="0" t="0" r="0" b="0"/>
          <a:pathLst>
            <a:path>
              <a:moveTo>
                <a:pt x="0" y="0"/>
              </a:moveTo>
              <a:lnTo>
                <a:pt x="0" y="472338"/>
              </a:lnTo>
              <a:lnTo>
                <a:pt x="205208" y="472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34712" y="1023404"/>
          <a:ext cx="5881577" cy="875590"/>
        </a:xfrm>
        <a:custGeom>
          <a:avLst/>
          <a:gdLst/>
          <a:ahLst/>
          <a:cxnLst/>
          <a:rect l="0" t="0" r="0" b="0"/>
          <a:pathLst>
            <a:path>
              <a:moveTo>
                <a:pt x="0" y="0"/>
              </a:moveTo>
              <a:lnTo>
                <a:pt x="0" y="770230"/>
              </a:lnTo>
              <a:lnTo>
                <a:pt x="5881577" y="770230"/>
              </a:lnTo>
              <a:lnTo>
                <a:pt x="5881577"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512847" y="2400708"/>
          <a:ext cx="178830" cy="1184771"/>
        </a:xfrm>
        <a:custGeom>
          <a:avLst/>
          <a:gdLst/>
          <a:ahLst/>
          <a:cxnLst/>
          <a:rect l="0" t="0" r="0" b="0"/>
          <a:pathLst>
            <a:path>
              <a:moveTo>
                <a:pt x="0" y="0"/>
              </a:moveTo>
              <a:lnTo>
                <a:pt x="0" y="1184771"/>
              </a:lnTo>
              <a:lnTo>
                <a:pt x="178830" y="11847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512847" y="2400708"/>
          <a:ext cx="178830" cy="472338"/>
        </a:xfrm>
        <a:custGeom>
          <a:avLst/>
          <a:gdLst/>
          <a:ahLst/>
          <a:cxnLst/>
          <a:rect l="0" t="0" r="0" b="0"/>
          <a:pathLst>
            <a:path>
              <a:moveTo>
                <a:pt x="0" y="0"/>
              </a:moveTo>
              <a:lnTo>
                <a:pt x="0" y="472338"/>
              </a:lnTo>
              <a:lnTo>
                <a:pt x="178830" y="472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34712" y="1023404"/>
          <a:ext cx="4579505" cy="875590"/>
        </a:xfrm>
        <a:custGeom>
          <a:avLst/>
          <a:gdLst/>
          <a:ahLst/>
          <a:cxnLst/>
          <a:rect l="0" t="0" r="0" b="0"/>
          <a:pathLst>
            <a:path>
              <a:moveTo>
                <a:pt x="0" y="0"/>
              </a:moveTo>
              <a:lnTo>
                <a:pt x="0" y="770230"/>
              </a:lnTo>
              <a:lnTo>
                <a:pt x="4579505" y="770230"/>
              </a:lnTo>
              <a:lnTo>
                <a:pt x="4579505"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27017" y="2400708"/>
          <a:ext cx="150514" cy="1184771"/>
        </a:xfrm>
        <a:custGeom>
          <a:avLst/>
          <a:gdLst/>
          <a:ahLst/>
          <a:cxnLst/>
          <a:rect l="0" t="0" r="0" b="0"/>
          <a:pathLst>
            <a:path>
              <a:moveTo>
                <a:pt x="0" y="0"/>
              </a:moveTo>
              <a:lnTo>
                <a:pt x="0" y="1184771"/>
              </a:lnTo>
              <a:lnTo>
                <a:pt x="150514" y="11847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27017" y="2400708"/>
          <a:ext cx="150514" cy="472338"/>
        </a:xfrm>
        <a:custGeom>
          <a:avLst/>
          <a:gdLst/>
          <a:ahLst/>
          <a:cxnLst/>
          <a:rect l="0" t="0" r="0" b="0"/>
          <a:pathLst>
            <a:path>
              <a:moveTo>
                <a:pt x="0" y="0"/>
              </a:moveTo>
              <a:lnTo>
                <a:pt x="0" y="472338"/>
              </a:lnTo>
              <a:lnTo>
                <a:pt x="150514" y="472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34712" y="1023404"/>
          <a:ext cx="3393675" cy="875590"/>
        </a:xfrm>
        <a:custGeom>
          <a:avLst/>
          <a:gdLst/>
          <a:ahLst/>
          <a:cxnLst/>
          <a:rect l="0" t="0" r="0" b="0"/>
          <a:pathLst>
            <a:path>
              <a:moveTo>
                <a:pt x="0" y="0"/>
              </a:moveTo>
              <a:lnTo>
                <a:pt x="0" y="770230"/>
              </a:lnTo>
              <a:lnTo>
                <a:pt x="3393675" y="770230"/>
              </a:lnTo>
              <a:lnTo>
                <a:pt x="3393675"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12870" y="2400708"/>
          <a:ext cx="150514" cy="472338"/>
        </a:xfrm>
        <a:custGeom>
          <a:avLst/>
          <a:gdLst/>
          <a:ahLst/>
          <a:cxnLst/>
          <a:rect l="0" t="0" r="0" b="0"/>
          <a:pathLst>
            <a:path>
              <a:moveTo>
                <a:pt x="0" y="0"/>
              </a:moveTo>
              <a:lnTo>
                <a:pt x="0" y="472338"/>
              </a:lnTo>
              <a:lnTo>
                <a:pt x="150514" y="472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34712" y="1023404"/>
          <a:ext cx="2179528" cy="875590"/>
        </a:xfrm>
        <a:custGeom>
          <a:avLst/>
          <a:gdLst/>
          <a:ahLst/>
          <a:cxnLst/>
          <a:rect l="0" t="0" r="0" b="0"/>
          <a:pathLst>
            <a:path>
              <a:moveTo>
                <a:pt x="0" y="0"/>
              </a:moveTo>
              <a:lnTo>
                <a:pt x="0" y="770230"/>
              </a:lnTo>
              <a:lnTo>
                <a:pt x="2179528" y="770230"/>
              </a:lnTo>
              <a:lnTo>
                <a:pt x="2179528"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6E50E2-C53E-409B-B57C-7E8EC824BE89}">
      <dsp:nvSpPr>
        <dsp:cNvPr id="0" name=""/>
        <dsp:cNvSpPr/>
      </dsp:nvSpPr>
      <dsp:spPr>
        <a:xfrm>
          <a:off x="7825285" y="2400708"/>
          <a:ext cx="162753" cy="4034504"/>
        </a:xfrm>
        <a:custGeom>
          <a:avLst/>
          <a:gdLst/>
          <a:ahLst/>
          <a:cxnLst/>
          <a:rect l="0" t="0" r="0" b="0"/>
          <a:pathLst>
            <a:path>
              <a:moveTo>
                <a:pt x="0" y="0"/>
              </a:moveTo>
              <a:lnTo>
                <a:pt x="0" y="4034504"/>
              </a:lnTo>
              <a:lnTo>
                <a:pt x="162753" y="40345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991AB38-AA12-4BCD-BDBC-8B5C6FECB0D6}">
      <dsp:nvSpPr>
        <dsp:cNvPr id="0" name=""/>
        <dsp:cNvSpPr/>
      </dsp:nvSpPr>
      <dsp:spPr>
        <a:xfrm>
          <a:off x="7825285" y="2400708"/>
          <a:ext cx="162753" cy="3322071"/>
        </a:xfrm>
        <a:custGeom>
          <a:avLst/>
          <a:gdLst/>
          <a:ahLst/>
          <a:cxnLst/>
          <a:rect l="0" t="0" r="0" b="0"/>
          <a:pathLst>
            <a:path>
              <a:moveTo>
                <a:pt x="0" y="0"/>
              </a:moveTo>
              <a:lnTo>
                <a:pt x="0" y="3322071"/>
              </a:lnTo>
              <a:lnTo>
                <a:pt x="162753" y="33220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B891B44-AF70-42EE-BD92-2912254ADB01}">
      <dsp:nvSpPr>
        <dsp:cNvPr id="0" name=""/>
        <dsp:cNvSpPr/>
      </dsp:nvSpPr>
      <dsp:spPr>
        <a:xfrm>
          <a:off x="7825285" y="2400708"/>
          <a:ext cx="162753" cy="2609637"/>
        </a:xfrm>
        <a:custGeom>
          <a:avLst/>
          <a:gdLst/>
          <a:ahLst/>
          <a:cxnLst/>
          <a:rect l="0" t="0" r="0" b="0"/>
          <a:pathLst>
            <a:path>
              <a:moveTo>
                <a:pt x="0" y="0"/>
              </a:moveTo>
              <a:lnTo>
                <a:pt x="0" y="2609637"/>
              </a:lnTo>
              <a:lnTo>
                <a:pt x="162753" y="260963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25285" y="2400708"/>
          <a:ext cx="162753" cy="1897204"/>
        </a:xfrm>
        <a:custGeom>
          <a:avLst/>
          <a:gdLst/>
          <a:ahLst/>
          <a:cxnLst/>
          <a:rect l="0" t="0" r="0" b="0"/>
          <a:pathLst>
            <a:path>
              <a:moveTo>
                <a:pt x="0" y="0"/>
              </a:moveTo>
              <a:lnTo>
                <a:pt x="0" y="1897204"/>
              </a:lnTo>
              <a:lnTo>
                <a:pt x="162753" y="189720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25285" y="2400708"/>
          <a:ext cx="162753" cy="1184771"/>
        </a:xfrm>
        <a:custGeom>
          <a:avLst/>
          <a:gdLst/>
          <a:ahLst/>
          <a:cxnLst/>
          <a:rect l="0" t="0" r="0" b="0"/>
          <a:pathLst>
            <a:path>
              <a:moveTo>
                <a:pt x="0" y="0"/>
              </a:moveTo>
              <a:lnTo>
                <a:pt x="0" y="1184771"/>
              </a:lnTo>
              <a:lnTo>
                <a:pt x="162753" y="118477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25285" y="2400708"/>
          <a:ext cx="162753" cy="472338"/>
        </a:xfrm>
        <a:custGeom>
          <a:avLst/>
          <a:gdLst/>
          <a:ahLst/>
          <a:cxnLst/>
          <a:rect l="0" t="0" r="0" b="0"/>
          <a:pathLst>
            <a:path>
              <a:moveTo>
                <a:pt x="0" y="0"/>
              </a:moveTo>
              <a:lnTo>
                <a:pt x="0" y="472338"/>
              </a:lnTo>
              <a:lnTo>
                <a:pt x="162753" y="472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34712" y="1023404"/>
          <a:ext cx="924582" cy="875590"/>
        </a:xfrm>
        <a:custGeom>
          <a:avLst/>
          <a:gdLst/>
          <a:ahLst/>
          <a:cxnLst/>
          <a:rect l="0" t="0" r="0" b="0"/>
          <a:pathLst>
            <a:path>
              <a:moveTo>
                <a:pt x="0" y="0"/>
              </a:moveTo>
              <a:lnTo>
                <a:pt x="0" y="770230"/>
              </a:lnTo>
              <a:lnTo>
                <a:pt x="924582" y="770230"/>
              </a:lnTo>
              <a:lnTo>
                <a:pt x="924582"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23378" y="3123903"/>
          <a:ext cx="150514" cy="1886442"/>
        </a:xfrm>
        <a:custGeom>
          <a:avLst/>
          <a:gdLst/>
          <a:ahLst/>
          <a:cxnLst/>
          <a:rect l="0" t="0" r="0" b="0"/>
          <a:pathLst>
            <a:path>
              <a:moveTo>
                <a:pt x="0" y="0"/>
              </a:moveTo>
              <a:lnTo>
                <a:pt x="0" y="1886442"/>
              </a:lnTo>
              <a:lnTo>
                <a:pt x="150514" y="18864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623378" y="3123903"/>
          <a:ext cx="150514" cy="1174009"/>
        </a:xfrm>
        <a:custGeom>
          <a:avLst/>
          <a:gdLst/>
          <a:ahLst/>
          <a:cxnLst/>
          <a:rect l="0" t="0" r="0" b="0"/>
          <a:pathLst>
            <a:path>
              <a:moveTo>
                <a:pt x="0" y="0"/>
              </a:moveTo>
              <a:lnTo>
                <a:pt x="0" y="1174009"/>
              </a:lnTo>
              <a:lnTo>
                <a:pt x="150514"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23378" y="3123903"/>
          <a:ext cx="150514" cy="461576"/>
        </a:xfrm>
        <a:custGeom>
          <a:avLst/>
          <a:gdLst/>
          <a:ahLst/>
          <a:cxnLst/>
          <a:rect l="0" t="0" r="0" b="0"/>
          <a:pathLst>
            <a:path>
              <a:moveTo>
                <a:pt x="0" y="0"/>
              </a:moveTo>
              <a:lnTo>
                <a:pt x="0" y="461576"/>
              </a:lnTo>
              <a:lnTo>
                <a:pt x="150514"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114138" y="2400708"/>
          <a:ext cx="910610" cy="221481"/>
        </a:xfrm>
        <a:custGeom>
          <a:avLst/>
          <a:gdLst/>
          <a:ahLst/>
          <a:cxnLst/>
          <a:rect l="0" t="0" r="0" b="0"/>
          <a:pathLst>
            <a:path>
              <a:moveTo>
                <a:pt x="0" y="0"/>
              </a:moveTo>
              <a:lnTo>
                <a:pt x="0" y="116121"/>
              </a:lnTo>
              <a:lnTo>
                <a:pt x="910610" y="116121"/>
              </a:lnTo>
              <a:lnTo>
                <a:pt x="910610" y="2214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DF2BFC7-7510-44DA-852E-71B46BA5998B}">
      <dsp:nvSpPr>
        <dsp:cNvPr id="0" name=""/>
        <dsp:cNvSpPr/>
      </dsp:nvSpPr>
      <dsp:spPr>
        <a:xfrm>
          <a:off x="5409231" y="3836336"/>
          <a:ext cx="150514" cy="3311309"/>
        </a:xfrm>
        <a:custGeom>
          <a:avLst/>
          <a:gdLst/>
          <a:ahLst/>
          <a:cxnLst/>
          <a:rect l="0" t="0" r="0" b="0"/>
          <a:pathLst>
            <a:path>
              <a:moveTo>
                <a:pt x="0" y="0"/>
              </a:moveTo>
              <a:lnTo>
                <a:pt x="0" y="3311309"/>
              </a:lnTo>
              <a:lnTo>
                <a:pt x="150514" y="33113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067F4C-C507-4F4A-BACC-0874942C1FBA}">
      <dsp:nvSpPr>
        <dsp:cNvPr id="0" name=""/>
        <dsp:cNvSpPr/>
      </dsp:nvSpPr>
      <dsp:spPr>
        <a:xfrm>
          <a:off x="5409231" y="3836336"/>
          <a:ext cx="150514" cy="2598876"/>
        </a:xfrm>
        <a:custGeom>
          <a:avLst/>
          <a:gdLst/>
          <a:ahLst/>
          <a:cxnLst/>
          <a:rect l="0" t="0" r="0" b="0"/>
          <a:pathLst>
            <a:path>
              <a:moveTo>
                <a:pt x="0" y="0"/>
              </a:moveTo>
              <a:lnTo>
                <a:pt x="0" y="2598876"/>
              </a:lnTo>
              <a:lnTo>
                <a:pt x="150514" y="25988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AEE04E-0A9C-4FC3-A912-7FB010A5E2F8}">
      <dsp:nvSpPr>
        <dsp:cNvPr id="0" name=""/>
        <dsp:cNvSpPr/>
      </dsp:nvSpPr>
      <dsp:spPr>
        <a:xfrm>
          <a:off x="5409231" y="3836336"/>
          <a:ext cx="150514" cy="1886442"/>
        </a:xfrm>
        <a:custGeom>
          <a:avLst/>
          <a:gdLst/>
          <a:ahLst/>
          <a:cxnLst/>
          <a:rect l="0" t="0" r="0" b="0"/>
          <a:pathLst>
            <a:path>
              <a:moveTo>
                <a:pt x="0" y="0"/>
              </a:moveTo>
              <a:lnTo>
                <a:pt x="0" y="1886442"/>
              </a:lnTo>
              <a:lnTo>
                <a:pt x="150514" y="18864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2A980DB-20D7-4B6B-B178-4CBC80B8D0CA}">
      <dsp:nvSpPr>
        <dsp:cNvPr id="0" name=""/>
        <dsp:cNvSpPr/>
      </dsp:nvSpPr>
      <dsp:spPr>
        <a:xfrm>
          <a:off x="5409231" y="3836336"/>
          <a:ext cx="150514" cy="1174009"/>
        </a:xfrm>
        <a:custGeom>
          <a:avLst/>
          <a:gdLst/>
          <a:ahLst/>
          <a:cxnLst/>
          <a:rect l="0" t="0" r="0" b="0"/>
          <a:pathLst>
            <a:path>
              <a:moveTo>
                <a:pt x="0" y="0"/>
              </a:moveTo>
              <a:lnTo>
                <a:pt x="0" y="1174009"/>
              </a:lnTo>
              <a:lnTo>
                <a:pt x="150514"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A5F3F2D-B0D1-45C0-9662-2869662B4BB9}">
      <dsp:nvSpPr>
        <dsp:cNvPr id="0" name=""/>
        <dsp:cNvSpPr/>
      </dsp:nvSpPr>
      <dsp:spPr>
        <a:xfrm>
          <a:off x="5409231" y="3836336"/>
          <a:ext cx="150514" cy="461576"/>
        </a:xfrm>
        <a:custGeom>
          <a:avLst/>
          <a:gdLst/>
          <a:ahLst/>
          <a:cxnLst/>
          <a:rect l="0" t="0" r="0" b="0"/>
          <a:pathLst>
            <a:path>
              <a:moveTo>
                <a:pt x="0" y="0"/>
              </a:moveTo>
              <a:lnTo>
                <a:pt x="0" y="461576"/>
              </a:lnTo>
              <a:lnTo>
                <a:pt x="150514"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203528" y="3123903"/>
          <a:ext cx="607073" cy="210719"/>
        </a:xfrm>
        <a:custGeom>
          <a:avLst/>
          <a:gdLst/>
          <a:ahLst/>
          <a:cxnLst/>
          <a:rect l="0" t="0" r="0" b="0"/>
          <a:pathLst>
            <a:path>
              <a:moveTo>
                <a:pt x="0" y="0"/>
              </a:moveTo>
              <a:lnTo>
                <a:pt x="0" y="105359"/>
              </a:lnTo>
              <a:lnTo>
                <a:pt x="607073" y="105359"/>
              </a:lnTo>
              <a:lnTo>
                <a:pt x="607073" y="2107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AFD7B4C-6568-464A-98DD-82379AAFB319}">
      <dsp:nvSpPr>
        <dsp:cNvPr id="0" name=""/>
        <dsp:cNvSpPr/>
      </dsp:nvSpPr>
      <dsp:spPr>
        <a:xfrm>
          <a:off x="4195084" y="3836336"/>
          <a:ext cx="150514" cy="461576"/>
        </a:xfrm>
        <a:custGeom>
          <a:avLst/>
          <a:gdLst/>
          <a:ahLst/>
          <a:cxnLst/>
          <a:rect l="0" t="0" r="0" b="0"/>
          <a:pathLst>
            <a:path>
              <a:moveTo>
                <a:pt x="0" y="0"/>
              </a:moveTo>
              <a:lnTo>
                <a:pt x="0" y="461576"/>
              </a:lnTo>
              <a:lnTo>
                <a:pt x="150514"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596455" y="3123903"/>
          <a:ext cx="607073" cy="210719"/>
        </a:xfrm>
        <a:custGeom>
          <a:avLst/>
          <a:gdLst/>
          <a:ahLst/>
          <a:cxnLst/>
          <a:rect l="0" t="0" r="0" b="0"/>
          <a:pathLst>
            <a:path>
              <a:moveTo>
                <a:pt x="607073" y="0"/>
              </a:moveTo>
              <a:lnTo>
                <a:pt x="607073" y="105359"/>
              </a:lnTo>
              <a:lnTo>
                <a:pt x="0" y="105359"/>
              </a:lnTo>
              <a:lnTo>
                <a:pt x="0" y="2107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203528" y="2400708"/>
          <a:ext cx="910610" cy="221481"/>
        </a:xfrm>
        <a:custGeom>
          <a:avLst/>
          <a:gdLst/>
          <a:ahLst/>
          <a:cxnLst/>
          <a:rect l="0" t="0" r="0" b="0"/>
          <a:pathLst>
            <a:path>
              <a:moveTo>
                <a:pt x="910610" y="0"/>
              </a:moveTo>
              <a:lnTo>
                <a:pt x="910610" y="116121"/>
              </a:lnTo>
              <a:lnTo>
                <a:pt x="0" y="116121"/>
              </a:lnTo>
              <a:lnTo>
                <a:pt x="0" y="2214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114138" y="1023404"/>
          <a:ext cx="1220573" cy="875590"/>
        </a:xfrm>
        <a:custGeom>
          <a:avLst/>
          <a:gdLst/>
          <a:ahLst/>
          <a:cxnLst/>
          <a:rect l="0" t="0" r="0" b="0"/>
          <a:pathLst>
            <a:path>
              <a:moveTo>
                <a:pt x="1220573" y="0"/>
              </a:moveTo>
              <a:lnTo>
                <a:pt x="1220573" y="770230"/>
              </a:lnTo>
              <a:lnTo>
                <a:pt x="0" y="770230"/>
              </a:lnTo>
              <a:lnTo>
                <a:pt x="0"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BA6E0F-55FD-4550-AB48-CA95BE9D442E}">
      <dsp:nvSpPr>
        <dsp:cNvPr id="0" name=""/>
        <dsp:cNvSpPr/>
      </dsp:nvSpPr>
      <dsp:spPr>
        <a:xfrm>
          <a:off x="2730081" y="3123903"/>
          <a:ext cx="150514" cy="1886442"/>
        </a:xfrm>
        <a:custGeom>
          <a:avLst/>
          <a:gdLst/>
          <a:ahLst/>
          <a:cxnLst/>
          <a:rect l="0" t="0" r="0" b="0"/>
          <a:pathLst>
            <a:path>
              <a:moveTo>
                <a:pt x="0" y="0"/>
              </a:moveTo>
              <a:lnTo>
                <a:pt x="0" y="1886442"/>
              </a:lnTo>
              <a:lnTo>
                <a:pt x="150514" y="18864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730081" y="3123903"/>
          <a:ext cx="150514" cy="1174009"/>
        </a:xfrm>
        <a:custGeom>
          <a:avLst/>
          <a:gdLst/>
          <a:ahLst/>
          <a:cxnLst/>
          <a:rect l="0" t="0" r="0" b="0"/>
          <a:pathLst>
            <a:path>
              <a:moveTo>
                <a:pt x="0" y="0"/>
              </a:moveTo>
              <a:lnTo>
                <a:pt x="0" y="1174009"/>
              </a:lnTo>
              <a:lnTo>
                <a:pt x="150514"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730081" y="3123903"/>
          <a:ext cx="150514" cy="461576"/>
        </a:xfrm>
        <a:custGeom>
          <a:avLst/>
          <a:gdLst/>
          <a:ahLst/>
          <a:cxnLst/>
          <a:rect l="0" t="0" r="0" b="0"/>
          <a:pathLst>
            <a:path>
              <a:moveTo>
                <a:pt x="0" y="0"/>
              </a:moveTo>
              <a:lnTo>
                <a:pt x="0" y="461576"/>
              </a:lnTo>
              <a:lnTo>
                <a:pt x="150514"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085732" y="2400708"/>
          <a:ext cx="91440" cy="221481"/>
        </a:xfrm>
        <a:custGeom>
          <a:avLst/>
          <a:gdLst/>
          <a:ahLst/>
          <a:cxnLst/>
          <a:rect l="0" t="0" r="0" b="0"/>
          <a:pathLst>
            <a:path>
              <a:moveTo>
                <a:pt x="45720" y="0"/>
              </a:moveTo>
              <a:lnTo>
                <a:pt x="45720" y="2214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131452" y="1023404"/>
          <a:ext cx="4203260" cy="875590"/>
        </a:xfrm>
        <a:custGeom>
          <a:avLst/>
          <a:gdLst/>
          <a:ahLst/>
          <a:cxnLst/>
          <a:rect l="0" t="0" r="0" b="0"/>
          <a:pathLst>
            <a:path>
              <a:moveTo>
                <a:pt x="4203260" y="0"/>
              </a:moveTo>
              <a:lnTo>
                <a:pt x="4203260" y="770230"/>
              </a:lnTo>
              <a:lnTo>
                <a:pt x="0" y="770230"/>
              </a:lnTo>
              <a:lnTo>
                <a:pt x="0"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513721" y="3836336"/>
          <a:ext cx="150514" cy="1886442"/>
        </a:xfrm>
        <a:custGeom>
          <a:avLst/>
          <a:gdLst/>
          <a:ahLst/>
          <a:cxnLst/>
          <a:rect l="0" t="0" r="0" b="0"/>
          <a:pathLst>
            <a:path>
              <a:moveTo>
                <a:pt x="0" y="0"/>
              </a:moveTo>
              <a:lnTo>
                <a:pt x="0" y="1886442"/>
              </a:lnTo>
              <a:lnTo>
                <a:pt x="150514" y="18864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513721" y="3836336"/>
          <a:ext cx="150514" cy="1174009"/>
        </a:xfrm>
        <a:custGeom>
          <a:avLst/>
          <a:gdLst/>
          <a:ahLst/>
          <a:cxnLst/>
          <a:rect l="0" t="0" r="0" b="0"/>
          <a:pathLst>
            <a:path>
              <a:moveTo>
                <a:pt x="0" y="0"/>
              </a:moveTo>
              <a:lnTo>
                <a:pt x="0" y="1174009"/>
              </a:lnTo>
              <a:lnTo>
                <a:pt x="150514"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13721" y="3836336"/>
          <a:ext cx="150514" cy="461576"/>
        </a:xfrm>
        <a:custGeom>
          <a:avLst/>
          <a:gdLst/>
          <a:ahLst/>
          <a:cxnLst/>
          <a:rect l="0" t="0" r="0" b="0"/>
          <a:pathLst>
            <a:path>
              <a:moveTo>
                <a:pt x="0" y="0"/>
              </a:moveTo>
              <a:lnTo>
                <a:pt x="0" y="461576"/>
              </a:lnTo>
              <a:lnTo>
                <a:pt x="150514"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869372" y="3123903"/>
          <a:ext cx="91440" cy="210719"/>
        </a:xfrm>
        <a:custGeom>
          <a:avLst/>
          <a:gdLst/>
          <a:ahLst/>
          <a:cxnLst/>
          <a:rect l="0" t="0" r="0" b="0"/>
          <a:pathLst>
            <a:path>
              <a:moveTo>
                <a:pt x="45720" y="0"/>
              </a:moveTo>
              <a:lnTo>
                <a:pt x="45720" y="2107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869372" y="2400708"/>
          <a:ext cx="91440" cy="221481"/>
        </a:xfrm>
        <a:custGeom>
          <a:avLst/>
          <a:gdLst/>
          <a:ahLst/>
          <a:cxnLst/>
          <a:rect l="0" t="0" r="0" b="0"/>
          <a:pathLst>
            <a:path>
              <a:moveTo>
                <a:pt x="45720" y="0"/>
              </a:moveTo>
              <a:lnTo>
                <a:pt x="45720" y="22148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15092" y="1023404"/>
          <a:ext cx="5419619" cy="875590"/>
        </a:xfrm>
        <a:custGeom>
          <a:avLst/>
          <a:gdLst/>
          <a:ahLst/>
          <a:cxnLst/>
          <a:rect l="0" t="0" r="0" b="0"/>
          <a:pathLst>
            <a:path>
              <a:moveTo>
                <a:pt x="5419619" y="0"/>
              </a:moveTo>
              <a:lnTo>
                <a:pt x="5419619" y="770230"/>
              </a:lnTo>
              <a:lnTo>
                <a:pt x="0" y="770230"/>
              </a:lnTo>
              <a:lnTo>
                <a:pt x="0" y="87559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7201" y="2411470"/>
          <a:ext cx="122030" cy="1886442"/>
        </a:xfrm>
        <a:custGeom>
          <a:avLst/>
          <a:gdLst/>
          <a:ahLst/>
          <a:cxnLst/>
          <a:rect l="0" t="0" r="0" b="0"/>
          <a:pathLst>
            <a:path>
              <a:moveTo>
                <a:pt x="0" y="0"/>
              </a:moveTo>
              <a:lnTo>
                <a:pt x="0" y="1886442"/>
              </a:lnTo>
              <a:lnTo>
                <a:pt x="122030" y="18864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7201" y="2411470"/>
          <a:ext cx="122030" cy="1174009"/>
        </a:xfrm>
        <a:custGeom>
          <a:avLst/>
          <a:gdLst/>
          <a:ahLst/>
          <a:cxnLst/>
          <a:rect l="0" t="0" r="0" b="0"/>
          <a:pathLst>
            <a:path>
              <a:moveTo>
                <a:pt x="0" y="0"/>
              </a:moveTo>
              <a:lnTo>
                <a:pt x="0" y="1174009"/>
              </a:lnTo>
              <a:lnTo>
                <a:pt x="122030" y="11740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7201" y="2411470"/>
          <a:ext cx="122030" cy="461576"/>
        </a:xfrm>
        <a:custGeom>
          <a:avLst/>
          <a:gdLst/>
          <a:ahLst/>
          <a:cxnLst/>
          <a:rect l="0" t="0" r="0" b="0"/>
          <a:pathLst>
            <a:path>
              <a:moveTo>
                <a:pt x="0" y="0"/>
              </a:moveTo>
              <a:lnTo>
                <a:pt x="0" y="461576"/>
              </a:lnTo>
              <a:lnTo>
                <a:pt x="122030" y="461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86008" y="1023404"/>
          <a:ext cx="6948704" cy="886352"/>
        </a:xfrm>
        <a:custGeom>
          <a:avLst/>
          <a:gdLst/>
          <a:ahLst/>
          <a:cxnLst/>
          <a:rect l="0" t="0" r="0" b="0"/>
          <a:pathLst>
            <a:path>
              <a:moveTo>
                <a:pt x="6948704" y="0"/>
              </a:moveTo>
              <a:lnTo>
                <a:pt x="6948704" y="780992"/>
              </a:lnTo>
              <a:lnTo>
                <a:pt x="0" y="780992"/>
              </a:lnTo>
              <a:lnTo>
                <a:pt x="0" y="88635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581329" y="377137"/>
          <a:ext cx="1506766" cy="646267"/>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pt-BR" sz="1200" b="1" kern="1200"/>
            <a:t>PICK YOUR DRIVER</a:t>
          </a:r>
        </a:p>
      </dsp:txBody>
      <dsp:txXfrm>
        <a:off x="6581329" y="377137"/>
        <a:ext cx="1506766" cy="646267"/>
      </dsp:txXfrm>
    </dsp:sp>
    <dsp:sp modelId="{4C9AEEA8-806B-4221-A8CF-497F84C39D63}">
      <dsp:nvSpPr>
        <dsp:cNvPr id="0" name=""/>
        <dsp:cNvSpPr/>
      </dsp:nvSpPr>
      <dsp:spPr>
        <a:xfrm>
          <a:off x="0" y="1909756"/>
          <a:ext cx="772016"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909756"/>
        <a:ext cx="772016" cy="501713"/>
      </dsp:txXfrm>
    </dsp:sp>
    <dsp:sp modelId="{9E9FE827-52A4-46D9-ADB2-E6FCF0B9E008}">
      <dsp:nvSpPr>
        <dsp:cNvPr id="0" name=""/>
        <dsp:cNvSpPr/>
      </dsp:nvSpPr>
      <dsp:spPr>
        <a:xfrm>
          <a:off x="199232"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a:t>
          </a:r>
          <a:r>
            <a:rPr lang="pt-BR" sz="800" b="0" kern="1200"/>
            <a:t>DE</a:t>
          </a:r>
          <a:r>
            <a:rPr lang="pt-BR" sz="800" kern="1200"/>
            <a:t> OBJETIVOS DO SITE</a:t>
          </a:r>
        </a:p>
      </dsp:txBody>
      <dsp:txXfrm>
        <a:off x="199232" y="2622190"/>
        <a:ext cx="1003427" cy="501713"/>
      </dsp:txXfrm>
    </dsp:sp>
    <dsp:sp modelId="{CF1CE0D6-2000-45B7-B412-882350AF6F25}">
      <dsp:nvSpPr>
        <dsp:cNvPr id="0" name=""/>
        <dsp:cNvSpPr/>
      </dsp:nvSpPr>
      <dsp:spPr>
        <a:xfrm>
          <a:off x="199232"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FORMAÇÃO DA EQUIPE DE DESIGN E DESENVOLVIMENTO</a:t>
          </a:r>
        </a:p>
      </dsp:txBody>
      <dsp:txXfrm>
        <a:off x="199232" y="3334623"/>
        <a:ext cx="1003427" cy="501713"/>
      </dsp:txXfrm>
    </dsp:sp>
    <dsp:sp modelId="{422A5DCC-F310-4179-AC5C-3A5AA9AB3509}">
      <dsp:nvSpPr>
        <dsp:cNvPr id="0" name=""/>
        <dsp:cNvSpPr/>
      </dsp:nvSpPr>
      <dsp:spPr>
        <a:xfrm>
          <a:off x="199232"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FUNCIONALIDADES E RECURSOS</a:t>
          </a:r>
        </a:p>
      </dsp:txBody>
      <dsp:txXfrm>
        <a:off x="199232" y="4047056"/>
        <a:ext cx="1003427" cy="501713"/>
      </dsp:txXfrm>
    </dsp:sp>
    <dsp:sp modelId="{D170E32D-A43F-4CAB-A215-C289F970862B}">
      <dsp:nvSpPr>
        <dsp:cNvPr id="0" name=""/>
        <dsp:cNvSpPr/>
      </dsp:nvSpPr>
      <dsp:spPr>
        <a:xfrm>
          <a:off x="1411166" y="1898995"/>
          <a:ext cx="1007852"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11166" y="1898995"/>
        <a:ext cx="1007852" cy="501713"/>
      </dsp:txXfrm>
    </dsp:sp>
    <dsp:sp modelId="{8D28DA9C-651E-493C-AEB4-8DE7C4670A76}">
      <dsp:nvSpPr>
        <dsp:cNvPr id="0" name=""/>
        <dsp:cNvSpPr/>
      </dsp:nvSpPr>
      <dsp:spPr>
        <a:xfrm>
          <a:off x="1413379"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MERCADO (PRECIFICAÇÃO DAS CORRIDAS)</a:t>
          </a:r>
        </a:p>
      </dsp:txBody>
      <dsp:txXfrm>
        <a:off x="1413379" y="2622190"/>
        <a:ext cx="1003427" cy="501713"/>
      </dsp:txXfrm>
    </dsp:sp>
    <dsp:sp modelId="{72AC346F-2F4E-444E-8C03-BD2A3B5A48DE}">
      <dsp:nvSpPr>
        <dsp:cNvPr id="0" name=""/>
        <dsp:cNvSpPr/>
      </dsp:nvSpPr>
      <dsp:spPr>
        <a:xfrm>
          <a:off x="1413379"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OS REQUISITOS DETALHADOS</a:t>
          </a:r>
        </a:p>
      </dsp:txBody>
      <dsp:txXfrm>
        <a:off x="1413379" y="3334623"/>
        <a:ext cx="1003427" cy="501713"/>
      </dsp:txXfrm>
    </dsp:sp>
    <dsp:sp modelId="{3C105CD6-BA5F-4296-9ADF-C21FEB294665}">
      <dsp:nvSpPr>
        <dsp:cNvPr id="0" name=""/>
        <dsp:cNvSpPr/>
      </dsp:nvSpPr>
      <dsp:spPr>
        <a:xfrm>
          <a:off x="1664235"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DO BANCO DE DADOS</a:t>
          </a:r>
        </a:p>
      </dsp:txBody>
      <dsp:txXfrm>
        <a:off x="1664235" y="4047056"/>
        <a:ext cx="1003427" cy="501713"/>
      </dsp:txXfrm>
    </dsp:sp>
    <dsp:sp modelId="{D7E2BE4B-D731-4C2D-BA0A-37C902784000}">
      <dsp:nvSpPr>
        <dsp:cNvPr id="0" name=""/>
        <dsp:cNvSpPr/>
      </dsp:nvSpPr>
      <dsp:spPr>
        <a:xfrm>
          <a:off x="1664235" y="47594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INTEGRAÇÕES</a:t>
          </a:r>
        </a:p>
      </dsp:txBody>
      <dsp:txXfrm>
        <a:off x="1664235" y="4759489"/>
        <a:ext cx="1003427" cy="501713"/>
      </dsp:txXfrm>
    </dsp:sp>
    <dsp:sp modelId="{85AD923B-4E2C-411D-9E05-6D278E6E3C31}">
      <dsp:nvSpPr>
        <dsp:cNvPr id="0" name=""/>
        <dsp:cNvSpPr/>
      </dsp:nvSpPr>
      <dsp:spPr>
        <a:xfrm>
          <a:off x="1664235" y="54719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664235" y="5471923"/>
        <a:ext cx="1003427" cy="501713"/>
      </dsp:txXfrm>
    </dsp:sp>
    <dsp:sp modelId="{5368EF9E-E26F-497A-B704-8C2CE5D835FD}">
      <dsp:nvSpPr>
        <dsp:cNvPr id="0" name=""/>
        <dsp:cNvSpPr/>
      </dsp:nvSpPr>
      <dsp:spPr>
        <a:xfrm>
          <a:off x="2629738" y="1898995"/>
          <a:ext cx="1003427"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2629738" y="1898995"/>
        <a:ext cx="1003427" cy="501713"/>
      </dsp:txXfrm>
    </dsp:sp>
    <dsp:sp modelId="{3CB81659-FE3C-423B-9CBD-B42FC5FE3EA0}">
      <dsp:nvSpPr>
        <dsp:cNvPr id="0" name=""/>
        <dsp:cNvSpPr/>
      </dsp:nvSpPr>
      <dsp:spPr>
        <a:xfrm>
          <a:off x="2629738"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a:t>
          </a:r>
        </a:p>
      </dsp:txBody>
      <dsp:txXfrm>
        <a:off x="2629738" y="2622190"/>
        <a:ext cx="1003427" cy="501713"/>
      </dsp:txXfrm>
    </dsp:sp>
    <dsp:sp modelId="{07D3882F-C235-4ADF-85FA-E879C777A8BD}">
      <dsp:nvSpPr>
        <dsp:cNvPr id="0" name=""/>
        <dsp:cNvSpPr/>
      </dsp:nvSpPr>
      <dsp:spPr>
        <a:xfrm>
          <a:off x="2880595"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880595" y="3334623"/>
        <a:ext cx="1003427" cy="501713"/>
      </dsp:txXfrm>
    </dsp:sp>
    <dsp:sp modelId="{D7DDDDF0-F44F-4B11-B08B-89295DEA0D9B}">
      <dsp:nvSpPr>
        <dsp:cNvPr id="0" name=""/>
        <dsp:cNvSpPr/>
      </dsp:nvSpPr>
      <dsp:spPr>
        <a:xfrm>
          <a:off x="2880595"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880595" y="4047056"/>
        <a:ext cx="1003427" cy="501713"/>
      </dsp:txXfrm>
    </dsp:sp>
    <dsp:sp modelId="{60217F95-1C17-467D-8FED-37F52E7F5E34}">
      <dsp:nvSpPr>
        <dsp:cNvPr id="0" name=""/>
        <dsp:cNvSpPr/>
      </dsp:nvSpPr>
      <dsp:spPr>
        <a:xfrm>
          <a:off x="2880595" y="47594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2880595" y="4759489"/>
        <a:ext cx="1003427" cy="501713"/>
      </dsp:txXfrm>
    </dsp:sp>
    <dsp:sp modelId="{34D49AA9-33AD-4664-ADD5-58DB46EB9889}">
      <dsp:nvSpPr>
        <dsp:cNvPr id="0" name=""/>
        <dsp:cNvSpPr/>
      </dsp:nvSpPr>
      <dsp:spPr>
        <a:xfrm>
          <a:off x="5492686" y="1898995"/>
          <a:ext cx="1242904"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492686" y="1898995"/>
        <a:ext cx="1242904" cy="501713"/>
      </dsp:txXfrm>
    </dsp:sp>
    <dsp:sp modelId="{DA2E93DC-BB1D-4564-889B-BA004AC786E0}">
      <dsp:nvSpPr>
        <dsp:cNvPr id="0" name=""/>
        <dsp:cNvSpPr/>
      </dsp:nvSpPr>
      <dsp:spPr>
        <a:xfrm>
          <a:off x="4701815"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SITE</a:t>
          </a:r>
        </a:p>
      </dsp:txBody>
      <dsp:txXfrm>
        <a:off x="4701815" y="2622190"/>
        <a:ext cx="1003427" cy="501713"/>
      </dsp:txXfrm>
    </dsp:sp>
    <dsp:sp modelId="{47D7B08E-C006-4337-AFA5-B2B6AB5330E7}">
      <dsp:nvSpPr>
        <dsp:cNvPr id="0" name=""/>
        <dsp:cNvSpPr/>
      </dsp:nvSpPr>
      <dsp:spPr>
        <a:xfrm>
          <a:off x="4094741"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094741" y="3334623"/>
        <a:ext cx="1003427" cy="501713"/>
      </dsp:txXfrm>
    </dsp:sp>
    <dsp:sp modelId="{3313DE1E-A571-4C14-9359-D2832EC6E704}">
      <dsp:nvSpPr>
        <dsp:cNvPr id="0" name=""/>
        <dsp:cNvSpPr/>
      </dsp:nvSpPr>
      <dsp:spPr>
        <a:xfrm>
          <a:off x="4345598"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ESTILIZAR PÁGINAS</a:t>
          </a:r>
        </a:p>
      </dsp:txBody>
      <dsp:txXfrm>
        <a:off x="4345598" y="4047056"/>
        <a:ext cx="1003427" cy="501713"/>
      </dsp:txXfrm>
    </dsp:sp>
    <dsp:sp modelId="{43E1BAD0-C612-479E-A76D-9ADDAE663A0D}">
      <dsp:nvSpPr>
        <dsp:cNvPr id="0" name=""/>
        <dsp:cNvSpPr/>
      </dsp:nvSpPr>
      <dsp:spPr>
        <a:xfrm>
          <a:off x="5308888"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5308888" y="3334623"/>
        <a:ext cx="1003427" cy="501713"/>
      </dsp:txXfrm>
    </dsp:sp>
    <dsp:sp modelId="{2F19FCDD-0105-4117-B9E6-1C5AE13949BB}">
      <dsp:nvSpPr>
        <dsp:cNvPr id="0" name=""/>
        <dsp:cNvSpPr/>
      </dsp:nvSpPr>
      <dsp:spPr>
        <a:xfrm>
          <a:off x="5559745"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BANCO DE DADOS</a:t>
          </a:r>
        </a:p>
      </dsp:txBody>
      <dsp:txXfrm>
        <a:off x="5559745" y="4047056"/>
        <a:ext cx="1003427" cy="501713"/>
      </dsp:txXfrm>
    </dsp:sp>
    <dsp:sp modelId="{FD13211A-0C2D-40C1-987F-540BDB91CE01}">
      <dsp:nvSpPr>
        <dsp:cNvPr id="0" name=""/>
        <dsp:cNvSpPr/>
      </dsp:nvSpPr>
      <dsp:spPr>
        <a:xfrm>
          <a:off x="5559745" y="47594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DESENVOLVIMENTO DAS API'S</a:t>
          </a:r>
        </a:p>
      </dsp:txBody>
      <dsp:txXfrm>
        <a:off x="5559745" y="4759489"/>
        <a:ext cx="1003427" cy="501713"/>
      </dsp:txXfrm>
    </dsp:sp>
    <dsp:sp modelId="{53D60588-5CE1-48A8-86FF-19E520FE8D61}">
      <dsp:nvSpPr>
        <dsp:cNvPr id="0" name=""/>
        <dsp:cNvSpPr/>
      </dsp:nvSpPr>
      <dsp:spPr>
        <a:xfrm>
          <a:off x="5559745" y="54719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IMPLEMENTAR IA</a:t>
          </a:r>
        </a:p>
      </dsp:txBody>
      <dsp:txXfrm>
        <a:off x="5559745" y="5471923"/>
        <a:ext cx="1003427" cy="501713"/>
      </dsp:txXfrm>
    </dsp:sp>
    <dsp:sp modelId="{13105FD1-9899-4176-936B-D44FE5EB29AC}">
      <dsp:nvSpPr>
        <dsp:cNvPr id="0" name=""/>
        <dsp:cNvSpPr/>
      </dsp:nvSpPr>
      <dsp:spPr>
        <a:xfrm>
          <a:off x="5559745" y="61843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SERVIDOR</a:t>
          </a:r>
        </a:p>
      </dsp:txBody>
      <dsp:txXfrm>
        <a:off x="5559745" y="6184356"/>
        <a:ext cx="1003427" cy="501713"/>
      </dsp:txXfrm>
    </dsp:sp>
    <dsp:sp modelId="{74D8C257-2D2F-4D23-9EDF-4A8C0E34101E}">
      <dsp:nvSpPr>
        <dsp:cNvPr id="0" name=""/>
        <dsp:cNvSpPr/>
      </dsp:nvSpPr>
      <dsp:spPr>
        <a:xfrm>
          <a:off x="5559745" y="68967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CRIPTOGRAFIA</a:t>
          </a:r>
        </a:p>
      </dsp:txBody>
      <dsp:txXfrm>
        <a:off x="5559745" y="6896789"/>
        <a:ext cx="1003427" cy="501713"/>
      </dsp:txXfrm>
    </dsp:sp>
    <dsp:sp modelId="{4CB3CC10-420D-4678-B4A5-F650FAA65CFC}">
      <dsp:nvSpPr>
        <dsp:cNvPr id="0" name=""/>
        <dsp:cNvSpPr/>
      </dsp:nvSpPr>
      <dsp:spPr>
        <a:xfrm>
          <a:off x="6523035"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PÁGINAS</a:t>
          </a:r>
        </a:p>
      </dsp:txBody>
      <dsp:txXfrm>
        <a:off x="6523035" y="2622190"/>
        <a:ext cx="1003427" cy="501713"/>
      </dsp:txXfrm>
    </dsp:sp>
    <dsp:sp modelId="{4AD3C1C4-D9EA-4B51-B2F8-F5F336E1219A}">
      <dsp:nvSpPr>
        <dsp:cNvPr id="0" name=""/>
        <dsp:cNvSpPr/>
      </dsp:nvSpPr>
      <dsp:spPr>
        <a:xfrm>
          <a:off x="6773892"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O PROJETO</a:t>
          </a:r>
        </a:p>
      </dsp:txBody>
      <dsp:txXfrm>
        <a:off x="6773892" y="3334623"/>
        <a:ext cx="1003427" cy="501713"/>
      </dsp:txXfrm>
    </dsp:sp>
    <dsp:sp modelId="{8106893D-3A89-48AC-99BF-9C6C7C662C1D}">
      <dsp:nvSpPr>
        <dsp:cNvPr id="0" name=""/>
        <dsp:cNvSpPr/>
      </dsp:nvSpPr>
      <dsp:spPr>
        <a:xfrm>
          <a:off x="6773892"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NÓS</a:t>
          </a:r>
        </a:p>
      </dsp:txBody>
      <dsp:txXfrm>
        <a:off x="6773892" y="4047056"/>
        <a:ext cx="1003427" cy="501713"/>
      </dsp:txXfrm>
    </dsp:sp>
    <dsp:sp modelId="{A197E7E5-E989-4B2D-830A-0E09071FB3E2}">
      <dsp:nvSpPr>
        <dsp:cNvPr id="0" name=""/>
        <dsp:cNvSpPr/>
      </dsp:nvSpPr>
      <dsp:spPr>
        <a:xfrm>
          <a:off x="6773892" y="47594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CALCULADORA DE CORRIDAS</a:t>
          </a:r>
        </a:p>
      </dsp:txBody>
      <dsp:txXfrm>
        <a:off x="6773892" y="4759489"/>
        <a:ext cx="1003427" cy="501713"/>
      </dsp:txXfrm>
    </dsp:sp>
    <dsp:sp modelId="{3A2A1C1F-CABC-4C98-B728-F262323AA994}">
      <dsp:nvSpPr>
        <dsp:cNvPr id="0" name=""/>
        <dsp:cNvSpPr/>
      </dsp:nvSpPr>
      <dsp:spPr>
        <a:xfrm>
          <a:off x="7716782" y="1898995"/>
          <a:ext cx="1085025"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7716782" y="1898995"/>
        <a:ext cx="1085025" cy="501713"/>
      </dsp:txXfrm>
    </dsp:sp>
    <dsp:sp modelId="{6BAFA004-7462-4BB3-8CF7-8F0FAE532698}">
      <dsp:nvSpPr>
        <dsp:cNvPr id="0" name=""/>
        <dsp:cNvSpPr/>
      </dsp:nvSpPr>
      <dsp:spPr>
        <a:xfrm>
          <a:off x="7988038"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7988038" y="2622190"/>
        <a:ext cx="1003427" cy="501713"/>
      </dsp:txXfrm>
    </dsp:sp>
    <dsp:sp modelId="{8214640F-5D66-49B2-997F-5F320E255B10}">
      <dsp:nvSpPr>
        <dsp:cNvPr id="0" name=""/>
        <dsp:cNvSpPr/>
      </dsp:nvSpPr>
      <dsp:spPr>
        <a:xfrm>
          <a:off x="7988038"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7988038" y="3334623"/>
        <a:ext cx="1003427" cy="501713"/>
      </dsp:txXfrm>
    </dsp:sp>
    <dsp:sp modelId="{0CE7C8B4-F8E6-429D-8C4A-73E9D60DCB81}">
      <dsp:nvSpPr>
        <dsp:cNvPr id="0" name=""/>
        <dsp:cNvSpPr/>
      </dsp:nvSpPr>
      <dsp:spPr>
        <a:xfrm>
          <a:off x="7988038" y="40470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7988038" y="4047056"/>
        <a:ext cx="1003427" cy="501713"/>
      </dsp:txXfrm>
    </dsp:sp>
    <dsp:sp modelId="{820A2875-8F4F-499E-A65A-C75C9225503F}">
      <dsp:nvSpPr>
        <dsp:cNvPr id="0" name=""/>
        <dsp:cNvSpPr/>
      </dsp:nvSpPr>
      <dsp:spPr>
        <a:xfrm>
          <a:off x="7988038" y="4759489"/>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VULNERABILIDADES</a:t>
          </a:r>
        </a:p>
      </dsp:txBody>
      <dsp:txXfrm>
        <a:off x="7988038" y="4759489"/>
        <a:ext cx="1003427" cy="501713"/>
      </dsp:txXfrm>
    </dsp:sp>
    <dsp:sp modelId="{C7117F62-ADF8-4105-B8CA-B4D9C905242A}">
      <dsp:nvSpPr>
        <dsp:cNvPr id="0" name=""/>
        <dsp:cNvSpPr/>
      </dsp:nvSpPr>
      <dsp:spPr>
        <a:xfrm>
          <a:off x="7988038" y="54719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INTEGRAÇÃO</a:t>
          </a:r>
        </a:p>
      </dsp:txBody>
      <dsp:txXfrm>
        <a:off x="7988038" y="5471923"/>
        <a:ext cx="1003427" cy="501713"/>
      </dsp:txXfrm>
    </dsp:sp>
    <dsp:sp modelId="{5953F704-BDD7-48A7-80C8-B883D15219C5}">
      <dsp:nvSpPr>
        <dsp:cNvPr id="0" name=""/>
        <dsp:cNvSpPr/>
      </dsp:nvSpPr>
      <dsp:spPr>
        <a:xfrm>
          <a:off x="7988038" y="6184356"/>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UNITÁRIOS</a:t>
          </a:r>
        </a:p>
      </dsp:txBody>
      <dsp:txXfrm>
        <a:off x="7988038" y="6184356"/>
        <a:ext cx="1003427" cy="501713"/>
      </dsp:txXfrm>
    </dsp:sp>
    <dsp:sp modelId="{9A681887-5350-4EBE-BD43-C7E4297AB1BB}">
      <dsp:nvSpPr>
        <dsp:cNvPr id="0" name=""/>
        <dsp:cNvSpPr/>
      </dsp:nvSpPr>
      <dsp:spPr>
        <a:xfrm>
          <a:off x="9012527" y="1898995"/>
          <a:ext cx="1003427"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012527" y="1898995"/>
        <a:ext cx="1003427" cy="501713"/>
      </dsp:txXfrm>
    </dsp:sp>
    <dsp:sp modelId="{A4073290-40FA-4447-A63D-A2A271E69369}">
      <dsp:nvSpPr>
        <dsp:cNvPr id="0" name=""/>
        <dsp:cNvSpPr/>
      </dsp:nvSpPr>
      <dsp:spPr>
        <a:xfrm>
          <a:off x="9263384"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263384" y="2622190"/>
        <a:ext cx="1003427" cy="501713"/>
      </dsp:txXfrm>
    </dsp:sp>
    <dsp:sp modelId="{36F65EB3-A93B-4BDE-AD59-D991F66D50DB}">
      <dsp:nvSpPr>
        <dsp:cNvPr id="0" name=""/>
        <dsp:cNvSpPr/>
      </dsp:nvSpPr>
      <dsp:spPr>
        <a:xfrm>
          <a:off x="10226674" y="1898995"/>
          <a:ext cx="1003427"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226674" y="1898995"/>
        <a:ext cx="1003427" cy="501713"/>
      </dsp:txXfrm>
    </dsp:sp>
    <dsp:sp modelId="{26279B3F-32AE-429E-8F6A-E74283514EA0}">
      <dsp:nvSpPr>
        <dsp:cNvPr id="0" name=""/>
        <dsp:cNvSpPr/>
      </dsp:nvSpPr>
      <dsp:spPr>
        <a:xfrm>
          <a:off x="10477531"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477531" y="2622190"/>
        <a:ext cx="1003427" cy="501713"/>
      </dsp:txXfrm>
    </dsp:sp>
    <dsp:sp modelId="{463E7EE2-DBFC-4EC0-BC5D-9271F221CF32}">
      <dsp:nvSpPr>
        <dsp:cNvPr id="0" name=""/>
        <dsp:cNvSpPr/>
      </dsp:nvSpPr>
      <dsp:spPr>
        <a:xfrm>
          <a:off x="10477531"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477531" y="3334623"/>
        <a:ext cx="1003427" cy="501713"/>
      </dsp:txXfrm>
    </dsp:sp>
    <dsp:sp modelId="{66215115-E87F-416B-87DA-9B997A3EC349}">
      <dsp:nvSpPr>
        <dsp:cNvPr id="0" name=""/>
        <dsp:cNvSpPr/>
      </dsp:nvSpPr>
      <dsp:spPr>
        <a:xfrm>
          <a:off x="11412504" y="1898995"/>
          <a:ext cx="1003427"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412504" y="1898995"/>
        <a:ext cx="1003427" cy="501713"/>
      </dsp:txXfrm>
    </dsp:sp>
    <dsp:sp modelId="{526919F3-C1E6-4952-AA9E-1BBFD8E73B82}">
      <dsp:nvSpPr>
        <dsp:cNvPr id="0" name=""/>
        <dsp:cNvSpPr/>
      </dsp:nvSpPr>
      <dsp:spPr>
        <a:xfrm>
          <a:off x="11691678"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691678" y="2622190"/>
        <a:ext cx="1003427" cy="501713"/>
      </dsp:txXfrm>
    </dsp:sp>
    <dsp:sp modelId="{77F7510F-B277-4906-B909-89B1197C6DDE}">
      <dsp:nvSpPr>
        <dsp:cNvPr id="0" name=""/>
        <dsp:cNvSpPr/>
      </dsp:nvSpPr>
      <dsp:spPr>
        <a:xfrm>
          <a:off x="11691678"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691678" y="3334623"/>
        <a:ext cx="1003427" cy="501713"/>
      </dsp:txXfrm>
    </dsp:sp>
    <dsp:sp modelId="{9A7C5AEB-3E05-469A-95FE-22BE39540AE1}">
      <dsp:nvSpPr>
        <dsp:cNvPr id="0" name=""/>
        <dsp:cNvSpPr/>
      </dsp:nvSpPr>
      <dsp:spPr>
        <a:xfrm>
          <a:off x="12626651" y="1898995"/>
          <a:ext cx="1179277"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626651" y="1898995"/>
        <a:ext cx="1179277" cy="501713"/>
      </dsp:txXfrm>
    </dsp:sp>
    <dsp:sp modelId="{250F3822-B3AA-4407-90AE-B2B8D5EF00A9}">
      <dsp:nvSpPr>
        <dsp:cNvPr id="0" name=""/>
        <dsp:cNvSpPr/>
      </dsp:nvSpPr>
      <dsp:spPr>
        <a:xfrm>
          <a:off x="12949787"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2949787" y="2622190"/>
        <a:ext cx="1003427" cy="501713"/>
      </dsp:txXfrm>
    </dsp:sp>
    <dsp:sp modelId="{9BEC86F9-D6A7-4983-86A8-08577B7FE900}">
      <dsp:nvSpPr>
        <dsp:cNvPr id="0" name=""/>
        <dsp:cNvSpPr/>
      </dsp:nvSpPr>
      <dsp:spPr>
        <a:xfrm>
          <a:off x="12949787"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2949787" y="3334623"/>
        <a:ext cx="1003427" cy="501713"/>
      </dsp:txXfrm>
    </dsp:sp>
    <dsp:sp modelId="{F5C5F184-CBCA-49BB-BB7E-3A0146C211EB}">
      <dsp:nvSpPr>
        <dsp:cNvPr id="0" name=""/>
        <dsp:cNvSpPr/>
      </dsp:nvSpPr>
      <dsp:spPr>
        <a:xfrm>
          <a:off x="14016648" y="1909756"/>
          <a:ext cx="741512" cy="50171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016648" y="1909756"/>
        <a:ext cx="741512" cy="501713"/>
      </dsp:txXfrm>
    </dsp:sp>
    <dsp:sp modelId="{3E37B074-43F2-410D-A821-9E917734EEF5}">
      <dsp:nvSpPr>
        <dsp:cNvPr id="0" name=""/>
        <dsp:cNvSpPr/>
      </dsp:nvSpPr>
      <dsp:spPr>
        <a:xfrm>
          <a:off x="14230343" y="2622190"/>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230343" y="2622190"/>
        <a:ext cx="1003427" cy="501713"/>
      </dsp:txXfrm>
    </dsp:sp>
    <dsp:sp modelId="{E1649481-31C2-4E1C-A6F3-BCDF01D59BD2}">
      <dsp:nvSpPr>
        <dsp:cNvPr id="0" name=""/>
        <dsp:cNvSpPr/>
      </dsp:nvSpPr>
      <dsp:spPr>
        <a:xfrm>
          <a:off x="14230343" y="3334623"/>
          <a:ext cx="1003427" cy="50171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PARCERIAS</a:t>
          </a:r>
        </a:p>
      </dsp:txBody>
      <dsp:txXfrm>
        <a:off x="14230343" y="3334623"/>
        <a:ext cx="1003427" cy="50171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5.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41</xdr:row>
      <xdr:rowOff>0</xdr:rowOff>
    </xdr:from>
    <xdr:to>
      <xdr:col>12</xdr:col>
      <xdr:colOff>438807</xdr:colOff>
      <xdr:row>78</xdr:row>
      <xdr:rowOff>96100</xdr:rowOff>
    </xdr:to>
    <xdr:pic>
      <xdr:nvPicPr>
        <xdr:cNvPr id="10" name="Imagem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3048000" y="6638925"/>
          <a:ext cx="4706007" cy="6087325"/>
        </a:xfrm>
        <a:prstGeom prst="rect">
          <a:avLst/>
        </a:prstGeom>
      </xdr:spPr>
    </xdr:pic>
    <xdr:clientData/>
  </xdr:twoCellAnchor>
  <xdr:twoCellAnchor editAs="oneCell">
    <xdr:from>
      <xdr:col>5</xdr:col>
      <xdr:colOff>0</xdr:colOff>
      <xdr:row>80</xdr:row>
      <xdr:rowOff>0</xdr:rowOff>
    </xdr:from>
    <xdr:to>
      <xdr:col>12</xdr:col>
      <xdr:colOff>438807</xdr:colOff>
      <xdr:row>117</xdr:row>
      <xdr:rowOff>115152</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3048000" y="12954000"/>
          <a:ext cx="4706007" cy="6106377"/>
        </a:xfrm>
        <a:prstGeom prst="rect">
          <a:avLst/>
        </a:prstGeom>
      </xdr:spPr>
    </xdr:pic>
    <xdr:clientData/>
  </xdr:twoCellAnchor>
  <xdr:twoCellAnchor editAs="oneCell">
    <xdr:from>
      <xdr:col>5</xdr:col>
      <xdr:colOff>0</xdr:colOff>
      <xdr:row>119</xdr:row>
      <xdr:rowOff>0</xdr:rowOff>
    </xdr:from>
    <xdr:to>
      <xdr:col>12</xdr:col>
      <xdr:colOff>457859</xdr:colOff>
      <xdr:row>156</xdr:row>
      <xdr:rowOff>105626</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3048000" y="19269075"/>
          <a:ext cx="4725059" cy="6096851"/>
        </a:xfrm>
        <a:prstGeom prst="rect">
          <a:avLst/>
        </a:prstGeom>
      </xdr:spPr>
    </xdr:pic>
    <xdr:clientData/>
  </xdr:twoCellAnchor>
  <xdr:twoCellAnchor editAs="oneCell">
    <xdr:from>
      <xdr:col>5</xdr:col>
      <xdr:colOff>0</xdr:colOff>
      <xdr:row>1</xdr:row>
      <xdr:rowOff>0</xdr:rowOff>
    </xdr:from>
    <xdr:to>
      <xdr:col>12</xdr:col>
      <xdr:colOff>448333</xdr:colOff>
      <xdr:row>38</xdr:row>
      <xdr:rowOff>115152</xdr:rowOff>
    </xdr:to>
    <xdr:pic>
      <xdr:nvPicPr>
        <xdr:cNvPr id="13" name="Imagem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3048000" y="161925"/>
          <a:ext cx="4715533" cy="61063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180975</xdr:rowOff>
    </xdr:from>
    <xdr:to>
      <xdr:col>30</xdr:col>
      <xdr:colOff>57149</xdr:colOff>
      <xdr:row>49</xdr:row>
      <xdr:rowOff>69273</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13</xdr:col>
      <xdr:colOff>8659</xdr:colOff>
      <xdr:row>2</xdr:row>
      <xdr:rowOff>95250</xdr:rowOff>
    </xdr:from>
    <xdr:to>
      <xdr:col>15</xdr:col>
      <xdr:colOff>375216</xdr:colOff>
      <xdr:row>7</xdr:row>
      <xdr:rowOff>152635</xdr:rowOff>
    </xdr:to>
    <xdr:pic>
      <xdr:nvPicPr>
        <xdr:cNvPr id="5" name="Imagem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28016" y="503464"/>
          <a:ext cx="1591200" cy="12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201706</xdr:colOff>
      <xdr:row>1</xdr:row>
      <xdr:rowOff>22412</xdr:rowOff>
    </xdr:from>
    <xdr:to>
      <xdr:col>2</xdr:col>
      <xdr:colOff>987237</xdr:colOff>
      <xdr:row>7</xdr:row>
      <xdr:rowOff>146371</xdr:rowOff>
    </xdr:to>
    <xdr:pic>
      <xdr:nvPicPr>
        <xdr:cNvPr id="4" name="Imagem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79294"/>
          <a:ext cx="1592355" cy="12287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211667</xdr:colOff>
      <xdr:row>0</xdr:row>
      <xdr:rowOff>52916</xdr:rowOff>
    </xdr:from>
    <xdr:to>
      <xdr:col>2</xdr:col>
      <xdr:colOff>1040867</xdr:colOff>
      <xdr:row>7</xdr:row>
      <xdr:rowOff>95183</xdr:rowOff>
    </xdr:to>
    <xdr:pic>
      <xdr:nvPicPr>
        <xdr:cNvPr id="3" name="Imagem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67" y="52916"/>
          <a:ext cx="1591200" cy="122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602293</xdr:colOff>
      <xdr:row>7</xdr:row>
      <xdr:rowOff>84600</xdr:rowOff>
    </xdr:to>
    <xdr:pic>
      <xdr:nvPicPr>
        <xdr:cNvPr id="2" name="Imagem 1">
          <a:extLst>
            <a:ext uri="{FF2B5EF4-FFF2-40B4-BE49-F238E27FC236}">
              <a16:creationId xmlns:a16="http://schemas.microsoft.com/office/drawing/2014/main" id="{505C47FF-67BB-43E2-8A9A-3E0211B4C6C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275" y="190500"/>
          <a:ext cx="1716718" cy="1227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188285</xdr:colOff>
      <xdr:row>4</xdr:row>
      <xdr:rowOff>55379</xdr:rowOff>
    </xdr:from>
    <xdr:to>
      <xdr:col>2</xdr:col>
      <xdr:colOff>1779485</xdr:colOff>
      <xdr:row>11</xdr:row>
      <xdr:rowOff>120043</xdr:rowOff>
    </xdr:to>
    <xdr:pic>
      <xdr:nvPicPr>
        <xdr:cNvPr id="2" name="Imagem 1">
          <a:extLst>
            <a:ext uri="{FF2B5EF4-FFF2-40B4-BE49-F238E27FC236}">
              <a16:creationId xmlns:a16="http://schemas.microsoft.com/office/drawing/2014/main" id="{00A0B054-43E3-4DCA-84CB-A1DF395AC63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1110" y="703079"/>
          <a:ext cx="1591200" cy="1198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ISE%20DE%20STAKEOLD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de Gantt"/>
      <sheetName val="SAM SRM"/>
      <sheetName val="PV_dependência"/>
      <sheetName val="Cronograma_de_Custos (2)"/>
    </sheetNames>
    <sheetDataSet>
      <sheetData sheetId="0">
        <row r="5">
          <cell r="G5">
            <v>45160</v>
          </cell>
        </row>
        <row r="6">
          <cell r="G6">
            <v>1</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12:J59"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E1" workbookViewId="0">
      <selection activeCell="O13" sqref="O13"/>
    </sheetView>
  </sheetViews>
  <sheetFormatPr defaultRowHeight="12.75" x14ac:dyDescent="0.2"/>
  <sheetData/>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E1:AC78"/>
  <sheetViews>
    <sheetView showGridLines="0" topLeftCell="A4" zoomScale="129" zoomScaleNormal="70" workbookViewId="0">
      <selection activeCell="C16" sqref="C16"/>
    </sheetView>
  </sheetViews>
  <sheetFormatPr defaultRowHeight="12.75" x14ac:dyDescent="0.2"/>
  <cols>
    <col min="5" max="5" width="3" customWidth="1"/>
    <col min="6" max="6" width="14.7109375" customWidth="1"/>
  </cols>
  <sheetData>
    <row r="1" spans="5:28" ht="16.5" x14ac:dyDescent="0.25">
      <c r="F1" s="4"/>
      <c r="U1" s="23"/>
    </row>
    <row r="2" spans="5:28" ht="16.5" x14ac:dyDescent="0.25">
      <c r="F2" s="4"/>
      <c r="U2" s="23"/>
    </row>
    <row r="3" spans="5:28" ht="26.25" customHeight="1" x14ac:dyDescent="0.4">
      <c r="E3" s="216"/>
      <c r="F3" s="216"/>
      <c r="G3" s="26"/>
      <c r="H3" s="26"/>
      <c r="I3" s="26"/>
      <c r="J3" s="26"/>
      <c r="K3" s="26"/>
      <c r="L3" s="26"/>
      <c r="M3" s="26"/>
      <c r="N3" s="26"/>
      <c r="O3" s="26"/>
      <c r="P3" s="26"/>
      <c r="Q3" s="26"/>
      <c r="R3" s="26"/>
      <c r="S3" s="26"/>
      <c r="T3" s="26"/>
      <c r="U3" s="26"/>
      <c r="V3" s="26"/>
      <c r="W3" s="26"/>
      <c r="X3" s="26"/>
      <c r="Y3" s="26"/>
    </row>
    <row r="4" spans="5:28" ht="26.25" customHeight="1" x14ac:dyDescent="0.4">
      <c r="E4" s="24"/>
      <c r="F4" s="24"/>
      <c r="G4" s="25"/>
      <c r="H4" s="25"/>
      <c r="I4" s="25"/>
      <c r="J4" s="25"/>
      <c r="K4" s="25"/>
      <c r="L4" s="25"/>
      <c r="M4" s="25"/>
      <c r="N4" s="25"/>
      <c r="O4" s="25"/>
      <c r="P4" s="25"/>
      <c r="Q4" s="25"/>
      <c r="R4" s="25"/>
      <c r="S4" s="25"/>
      <c r="T4" s="25"/>
      <c r="U4" s="25"/>
      <c r="V4" s="25"/>
      <c r="W4" s="25"/>
      <c r="X4" s="25"/>
      <c r="Y4" s="25"/>
    </row>
    <row r="16" spans="5:28" ht="15" x14ac:dyDescent="0.2">
      <c r="F16" s="23"/>
      <c r="G16" s="23"/>
      <c r="H16" s="23"/>
      <c r="I16" s="23"/>
      <c r="J16" s="23"/>
      <c r="K16" s="23"/>
      <c r="L16" s="23"/>
      <c r="M16" s="23"/>
      <c r="N16" s="23"/>
      <c r="O16" s="23"/>
      <c r="P16" s="23"/>
      <c r="Q16" s="23"/>
      <c r="R16" s="23"/>
      <c r="S16" s="23"/>
      <c r="T16" s="23"/>
      <c r="U16" s="23"/>
      <c r="V16" s="23"/>
      <c r="W16" s="23"/>
      <c r="X16" s="23"/>
      <c r="Y16" s="23"/>
      <c r="Z16" s="23"/>
      <c r="AA16" s="23"/>
      <c r="AB16" s="23"/>
    </row>
    <row r="17" spans="6:29" ht="15" x14ac:dyDescent="0.2">
      <c r="F17" s="23"/>
      <c r="G17" s="23"/>
      <c r="H17" s="23"/>
      <c r="I17" s="23"/>
      <c r="J17" s="23"/>
      <c r="K17" s="23"/>
      <c r="L17" s="23"/>
      <c r="M17" s="23"/>
      <c r="N17" s="23"/>
      <c r="O17" s="23"/>
      <c r="P17" s="23"/>
      <c r="Q17" s="23"/>
      <c r="R17" s="23"/>
      <c r="S17" s="23"/>
      <c r="T17" s="23"/>
      <c r="U17" s="23"/>
      <c r="V17" s="23"/>
      <c r="W17" s="23"/>
      <c r="X17" s="23"/>
      <c r="Y17" s="23"/>
      <c r="Z17" s="23"/>
      <c r="AA17" s="23"/>
      <c r="AB17" s="23"/>
      <c r="AC17" s="27"/>
    </row>
    <row r="18" spans="6:29" ht="15" x14ac:dyDescent="0.2">
      <c r="F18" s="23"/>
      <c r="G18" s="23"/>
      <c r="H18" s="23"/>
      <c r="I18" s="23"/>
      <c r="J18" s="23"/>
      <c r="K18" s="23"/>
      <c r="L18" s="23"/>
      <c r="M18" s="23"/>
      <c r="N18" s="23"/>
      <c r="O18" s="23"/>
      <c r="P18" s="23"/>
      <c r="Q18" s="23"/>
      <c r="R18" s="23"/>
      <c r="S18" s="23"/>
      <c r="T18" s="23"/>
      <c r="U18" s="23"/>
      <c r="V18" s="23"/>
      <c r="W18" s="23"/>
      <c r="X18" s="23"/>
      <c r="Y18" s="23"/>
      <c r="Z18" s="23"/>
      <c r="AA18" s="23"/>
      <c r="AB18" s="23"/>
      <c r="AC18" s="27"/>
    </row>
    <row r="19" spans="6:29" ht="15" x14ac:dyDescent="0.2">
      <c r="F19" s="23"/>
      <c r="G19" s="23"/>
      <c r="H19" s="23"/>
      <c r="I19" s="23"/>
      <c r="J19" s="23"/>
      <c r="K19" s="23"/>
      <c r="L19" s="23"/>
      <c r="M19" s="23"/>
      <c r="N19" s="23"/>
      <c r="O19" s="23"/>
      <c r="P19" s="23"/>
      <c r="Q19" s="23"/>
      <c r="R19" s="23"/>
      <c r="S19" s="23"/>
      <c r="T19" s="23"/>
      <c r="U19" s="23"/>
      <c r="V19" s="23"/>
      <c r="W19" s="23"/>
      <c r="X19" s="23"/>
      <c r="Y19" s="23"/>
      <c r="Z19" s="23"/>
      <c r="AA19" s="23"/>
      <c r="AB19" s="23"/>
      <c r="AC19" s="27"/>
    </row>
    <row r="20" spans="6:29" ht="15" x14ac:dyDescent="0.2">
      <c r="F20" s="23"/>
      <c r="G20" s="23"/>
      <c r="H20" s="23"/>
      <c r="I20" s="23"/>
      <c r="J20" s="23"/>
      <c r="K20" s="23"/>
      <c r="L20" s="23"/>
      <c r="M20" s="23"/>
      <c r="N20" s="23"/>
      <c r="O20" s="23"/>
      <c r="P20" s="23"/>
      <c r="Q20" s="23"/>
      <c r="R20" s="23"/>
      <c r="S20" s="23"/>
      <c r="T20" s="23"/>
      <c r="U20" s="23"/>
      <c r="V20" s="23"/>
      <c r="W20" s="23"/>
      <c r="X20" s="23"/>
      <c r="Y20" s="23"/>
      <c r="Z20" s="23"/>
      <c r="AA20" s="23"/>
      <c r="AB20" s="23"/>
      <c r="AC20" s="27"/>
    </row>
    <row r="21" spans="6:29" ht="15" x14ac:dyDescent="0.2">
      <c r="F21" s="23"/>
      <c r="G21" s="23"/>
      <c r="H21" s="23"/>
      <c r="I21" s="23"/>
      <c r="J21" s="23"/>
      <c r="K21" s="23"/>
      <c r="L21" s="23"/>
      <c r="M21" s="23"/>
      <c r="N21" s="23"/>
      <c r="O21" s="23"/>
      <c r="P21" s="23"/>
      <c r="Q21" s="23"/>
      <c r="R21" s="23"/>
      <c r="S21" s="23"/>
      <c r="T21" s="23"/>
      <c r="U21" s="23"/>
      <c r="V21" s="23"/>
      <c r="W21" s="23"/>
      <c r="X21" s="23"/>
      <c r="Y21" s="23"/>
      <c r="Z21" s="23"/>
      <c r="AA21" s="23"/>
      <c r="AB21" s="23"/>
      <c r="AC21" s="27"/>
    </row>
    <row r="22" spans="6:29" ht="15" x14ac:dyDescent="0.2">
      <c r="F22" s="23"/>
      <c r="G22" s="23"/>
      <c r="H22" s="23"/>
      <c r="I22" s="23"/>
      <c r="J22" s="23"/>
      <c r="K22" s="23"/>
      <c r="L22" s="23"/>
      <c r="M22" s="23"/>
      <c r="N22" s="23"/>
      <c r="O22" s="23"/>
      <c r="P22" s="23"/>
      <c r="Q22" s="23"/>
      <c r="R22" s="23"/>
      <c r="S22" s="23"/>
      <c r="T22" s="23"/>
      <c r="U22" s="23"/>
      <c r="V22" s="23"/>
      <c r="W22" s="23"/>
      <c r="X22" s="23"/>
      <c r="Y22" s="23"/>
      <c r="Z22" s="23"/>
      <c r="AA22" s="23"/>
      <c r="AB22" s="23"/>
      <c r="AC22" s="27"/>
    </row>
    <row r="23" spans="6:29" ht="15" x14ac:dyDescent="0.2">
      <c r="F23" s="23"/>
      <c r="G23" s="23"/>
      <c r="H23" s="23"/>
      <c r="I23" s="23"/>
      <c r="J23" s="23"/>
      <c r="K23" s="23"/>
      <c r="L23" s="23"/>
      <c r="M23" s="23"/>
      <c r="N23" s="23"/>
      <c r="O23" s="23"/>
      <c r="P23" s="23"/>
      <c r="Q23" s="23"/>
      <c r="R23" s="23"/>
      <c r="S23" s="23"/>
      <c r="T23" s="23"/>
      <c r="U23" s="23"/>
      <c r="V23" s="23"/>
      <c r="W23" s="23"/>
      <c r="X23" s="23"/>
      <c r="Y23" s="23"/>
      <c r="Z23" s="23"/>
      <c r="AA23" s="23"/>
      <c r="AB23" s="23"/>
      <c r="AC23" s="27"/>
    </row>
    <row r="24" spans="6:29" ht="15" x14ac:dyDescent="0.2">
      <c r="F24" s="23"/>
      <c r="G24" s="23"/>
      <c r="H24" s="23"/>
      <c r="I24" s="23"/>
      <c r="J24" s="23"/>
      <c r="K24" s="23"/>
      <c r="L24" s="23"/>
      <c r="M24" s="23"/>
      <c r="N24" s="23"/>
      <c r="O24" s="23"/>
      <c r="P24" s="23"/>
      <c r="Q24" s="23"/>
      <c r="R24" s="23"/>
      <c r="S24" s="23"/>
      <c r="T24" s="23"/>
      <c r="U24" s="23"/>
      <c r="V24" s="23"/>
      <c r="W24" s="23"/>
      <c r="X24" s="23"/>
      <c r="Y24" s="23"/>
      <c r="Z24" s="23"/>
      <c r="AA24" s="23"/>
      <c r="AB24" s="23"/>
      <c r="AC24" s="27"/>
    </row>
    <row r="25" spans="6:29" ht="15" x14ac:dyDescent="0.2">
      <c r="F25" s="23"/>
      <c r="G25" s="23"/>
      <c r="H25" s="23"/>
      <c r="I25" s="23"/>
      <c r="J25" s="23"/>
      <c r="K25" s="23"/>
      <c r="L25" s="23"/>
      <c r="M25" s="23"/>
      <c r="N25" s="23"/>
      <c r="O25" s="23"/>
      <c r="P25" s="23"/>
      <c r="Q25" s="23"/>
      <c r="R25" s="23"/>
      <c r="S25" s="23"/>
      <c r="T25" s="23"/>
      <c r="U25" s="23"/>
      <c r="V25" s="23"/>
      <c r="W25" s="23"/>
      <c r="X25" s="23"/>
      <c r="Y25" s="23"/>
      <c r="Z25" s="23"/>
      <c r="AA25" s="23"/>
      <c r="AB25" s="23"/>
      <c r="AC25" s="27"/>
    </row>
    <row r="26" spans="6:29" ht="15" x14ac:dyDescent="0.2">
      <c r="F26" s="23"/>
      <c r="G26" s="23"/>
      <c r="H26" s="23"/>
      <c r="I26" s="23"/>
      <c r="J26" s="23"/>
      <c r="K26" s="23"/>
      <c r="L26" s="23"/>
      <c r="M26" s="23"/>
      <c r="N26" s="23"/>
      <c r="O26" s="23"/>
      <c r="P26" s="23"/>
      <c r="Q26" s="23"/>
      <c r="R26" s="23"/>
      <c r="S26" s="23"/>
      <c r="T26" s="23"/>
      <c r="U26" s="23"/>
      <c r="V26" s="23"/>
      <c r="W26" s="23"/>
      <c r="X26" s="23"/>
      <c r="Y26" s="23"/>
      <c r="Z26" s="23"/>
      <c r="AA26" s="23"/>
      <c r="AB26" s="23"/>
      <c r="AC26" s="27"/>
    </row>
    <row r="27" spans="6:29" ht="15" x14ac:dyDescent="0.2">
      <c r="F27" s="23"/>
      <c r="G27" s="23"/>
      <c r="H27" s="23"/>
      <c r="I27" s="23"/>
      <c r="J27" s="23"/>
      <c r="K27" s="23"/>
      <c r="L27" s="23"/>
      <c r="M27" s="23"/>
      <c r="N27" s="23"/>
      <c r="O27" s="23"/>
      <c r="P27" s="23"/>
      <c r="Q27" s="23"/>
      <c r="R27" s="23"/>
      <c r="S27" s="23"/>
      <c r="T27" s="23"/>
      <c r="U27" s="23"/>
      <c r="V27" s="23"/>
      <c r="W27" s="23"/>
      <c r="X27" s="23"/>
      <c r="Y27" s="23"/>
      <c r="Z27" s="23"/>
      <c r="AA27" s="23"/>
      <c r="AB27" s="23"/>
      <c r="AC27" s="27"/>
    </row>
    <row r="28" spans="6:29" ht="15" x14ac:dyDescent="0.2">
      <c r="F28" s="23"/>
      <c r="G28" s="23"/>
      <c r="H28" s="23"/>
      <c r="I28" s="23"/>
      <c r="J28" s="23"/>
      <c r="K28" s="23"/>
      <c r="L28" s="23"/>
      <c r="M28" s="23"/>
      <c r="N28" s="23"/>
      <c r="O28" s="23"/>
      <c r="P28" s="23"/>
      <c r="Q28" s="23"/>
      <c r="R28" s="23"/>
      <c r="S28" s="23"/>
      <c r="T28" s="23"/>
      <c r="U28" s="23"/>
      <c r="V28" s="23"/>
      <c r="W28" s="23"/>
      <c r="X28" s="23"/>
      <c r="Y28" s="23"/>
      <c r="Z28" s="23"/>
      <c r="AA28" s="23"/>
      <c r="AB28" s="23"/>
      <c r="AC28" s="27"/>
    </row>
    <row r="29" spans="6:29" ht="15" x14ac:dyDescent="0.2">
      <c r="F29" s="23"/>
      <c r="G29" s="23"/>
      <c r="H29" s="23"/>
      <c r="I29" s="23"/>
      <c r="J29" s="23"/>
      <c r="K29" s="23"/>
      <c r="L29" s="23"/>
      <c r="M29" s="23"/>
      <c r="N29" s="23"/>
      <c r="O29" s="23"/>
      <c r="P29" s="23"/>
      <c r="Q29" s="23"/>
      <c r="R29" s="23"/>
      <c r="S29" s="23"/>
      <c r="T29" s="23"/>
      <c r="U29" s="23"/>
      <c r="V29" s="23"/>
      <c r="W29" s="23"/>
      <c r="X29" s="23"/>
      <c r="Y29" s="23"/>
      <c r="Z29" s="23"/>
      <c r="AA29" s="23"/>
      <c r="AB29" s="23"/>
      <c r="AC29" s="27"/>
    </row>
    <row r="74" spans="6:8" x14ac:dyDescent="0.2">
      <c r="F74" s="22"/>
      <c r="G74" s="22"/>
      <c r="H74" s="22"/>
    </row>
    <row r="75" spans="6:8" x14ac:dyDescent="0.2">
      <c r="F75" s="22"/>
      <c r="G75" s="22"/>
      <c r="H75" s="22"/>
    </row>
    <row r="76" spans="6:8" x14ac:dyDescent="0.2">
      <c r="F76" s="2"/>
    </row>
    <row r="77" spans="6:8" x14ac:dyDescent="0.2">
      <c r="F77" s="2"/>
    </row>
    <row r="78" spans="6:8" x14ac:dyDescent="0.2">
      <c r="F78" s="2"/>
    </row>
  </sheetData>
  <mergeCells count="1">
    <mergeCell ref="E3:F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L84"/>
  <sheetViews>
    <sheetView showGridLines="0" zoomScale="70" zoomScaleNormal="70" workbookViewId="0">
      <pane ySplit="12" topLeftCell="A55" activePane="bottomLeft" state="frozenSplit"/>
      <selection pane="bottomLeft" activeCell="B10" sqref="B10"/>
    </sheetView>
  </sheetViews>
  <sheetFormatPr defaultColWidth="8.85546875" defaultRowHeight="15" x14ac:dyDescent="0.2"/>
  <cols>
    <col min="1" max="1" width="3.42578125" style="23" customWidth="1"/>
    <col min="2" max="2" width="8.7109375" style="169" customWidth="1"/>
    <col min="3" max="3" width="94.7109375" style="172" customWidth="1"/>
    <col min="4" max="6" width="17" style="169" customWidth="1"/>
    <col min="7" max="7" width="15.42578125" style="171" customWidth="1"/>
    <col min="8" max="8" width="28" style="169" bestFit="1" customWidth="1"/>
    <col min="9" max="9" width="27.7109375" style="169" bestFit="1" customWidth="1"/>
    <col min="10" max="10" width="22.7109375" style="171" bestFit="1" customWidth="1"/>
    <col min="11" max="11" width="12.5703125" style="23" customWidth="1"/>
    <col min="12" max="16384" width="8.85546875" style="23"/>
  </cols>
  <sheetData>
    <row r="2" spans="2:11" x14ac:dyDescent="0.2">
      <c r="C2" s="170"/>
    </row>
    <row r="3" spans="2:11" ht="15.75" x14ac:dyDescent="0.2">
      <c r="C3" s="156"/>
    </row>
    <row r="10" spans="2:11" ht="15.75" x14ac:dyDescent="0.2">
      <c r="B10" s="156" t="s">
        <v>47</v>
      </c>
    </row>
    <row r="11" spans="2:11" ht="15.75" thickBot="1" x14ac:dyDescent="0.25"/>
    <row r="12" spans="2:11" s="173" customFormat="1" ht="32.25" thickBot="1" x14ac:dyDescent="0.25">
      <c r="B12" s="123" t="s">
        <v>0</v>
      </c>
      <c r="C12" s="124" t="s">
        <v>49</v>
      </c>
      <c r="D12" s="125" t="s">
        <v>2</v>
      </c>
      <c r="E12" s="124" t="s">
        <v>174</v>
      </c>
      <c r="F12" s="124" t="s">
        <v>175</v>
      </c>
      <c r="G12" s="126" t="s">
        <v>27</v>
      </c>
      <c r="H12" s="127" t="s">
        <v>4</v>
      </c>
      <c r="I12" s="127" t="s">
        <v>5</v>
      </c>
      <c r="J12" s="127" t="s">
        <v>30</v>
      </c>
      <c r="K12" s="128" t="s">
        <v>6</v>
      </c>
    </row>
    <row r="13" spans="2:11" s="175" customFormat="1" ht="16.5" thickBot="1" x14ac:dyDescent="0.25">
      <c r="B13" s="123">
        <v>1</v>
      </c>
      <c r="C13" s="129" t="s">
        <v>53</v>
      </c>
      <c r="D13" s="125"/>
      <c r="E13" s="124"/>
      <c r="F13" s="124"/>
      <c r="G13" s="126"/>
      <c r="H13" s="127"/>
      <c r="I13" s="127"/>
      <c r="J13" s="174"/>
      <c r="K13" s="130"/>
    </row>
    <row r="14" spans="2:11" s="175" customFormat="1" ht="30.75" thickBot="1" x14ac:dyDescent="0.25">
      <c r="B14" s="149" t="s">
        <v>11</v>
      </c>
      <c r="C14" s="147" t="s">
        <v>177</v>
      </c>
      <c r="D14" s="115" t="s">
        <v>11</v>
      </c>
      <c r="E14" s="186">
        <v>45691</v>
      </c>
      <c r="F14" s="186">
        <v>45727</v>
      </c>
      <c r="G14" s="189">
        <v>5.1428571428571432</v>
      </c>
      <c r="H14" s="111" t="s">
        <v>54</v>
      </c>
      <c r="I14" s="111" t="s">
        <v>227</v>
      </c>
      <c r="J14" s="116">
        <v>20018</v>
      </c>
      <c r="K14" s="117"/>
    </row>
    <row r="15" spans="2:11" s="175" customFormat="1" ht="30.75" thickBot="1" x14ac:dyDescent="0.25">
      <c r="B15" s="150" t="s">
        <v>13</v>
      </c>
      <c r="C15" s="120" t="s">
        <v>178</v>
      </c>
      <c r="D15" s="107" t="s">
        <v>11</v>
      </c>
      <c r="E15" s="186">
        <v>45691</v>
      </c>
      <c r="F15" s="186">
        <v>45727</v>
      </c>
      <c r="G15" s="189">
        <v>5.1428571428571432</v>
      </c>
      <c r="H15" s="106" t="s">
        <v>54</v>
      </c>
      <c r="I15" s="106" t="s">
        <v>227</v>
      </c>
      <c r="J15" s="108">
        <v>20018</v>
      </c>
      <c r="K15" s="118"/>
    </row>
    <row r="16" spans="2:11" s="175" customFormat="1" ht="30.75" thickBot="1" x14ac:dyDescent="0.25">
      <c r="B16" s="151" t="s">
        <v>14</v>
      </c>
      <c r="C16" s="148" t="s">
        <v>179</v>
      </c>
      <c r="D16" s="114" t="s">
        <v>13</v>
      </c>
      <c r="E16" s="186">
        <v>45691</v>
      </c>
      <c r="F16" s="186">
        <v>45727</v>
      </c>
      <c r="G16" s="189">
        <v>5.1428571428571432</v>
      </c>
      <c r="H16" s="112" t="s">
        <v>54</v>
      </c>
      <c r="I16" s="112" t="s">
        <v>227</v>
      </c>
      <c r="J16" s="113">
        <v>20018</v>
      </c>
      <c r="K16" s="139"/>
    </row>
    <row r="17" spans="1:12" s="175" customFormat="1" ht="16.5" thickBot="1" x14ac:dyDescent="0.25">
      <c r="B17" s="133">
        <v>2</v>
      </c>
      <c r="C17" s="134" t="s">
        <v>55</v>
      </c>
      <c r="D17" s="135">
        <v>1</v>
      </c>
      <c r="E17" s="167"/>
      <c r="F17" s="167"/>
      <c r="G17" s="140"/>
      <c r="H17" s="141"/>
      <c r="I17" s="141" t="s">
        <v>228</v>
      </c>
      <c r="J17" s="152">
        <f>SUM(J14:J16)</f>
        <v>60054</v>
      </c>
      <c r="K17" s="142"/>
    </row>
    <row r="18" spans="1:12" ht="30" x14ac:dyDescent="0.2">
      <c r="B18" s="149" t="s">
        <v>7</v>
      </c>
      <c r="C18" s="147" t="s">
        <v>180</v>
      </c>
      <c r="D18" s="115">
        <v>1</v>
      </c>
      <c r="E18" s="186">
        <v>45691</v>
      </c>
      <c r="F18" s="186">
        <v>45727</v>
      </c>
      <c r="G18" s="189">
        <v>5.1428571428571432</v>
      </c>
      <c r="H18" s="168" t="s">
        <v>54</v>
      </c>
      <c r="I18" s="111" t="s">
        <v>227</v>
      </c>
      <c r="J18" s="116">
        <v>20018</v>
      </c>
      <c r="K18" s="132"/>
      <c r="L18" s="175"/>
    </row>
    <row r="19" spans="1:12" ht="30.75" thickBot="1" x14ac:dyDescent="0.25">
      <c r="B19" s="150" t="s">
        <v>8</v>
      </c>
      <c r="C19" s="159" t="s">
        <v>181</v>
      </c>
      <c r="D19" s="107" t="s">
        <v>7</v>
      </c>
      <c r="E19" s="186">
        <v>45691</v>
      </c>
      <c r="F19" s="186">
        <v>45727</v>
      </c>
      <c r="G19" s="189">
        <v>5.1428571428571432</v>
      </c>
      <c r="H19" s="112" t="s">
        <v>54</v>
      </c>
      <c r="I19" s="106" t="s">
        <v>227</v>
      </c>
      <c r="J19" s="108">
        <v>20018</v>
      </c>
      <c r="K19" s="119"/>
      <c r="L19" s="175"/>
    </row>
    <row r="20" spans="1:12" ht="30.75" thickBot="1" x14ac:dyDescent="0.25">
      <c r="B20" s="150" t="s">
        <v>42</v>
      </c>
      <c r="C20" s="159" t="s">
        <v>182</v>
      </c>
      <c r="D20" s="107">
        <v>1</v>
      </c>
      <c r="E20" s="186">
        <v>45691</v>
      </c>
      <c r="F20" s="186">
        <v>45727</v>
      </c>
      <c r="G20" s="189">
        <v>5.1428571428571432</v>
      </c>
      <c r="H20" s="112" t="s">
        <v>54</v>
      </c>
      <c r="I20" s="106" t="s">
        <v>227</v>
      </c>
      <c r="J20" s="108">
        <v>20018</v>
      </c>
      <c r="K20" s="119"/>
      <c r="L20" s="175"/>
    </row>
    <row r="21" spans="1:12" ht="30.75" thickBot="1" x14ac:dyDescent="0.25">
      <c r="B21" s="150" t="s">
        <v>43</v>
      </c>
      <c r="C21" s="159" t="s">
        <v>183</v>
      </c>
      <c r="D21" s="107">
        <v>1</v>
      </c>
      <c r="E21" s="186">
        <v>45691</v>
      </c>
      <c r="F21" s="186">
        <v>45727</v>
      </c>
      <c r="G21" s="189">
        <v>5.1428571428571432</v>
      </c>
      <c r="H21" s="112" t="s">
        <v>54</v>
      </c>
      <c r="I21" s="106" t="s">
        <v>227</v>
      </c>
      <c r="J21" s="108">
        <v>20018</v>
      </c>
      <c r="K21" s="119"/>
      <c r="L21" s="175"/>
    </row>
    <row r="22" spans="1:12" ht="30.75" thickBot="1" x14ac:dyDescent="0.25">
      <c r="B22" s="150" t="s">
        <v>63</v>
      </c>
      <c r="C22" s="159" t="s">
        <v>184</v>
      </c>
      <c r="D22" s="107" t="s">
        <v>218</v>
      </c>
      <c r="E22" s="186">
        <v>45691</v>
      </c>
      <c r="F22" s="186">
        <v>45727</v>
      </c>
      <c r="G22" s="189">
        <v>5.1428571428571432</v>
      </c>
      <c r="H22" s="112" t="s">
        <v>54</v>
      </c>
      <c r="I22" s="106" t="s">
        <v>227</v>
      </c>
      <c r="J22" s="108">
        <v>20018</v>
      </c>
      <c r="K22" s="119"/>
      <c r="L22" s="175"/>
    </row>
    <row r="23" spans="1:12" s="175" customFormat="1" ht="16.5" thickBot="1" x14ac:dyDescent="0.25">
      <c r="B23" s="133">
        <v>3</v>
      </c>
      <c r="C23" s="134" t="s">
        <v>62</v>
      </c>
      <c r="D23" s="135">
        <v>2</v>
      </c>
      <c r="E23" s="167"/>
      <c r="F23" s="167"/>
      <c r="G23" s="136"/>
      <c r="H23" s="137"/>
      <c r="I23" s="137" t="s">
        <v>228</v>
      </c>
      <c r="J23" s="153">
        <f>SUM(J18:J22)</f>
        <v>100090</v>
      </c>
      <c r="K23" s="138"/>
    </row>
    <row r="24" spans="1:12" ht="30" x14ac:dyDescent="0.2">
      <c r="A24" s="23" t="s">
        <v>44</v>
      </c>
      <c r="B24" s="149" t="s">
        <v>15</v>
      </c>
      <c r="C24" s="161" t="s">
        <v>185</v>
      </c>
      <c r="D24" s="115">
        <v>2</v>
      </c>
      <c r="E24" s="186">
        <v>45728</v>
      </c>
      <c r="F24" s="186">
        <v>45732</v>
      </c>
      <c r="G24" s="189">
        <v>0.5714285714285714</v>
      </c>
      <c r="H24" s="112" t="s">
        <v>65</v>
      </c>
      <c r="I24" s="111" t="s">
        <v>229</v>
      </c>
      <c r="J24" s="116">
        <v>5000</v>
      </c>
      <c r="K24" s="132"/>
      <c r="L24" s="175"/>
    </row>
    <row r="25" spans="1:12" ht="30.75" thickBot="1" x14ac:dyDescent="0.25">
      <c r="B25" s="150" t="s">
        <v>127</v>
      </c>
      <c r="C25" s="159" t="s">
        <v>186</v>
      </c>
      <c r="D25" s="107" t="s">
        <v>15</v>
      </c>
      <c r="E25" s="186">
        <v>45728</v>
      </c>
      <c r="F25" s="186">
        <v>45732</v>
      </c>
      <c r="G25" s="189">
        <v>0.5714285714285714</v>
      </c>
      <c r="H25" s="112" t="s">
        <v>65</v>
      </c>
      <c r="I25" s="106" t="s">
        <v>229</v>
      </c>
      <c r="J25" s="116">
        <v>5000</v>
      </c>
      <c r="K25" s="119"/>
      <c r="L25" s="175"/>
    </row>
    <row r="26" spans="1:12" ht="30.75" thickBot="1" x14ac:dyDescent="0.25">
      <c r="B26" s="150" t="s">
        <v>69</v>
      </c>
      <c r="C26" s="159" t="s">
        <v>187</v>
      </c>
      <c r="D26" s="107" t="s">
        <v>127</v>
      </c>
      <c r="E26" s="186">
        <v>45728</v>
      </c>
      <c r="F26" s="186">
        <v>45732</v>
      </c>
      <c r="G26" s="189">
        <v>0.5714285714285714</v>
      </c>
      <c r="H26" s="112" t="s">
        <v>65</v>
      </c>
      <c r="I26" s="106" t="s">
        <v>229</v>
      </c>
      <c r="J26" s="116">
        <v>5000</v>
      </c>
      <c r="K26" s="119"/>
      <c r="L26" s="175"/>
    </row>
    <row r="27" spans="1:12" ht="30.75" thickBot="1" x14ac:dyDescent="0.25">
      <c r="A27" s="23" t="s">
        <v>44</v>
      </c>
      <c r="B27" s="150" t="s">
        <v>219</v>
      </c>
      <c r="C27" s="159" t="s">
        <v>188</v>
      </c>
      <c r="D27" s="166" t="s">
        <v>69</v>
      </c>
      <c r="E27" s="186">
        <v>45728</v>
      </c>
      <c r="F27" s="186">
        <v>45732</v>
      </c>
      <c r="G27" s="189">
        <v>0.5714285714285714</v>
      </c>
      <c r="H27" s="112" t="s">
        <v>65</v>
      </c>
      <c r="I27" s="106" t="s">
        <v>229</v>
      </c>
      <c r="J27" s="116">
        <v>5000</v>
      </c>
      <c r="K27" s="119"/>
      <c r="L27" s="175"/>
    </row>
    <row r="28" spans="1:12" s="175" customFormat="1" ht="16.5" thickBot="1" x14ac:dyDescent="0.25">
      <c r="B28" s="133">
        <v>4</v>
      </c>
      <c r="C28" s="134" t="s">
        <v>176</v>
      </c>
      <c r="D28" s="135">
        <v>3</v>
      </c>
      <c r="E28" s="167"/>
      <c r="F28" s="167"/>
      <c r="G28" s="140"/>
      <c r="H28" s="141"/>
      <c r="I28" s="141" t="s">
        <v>228</v>
      </c>
      <c r="J28" s="154">
        <f>SUM(J24:J27)</f>
        <v>20000</v>
      </c>
      <c r="K28" s="142"/>
    </row>
    <row r="29" spans="1:12" ht="45" x14ac:dyDescent="0.2">
      <c r="B29" s="149" t="s">
        <v>10</v>
      </c>
      <c r="C29" s="161" t="s">
        <v>189</v>
      </c>
      <c r="D29" s="115">
        <v>2</v>
      </c>
      <c r="E29" s="186">
        <v>45733</v>
      </c>
      <c r="F29" s="186">
        <v>45777</v>
      </c>
      <c r="G29" s="189">
        <v>6.2857142857142856</v>
      </c>
      <c r="H29" s="111" t="s">
        <v>72</v>
      </c>
      <c r="I29" s="111" t="s">
        <v>230</v>
      </c>
      <c r="J29" s="116">
        <v>5429</v>
      </c>
      <c r="K29" s="132"/>
      <c r="L29" s="175"/>
    </row>
    <row r="30" spans="1:12" ht="45.75" thickBot="1" x14ac:dyDescent="0.25">
      <c r="B30" s="150" t="s">
        <v>220</v>
      </c>
      <c r="C30" s="159" t="s">
        <v>190</v>
      </c>
      <c r="D30" s="107" t="s">
        <v>10</v>
      </c>
      <c r="E30" s="186">
        <v>45733</v>
      </c>
      <c r="F30" s="186">
        <v>45777</v>
      </c>
      <c r="G30" s="189">
        <v>6.2857142857142856</v>
      </c>
      <c r="H30" s="106" t="s">
        <v>72</v>
      </c>
      <c r="I30" s="106" t="s">
        <v>230</v>
      </c>
      <c r="J30" s="108">
        <v>5429</v>
      </c>
      <c r="K30" s="119"/>
      <c r="L30" s="175"/>
    </row>
    <row r="31" spans="1:12" ht="45.75" thickBot="1" x14ac:dyDescent="0.25">
      <c r="B31" s="150" t="s">
        <v>221</v>
      </c>
      <c r="C31" s="159" t="s">
        <v>191</v>
      </c>
      <c r="D31" s="107">
        <v>3</v>
      </c>
      <c r="E31" s="186">
        <v>45733</v>
      </c>
      <c r="F31" s="186">
        <v>45777</v>
      </c>
      <c r="G31" s="189">
        <v>6.2857142857142856</v>
      </c>
      <c r="H31" s="106" t="s">
        <v>72</v>
      </c>
      <c r="I31" s="106" t="s">
        <v>230</v>
      </c>
      <c r="J31" s="108">
        <v>5429</v>
      </c>
      <c r="K31" s="119"/>
      <c r="L31" s="175"/>
    </row>
    <row r="32" spans="1:12" ht="45.75" thickBot="1" x14ac:dyDescent="0.25">
      <c r="B32" s="150" t="s">
        <v>74</v>
      </c>
      <c r="C32" s="159" t="s">
        <v>192</v>
      </c>
      <c r="D32" s="107">
        <v>2</v>
      </c>
      <c r="E32" s="186">
        <v>45733</v>
      </c>
      <c r="F32" s="186">
        <v>45777</v>
      </c>
      <c r="G32" s="189">
        <v>6.2857142857142856</v>
      </c>
      <c r="H32" s="106" t="s">
        <v>72</v>
      </c>
      <c r="I32" s="106" t="s">
        <v>230</v>
      </c>
      <c r="J32" s="108">
        <v>5429</v>
      </c>
      <c r="K32" s="119"/>
      <c r="L32" s="175"/>
    </row>
    <row r="33" spans="2:12" ht="45.75" thickBot="1" x14ac:dyDescent="0.25">
      <c r="B33" s="150" t="s">
        <v>222</v>
      </c>
      <c r="C33" s="159" t="s">
        <v>193</v>
      </c>
      <c r="D33" s="107">
        <v>2</v>
      </c>
      <c r="E33" s="186">
        <v>45733</v>
      </c>
      <c r="F33" s="186">
        <v>45777</v>
      </c>
      <c r="G33" s="189">
        <v>6.2857142857142856</v>
      </c>
      <c r="H33" s="106" t="s">
        <v>72</v>
      </c>
      <c r="I33" s="106" t="s">
        <v>230</v>
      </c>
      <c r="J33" s="108">
        <v>5429</v>
      </c>
      <c r="K33" s="119"/>
      <c r="L33" s="175"/>
    </row>
    <row r="34" spans="2:12" ht="45.75" thickBot="1" x14ac:dyDescent="0.25">
      <c r="B34" s="150" t="s">
        <v>223</v>
      </c>
      <c r="C34" s="159" t="s">
        <v>194</v>
      </c>
      <c r="D34" s="107">
        <v>2</v>
      </c>
      <c r="E34" s="186">
        <v>45733</v>
      </c>
      <c r="F34" s="186">
        <v>45777</v>
      </c>
      <c r="G34" s="189">
        <v>6.2857142857142856</v>
      </c>
      <c r="H34" s="106" t="s">
        <v>72</v>
      </c>
      <c r="I34" s="106" t="s">
        <v>230</v>
      </c>
      <c r="J34" s="108">
        <v>5429</v>
      </c>
      <c r="K34" s="119"/>
      <c r="L34" s="175"/>
    </row>
    <row r="35" spans="2:12" ht="45.75" thickBot="1" x14ac:dyDescent="0.25">
      <c r="B35" s="151" t="s">
        <v>224</v>
      </c>
      <c r="C35" s="160" t="s">
        <v>195</v>
      </c>
      <c r="D35" s="114">
        <v>2</v>
      </c>
      <c r="E35" s="186">
        <v>45733</v>
      </c>
      <c r="F35" s="186">
        <v>45777</v>
      </c>
      <c r="G35" s="189">
        <v>6.2857142857142856</v>
      </c>
      <c r="H35" s="112" t="s">
        <v>72</v>
      </c>
      <c r="I35" s="112" t="s">
        <v>230</v>
      </c>
      <c r="J35" s="113">
        <v>5429</v>
      </c>
      <c r="K35" s="131"/>
      <c r="L35" s="175"/>
    </row>
    <row r="36" spans="2:12" ht="45.75" thickBot="1" x14ac:dyDescent="0.25">
      <c r="B36" s="151" t="s">
        <v>225</v>
      </c>
      <c r="C36" s="160" t="s">
        <v>196</v>
      </c>
      <c r="D36" s="114">
        <v>2</v>
      </c>
      <c r="E36" s="186">
        <v>45733</v>
      </c>
      <c r="F36" s="186">
        <v>45777</v>
      </c>
      <c r="G36" s="189">
        <v>6.2857142857142856</v>
      </c>
      <c r="H36" s="112" t="s">
        <v>72</v>
      </c>
      <c r="I36" s="112" t="s">
        <v>230</v>
      </c>
      <c r="J36" s="113">
        <v>5429</v>
      </c>
      <c r="K36" s="131"/>
      <c r="L36" s="175"/>
    </row>
    <row r="37" spans="2:12" ht="45.75" thickBot="1" x14ac:dyDescent="0.25">
      <c r="B37" s="151" t="s">
        <v>226</v>
      </c>
      <c r="C37" s="160" t="s">
        <v>197</v>
      </c>
      <c r="D37" s="114">
        <v>2</v>
      </c>
      <c r="E37" s="186">
        <v>45733</v>
      </c>
      <c r="F37" s="186">
        <v>45777</v>
      </c>
      <c r="G37" s="189">
        <v>6.2857142857142856</v>
      </c>
      <c r="H37" s="112" t="s">
        <v>72</v>
      </c>
      <c r="I37" s="112" t="s">
        <v>230</v>
      </c>
      <c r="J37" s="113">
        <v>5429</v>
      </c>
      <c r="K37" s="131"/>
      <c r="L37" s="175"/>
    </row>
    <row r="38" spans="2:12" ht="45.75" thickBot="1" x14ac:dyDescent="0.25">
      <c r="B38" s="151" t="s">
        <v>33</v>
      </c>
      <c r="C38" s="160" t="s">
        <v>198</v>
      </c>
      <c r="D38" s="114">
        <v>2</v>
      </c>
      <c r="E38" s="186">
        <v>45733</v>
      </c>
      <c r="F38" s="186">
        <v>45777</v>
      </c>
      <c r="G38" s="189">
        <v>6.2857142857142856</v>
      </c>
      <c r="H38" s="112" t="s">
        <v>72</v>
      </c>
      <c r="I38" s="112" t="s">
        <v>230</v>
      </c>
      <c r="J38" s="113">
        <v>5429</v>
      </c>
      <c r="K38" s="131"/>
      <c r="L38" s="175"/>
    </row>
    <row r="39" spans="2:12" ht="45.75" thickBot="1" x14ac:dyDescent="0.25">
      <c r="B39" s="151" t="s">
        <v>45</v>
      </c>
      <c r="C39" s="160" t="s">
        <v>199</v>
      </c>
      <c r="D39" s="114">
        <v>2</v>
      </c>
      <c r="E39" s="186">
        <v>45733</v>
      </c>
      <c r="F39" s="186">
        <v>45777</v>
      </c>
      <c r="G39" s="189">
        <v>6.2857142857142856</v>
      </c>
      <c r="H39" s="112" t="s">
        <v>72</v>
      </c>
      <c r="I39" s="112" t="s">
        <v>230</v>
      </c>
      <c r="J39" s="113">
        <v>5429</v>
      </c>
      <c r="K39" s="131"/>
      <c r="L39" s="175"/>
    </row>
    <row r="40" spans="2:12" ht="45.75" thickBot="1" x14ac:dyDescent="0.25">
      <c r="B40" s="151" t="s">
        <v>76</v>
      </c>
      <c r="C40" s="160" t="s">
        <v>200</v>
      </c>
      <c r="D40" s="114">
        <v>2</v>
      </c>
      <c r="E40" s="186">
        <v>45733</v>
      </c>
      <c r="F40" s="186">
        <v>45777</v>
      </c>
      <c r="G40" s="189">
        <v>6.2857142857142856</v>
      </c>
      <c r="H40" s="112" t="s">
        <v>72</v>
      </c>
      <c r="I40" s="112" t="s">
        <v>230</v>
      </c>
      <c r="J40" s="113">
        <v>5429</v>
      </c>
      <c r="K40" s="131"/>
      <c r="L40" s="175"/>
    </row>
    <row r="41" spans="2:12" ht="45.75" thickBot="1" x14ac:dyDescent="0.25">
      <c r="B41" s="151" t="s">
        <v>77</v>
      </c>
      <c r="C41" s="160" t="s">
        <v>201</v>
      </c>
      <c r="D41" s="114">
        <v>2</v>
      </c>
      <c r="E41" s="186">
        <v>45733</v>
      </c>
      <c r="F41" s="186">
        <v>45777</v>
      </c>
      <c r="G41" s="189">
        <v>6.2857142857142856</v>
      </c>
      <c r="H41" s="112" t="s">
        <v>72</v>
      </c>
      <c r="I41" s="112" t="s">
        <v>230</v>
      </c>
      <c r="J41" s="113">
        <v>5429</v>
      </c>
      <c r="K41" s="131"/>
      <c r="L41" s="175"/>
    </row>
    <row r="42" spans="2:12" ht="16.5" thickBot="1" x14ac:dyDescent="0.25">
      <c r="B42" s="133">
        <v>5</v>
      </c>
      <c r="C42" s="134" t="s">
        <v>84</v>
      </c>
      <c r="D42" s="135">
        <v>4</v>
      </c>
      <c r="E42" s="167"/>
      <c r="F42" s="167"/>
      <c r="G42" s="136"/>
      <c r="H42" s="137"/>
      <c r="I42" s="137" t="s">
        <v>228</v>
      </c>
      <c r="J42" s="154">
        <f>SUM(J29:J41)</f>
        <v>70577</v>
      </c>
      <c r="K42" s="138"/>
      <c r="L42" s="175"/>
    </row>
    <row r="43" spans="2:12" ht="30" x14ac:dyDescent="0.2">
      <c r="B43" s="149" t="s">
        <v>17</v>
      </c>
      <c r="C43" s="161" t="s">
        <v>202</v>
      </c>
      <c r="D43" s="115">
        <v>4</v>
      </c>
      <c r="E43" s="186">
        <v>45778</v>
      </c>
      <c r="F43" s="186">
        <v>45787</v>
      </c>
      <c r="G43" s="189">
        <v>1.2857142857142858</v>
      </c>
      <c r="H43" s="111" t="s">
        <v>120</v>
      </c>
      <c r="I43" s="111" t="s">
        <v>229</v>
      </c>
      <c r="J43" s="116">
        <v>3547</v>
      </c>
      <c r="K43" s="117"/>
      <c r="L43" s="175"/>
    </row>
    <row r="44" spans="2:12" ht="30.75" thickBot="1" x14ac:dyDescent="0.25">
      <c r="B44" s="149" t="s">
        <v>18</v>
      </c>
      <c r="C44" s="161" t="s">
        <v>203</v>
      </c>
      <c r="D44" s="115">
        <v>4</v>
      </c>
      <c r="E44" s="186">
        <v>45778</v>
      </c>
      <c r="F44" s="186">
        <v>45787</v>
      </c>
      <c r="G44" s="189">
        <v>1.2857142857142858</v>
      </c>
      <c r="H44" s="111" t="s">
        <v>120</v>
      </c>
      <c r="I44" s="111" t="s">
        <v>229</v>
      </c>
      <c r="J44" s="116">
        <v>3547</v>
      </c>
      <c r="K44" s="117"/>
      <c r="L44" s="175"/>
    </row>
    <row r="45" spans="2:12" ht="30.75" thickBot="1" x14ac:dyDescent="0.25">
      <c r="B45" s="149" t="s">
        <v>19</v>
      </c>
      <c r="C45" s="161" t="s">
        <v>204</v>
      </c>
      <c r="D45" s="115">
        <v>4</v>
      </c>
      <c r="E45" s="186">
        <v>45778</v>
      </c>
      <c r="F45" s="186">
        <v>45787</v>
      </c>
      <c r="G45" s="189">
        <v>1.2857142857142858</v>
      </c>
      <c r="H45" s="111" t="s">
        <v>120</v>
      </c>
      <c r="I45" s="111" t="s">
        <v>229</v>
      </c>
      <c r="J45" s="116">
        <v>3547</v>
      </c>
      <c r="K45" s="117"/>
      <c r="L45" s="175"/>
    </row>
    <row r="46" spans="2:12" ht="30.75" thickBot="1" x14ac:dyDescent="0.25">
      <c r="B46" s="149" t="s">
        <v>28</v>
      </c>
      <c r="C46" s="161" t="s">
        <v>205</v>
      </c>
      <c r="D46" s="115">
        <v>4</v>
      </c>
      <c r="E46" s="186">
        <v>45778</v>
      </c>
      <c r="F46" s="186">
        <v>45787</v>
      </c>
      <c r="G46" s="189">
        <v>1.2857142857142858</v>
      </c>
      <c r="H46" s="111" t="s">
        <v>120</v>
      </c>
      <c r="I46" s="111" t="s">
        <v>229</v>
      </c>
      <c r="J46" s="116">
        <v>3547</v>
      </c>
      <c r="K46" s="117"/>
      <c r="L46" s="175"/>
    </row>
    <row r="47" spans="2:12" ht="30.75" thickBot="1" x14ac:dyDescent="0.25">
      <c r="B47" s="149" t="s">
        <v>231</v>
      </c>
      <c r="C47" s="161" t="s">
        <v>206</v>
      </c>
      <c r="D47" s="115">
        <v>4</v>
      </c>
      <c r="E47" s="186">
        <v>45778</v>
      </c>
      <c r="F47" s="186">
        <v>45787</v>
      </c>
      <c r="G47" s="189">
        <v>1.2857142857142858</v>
      </c>
      <c r="H47" s="111" t="s">
        <v>120</v>
      </c>
      <c r="I47" s="111" t="s">
        <v>229</v>
      </c>
      <c r="J47" s="116">
        <v>3547</v>
      </c>
      <c r="K47" s="117"/>
      <c r="L47" s="175"/>
    </row>
    <row r="48" spans="2:12" ht="30.75" thickBot="1" x14ac:dyDescent="0.25">
      <c r="B48" s="149" t="s">
        <v>232</v>
      </c>
      <c r="C48" s="161" t="s">
        <v>207</v>
      </c>
      <c r="D48" s="115">
        <v>4</v>
      </c>
      <c r="E48" s="186">
        <v>45778</v>
      </c>
      <c r="F48" s="186">
        <v>45787</v>
      </c>
      <c r="G48" s="189">
        <v>1.2857142857142858</v>
      </c>
      <c r="H48" s="111" t="s">
        <v>120</v>
      </c>
      <c r="I48" s="111" t="s">
        <v>229</v>
      </c>
      <c r="J48" s="116">
        <v>3547</v>
      </c>
      <c r="K48" s="117"/>
      <c r="L48" s="175"/>
    </row>
    <row r="49" spans="2:12" ht="16.5" thickBot="1" x14ac:dyDescent="0.25">
      <c r="B49" s="133">
        <v>6</v>
      </c>
      <c r="C49" s="134" t="s">
        <v>172</v>
      </c>
      <c r="D49" s="135">
        <v>5</v>
      </c>
      <c r="E49" s="167"/>
      <c r="F49" s="167"/>
      <c r="G49" s="136"/>
      <c r="H49" s="137"/>
      <c r="I49" s="137" t="s">
        <v>228</v>
      </c>
      <c r="J49" s="153">
        <f>SUM(J43:J48)</f>
        <v>21282</v>
      </c>
      <c r="K49" s="138"/>
      <c r="L49" s="175"/>
    </row>
    <row r="50" spans="2:12" ht="30.75" thickBot="1" x14ac:dyDescent="0.25">
      <c r="B50" s="149" t="s">
        <v>88</v>
      </c>
      <c r="C50" s="162" t="s">
        <v>208</v>
      </c>
      <c r="D50" s="115">
        <v>5</v>
      </c>
      <c r="E50" s="186">
        <v>45788</v>
      </c>
      <c r="F50" s="186">
        <v>45790</v>
      </c>
      <c r="G50" s="189">
        <v>1</v>
      </c>
      <c r="H50" s="111" t="s">
        <v>217</v>
      </c>
      <c r="I50" s="111" t="s">
        <v>229</v>
      </c>
      <c r="J50" s="116">
        <v>7500</v>
      </c>
      <c r="K50" s="117"/>
      <c r="L50" s="175"/>
    </row>
    <row r="51" spans="2:12" ht="16.5" thickBot="1" x14ac:dyDescent="0.25">
      <c r="B51" s="133">
        <v>7</v>
      </c>
      <c r="C51" s="163" t="s">
        <v>171</v>
      </c>
      <c r="D51" s="135">
        <v>6</v>
      </c>
      <c r="E51" s="167"/>
      <c r="F51" s="167"/>
      <c r="G51" s="136"/>
      <c r="H51" s="137"/>
      <c r="I51" s="137" t="s">
        <v>228</v>
      </c>
      <c r="J51" s="153">
        <f>SUM(J50:J50)</f>
        <v>7500</v>
      </c>
      <c r="K51" s="138"/>
      <c r="L51" s="175"/>
    </row>
    <row r="52" spans="2:12" ht="15.75" x14ac:dyDescent="0.2">
      <c r="B52" s="149" t="s">
        <v>233</v>
      </c>
      <c r="C52" s="161" t="s">
        <v>209</v>
      </c>
      <c r="D52" s="115" t="s">
        <v>88</v>
      </c>
      <c r="E52" s="186">
        <v>45791</v>
      </c>
      <c r="F52" s="186">
        <v>45795</v>
      </c>
      <c r="G52" s="189">
        <v>0.5714285714285714</v>
      </c>
      <c r="H52" s="111" t="s">
        <v>125</v>
      </c>
      <c r="I52" s="111" t="s">
        <v>227</v>
      </c>
      <c r="J52" s="116">
        <v>5000</v>
      </c>
      <c r="K52" s="117"/>
      <c r="L52" s="175"/>
    </row>
    <row r="53" spans="2:12" ht="16.5" thickBot="1" x14ac:dyDescent="0.25">
      <c r="B53" s="150" t="s">
        <v>234</v>
      </c>
      <c r="C53" s="159" t="s">
        <v>210</v>
      </c>
      <c r="D53" s="107" t="s">
        <v>233</v>
      </c>
      <c r="E53" s="186">
        <v>45791</v>
      </c>
      <c r="F53" s="186">
        <v>45795</v>
      </c>
      <c r="G53" s="189">
        <v>0.5714285714285714</v>
      </c>
      <c r="H53" s="106" t="s">
        <v>125</v>
      </c>
      <c r="I53" s="106" t="s">
        <v>227</v>
      </c>
      <c r="J53" s="108">
        <v>4000</v>
      </c>
      <c r="K53" s="118"/>
      <c r="L53" s="175"/>
    </row>
    <row r="54" spans="2:12" ht="16.5" thickBot="1" x14ac:dyDescent="0.25">
      <c r="B54" s="133">
        <v>8</v>
      </c>
      <c r="C54" s="163" t="s">
        <v>173</v>
      </c>
      <c r="D54" s="135">
        <v>7</v>
      </c>
      <c r="E54" s="167"/>
      <c r="F54" s="167"/>
      <c r="G54" s="143"/>
      <c r="H54" s="137"/>
      <c r="I54" s="137" t="s">
        <v>228</v>
      </c>
      <c r="J54" s="153">
        <f>SUM(J52:J53)</f>
        <v>9000</v>
      </c>
      <c r="K54" s="138"/>
      <c r="L54" s="175"/>
    </row>
    <row r="55" spans="2:12" ht="15.75" x14ac:dyDescent="0.2">
      <c r="B55" s="149" t="s">
        <v>235</v>
      </c>
      <c r="C55" s="161" t="s">
        <v>211</v>
      </c>
      <c r="D55" s="115">
        <v>7</v>
      </c>
      <c r="E55" s="186">
        <v>45796</v>
      </c>
      <c r="F55" s="186">
        <v>45798</v>
      </c>
      <c r="G55" s="189">
        <v>1</v>
      </c>
      <c r="H55" s="111" t="s">
        <v>217</v>
      </c>
      <c r="I55" s="111" t="s">
        <v>227</v>
      </c>
      <c r="J55" s="116">
        <v>3500</v>
      </c>
      <c r="K55" s="117"/>
      <c r="L55" s="175"/>
    </row>
    <row r="56" spans="2:12" ht="16.5" thickBot="1" x14ac:dyDescent="0.25">
      <c r="B56" s="150" t="s">
        <v>236</v>
      </c>
      <c r="C56" s="159" t="s">
        <v>212</v>
      </c>
      <c r="D56" s="107">
        <v>7</v>
      </c>
      <c r="E56" s="186">
        <v>45796</v>
      </c>
      <c r="F56" s="186">
        <v>45798</v>
      </c>
      <c r="G56" s="189">
        <v>1</v>
      </c>
      <c r="H56" s="106" t="s">
        <v>217</v>
      </c>
      <c r="I56" s="106" t="s">
        <v>227</v>
      </c>
      <c r="J56" s="108">
        <v>2500</v>
      </c>
      <c r="K56" s="118"/>
      <c r="L56" s="175"/>
    </row>
    <row r="57" spans="2:12" ht="16.5" thickBot="1" x14ac:dyDescent="0.25">
      <c r="B57" s="133">
        <v>9</v>
      </c>
      <c r="C57" s="163" t="s">
        <v>112</v>
      </c>
      <c r="D57" s="135">
        <v>7</v>
      </c>
      <c r="E57" s="187"/>
      <c r="F57" s="187"/>
      <c r="G57" s="136"/>
      <c r="H57" s="137"/>
      <c r="I57" s="137" t="s">
        <v>228</v>
      </c>
      <c r="J57" s="153">
        <f>SUM(J55:J56)</f>
        <v>6000</v>
      </c>
      <c r="K57" s="138"/>
      <c r="L57" s="175"/>
    </row>
    <row r="58" spans="2:12" ht="15.75" x14ac:dyDescent="0.2">
      <c r="B58" s="149" t="s">
        <v>237</v>
      </c>
      <c r="C58" s="161" t="s">
        <v>213</v>
      </c>
      <c r="D58" s="115">
        <v>7</v>
      </c>
      <c r="E58" s="186">
        <v>45796</v>
      </c>
      <c r="F58" s="186">
        <v>45798</v>
      </c>
      <c r="G58" s="110">
        <v>1</v>
      </c>
      <c r="H58" s="111" t="s">
        <v>124</v>
      </c>
      <c r="I58" s="111" t="s">
        <v>227</v>
      </c>
      <c r="J58" s="116">
        <v>4000</v>
      </c>
      <c r="K58" s="117"/>
      <c r="L58" s="175"/>
    </row>
    <row r="59" spans="2:12" ht="16.5" thickBot="1" x14ac:dyDescent="0.25">
      <c r="B59" s="150" t="s">
        <v>238</v>
      </c>
      <c r="C59" s="159" t="s">
        <v>214</v>
      </c>
      <c r="D59" s="107">
        <v>7</v>
      </c>
      <c r="E59" s="186">
        <v>45796</v>
      </c>
      <c r="F59" s="186">
        <v>45798</v>
      </c>
      <c r="G59" s="109">
        <v>1</v>
      </c>
      <c r="H59" s="106" t="s">
        <v>123</v>
      </c>
      <c r="I59" s="106" t="s">
        <v>227</v>
      </c>
      <c r="J59" s="108">
        <v>2600</v>
      </c>
      <c r="K59" s="118"/>
      <c r="L59" s="175"/>
    </row>
    <row r="60" spans="2:12" ht="16.5" thickBot="1" x14ac:dyDescent="0.25">
      <c r="B60" s="133">
        <v>10</v>
      </c>
      <c r="C60" s="163" t="s">
        <v>168</v>
      </c>
      <c r="D60" s="135">
        <v>9</v>
      </c>
      <c r="E60" s="187"/>
      <c r="F60" s="187"/>
      <c r="G60" s="136"/>
      <c r="H60" s="137"/>
      <c r="I60" s="137" t="s">
        <v>228</v>
      </c>
      <c r="J60" s="153">
        <f>SUM(J58:J59)</f>
        <v>6600</v>
      </c>
      <c r="K60" s="138"/>
      <c r="L60" s="175"/>
    </row>
    <row r="61" spans="2:12" ht="15.75" x14ac:dyDescent="0.2">
      <c r="B61" s="177" t="s">
        <v>239</v>
      </c>
      <c r="C61" s="164" t="s">
        <v>215</v>
      </c>
      <c r="D61" s="178">
        <v>9</v>
      </c>
      <c r="E61" s="186">
        <v>45799</v>
      </c>
      <c r="F61" s="186">
        <v>45805</v>
      </c>
      <c r="G61" s="144">
        <v>1</v>
      </c>
      <c r="H61" s="178" t="s">
        <v>123</v>
      </c>
      <c r="I61" s="112" t="s">
        <v>227</v>
      </c>
      <c r="J61" s="145">
        <v>3700</v>
      </c>
      <c r="K61" s="179"/>
      <c r="L61" s="175"/>
    </row>
    <row r="62" spans="2:12" ht="16.5" thickBot="1" x14ac:dyDescent="0.25">
      <c r="B62" s="180" t="s">
        <v>240</v>
      </c>
      <c r="C62" s="165" t="s">
        <v>216</v>
      </c>
      <c r="D62" s="181">
        <v>9</v>
      </c>
      <c r="E62" s="186">
        <v>45799</v>
      </c>
      <c r="F62" s="186">
        <v>45805</v>
      </c>
      <c r="G62" s="121">
        <v>1</v>
      </c>
      <c r="H62" s="182" t="s">
        <v>123</v>
      </c>
      <c r="I62" s="112" t="s">
        <v>227</v>
      </c>
      <c r="J62" s="122">
        <v>2800</v>
      </c>
      <c r="K62" s="183"/>
      <c r="L62" s="175"/>
    </row>
    <row r="63" spans="2:12" ht="16.5" thickBot="1" x14ac:dyDescent="0.25">
      <c r="B63" s="190"/>
      <c r="C63" s="191"/>
      <c r="D63" s="192"/>
      <c r="E63" s="192"/>
      <c r="F63" s="192"/>
      <c r="G63" s="193"/>
      <c r="H63" s="194"/>
      <c r="I63" s="146"/>
      <c r="J63" s="188">
        <f>SUM(J61:J62)</f>
        <v>6500</v>
      </c>
      <c r="K63" s="176"/>
    </row>
    <row r="64" spans="2:12" s="175" customFormat="1" ht="16.5" thickBot="1" x14ac:dyDescent="0.25">
      <c r="B64" s="184"/>
      <c r="C64" s="185"/>
      <c r="D64" s="217" t="s">
        <v>34</v>
      </c>
      <c r="E64" s="217"/>
      <c r="F64" s="217"/>
      <c r="G64" s="217"/>
      <c r="H64" s="217"/>
      <c r="I64" s="217"/>
      <c r="J64" s="158">
        <f>SUM(J17,J23,J28,J42,J49,J51,J54,J57,J60,J63)</f>
        <v>307603</v>
      </c>
      <c r="K64" s="155"/>
    </row>
    <row r="76" ht="15" customHeight="1" x14ac:dyDescent="0.2"/>
    <row r="77" ht="15" customHeight="1" x14ac:dyDescent="0.2"/>
    <row r="78" ht="15" customHeight="1" x14ac:dyDescent="0.2"/>
    <row r="82" ht="19.5" customHeight="1" x14ac:dyDescent="0.2"/>
    <row r="83" ht="34.5" customHeight="1" x14ac:dyDescent="0.2"/>
    <row r="84" ht="18.75" customHeight="1" x14ac:dyDescent="0.2"/>
  </sheetData>
  <autoFilter ref="A12:K64" xr:uid="{00000000-0001-0000-0200-000000000000}"/>
  <mergeCells count="1">
    <mergeCell ref="D64:I64"/>
  </mergeCells>
  <phoneticPr fontId="4"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4:I51"/>
  <sheetViews>
    <sheetView showGridLines="0" zoomScale="90" zoomScaleNormal="90" workbookViewId="0">
      <pane ySplit="11" topLeftCell="A12" activePane="bottomLeft" state="frozenSplit"/>
      <selection pane="bottomLeft" activeCell="C6" sqref="C6"/>
    </sheetView>
  </sheetViews>
  <sheetFormatPr defaultColWidth="8.85546875" defaultRowHeight="13.5" customHeight="1" x14ac:dyDescent="0.2"/>
  <cols>
    <col min="1" max="1" width="3.42578125" style="157" customWidth="1"/>
    <col min="2" max="2" width="7.85546875" style="206" customWidth="1"/>
    <col min="3" max="3" width="66.7109375" style="208" bestFit="1" customWidth="1"/>
    <col min="4" max="4" width="20.28515625" style="207" bestFit="1" customWidth="1"/>
    <col min="5" max="5" width="29.7109375" style="207" bestFit="1" customWidth="1"/>
    <col min="6" max="6" width="17.42578125" style="207" bestFit="1" customWidth="1"/>
    <col min="7" max="7" width="27.42578125" style="157" bestFit="1" customWidth="1"/>
    <col min="8" max="8" width="28" style="157" bestFit="1" customWidth="1"/>
    <col min="9" max="9" width="10.28515625" style="157" bestFit="1" customWidth="1"/>
    <col min="10" max="16384" width="8.85546875" style="157"/>
  </cols>
  <sheetData>
    <row r="4" spans="2:9" ht="13.5" customHeight="1" x14ac:dyDescent="0.2">
      <c r="C4" s="156"/>
    </row>
    <row r="9" spans="2:9" ht="13.5" customHeight="1" x14ac:dyDescent="0.2">
      <c r="B9" s="175" t="s">
        <v>48</v>
      </c>
    </row>
    <row r="10" spans="2:9" ht="13.5" customHeight="1" thickBot="1" x14ac:dyDescent="0.25"/>
    <row r="11" spans="2:9" s="209" customFormat="1" ht="26.25" customHeight="1" thickBot="1" x14ac:dyDescent="0.25">
      <c r="B11" s="195" t="s">
        <v>0</v>
      </c>
      <c r="C11" s="196" t="s">
        <v>49</v>
      </c>
      <c r="D11" s="196" t="s">
        <v>2</v>
      </c>
      <c r="E11" s="196" t="s">
        <v>27</v>
      </c>
      <c r="F11" s="196" t="s">
        <v>3</v>
      </c>
      <c r="G11" s="196" t="s">
        <v>4</v>
      </c>
      <c r="H11" s="196" t="s">
        <v>5</v>
      </c>
      <c r="I11" s="197" t="s">
        <v>6</v>
      </c>
    </row>
    <row r="12" spans="2:9" ht="30" x14ac:dyDescent="0.2">
      <c r="B12" s="198" t="s">
        <v>11</v>
      </c>
      <c r="C12" s="199" t="s">
        <v>177</v>
      </c>
      <c r="D12" s="107" t="s">
        <v>11</v>
      </c>
      <c r="E12" s="200">
        <v>5.1428571428571432</v>
      </c>
      <c r="F12" s="210" t="s">
        <v>46</v>
      </c>
      <c r="G12" s="107" t="s">
        <v>54</v>
      </c>
      <c r="H12" s="211" t="s">
        <v>227</v>
      </c>
      <c r="I12" s="212"/>
    </row>
    <row r="13" spans="2:9" ht="30" x14ac:dyDescent="0.2">
      <c r="B13" s="198" t="s">
        <v>13</v>
      </c>
      <c r="C13" s="199" t="s">
        <v>178</v>
      </c>
      <c r="D13" s="107" t="s">
        <v>11</v>
      </c>
      <c r="E13" s="200">
        <v>5.1428571428571432</v>
      </c>
      <c r="F13" s="210" t="s">
        <v>46</v>
      </c>
      <c r="G13" s="107" t="s">
        <v>54</v>
      </c>
      <c r="H13" s="211" t="s">
        <v>227</v>
      </c>
      <c r="I13" s="212"/>
    </row>
    <row r="14" spans="2:9" ht="30" x14ac:dyDescent="0.2">
      <c r="B14" s="198" t="s">
        <v>14</v>
      </c>
      <c r="C14" s="199" t="s">
        <v>179</v>
      </c>
      <c r="D14" s="107" t="s">
        <v>13</v>
      </c>
      <c r="E14" s="200">
        <v>5.1428571428571432</v>
      </c>
      <c r="F14" s="210" t="s">
        <v>46</v>
      </c>
      <c r="G14" s="107" t="s">
        <v>54</v>
      </c>
      <c r="H14" s="211" t="s">
        <v>227</v>
      </c>
      <c r="I14" s="212"/>
    </row>
    <row r="15" spans="2:9" ht="30" x14ac:dyDescent="0.2">
      <c r="B15" s="198" t="s">
        <v>7</v>
      </c>
      <c r="C15" s="199" t="s">
        <v>180</v>
      </c>
      <c r="D15" s="107">
        <v>1</v>
      </c>
      <c r="E15" s="200">
        <v>5.1428571428571432</v>
      </c>
      <c r="F15" s="210" t="s">
        <v>46</v>
      </c>
      <c r="G15" s="107" t="s">
        <v>54</v>
      </c>
      <c r="H15" s="211" t="s">
        <v>227</v>
      </c>
      <c r="I15" s="212"/>
    </row>
    <row r="16" spans="2:9" ht="30" x14ac:dyDescent="0.2">
      <c r="B16" s="198" t="s">
        <v>8</v>
      </c>
      <c r="C16" s="199" t="s">
        <v>181</v>
      </c>
      <c r="D16" s="107" t="s">
        <v>7</v>
      </c>
      <c r="E16" s="200">
        <v>5.1428571428571432</v>
      </c>
      <c r="F16" s="210" t="s">
        <v>46</v>
      </c>
      <c r="G16" s="107" t="s">
        <v>54</v>
      </c>
      <c r="H16" s="211" t="s">
        <v>227</v>
      </c>
      <c r="I16" s="212"/>
    </row>
    <row r="17" spans="2:9" ht="30" x14ac:dyDescent="0.2">
      <c r="B17" s="198" t="s">
        <v>42</v>
      </c>
      <c r="C17" s="199" t="s">
        <v>182</v>
      </c>
      <c r="D17" s="107">
        <v>1</v>
      </c>
      <c r="E17" s="200">
        <v>5.1428571428571432</v>
      </c>
      <c r="F17" s="210" t="s">
        <v>46</v>
      </c>
      <c r="G17" s="107" t="s">
        <v>54</v>
      </c>
      <c r="H17" s="211" t="s">
        <v>227</v>
      </c>
      <c r="I17" s="212"/>
    </row>
    <row r="18" spans="2:9" ht="30" x14ac:dyDescent="0.2">
      <c r="B18" s="198" t="s">
        <v>43</v>
      </c>
      <c r="C18" s="199" t="s">
        <v>183</v>
      </c>
      <c r="D18" s="107">
        <v>1</v>
      </c>
      <c r="E18" s="200">
        <v>5.1428571428571432</v>
      </c>
      <c r="F18" s="201" t="s">
        <v>169</v>
      </c>
      <c r="G18" s="107" t="s">
        <v>54</v>
      </c>
      <c r="H18" s="211" t="s">
        <v>227</v>
      </c>
      <c r="I18" s="212"/>
    </row>
    <row r="19" spans="2:9" ht="30" x14ac:dyDescent="0.2">
      <c r="B19" s="198" t="s">
        <v>63</v>
      </c>
      <c r="C19" s="199" t="s">
        <v>184</v>
      </c>
      <c r="D19" s="107" t="s">
        <v>218</v>
      </c>
      <c r="E19" s="200">
        <v>5.1428571428571432</v>
      </c>
      <c r="F19" s="201" t="s">
        <v>169</v>
      </c>
      <c r="G19" s="107" t="s">
        <v>54</v>
      </c>
      <c r="H19" s="211" t="s">
        <v>227</v>
      </c>
      <c r="I19" s="212"/>
    </row>
    <row r="20" spans="2:9" ht="30" x14ac:dyDescent="0.2">
      <c r="B20" s="198" t="s">
        <v>15</v>
      </c>
      <c r="C20" s="199" t="s">
        <v>185</v>
      </c>
      <c r="D20" s="107">
        <v>2</v>
      </c>
      <c r="E20" s="200">
        <v>0.5714285714285714</v>
      </c>
      <c r="F20" s="210" t="s">
        <v>46</v>
      </c>
      <c r="G20" s="107" t="s">
        <v>65</v>
      </c>
      <c r="H20" s="211" t="s">
        <v>229</v>
      </c>
      <c r="I20" s="212"/>
    </row>
    <row r="21" spans="2:9" ht="30" x14ac:dyDescent="0.2">
      <c r="B21" s="198" t="s">
        <v>127</v>
      </c>
      <c r="C21" s="199" t="s">
        <v>186</v>
      </c>
      <c r="D21" s="107" t="s">
        <v>15</v>
      </c>
      <c r="E21" s="200">
        <v>0.5714285714285714</v>
      </c>
      <c r="F21" s="201" t="s">
        <v>169</v>
      </c>
      <c r="G21" s="107" t="s">
        <v>65</v>
      </c>
      <c r="H21" s="211" t="s">
        <v>229</v>
      </c>
      <c r="I21" s="212"/>
    </row>
    <row r="22" spans="2:9" ht="30" x14ac:dyDescent="0.2">
      <c r="B22" s="198" t="s">
        <v>69</v>
      </c>
      <c r="C22" s="199" t="s">
        <v>187</v>
      </c>
      <c r="D22" s="107" t="s">
        <v>127</v>
      </c>
      <c r="E22" s="200">
        <v>0.5714285714285714</v>
      </c>
      <c r="F22" s="201" t="s">
        <v>169</v>
      </c>
      <c r="G22" s="107" t="s">
        <v>65</v>
      </c>
      <c r="H22" s="211" t="s">
        <v>229</v>
      </c>
      <c r="I22" s="212"/>
    </row>
    <row r="23" spans="2:9" ht="30" x14ac:dyDescent="0.2">
      <c r="B23" s="198" t="s">
        <v>219</v>
      </c>
      <c r="C23" s="199" t="s">
        <v>188</v>
      </c>
      <c r="D23" s="107" t="s">
        <v>69</v>
      </c>
      <c r="E23" s="200">
        <v>0.5714285714285714</v>
      </c>
      <c r="F23" s="201" t="s">
        <v>169</v>
      </c>
      <c r="G23" s="107" t="s">
        <v>65</v>
      </c>
      <c r="H23" s="211" t="s">
        <v>229</v>
      </c>
      <c r="I23" s="212"/>
    </row>
    <row r="24" spans="2:9" ht="45" x14ac:dyDescent="0.2">
      <c r="B24" s="198" t="s">
        <v>10</v>
      </c>
      <c r="C24" s="199" t="s">
        <v>189</v>
      </c>
      <c r="D24" s="107">
        <v>2</v>
      </c>
      <c r="E24" s="200">
        <v>6.2857142857142856</v>
      </c>
      <c r="F24" s="210" t="s">
        <v>46</v>
      </c>
      <c r="G24" s="107" t="s">
        <v>72</v>
      </c>
      <c r="H24" s="211" t="s">
        <v>230</v>
      </c>
      <c r="I24" s="212"/>
    </row>
    <row r="25" spans="2:9" ht="45" x14ac:dyDescent="0.2">
      <c r="B25" s="198" t="s">
        <v>220</v>
      </c>
      <c r="C25" s="199" t="s">
        <v>190</v>
      </c>
      <c r="D25" s="107" t="s">
        <v>10</v>
      </c>
      <c r="E25" s="200">
        <v>6.2857142857142856</v>
      </c>
      <c r="F25" s="201" t="s">
        <v>169</v>
      </c>
      <c r="G25" s="107" t="s">
        <v>72</v>
      </c>
      <c r="H25" s="211" t="s">
        <v>230</v>
      </c>
      <c r="I25" s="212"/>
    </row>
    <row r="26" spans="2:9" ht="45" x14ac:dyDescent="0.2">
      <c r="B26" s="198" t="s">
        <v>221</v>
      </c>
      <c r="C26" s="199" t="s">
        <v>191</v>
      </c>
      <c r="D26" s="107">
        <v>3</v>
      </c>
      <c r="E26" s="200">
        <v>6.2857142857142856</v>
      </c>
      <c r="F26" s="201" t="s">
        <v>241</v>
      </c>
      <c r="G26" s="107" t="s">
        <v>72</v>
      </c>
      <c r="H26" s="211" t="s">
        <v>230</v>
      </c>
      <c r="I26" s="212"/>
    </row>
    <row r="27" spans="2:9" ht="45" x14ac:dyDescent="0.2">
      <c r="B27" s="198" t="s">
        <v>74</v>
      </c>
      <c r="C27" s="199" t="s">
        <v>192</v>
      </c>
      <c r="D27" s="107">
        <v>2</v>
      </c>
      <c r="E27" s="200">
        <v>6.2857142857142856</v>
      </c>
      <c r="F27" s="201" t="s">
        <v>169</v>
      </c>
      <c r="G27" s="107" t="s">
        <v>72</v>
      </c>
      <c r="H27" s="211" t="s">
        <v>230</v>
      </c>
      <c r="I27" s="212"/>
    </row>
    <row r="28" spans="2:9" ht="45" x14ac:dyDescent="0.2">
      <c r="B28" s="198" t="s">
        <v>222</v>
      </c>
      <c r="C28" s="199" t="s">
        <v>193</v>
      </c>
      <c r="D28" s="107">
        <v>2</v>
      </c>
      <c r="E28" s="200">
        <v>6.2857142857142856</v>
      </c>
      <c r="F28" s="201" t="s">
        <v>241</v>
      </c>
      <c r="G28" s="107" t="s">
        <v>72</v>
      </c>
      <c r="H28" s="211" t="s">
        <v>230</v>
      </c>
      <c r="I28" s="212"/>
    </row>
    <row r="29" spans="2:9" ht="45" x14ac:dyDescent="0.2">
      <c r="B29" s="198" t="s">
        <v>223</v>
      </c>
      <c r="C29" s="199" t="s">
        <v>194</v>
      </c>
      <c r="D29" s="107">
        <v>2</v>
      </c>
      <c r="E29" s="200">
        <v>6.2857142857142856</v>
      </c>
      <c r="F29" s="201" t="s">
        <v>241</v>
      </c>
      <c r="G29" s="107" t="s">
        <v>72</v>
      </c>
      <c r="H29" s="211" t="s">
        <v>230</v>
      </c>
      <c r="I29" s="212"/>
    </row>
    <row r="30" spans="2:9" ht="45" x14ac:dyDescent="0.2">
      <c r="B30" s="198" t="s">
        <v>224</v>
      </c>
      <c r="C30" s="199" t="s">
        <v>195</v>
      </c>
      <c r="D30" s="107">
        <v>2</v>
      </c>
      <c r="E30" s="200">
        <v>6.2857142857142856</v>
      </c>
      <c r="F30" s="201" t="s">
        <v>241</v>
      </c>
      <c r="G30" s="107" t="s">
        <v>72</v>
      </c>
      <c r="H30" s="211" t="s">
        <v>230</v>
      </c>
      <c r="I30" s="212"/>
    </row>
    <row r="31" spans="2:9" ht="45" x14ac:dyDescent="0.2">
      <c r="B31" s="198" t="s">
        <v>225</v>
      </c>
      <c r="C31" s="199" t="s">
        <v>196</v>
      </c>
      <c r="D31" s="107">
        <v>2</v>
      </c>
      <c r="E31" s="200">
        <v>6.2857142857142856</v>
      </c>
      <c r="F31" s="201" t="s">
        <v>241</v>
      </c>
      <c r="G31" s="107" t="s">
        <v>72</v>
      </c>
      <c r="H31" s="211" t="s">
        <v>230</v>
      </c>
      <c r="I31" s="212"/>
    </row>
    <row r="32" spans="2:9" ht="45" x14ac:dyDescent="0.2">
      <c r="B32" s="198" t="s">
        <v>226</v>
      </c>
      <c r="C32" s="199" t="s">
        <v>197</v>
      </c>
      <c r="D32" s="107">
        <v>2</v>
      </c>
      <c r="E32" s="200">
        <v>6.2857142857142856</v>
      </c>
      <c r="F32" s="201" t="s">
        <v>241</v>
      </c>
      <c r="G32" s="107" t="s">
        <v>72</v>
      </c>
      <c r="H32" s="211" t="s">
        <v>230</v>
      </c>
      <c r="I32" s="212"/>
    </row>
    <row r="33" spans="2:9" ht="45" x14ac:dyDescent="0.2">
      <c r="B33" s="198" t="s">
        <v>33</v>
      </c>
      <c r="C33" s="199" t="s">
        <v>198</v>
      </c>
      <c r="D33" s="107">
        <v>2</v>
      </c>
      <c r="E33" s="200">
        <v>6.2857142857142856</v>
      </c>
      <c r="F33" s="210" t="s">
        <v>46</v>
      </c>
      <c r="G33" s="107" t="s">
        <v>72</v>
      </c>
      <c r="H33" s="211" t="s">
        <v>230</v>
      </c>
      <c r="I33" s="212"/>
    </row>
    <row r="34" spans="2:9" ht="45" x14ac:dyDescent="0.2">
      <c r="B34" s="198" t="s">
        <v>45</v>
      </c>
      <c r="C34" s="199" t="s">
        <v>199</v>
      </c>
      <c r="D34" s="107">
        <v>2</v>
      </c>
      <c r="E34" s="200">
        <v>6.2857142857142856</v>
      </c>
      <c r="F34" s="201" t="s">
        <v>169</v>
      </c>
      <c r="G34" s="107" t="s">
        <v>72</v>
      </c>
      <c r="H34" s="211" t="s">
        <v>230</v>
      </c>
      <c r="I34" s="212"/>
    </row>
    <row r="35" spans="2:9" ht="45" x14ac:dyDescent="0.2">
      <c r="B35" s="198" t="s">
        <v>76</v>
      </c>
      <c r="C35" s="199" t="s">
        <v>200</v>
      </c>
      <c r="D35" s="107">
        <v>2</v>
      </c>
      <c r="E35" s="200">
        <v>6.2857142857142856</v>
      </c>
      <c r="F35" s="201" t="s">
        <v>169</v>
      </c>
      <c r="G35" s="107" t="s">
        <v>72</v>
      </c>
      <c r="H35" s="211" t="s">
        <v>230</v>
      </c>
      <c r="I35" s="212"/>
    </row>
    <row r="36" spans="2:9" ht="45" x14ac:dyDescent="0.2">
      <c r="B36" s="198" t="s">
        <v>77</v>
      </c>
      <c r="C36" s="199" t="s">
        <v>201</v>
      </c>
      <c r="D36" s="107">
        <v>2</v>
      </c>
      <c r="E36" s="200">
        <v>6.2857142857142856</v>
      </c>
      <c r="F36" s="201" t="s">
        <v>169</v>
      </c>
      <c r="G36" s="107" t="s">
        <v>72</v>
      </c>
      <c r="H36" s="211" t="s">
        <v>230</v>
      </c>
      <c r="I36" s="212"/>
    </row>
    <row r="37" spans="2:9" ht="30" x14ac:dyDescent="0.2">
      <c r="B37" s="198" t="s">
        <v>17</v>
      </c>
      <c r="C37" s="199" t="s">
        <v>202</v>
      </c>
      <c r="D37" s="107">
        <v>4</v>
      </c>
      <c r="E37" s="200">
        <v>1.2857142857142858</v>
      </c>
      <c r="F37" s="210" t="s">
        <v>46</v>
      </c>
      <c r="G37" s="107" t="s">
        <v>120</v>
      </c>
      <c r="H37" s="211" t="s">
        <v>229</v>
      </c>
      <c r="I37" s="212"/>
    </row>
    <row r="38" spans="2:9" ht="30" x14ac:dyDescent="0.2">
      <c r="B38" s="198" t="s">
        <v>18</v>
      </c>
      <c r="C38" s="199" t="s">
        <v>203</v>
      </c>
      <c r="D38" s="107">
        <v>4</v>
      </c>
      <c r="E38" s="200">
        <v>1.2857142857142858</v>
      </c>
      <c r="F38" s="210" t="s">
        <v>46</v>
      </c>
      <c r="G38" s="107" t="s">
        <v>120</v>
      </c>
      <c r="H38" s="211" t="s">
        <v>229</v>
      </c>
      <c r="I38" s="212"/>
    </row>
    <row r="39" spans="2:9" ht="30" x14ac:dyDescent="0.2">
      <c r="B39" s="198" t="s">
        <v>19</v>
      </c>
      <c r="C39" s="199" t="s">
        <v>204</v>
      </c>
      <c r="D39" s="107">
        <v>4</v>
      </c>
      <c r="E39" s="200">
        <v>1.2857142857142858</v>
      </c>
      <c r="F39" s="210" t="s">
        <v>46</v>
      </c>
      <c r="G39" s="107" t="s">
        <v>120</v>
      </c>
      <c r="H39" s="211" t="s">
        <v>229</v>
      </c>
      <c r="I39" s="212"/>
    </row>
    <row r="40" spans="2:9" ht="30" x14ac:dyDescent="0.2">
      <c r="B40" s="198" t="s">
        <v>28</v>
      </c>
      <c r="C40" s="199" t="s">
        <v>205</v>
      </c>
      <c r="D40" s="107">
        <v>4</v>
      </c>
      <c r="E40" s="200">
        <v>1.2857142857142858</v>
      </c>
      <c r="F40" s="210" t="s">
        <v>46</v>
      </c>
      <c r="G40" s="107" t="s">
        <v>120</v>
      </c>
      <c r="H40" s="211" t="s">
        <v>229</v>
      </c>
      <c r="I40" s="212"/>
    </row>
    <row r="41" spans="2:9" ht="30" x14ac:dyDescent="0.2">
      <c r="B41" s="198" t="s">
        <v>231</v>
      </c>
      <c r="C41" s="199" t="s">
        <v>206</v>
      </c>
      <c r="D41" s="107">
        <v>4</v>
      </c>
      <c r="E41" s="200">
        <v>1.2857142857142858</v>
      </c>
      <c r="F41" s="210" t="s">
        <v>46</v>
      </c>
      <c r="G41" s="107" t="s">
        <v>120</v>
      </c>
      <c r="H41" s="211" t="s">
        <v>229</v>
      </c>
      <c r="I41" s="212"/>
    </row>
    <row r="42" spans="2:9" ht="30" x14ac:dyDescent="0.2">
      <c r="B42" s="198" t="s">
        <v>232</v>
      </c>
      <c r="C42" s="199" t="s">
        <v>207</v>
      </c>
      <c r="D42" s="107">
        <v>4</v>
      </c>
      <c r="E42" s="200">
        <v>1.2857142857142858</v>
      </c>
      <c r="F42" s="210" t="s">
        <v>46</v>
      </c>
      <c r="G42" s="107" t="s">
        <v>120</v>
      </c>
      <c r="H42" s="211" t="s">
        <v>229</v>
      </c>
      <c r="I42" s="212"/>
    </row>
    <row r="43" spans="2:9" ht="30" x14ac:dyDescent="0.2">
      <c r="B43" s="198" t="s">
        <v>88</v>
      </c>
      <c r="C43" s="199" t="s">
        <v>208</v>
      </c>
      <c r="D43" s="107">
        <v>5</v>
      </c>
      <c r="E43" s="200">
        <v>1</v>
      </c>
      <c r="F43" s="210" t="s">
        <v>46</v>
      </c>
      <c r="G43" s="107" t="s">
        <v>217</v>
      </c>
      <c r="H43" s="211" t="s">
        <v>229</v>
      </c>
      <c r="I43" s="212"/>
    </row>
    <row r="44" spans="2:9" ht="15" x14ac:dyDescent="0.2">
      <c r="B44" s="198" t="s">
        <v>233</v>
      </c>
      <c r="C44" s="199" t="s">
        <v>209</v>
      </c>
      <c r="D44" s="107" t="s">
        <v>88</v>
      </c>
      <c r="E44" s="200">
        <v>0.5714285714285714</v>
      </c>
      <c r="F44" s="210" t="s">
        <v>46</v>
      </c>
      <c r="G44" s="107" t="s">
        <v>125</v>
      </c>
      <c r="H44" s="211" t="s">
        <v>227</v>
      </c>
      <c r="I44" s="212"/>
    </row>
    <row r="45" spans="2:9" ht="15" x14ac:dyDescent="0.2">
      <c r="B45" s="198" t="s">
        <v>234</v>
      </c>
      <c r="C45" s="199" t="s">
        <v>210</v>
      </c>
      <c r="D45" s="107" t="s">
        <v>233</v>
      </c>
      <c r="E45" s="200">
        <v>0.5714285714285714</v>
      </c>
      <c r="F45" s="210" t="s">
        <v>46</v>
      </c>
      <c r="G45" s="107" t="s">
        <v>125</v>
      </c>
      <c r="H45" s="211" t="s">
        <v>227</v>
      </c>
      <c r="I45" s="212"/>
    </row>
    <row r="46" spans="2:9" ht="15" x14ac:dyDescent="0.2">
      <c r="B46" s="198" t="s">
        <v>235</v>
      </c>
      <c r="C46" s="199" t="s">
        <v>211</v>
      </c>
      <c r="D46" s="107">
        <v>7</v>
      </c>
      <c r="E46" s="200">
        <v>1</v>
      </c>
      <c r="F46" s="210" t="s">
        <v>46</v>
      </c>
      <c r="G46" s="107" t="s">
        <v>217</v>
      </c>
      <c r="H46" s="211" t="s">
        <v>227</v>
      </c>
      <c r="I46" s="212"/>
    </row>
    <row r="47" spans="2:9" ht="15" x14ac:dyDescent="0.2">
      <c r="B47" s="198" t="s">
        <v>236</v>
      </c>
      <c r="C47" s="199" t="s">
        <v>212</v>
      </c>
      <c r="D47" s="107">
        <v>7</v>
      </c>
      <c r="E47" s="200">
        <v>1</v>
      </c>
      <c r="F47" s="210" t="s">
        <v>46</v>
      </c>
      <c r="G47" s="107" t="s">
        <v>217</v>
      </c>
      <c r="H47" s="211" t="s">
        <v>227</v>
      </c>
      <c r="I47" s="212"/>
    </row>
    <row r="48" spans="2:9" ht="15" x14ac:dyDescent="0.2">
      <c r="B48" s="198" t="s">
        <v>237</v>
      </c>
      <c r="C48" s="199" t="s">
        <v>213</v>
      </c>
      <c r="D48" s="107">
        <v>7</v>
      </c>
      <c r="E48" s="200">
        <v>1</v>
      </c>
      <c r="F48" s="210" t="s">
        <v>46</v>
      </c>
      <c r="G48" s="107" t="s">
        <v>124</v>
      </c>
      <c r="H48" s="211" t="s">
        <v>227</v>
      </c>
      <c r="I48" s="212"/>
    </row>
    <row r="49" spans="2:9" ht="15" x14ac:dyDescent="0.2">
      <c r="B49" s="198" t="s">
        <v>238</v>
      </c>
      <c r="C49" s="199" t="s">
        <v>214</v>
      </c>
      <c r="D49" s="107">
        <v>7</v>
      </c>
      <c r="E49" s="200">
        <v>1</v>
      </c>
      <c r="F49" s="210" t="s">
        <v>46</v>
      </c>
      <c r="G49" s="107" t="s">
        <v>123</v>
      </c>
      <c r="H49" s="211" t="s">
        <v>227</v>
      </c>
      <c r="I49" s="212"/>
    </row>
    <row r="50" spans="2:9" ht="15" x14ac:dyDescent="0.2">
      <c r="B50" s="198" t="s">
        <v>239</v>
      </c>
      <c r="C50" s="199" t="s">
        <v>215</v>
      </c>
      <c r="D50" s="107">
        <v>9</v>
      </c>
      <c r="E50" s="200">
        <v>1</v>
      </c>
      <c r="F50" s="210" t="s">
        <v>46</v>
      </c>
      <c r="G50" s="107" t="s">
        <v>123</v>
      </c>
      <c r="H50" s="211" t="s">
        <v>227</v>
      </c>
      <c r="I50" s="212"/>
    </row>
    <row r="51" spans="2:9" ht="15.75" thickBot="1" x14ac:dyDescent="0.25">
      <c r="B51" s="202" t="s">
        <v>240</v>
      </c>
      <c r="C51" s="203" t="s">
        <v>216</v>
      </c>
      <c r="D51" s="204">
        <v>9</v>
      </c>
      <c r="E51" s="205">
        <v>1</v>
      </c>
      <c r="F51" s="213" t="s">
        <v>46</v>
      </c>
      <c r="G51" s="204" t="s">
        <v>123</v>
      </c>
      <c r="H51" s="214" t="s">
        <v>227</v>
      </c>
      <c r="I51" s="215"/>
    </row>
  </sheetData>
  <autoFilter ref="B11:I11" xr:uid="{1FE1671C-1448-4853-909D-E07C0F526FFF}"/>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BD69-4EFE-404B-8D2B-D9D8B5430788}">
  <dimension ref="B10:DP46"/>
  <sheetViews>
    <sheetView showGridLines="0" zoomScale="80" zoomScaleNormal="80" workbookViewId="0">
      <selection activeCell="R57" sqref="R57"/>
    </sheetView>
  </sheetViews>
  <sheetFormatPr defaultColWidth="10.140625" defaultRowHeight="15" x14ac:dyDescent="0.2"/>
  <cols>
    <col min="1" max="1" width="10.140625" style="234"/>
    <col min="2" max="2" width="16.7109375" style="234" customWidth="1"/>
    <col min="3" max="3" width="75.5703125" style="234" bestFit="1" customWidth="1"/>
    <col min="4" max="4" width="16.7109375" style="235" bestFit="1" customWidth="1"/>
    <col min="5" max="5" width="14.140625" style="235" bestFit="1" customWidth="1"/>
    <col min="6" max="120" width="4" style="234" bestFit="1" customWidth="1"/>
    <col min="121" max="121" width="3.140625" style="234" customWidth="1"/>
    <col min="122" max="16384" width="10.140625" style="234"/>
  </cols>
  <sheetData>
    <row r="10" spans="2:120" ht="15.75" x14ac:dyDescent="0.25">
      <c r="B10" s="236" t="s">
        <v>242</v>
      </c>
    </row>
    <row r="11" spans="2:120" ht="15.75" thickBot="1" x14ac:dyDescent="0.25"/>
    <row r="12" spans="2:120" s="237" customFormat="1" ht="16.5" thickBot="1" x14ac:dyDescent="0.25">
      <c r="F12" s="238" t="s">
        <v>243</v>
      </c>
      <c r="G12" s="239"/>
      <c r="H12" s="239"/>
      <c r="I12" s="239"/>
      <c r="J12" s="239"/>
      <c r="K12" s="239"/>
      <c r="L12" s="239"/>
      <c r="M12" s="239"/>
      <c r="N12" s="239"/>
      <c r="O12" s="239"/>
      <c r="P12" s="239"/>
      <c r="Q12" s="239"/>
      <c r="R12" s="239"/>
      <c r="S12" s="239"/>
      <c r="T12" s="239"/>
      <c r="U12" s="239"/>
      <c r="V12" s="239"/>
      <c r="W12" s="239"/>
      <c r="X12" s="239"/>
      <c r="Y12" s="239"/>
      <c r="Z12" s="239"/>
      <c r="AA12" s="239"/>
      <c r="AB12" s="239"/>
      <c r="AC12" s="239"/>
      <c r="AD12" s="239"/>
      <c r="AE12" s="240"/>
      <c r="AF12" s="241" t="s">
        <v>244</v>
      </c>
      <c r="AG12" s="241"/>
      <c r="AH12" s="241"/>
      <c r="AI12" s="241"/>
      <c r="AJ12" s="241"/>
      <c r="AK12" s="241"/>
      <c r="AL12" s="241"/>
      <c r="AM12" s="241"/>
      <c r="AN12" s="241"/>
      <c r="AO12" s="241"/>
      <c r="AP12" s="241"/>
      <c r="AQ12" s="241"/>
      <c r="AR12" s="241"/>
      <c r="AS12" s="241"/>
      <c r="AT12" s="241"/>
      <c r="AU12" s="241"/>
      <c r="AV12" s="241"/>
      <c r="AW12" s="241"/>
      <c r="AX12" s="241"/>
      <c r="AY12" s="241"/>
      <c r="AZ12" s="241"/>
      <c r="BA12" s="241"/>
      <c r="BB12" s="241"/>
      <c r="BC12" s="241"/>
      <c r="BD12" s="241"/>
      <c r="BE12" s="241"/>
      <c r="BF12" s="241"/>
      <c r="BG12" s="241"/>
      <c r="BH12" s="241"/>
      <c r="BI12" s="241"/>
      <c r="BJ12" s="241"/>
      <c r="BK12" s="241" t="s">
        <v>245</v>
      </c>
      <c r="BL12" s="241"/>
      <c r="BM12" s="241"/>
      <c r="BN12" s="241"/>
      <c r="BO12" s="241"/>
      <c r="BP12" s="241"/>
      <c r="BQ12" s="241"/>
      <c r="BR12" s="241"/>
      <c r="BS12" s="241"/>
      <c r="BT12" s="241"/>
      <c r="BU12" s="241"/>
      <c r="BV12" s="241"/>
      <c r="BW12" s="241"/>
      <c r="BX12" s="241"/>
      <c r="BY12" s="241"/>
      <c r="BZ12" s="241"/>
      <c r="CA12" s="241"/>
      <c r="CB12" s="241"/>
      <c r="CC12" s="241"/>
      <c r="CD12" s="241"/>
      <c r="CE12" s="241"/>
      <c r="CF12" s="241"/>
      <c r="CG12" s="241"/>
      <c r="CH12" s="241"/>
      <c r="CI12" s="241"/>
      <c r="CJ12" s="241"/>
      <c r="CK12" s="241"/>
      <c r="CL12" s="241"/>
      <c r="CM12" s="241"/>
      <c r="CN12" s="241"/>
      <c r="CO12" s="241" t="s">
        <v>246</v>
      </c>
      <c r="CP12" s="241"/>
      <c r="CQ12" s="241"/>
      <c r="CR12" s="241"/>
      <c r="CS12" s="241"/>
      <c r="CT12" s="241"/>
      <c r="CU12" s="241"/>
      <c r="CV12" s="241"/>
      <c r="CW12" s="241"/>
      <c r="CX12" s="241"/>
      <c r="CY12" s="241"/>
      <c r="CZ12" s="241"/>
      <c r="DA12" s="241"/>
      <c r="DB12" s="241"/>
      <c r="DC12" s="241"/>
      <c r="DD12" s="241"/>
      <c r="DE12" s="241"/>
      <c r="DF12" s="241"/>
      <c r="DG12" s="241"/>
      <c r="DH12" s="241"/>
      <c r="DI12" s="241"/>
      <c r="DJ12" s="241"/>
      <c r="DK12" s="241"/>
      <c r="DL12" s="241"/>
      <c r="DM12" s="241"/>
      <c r="DN12" s="241"/>
      <c r="DO12" s="241"/>
      <c r="DP12" s="242"/>
    </row>
    <row r="13" spans="2:120" s="237" customFormat="1" ht="15.75" x14ac:dyDescent="0.2">
      <c r="B13" s="243" t="s">
        <v>247</v>
      </c>
      <c r="C13" s="244" t="s">
        <v>143</v>
      </c>
      <c r="D13" s="244" t="s">
        <v>248</v>
      </c>
      <c r="E13" s="245" t="s">
        <v>249</v>
      </c>
      <c r="F13" s="246" t="s">
        <v>250</v>
      </c>
      <c r="G13" s="247" t="s">
        <v>251</v>
      </c>
      <c r="H13" s="247" t="s">
        <v>252</v>
      </c>
      <c r="I13" s="247" t="s">
        <v>253</v>
      </c>
      <c r="J13" s="247" t="s">
        <v>254</v>
      </c>
      <c r="K13" s="247" t="s">
        <v>255</v>
      </c>
      <c r="L13" s="247" t="s">
        <v>256</v>
      </c>
      <c r="M13" s="247" t="s">
        <v>257</v>
      </c>
      <c r="N13" s="247" t="s">
        <v>258</v>
      </c>
      <c r="O13" s="247" t="s">
        <v>259</v>
      </c>
      <c r="P13" s="247" t="s">
        <v>260</v>
      </c>
      <c r="Q13" s="247" t="s">
        <v>261</v>
      </c>
      <c r="R13" s="247" t="s">
        <v>262</v>
      </c>
      <c r="S13" s="247" t="s">
        <v>263</v>
      </c>
      <c r="T13" s="247" t="s">
        <v>264</v>
      </c>
      <c r="U13" s="247" t="s">
        <v>265</v>
      </c>
      <c r="V13" s="247" t="s">
        <v>266</v>
      </c>
      <c r="W13" s="247" t="s">
        <v>267</v>
      </c>
      <c r="X13" s="247" t="s">
        <v>268</v>
      </c>
      <c r="Y13" s="247" t="s">
        <v>269</v>
      </c>
      <c r="Z13" s="247" t="s">
        <v>270</v>
      </c>
      <c r="AA13" s="247" t="s">
        <v>271</v>
      </c>
      <c r="AB13" s="247" t="s">
        <v>272</v>
      </c>
      <c r="AC13" s="247" t="s">
        <v>273</v>
      </c>
      <c r="AD13" s="247" t="s">
        <v>274</v>
      </c>
      <c r="AE13" s="248" t="s">
        <v>275</v>
      </c>
      <c r="AF13" s="249" t="s">
        <v>276</v>
      </c>
      <c r="AG13" s="247" t="s">
        <v>277</v>
      </c>
      <c r="AH13" s="247" t="s">
        <v>250</v>
      </c>
      <c r="AI13" s="247" t="s">
        <v>251</v>
      </c>
      <c r="AJ13" s="247" t="s">
        <v>252</v>
      </c>
      <c r="AK13" s="247" t="s">
        <v>253</v>
      </c>
      <c r="AL13" s="247" t="s">
        <v>254</v>
      </c>
      <c r="AM13" s="247" t="s">
        <v>255</v>
      </c>
      <c r="AN13" s="247" t="s">
        <v>256</v>
      </c>
      <c r="AO13" s="247" t="s">
        <v>257</v>
      </c>
      <c r="AP13" s="247" t="s">
        <v>258</v>
      </c>
      <c r="AQ13" s="247" t="s">
        <v>259</v>
      </c>
      <c r="AR13" s="247" t="s">
        <v>260</v>
      </c>
      <c r="AS13" s="247" t="s">
        <v>261</v>
      </c>
      <c r="AT13" s="247" t="s">
        <v>262</v>
      </c>
      <c r="AU13" s="247" t="s">
        <v>263</v>
      </c>
      <c r="AV13" s="247" t="s">
        <v>264</v>
      </c>
      <c r="AW13" s="247" t="s">
        <v>265</v>
      </c>
      <c r="AX13" s="247" t="s">
        <v>266</v>
      </c>
      <c r="AY13" s="247" t="s">
        <v>267</v>
      </c>
      <c r="AZ13" s="247" t="s">
        <v>268</v>
      </c>
      <c r="BA13" s="247" t="s">
        <v>269</v>
      </c>
      <c r="BB13" s="247" t="s">
        <v>270</v>
      </c>
      <c r="BC13" s="247" t="s">
        <v>271</v>
      </c>
      <c r="BD13" s="247" t="s">
        <v>272</v>
      </c>
      <c r="BE13" s="247" t="s">
        <v>273</v>
      </c>
      <c r="BF13" s="247" t="s">
        <v>274</v>
      </c>
      <c r="BG13" s="247" t="s">
        <v>275</v>
      </c>
      <c r="BH13" s="247" t="s">
        <v>278</v>
      </c>
      <c r="BI13" s="248" t="s">
        <v>279</v>
      </c>
      <c r="BJ13" s="248" t="s">
        <v>280</v>
      </c>
      <c r="BK13" s="249" t="s">
        <v>276</v>
      </c>
      <c r="BL13" s="247" t="s">
        <v>277</v>
      </c>
      <c r="BM13" s="247" t="s">
        <v>250</v>
      </c>
      <c r="BN13" s="247" t="s">
        <v>251</v>
      </c>
      <c r="BO13" s="247" t="s">
        <v>252</v>
      </c>
      <c r="BP13" s="247" t="s">
        <v>253</v>
      </c>
      <c r="BQ13" s="247" t="s">
        <v>254</v>
      </c>
      <c r="BR13" s="247" t="s">
        <v>255</v>
      </c>
      <c r="BS13" s="247" t="s">
        <v>256</v>
      </c>
      <c r="BT13" s="247" t="s">
        <v>257</v>
      </c>
      <c r="BU13" s="247" t="s">
        <v>258</v>
      </c>
      <c r="BV13" s="247" t="s">
        <v>259</v>
      </c>
      <c r="BW13" s="247" t="s">
        <v>260</v>
      </c>
      <c r="BX13" s="247" t="s">
        <v>261</v>
      </c>
      <c r="BY13" s="247" t="s">
        <v>262</v>
      </c>
      <c r="BZ13" s="247" t="s">
        <v>263</v>
      </c>
      <c r="CA13" s="247" t="s">
        <v>264</v>
      </c>
      <c r="CB13" s="247" t="s">
        <v>265</v>
      </c>
      <c r="CC13" s="247" t="s">
        <v>266</v>
      </c>
      <c r="CD13" s="247" t="s">
        <v>267</v>
      </c>
      <c r="CE13" s="247" t="s">
        <v>268</v>
      </c>
      <c r="CF13" s="247" t="s">
        <v>269</v>
      </c>
      <c r="CG13" s="247" t="s">
        <v>270</v>
      </c>
      <c r="CH13" s="247" t="s">
        <v>271</v>
      </c>
      <c r="CI13" s="247" t="s">
        <v>272</v>
      </c>
      <c r="CJ13" s="247" t="s">
        <v>273</v>
      </c>
      <c r="CK13" s="247" t="s">
        <v>274</v>
      </c>
      <c r="CL13" s="247" t="s">
        <v>275</v>
      </c>
      <c r="CM13" s="247" t="s">
        <v>278</v>
      </c>
      <c r="CN13" s="248" t="s">
        <v>279</v>
      </c>
      <c r="CO13" s="249" t="s">
        <v>276</v>
      </c>
      <c r="CP13" s="247" t="s">
        <v>277</v>
      </c>
      <c r="CQ13" s="247" t="s">
        <v>250</v>
      </c>
      <c r="CR13" s="247" t="s">
        <v>251</v>
      </c>
      <c r="CS13" s="247" t="s">
        <v>252</v>
      </c>
      <c r="CT13" s="247" t="s">
        <v>253</v>
      </c>
      <c r="CU13" s="247" t="s">
        <v>254</v>
      </c>
      <c r="CV13" s="247" t="s">
        <v>255</v>
      </c>
      <c r="CW13" s="247" t="s">
        <v>256</v>
      </c>
      <c r="CX13" s="247" t="s">
        <v>257</v>
      </c>
      <c r="CY13" s="247" t="s">
        <v>258</v>
      </c>
      <c r="CZ13" s="247" t="s">
        <v>259</v>
      </c>
      <c r="DA13" s="247" t="s">
        <v>260</v>
      </c>
      <c r="DB13" s="247" t="s">
        <v>261</v>
      </c>
      <c r="DC13" s="247" t="s">
        <v>262</v>
      </c>
      <c r="DD13" s="247" t="s">
        <v>263</v>
      </c>
      <c r="DE13" s="247" t="s">
        <v>264</v>
      </c>
      <c r="DF13" s="247" t="s">
        <v>265</v>
      </c>
      <c r="DG13" s="247" t="s">
        <v>266</v>
      </c>
      <c r="DH13" s="247" t="s">
        <v>267</v>
      </c>
      <c r="DI13" s="247" t="s">
        <v>268</v>
      </c>
      <c r="DJ13" s="247" t="s">
        <v>269</v>
      </c>
      <c r="DK13" s="247" t="s">
        <v>270</v>
      </c>
      <c r="DL13" s="247" t="s">
        <v>271</v>
      </c>
      <c r="DM13" s="247" t="s">
        <v>272</v>
      </c>
      <c r="DN13" s="247" t="s">
        <v>273</v>
      </c>
      <c r="DO13" s="247" t="s">
        <v>274</v>
      </c>
      <c r="DP13" s="250" t="s">
        <v>275</v>
      </c>
    </row>
    <row r="14" spans="2:120" x14ac:dyDescent="0.2">
      <c r="B14" s="251" t="s">
        <v>11</v>
      </c>
      <c r="C14" s="252" t="s">
        <v>177</v>
      </c>
      <c r="D14" s="253">
        <v>45691</v>
      </c>
      <c r="E14" s="254">
        <v>45727</v>
      </c>
      <c r="F14" s="255"/>
      <c r="G14" s="256"/>
      <c r="H14" s="256"/>
      <c r="I14" s="256"/>
      <c r="J14" s="256"/>
      <c r="K14" s="256"/>
      <c r="L14" s="256"/>
      <c r="M14" s="256"/>
      <c r="N14" s="256"/>
      <c r="O14" s="256"/>
      <c r="P14" s="256"/>
      <c r="Q14" s="256"/>
      <c r="R14" s="256"/>
      <c r="S14" s="256"/>
      <c r="T14" s="256"/>
      <c r="U14" s="256"/>
      <c r="V14" s="256"/>
      <c r="W14" s="256"/>
      <c r="X14" s="256"/>
      <c r="Y14" s="256"/>
      <c r="Z14" s="256"/>
      <c r="AA14" s="256"/>
      <c r="AB14" s="256"/>
      <c r="AC14" s="256"/>
      <c r="AD14" s="256"/>
      <c r="AE14" s="257"/>
      <c r="AF14" s="255"/>
      <c r="AG14" s="256"/>
      <c r="AH14" s="256"/>
      <c r="AI14" s="256"/>
      <c r="AJ14" s="256"/>
      <c r="AK14" s="256"/>
      <c r="AL14" s="256"/>
      <c r="AM14" s="256"/>
      <c r="AN14" s="256"/>
      <c r="AO14" s="256"/>
      <c r="AP14" s="256"/>
      <c r="AQ14" s="258"/>
      <c r="AR14" s="258"/>
      <c r="AS14" s="258"/>
      <c r="AT14" s="258"/>
      <c r="AU14" s="258"/>
      <c r="AV14" s="258"/>
      <c r="AW14" s="258"/>
      <c r="AX14" s="258"/>
      <c r="AY14" s="258"/>
      <c r="AZ14" s="258"/>
      <c r="BA14" s="258"/>
      <c r="BB14" s="258"/>
      <c r="BC14" s="258"/>
      <c r="BD14" s="258"/>
      <c r="BE14" s="258"/>
      <c r="BF14" s="258"/>
      <c r="BG14" s="258"/>
      <c r="BH14" s="258"/>
      <c r="BI14" s="259"/>
      <c r="BJ14" s="260"/>
      <c r="BK14" s="261"/>
      <c r="BL14" s="258"/>
      <c r="BM14" s="258"/>
      <c r="BN14" s="258"/>
      <c r="BO14" s="258"/>
      <c r="BP14" s="258"/>
      <c r="BQ14" s="258"/>
      <c r="BR14" s="258"/>
      <c r="BS14" s="258"/>
      <c r="BT14" s="258"/>
      <c r="BU14" s="258"/>
      <c r="BV14" s="258"/>
      <c r="BW14" s="258"/>
      <c r="BX14" s="258"/>
      <c r="BY14" s="258"/>
      <c r="BZ14" s="258"/>
      <c r="CA14" s="258"/>
      <c r="CB14" s="258"/>
      <c r="CC14" s="258"/>
      <c r="CD14" s="258"/>
      <c r="CE14" s="258"/>
      <c r="CF14" s="258"/>
      <c r="CG14" s="258"/>
      <c r="CH14" s="258"/>
      <c r="CI14" s="258"/>
      <c r="CJ14" s="258"/>
      <c r="CK14" s="258"/>
      <c r="CL14" s="258"/>
      <c r="CM14" s="258"/>
      <c r="CN14" s="260"/>
      <c r="CO14" s="261"/>
      <c r="CP14" s="258"/>
      <c r="CQ14" s="258"/>
      <c r="CR14" s="258"/>
      <c r="CS14" s="258"/>
      <c r="CT14" s="258"/>
      <c r="CU14" s="258"/>
      <c r="CV14" s="258"/>
      <c r="CW14" s="258"/>
      <c r="CX14" s="258"/>
      <c r="CY14" s="258"/>
      <c r="CZ14" s="258"/>
      <c r="DA14" s="258"/>
      <c r="DB14" s="258"/>
      <c r="DC14" s="258"/>
      <c r="DD14" s="258"/>
      <c r="DE14" s="258"/>
      <c r="DF14" s="258"/>
      <c r="DG14" s="258"/>
      <c r="DH14" s="258"/>
      <c r="DI14" s="258"/>
      <c r="DJ14" s="258"/>
      <c r="DK14" s="258"/>
      <c r="DL14" s="258"/>
      <c r="DM14" s="258"/>
      <c r="DN14" s="258"/>
      <c r="DO14" s="258"/>
      <c r="DP14" s="262"/>
    </row>
    <row r="15" spans="2:120" x14ac:dyDescent="0.2">
      <c r="B15" s="251" t="s">
        <v>13</v>
      </c>
      <c r="C15" s="252" t="s">
        <v>178</v>
      </c>
      <c r="D15" s="253">
        <v>45691</v>
      </c>
      <c r="E15" s="254">
        <v>45727</v>
      </c>
      <c r="F15" s="263"/>
      <c r="G15" s="264"/>
      <c r="H15" s="264"/>
      <c r="I15" s="264"/>
      <c r="J15" s="264"/>
      <c r="K15" s="264"/>
      <c r="L15" s="264"/>
      <c r="M15" s="264"/>
      <c r="N15" s="264"/>
      <c r="O15" s="264"/>
      <c r="P15" s="264"/>
      <c r="Q15" s="264"/>
      <c r="R15" s="264"/>
      <c r="S15" s="264"/>
      <c r="T15" s="264"/>
      <c r="U15" s="264"/>
      <c r="V15" s="264"/>
      <c r="W15" s="264"/>
      <c r="X15" s="264"/>
      <c r="Y15" s="264"/>
      <c r="Z15" s="264"/>
      <c r="AA15" s="264"/>
      <c r="AB15" s="264"/>
      <c r="AC15" s="264"/>
      <c r="AD15" s="264"/>
      <c r="AE15" s="265"/>
      <c r="AF15" s="263"/>
      <c r="AG15" s="264"/>
      <c r="AH15" s="264"/>
      <c r="AI15" s="264"/>
      <c r="AJ15" s="264"/>
      <c r="AK15" s="264"/>
      <c r="AL15" s="264"/>
      <c r="AM15" s="264"/>
      <c r="AN15" s="264"/>
      <c r="AO15" s="264"/>
      <c r="AP15" s="264"/>
      <c r="AQ15" s="266"/>
      <c r="AR15" s="266"/>
      <c r="AS15" s="266"/>
      <c r="AT15" s="266"/>
      <c r="AU15" s="266"/>
      <c r="AV15" s="266"/>
      <c r="AW15" s="266"/>
      <c r="AX15" s="266"/>
      <c r="AY15" s="266"/>
      <c r="AZ15" s="266"/>
      <c r="BA15" s="266"/>
      <c r="BB15" s="266"/>
      <c r="BC15" s="266"/>
      <c r="BD15" s="266"/>
      <c r="BE15" s="266"/>
      <c r="BF15" s="266"/>
      <c r="BG15" s="266"/>
      <c r="BH15" s="266"/>
      <c r="BI15" s="267"/>
      <c r="BJ15" s="268"/>
      <c r="BK15" s="269"/>
      <c r="BL15" s="266"/>
      <c r="BM15" s="266"/>
      <c r="BN15" s="266"/>
      <c r="BO15" s="266"/>
      <c r="BP15" s="266"/>
      <c r="BQ15" s="266"/>
      <c r="BR15" s="266"/>
      <c r="BS15" s="266"/>
      <c r="BT15" s="266"/>
      <c r="BU15" s="266"/>
      <c r="BV15" s="266"/>
      <c r="BW15" s="266"/>
      <c r="BX15" s="266"/>
      <c r="BY15" s="266"/>
      <c r="BZ15" s="266"/>
      <c r="CA15" s="266"/>
      <c r="CB15" s="266"/>
      <c r="CC15" s="266"/>
      <c r="CD15" s="266"/>
      <c r="CE15" s="266"/>
      <c r="CF15" s="266"/>
      <c r="CG15" s="266"/>
      <c r="CH15" s="266"/>
      <c r="CI15" s="266"/>
      <c r="CJ15" s="266"/>
      <c r="CK15" s="266"/>
      <c r="CL15" s="266"/>
      <c r="CM15" s="266"/>
      <c r="CN15" s="268"/>
      <c r="CO15" s="269"/>
      <c r="CP15" s="266"/>
      <c r="CQ15" s="266"/>
      <c r="CR15" s="266"/>
      <c r="CS15" s="266"/>
      <c r="CT15" s="266"/>
      <c r="CU15" s="266"/>
      <c r="CV15" s="266"/>
      <c r="CW15" s="266"/>
      <c r="CX15" s="266"/>
      <c r="CY15" s="266"/>
      <c r="CZ15" s="266"/>
      <c r="DA15" s="266"/>
      <c r="DB15" s="266"/>
      <c r="DC15" s="266"/>
      <c r="DD15" s="266"/>
      <c r="DE15" s="266"/>
      <c r="DF15" s="266"/>
      <c r="DG15" s="266"/>
      <c r="DH15" s="266"/>
      <c r="DI15" s="266"/>
      <c r="DJ15" s="266"/>
      <c r="DK15" s="266"/>
      <c r="DL15" s="266"/>
      <c r="DM15" s="266"/>
      <c r="DN15" s="266"/>
      <c r="DO15" s="266"/>
      <c r="DP15" s="270"/>
    </row>
    <row r="16" spans="2:120" x14ac:dyDescent="0.2">
      <c r="B16" s="251" t="s">
        <v>14</v>
      </c>
      <c r="C16" s="252" t="s">
        <v>179</v>
      </c>
      <c r="D16" s="253">
        <v>45691</v>
      </c>
      <c r="E16" s="254">
        <v>45727</v>
      </c>
      <c r="F16" s="263"/>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5"/>
      <c r="AF16" s="263"/>
      <c r="AG16" s="264"/>
      <c r="AH16" s="264"/>
      <c r="AI16" s="264"/>
      <c r="AJ16" s="264"/>
      <c r="AK16" s="264"/>
      <c r="AL16" s="264"/>
      <c r="AM16" s="264"/>
      <c r="AN16" s="264"/>
      <c r="AO16" s="264"/>
      <c r="AP16" s="264"/>
      <c r="AQ16" s="266"/>
      <c r="AR16" s="266"/>
      <c r="AS16" s="266"/>
      <c r="AT16" s="266"/>
      <c r="AU16" s="266"/>
      <c r="AV16" s="266"/>
      <c r="AW16" s="266"/>
      <c r="AX16" s="266"/>
      <c r="AY16" s="266"/>
      <c r="AZ16" s="266"/>
      <c r="BA16" s="266"/>
      <c r="BB16" s="266"/>
      <c r="BC16" s="266"/>
      <c r="BD16" s="266"/>
      <c r="BE16" s="266"/>
      <c r="BF16" s="266"/>
      <c r="BG16" s="266"/>
      <c r="BH16" s="266"/>
      <c r="BI16" s="267"/>
      <c r="BJ16" s="268"/>
      <c r="BK16" s="269"/>
      <c r="BL16" s="266"/>
      <c r="BM16" s="266"/>
      <c r="BN16" s="266"/>
      <c r="BO16" s="266"/>
      <c r="BP16" s="266"/>
      <c r="BQ16" s="266"/>
      <c r="BR16" s="266"/>
      <c r="BS16" s="266"/>
      <c r="BT16" s="266"/>
      <c r="BU16" s="266"/>
      <c r="BV16" s="266"/>
      <c r="BW16" s="266"/>
      <c r="BX16" s="266"/>
      <c r="BY16" s="266"/>
      <c r="BZ16" s="266"/>
      <c r="CA16" s="266"/>
      <c r="CB16" s="266"/>
      <c r="CC16" s="266"/>
      <c r="CD16" s="266"/>
      <c r="CE16" s="266"/>
      <c r="CF16" s="266"/>
      <c r="CG16" s="266"/>
      <c r="CH16" s="266"/>
      <c r="CI16" s="266"/>
      <c r="CJ16" s="266"/>
      <c r="CK16" s="266"/>
      <c r="CL16" s="266"/>
      <c r="CM16" s="266"/>
      <c r="CN16" s="268"/>
      <c r="CO16" s="269"/>
      <c r="CP16" s="266"/>
      <c r="CQ16" s="266"/>
      <c r="CR16" s="266"/>
      <c r="CS16" s="266"/>
      <c r="CT16" s="266"/>
      <c r="CU16" s="266"/>
      <c r="CV16" s="266"/>
      <c r="CW16" s="266"/>
      <c r="CX16" s="266"/>
      <c r="CY16" s="266"/>
      <c r="CZ16" s="266"/>
      <c r="DA16" s="266"/>
      <c r="DB16" s="266"/>
      <c r="DC16" s="266"/>
      <c r="DD16" s="266"/>
      <c r="DE16" s="266"/>
      <c r="DF16" s="266"/>
      <c r="DG16" s="266"/>
      <c r="DH16" s="266"/>
      <c r="DI16" s="266"/>
      <c r="DJ16" s="266"/>
      <c r="DK16" s="266"/>
      <c r="DL16" s="266"/>
      <c r="DM16" s="266"/>
      <c r="DN16" s="266"/>
      <c r="DO16" s="266"/>
      <c r="DP16" s="270"/>
    </row>
    <row r="17" spans="2:120" x14ac:dyDescent="0.2">
      <c r="B17" s="251" t="s">
        <v>42</v>
      </c>
      <c r="C17" s="252" t="s">
        <v>182</v>
      </c>
      <c r="D17" s="253">
        <v>45691</v>
      </c>
      <c r="E17" s="254">
        <v>45727</v>
      </c>
      <c r="F17" s="263"/>
      <c r="G17" s="264"/>
      <c r="H17" s="264"/>
      <c r="I17" s="264"/>
      <c r="J17" s="264"/>
      <c r="K17" s="264"/>
      <c r="L17" s="264"/>
      <c r="M17" s="264"/>
      <c r="N17" s="264"/>
      <c r="O17" s="264"/>
      <c r="P17" s="264"/>
      <c r="Q17" s="264"/>
      <c r="R17" s="264"/>
      <c r="S17" s="264"/>
      <c r="T17" s="264"/>
      <c r="U17" s="264"/>
      <c r="V17" s="264"/>
      <c r="W17" s="264"/>
      <c r="X17" s="264"/>
      <c r="Y17" s="264"/>
      <c r="Z17" s="264"/>
      <c r="AA17" s="264"/>
      <c r="AB17" s="264"/>
      <c r="AC17" s="264"/>
      <c r="AD17" s="264"/>
      <c r="AE17" s="265"/>
      <c r="AF17" s="263"/>
      <c r="AG17" s="264"/>
      <c r="AH17" s="264"/>
      <c r="AI17" s="264"/>
      <c r="AJ17" s="264"/>
      <c r="AK17" s="264"/>
      <c r="AL17" s="264"/>
      <c r="AM17" s="264"/>
      <c r="AN17" s="264"/>
      <c r="AO17" s="264"/>
      <c r="AP17" s="264"/>
      <c r="AQ17" s="266"/>
      <c r="AR17" s="266"/>
      <c r="AS17" s="266"/>
      <c r="AT17" s="266"/>
      <c r="AU17" s="266"/>
      <c r="AV17" s="266"/>
      <c r="AW17" s="266"/>
      <c r="AX17" s="266"/>
      <c r="AY17" s="266"/>
      <c r="AZ17" s="266"/>
      <c r="BA17" s="266"/>
      <c r="BB17" s="266"/>
      <c r="BC17" s="266"/>
      <c r="BD17" s="266"/>
      <c r="BE17" s="266"/>
      <c r="BF17" s="266"/>
      <c r="BG17" s="266"/>
      <c r="BH17" s="266"/>
      <c r="BI17" s="267"/>
      <c r="BJ17" s="268"/>
      <c r="BK17" s="269"/>
      <c r="BL17" s="266"/>
      <c r="BM17" s="266"/>
      <c r="BN17" s="266"/>
      <c r="BO17" s="266"/>
      <c r="BP17" s="266"/>
      <c r="BQ17" s="266"/>
      <c r="BR17" s="266"/>
      <c r="BS17" s="266"/>
      <c r="BT17" s="266"/>
      <c r="BU17" s="266"/>
      <c r="BV17" s="266"/>
      <c r="BW17" s="266"/>
      <c r="BX17" s="266"/>
      <c r="BY17" s="266"/>
      <c r="BZ17" s="266"/>
      <c r="CA17" s="266"/>
      <c r="CB17" s="266"/>
      <c r="CC17" s="266"/>
      <c r="CD17" s="266"/>
      <c r="CE17" s="266"/>
      <c r="CF17" s="266"/>
      <c r="CG17" s="266"/>
      <c r="CH17" s="266"/>
      <c r="CI17" s="266"/>
      <c r="CJ17" s="266"/>
      <c r="CK17" s="266"/>
      <c r="CL17" s="266"/>
      <c r="CM17" s="266"/>
      <c r="CN17" s="268"/>
      <c r="CO17" s="269"/>
      <c r="CP17" s="266"/>
      <c r="CQ17" s="266"/>
      <c r="CR17" s="266"/>
      <c r="CS17" s="266"/>
      <c r="CT17" s="266"/>
      <c r="CU17" s="266"/>
      <c r="CV17" s="266"/>
      <c r="CW17" s="266"/>
      <c r="CX17" s="266"/>
      <c r="CY17" s="266"/>
      <c r="CZ17" s="266"/>
      <c r="DA17" s="266"/>
      <c r="DB17" s="266"/>
      <c r="DC17" s="266"/>
      <c r="DD17" s="266"/>
      <c r="DE17" s="266"/>
      <c r="DF17" s="266"/>
      <c r="DG17" s="266"/>
      <c r="DH17" s="266"/>
      <c r="DI17" s="266"/>
      <c r="DJ17" s="266"/>
      <c r="DK17" s="266"/>
      <c r="DL17" s="266"/>
      <c r="DM17" s="266"/>
      <c r="DN17" s="266"/>
      <c r="DO17" s="266"/>
      <c r="DP17" s="270"/>
    </row>
    <row r="18" spans="2:120" x14ac:dyDescent="0.2">
      <c r="B18" s="251" t="s">
        <v>43</v>
      </c>
      <c r="C18" s="252" t="s">
        <v>183</v>
      </c>
      <c r="D18" s="253">
        <v>45691</v>
      </c>
      <c r="E18" s="254">
        <v>45727</v>
      </c>
      <c r="F18" s="263"/>
      <c r="G18" s="264"/>
      <c r="H18" s="264"/>
      <c r="I18" s="264"/>
      <c r="J18" s="264"/>
      <c r="K18" s="264"/>
      <c r="L18" s="264"/>
      <c r="M18" s="264"/>
      <c r="N18" s="264"/>
      <c r="O18" s="264"/>
      <c r="P18" s="264"/>
      <c r="Q18" s="264"/>
      <c r="R18" s="264"/>
      <c r="S18" s="264"/>
      <c r="T18" s="264"/>
      <c r="U18" s="264"/>
      <c r="V18" s="264"/>
      <c r="W18" s="264"/>
      <c r="X18" s="264"/>
      <c r="Y18" s="264"/>
      <c r="Z18" s="264"/>
      <c r="AA18" s="264"/>
      <c r="AB18" s="264"/>
      <c r="AC18" s="264"/>
      <c r="AD18" s="264"/>
      <c r="AE18" s="265"/>
      <c r="AF18" s="263"/>
      <c r="AG18" s="264"/>
      <c r="AH18" s="264"/>
      <c r="AI18" s="264"/>
      <c r="AJ18" s="264"/>
      <c r="AK18" s="264"/>
      <c r="AL18" s="264"/>
      <c r="AM18" s="264"/>
      <c r="AN18" s="264"/>
      <c r="AO18" s="264"/>
      <c r="AP18" s="264"/>
      <c r="AQ18" s="266"/>
      <c r="AR18" s="266"/>
      <c r="AS18" s="266"/>
      <c r="AT18" s="266"/>
      <c r="AU18" s="266"/>
      <c r="AV18" s="266"/>
      <c r="AW18" s="266"/>
      <c r="AX18" s="266"/>
      <c r="AY18" s="266"/>
      <c r="AZ18" s="266"/>
      <c r="BA18" s="266"/>
      <c r="BB18" s="266"/>
      <c r="BC18" s="266"/>
      <c r="BD18" s="266"/>
      <c r="BE18" s="266"/>
      <c r="BF18" s="266"/>
      <c r="BG18" s="266"/>
      <c r="BH18" s="266"/>
      <c r="BI18" s="267"/>
      <c r="BJ18" s="268"/>
      <c r="BK18" s="269"/>
      <c r="BL18" s="266"/>
      <c r="BM18" s="266"/>
      <c r="BN18" s="266"/>
      <c r="BO18" s="266"/>
      <c r="BP18" s="266"/>
      <c r="BQ18" s="266"/>
      <c r="BR18" s="266"/>
      <c r="BS18" s="266"/>
      <c r="BT18" s="266"/>
      <c r="BU18" s="266"/>
      <c r="BV18" s="266"/>
      <c r="BW18" s="266"/>
      <c r="BX18" s="266"/>
      <c r="BY18" s="266"/>
      <c r="BZ18" s="266"/>
      <c r="CA18" s="266"/>
      <c r="CB18" s="266"/>
      <c r="CC18" s="266"/>
      <c r="CD18" s="266"/>
      <c r="CE18" s="266"/>
      <c r="CF18" s="266"/>
      <c r="CG18" s="266"/>
      <c r="CH18" s="266"/>
      <c r="CI18" s="266"/>
      <c r="CJ18" s="266"/>
      <c r="CK18" s="266"/>
      <c r="CL18" s="266"/>
      <c r="CM18" s="266"/>
      <c r="CN18" s="268"/>
      <c r="CO18" s="269"/>
      <c r="CP18" s="266"/>
      <c r="CQ18" s="266"/>
      <c r="CR18" s="266"/>
      <c r="CS18" s="266"/>
      <c r="CT18" s="266"/>
      <c r="CU18" s="266"/>
      <c r="CV18" s="266"/>
      <c r="CW18" s="266"/>
      <c r="CX18" s="266"/>
      <c r="CY18" s="266"/>
      <c r="CZ18" s="266"/>
      <c r="DA18" s="266"/>
      <c r="DB18" s="266"/>
      <c r="DC18" s="266"/>
      <c r="DD18" s="266"/>
      <c r="DE18" s="266"/>
      <c r="DF18" s="266"/>
      <c r="DG18" s="266"/>
      <c r="DH18" s="266"/>
      <c r="DI18" s="266"/>
      <c r="DJ18" s="266"/>
      <c r="DK18" s="266"/>
      <c r="DL18" s="266"/>
      <c r="DM18" s="266"/>
      <c r="DN18" s="266"/>
      <c r="DO18" s="266"/>
      <c r="DP18" s="270"/>
    </row>
    <row r="19" spans="2:120" x14ac:dyDescent="0.2">
      <c r="B19" s="251" t="s">
        <v>63</v>
      </c>
      <c r="C19" s="252" t="s">
        <v>184</v>
      </c>
      <c r="D19" s="253">
        <v>45691</v>
      </c>
      <c r="E19" s="254">
        <v>45727</v>
      </c>
      <c r="F19" s="263"/>
      <c r="G19" s="264"/>
      <c r="H19" s="264"/>
      <c r="I19" s="264"/>
      <c r="J19" s="264"/>
      <c r="K19" s="264"/>
      <c r="L19" s="264"/>
      <c r="M19" s="264"/>
      <c r="N19" s="264"/>
      <c r="O19" s="264"/>
      <c r="P19" s="264"/>
      <c r="Q19" s="264"/>
      <c r="R19" s="264"/>
      <c r="S19" s="264"/>
      <c r="T19" s="264"/>
      <c r="U19" s="264"/>
      <c r="V19" s="264"/>
      <c r="W19" s="264"/>
      <c r="X19" s="264"/>
      <c r="Y19" s="264"/>
      <c r="Z19" s="264"/>
      <c r="AA19" s="264"/>
      <c r="AB19" s="264"/>
      <c r="AC19" s="264"/>
      <c r="AD19" s="264"/>
      <c r="AE19" s="265"/>
      <c r="AF19" s="263"/>
      <c r="AG19" s="264"/>
      <c r="AH19" s="264"/>
      <c r="AI19" s="264"/>
      <c r="AJ19" s="264"/>
      <c r="AK19" s="264"/>
      <c r="AL19" s="264"/>
      <c r="AM19" s="264"/>
      <c r="AN19" s="264"/>
      <c r="AO19" s="264"/>
      <c r="AP19" s="264"/>
      <c r="AQ19" s="266"/>
      <c r="AR19" s="266"/>
      <c r="AS19" s="266"/>
      <c r="AT19" s="266"/>
      <c r="AU19" s="266"/>
      <c r="AV19" s="266"/>
      <c r="AW19" s="266"/>
      <c r="AX19" s="266"/>
      <c r="AY19" s="266"/>
      <c r="AZ19" s="266"/>
      <c r="BA19" s="266"/>
      <c r="BB19" s="266"/>
      <c r="BC19" s="266"/>
      <c r="BD19" s="266"/>
      <c r="BE19" s="266"/>
      <c r="BF19" s="266"/>
      <c r="BG19" s="266"/>
      <c r="BH19" s="266"/>
      <c r="BI19" s="267"/>
      <c r="BJ19" s="268"/>
      <c r="BK19" s="269"/>
      <c r="BL19" s="266"/>
      <c r="BM19" s="266"/>
      <c r="BN19" s="266"/>
      <c r="BO19" s="266"/>
      <c r="BP19" s="266"/>
      <c r="BQ19" s="266"/>
      <c r="BR19" s="266"/>
      <c r="BS19" s="266"/>
      <c r="BT19" s="266"/>
      <c r="BU19" s="266"/>
      <c r="BV19" s="266"/>
      <c r="BW19" s="266"/>
      <c r="BX19" s="266"/>
      <c r="BY19" s="266"/>
      <c r="BZ19" s="266"/>
      <c r="CA19" s="266"/>
      <c r="CB19" s="266"/>
      <c r="CC19" s="266"/>
      <c r="CD19" s="266"/>
      <c r="CE19" s="266"/>
      <c r="CF19" s="266"/>
      <c r="CG19" s="266"/>
      <c r="CH19" s="266"/>
      <c r="CI19" s="266"/>
      <c r="CJ19" s="266"/>
      <c r="CK19" s="266"/>
      <c r="CL19" s="266"/>
      <c r="CM19" s="266"/>
      <c r="CN19" s="268"/>
      <c r="CO19" s="269"/>
      <c r="CP19" s="266"/>
      <c r="CQ19" s="266"/>
      <c r="CR19" s="266"/>
      <c r="CS19" s="266"/>
      <c r="CT19" s="266"/>
      <c r="CU19" s="266"/>
      <c r="CV19" s="266"/>
      <c r="CW19" s="266"/>
      <c r="CX19" s="266"/>
      <c r="CY19" s="266"/>
      <c r="CZ19" s="266"/>
      <c r="DA19" s="266"/>
      <c r="DB19" s="266"/>
      <c r="DC19" s="266"/>
      <c r="DD19" s="266"/>
      <c r="DE19" s="266"/>
      <c r="DF19" s="266"/>
      <c r="DG19" s="266"/>
      <c r="DH19" s="266"/>
      <c r="DI19" s="266"/>
      <c r="DJ19" s="266"/>
      <c r="DK19" s="266"/>
      <c r="DL19" s="266"/>
      <c r="DM19" s="266"/>
      <c r="DN19" s="266"/>
      <c r="DO19" s="266"/>
      <c r="DP19" s="270"/>
    </row>
    <row r="20" spans="2:120" x14ac:dyDescent="0.2">
      <c r="B20" s="251" t="s">
        <v>127</v>
      </c>
      <c r="C20" s="252" t="s">
        <v>186</v>
      </c>
      <c r="D20" s="253">
        <v>45728</v>
      </c>
      <c r="E20" s="254">
        <v>45732</v>
      </c>
      <c r="F20" s="269"/>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8"/>
      <c r="AF20" s="269"/>
      <c r="AG20" s="266"/>
      <c r="AH20" s="266"/>
      <c r="AI20" s="266"/>
      <c r="AJ20" s="266"/>
      <c r="AK20" s="266"/>
      <c r="AL20" s="266"/>
      <c r="AM20" s="266"/>
      <c r="AN20" s="266"/>
      <c r="AO20" s="266"/>
      <c r="AP20" s="266"/>
      <c r="AQ20" s="271"/>
      <c r="AR20" s="271"/>
      <c r="AS20" s="271"/>
      <c r="AT20" s="271"/>
      <c r="AU20" s="271"/>
      <c r="AV20" s="266"/>
      <c r="AW20" s="266"/>
      <c r="AX20" s="266"/>
      <c r="AY20" s="266"/>
      <c r="AZ20" s="266"/>
      <c r="BA20" s="266"/>
      <c r="BB20" s="266"/>
      <c r="BC20" s="266"/>
      <c r="BD20" s="266"/>
      <c r="BE20" s="266"/>
      <c r="BF20" s="266"/>
      <c r="BG20" s="266"/>
      <c r="BH20" s="266"/>
      <c r="BI20" s="267"/>
      <c r="BJ20" s="268"/>
      <c r="BK20" s="269"/>
      <c r="BL20" s="266"/>
      <c r="BM20" s="266"/>
      <c r="BN20" s="266"/>
      <c r="BO20" s="266"/>
      <c r="BP20" s="266"/>
      <c r="BQ20" s="266"/>
      <c r="BR20" s="266"/>
      <c r="BS20" s="266"/>
      <c r="BT20" s="266"/>
      <c r="BU20" s="266"/>
      <c r="BV20" s="266"/>
      <c r="BW20" s="266"/>
      <c r="BX20" s="266"/>
      <c r="BY20" s="266"/>
      <c r="BZ20" s="266"/>
      <c r="CA20" s="266"/>
      <c r="CB20" s="266"/>
      <c r="CC20" s="266"/>
      <c r="CD20" s="266"/>
      <c r="CE20" s="266"/>
      <c r="CF20" s="266"/>
      <c r="CG20" s="266"/>
      <c r="CH20" s="266"/>
      <c r="CI20" s="266"/>
      <c r="CJ20" s="266"/>
      <c r="CK20" s="266"/>
      <c r="CL20" s="266"/>
      <c r="CM20" s="266"/>
      <c r="CN20" s="268"/>
      <c r="CO20" s="269"/>
      <c r="CP20" s="266"/>
      <c r="CQ20" s="266"/>
      <c r="CR20" s="266"/>
      <c r="CS20" s="266"/>
      <c r="CT20" s="266"/>
      <c r="CU20" s="266"/>
      <c r="CV20" s="266"/>
      <c r="CW20" s="266"/>
      <c r="CX20" s="266"/>
      <c r="CY20" s="266"/>
      <c r="CZ20" s="266"/>
      <c r="DA20" s="266"/>
      <c r="DB20" s="266"/>
      <c r="DC20" s="266"/>
      <c r="DD20" s="266"/>
      <c r="DE20" s="266"/>
      <c r="DF20" s="266"/>
      <c r="DG20" s="266"/>
      <c r="DH20" s="266"/>
      <c r="DI20" s="266"/>
      <c r="DJ20" s="266"/>
      <c r="DK20" s="266"/>
      <c r="DL20" s="266"/>
      <c r="DM20" s="266"/>
      <c r="DN20" s="266"/>
      <c r="DO20" s="266"/>
      <c r="DP20" s="270"/>
    </row>
    <row r="21" spans="2:120" x14ac:dyDescent="0.2">
      <c r="B21" s="251" t="s">
        <v>69</v>
      </c>
      <c r="C21" s="252" t="s">
        <v>187</v>
      </c>
      <c r="D21" s="253">
        <v>45728</v>
      </c>
      <c r="E21" s="254">
        <v>45732</v>
      </c>
      <c r="F21" s="269"/>
      <c r="G21" s="266"/>
      <c r="H21" s="266"/>
      <c r="I21" s="266"/>
      <c r="J21" s="266"/>
      <c r="K21" s="266"/>
      <c r="L21" s="266"/>
      <c r="M21" s="266"/>
      <c r="N21" s="266"/>
      <c r="O21" s="266"/>
      <c r="P21" s="266"/>
      <c r="Q21" s="266"/>
      <c r="R21" s="266"/>
      <c r="S21" s="266"/>
      <c r="T21" s="266"/>
      <c r="U21" s="266"/>
      <c r="V21" s="266"/>
      <c r="W21" s="266"/>
      <c r="X21" s="266"/>
      <c r="Y21" s="266"/>
      <c r="Z21" s="266"/>
      <c r="AA21" s="266"/>
      <c r="AB21" s="266"/>
      <c r="AC21" s="266"/>
      <c r="AD21" s="266"/>
      <c r="AE21" s="268"/>
      <c r="AF21" s="269"/>
      <c r="AG21" s="266"/>
      <c r="AH21" s="266"/>
      <c r="AI21" s="266"/>
      <c r="AJ21" s="266"/>
      <c r="AK21" s="266"/>
      <c r="AL21" s="266"/>
      <c r="AM21" s="266"/>
      <c r="AN21" s="266"/>
      <c r="AO21" s="266"/>
      <c r="AP21" s="266"/>
      <c r="AQ21" s="271"/>
      <c r="AR21" s="271"/>
      <c r="AS21" s="271"/>
      <c r="AT21" s="271"/>
      <c r="AU21" s="271"/>
      <c r="AV21" s="266"/>
      <c r="AW21" s="266"/>
      <c r="AX21" s="266"/>
      <c r="AY21" s="266"/>
      <c r="AZ21" s="266"/>
      <c r="BA21" s="266"/>
      <c r="BB21" s="266"/>
      <c r="BC21" s="266"/>
      <c r="BD21" s="266"/>
      <c r="BE21" s="266"/>
      <c r="BF21" s="266"/>
      <c r="BG21" s="266"/>
      <c r="BH21" s="266"/>
      <c r="BI21" s="267"/>
      <c r="BJ21" s="268"/>
      <c r="BK21" s="269"/>
      <c r="BL21" s="266"/>
      <c r="BM21" s="266"/>
      <c r="BN21" s="266"/>
      <c r="BO21" s="266"/>
      <c r="BP21" s="266"/>
      <c r="BQ21" s="266"/>
      <c r="BR21" s="266"/>
      <c r="BS21" s="266"/>
      <c r="BT21" s="266"/>
      <c r="BU21" s="266"/>
      <c r="BV21" s="266"/>
      <c r="BW21" s="266"/>
      <c r="BX21" s="266"/>
      <c r="BY21" s="266"/>
      <c r="BZ21" s="266"/>
      <c r="CA21" s="266"/>
      <c r="CB21" s="266"/>
      <c r="CC21" s="266"/>
      <c r="CD21" s="266"/>
      <c r="CE21" s="266"/>
      <c r="CF21" s="266"/>
      <c r="CG21" s="266"/>
      <c r="CH21" s="266"/>
      <c r="CI21" s="266"/>
      <c r="CJ21" s="266"/>
      <c r="CK21" s="266"/>
      <c r="CL21" s="266"/>
      <c r="CM21" s="266"/>
      <c r="CN21" s="268"/>
      <c r="CO21" s="269"/>
      <c r="CP21" s="266"/>
      <c r="CQ21" s="266"/>
      <c r="CR21" s="266"/>
      <c r="CS21" s="266"/>
      <c r="CT21" s="266"/>
      <c r="CU21" s="266"/>
      <c r="CV21" s="266"/>
      <c r="CW21" s="266"/>
      <c r="CX21" s="266"/>
      <c r="CY21" s="266"/>
      <c r="CZ21" s="266"/>
      <c r="DA21" s="266"/>
      <c r="DB21" s="266"/>
      <c r="DC21" s="266"/>
      <c r="DD21" s="266"/>
      <c r="DE21" s="266"/>
      <c r="DF21" s="266"/>
      <c r="DG21" s="266"/>
      <c r="DH21" s="266"/>
      <c r="DI21" s="266"/>
      <c r="DJ21" s="266"/>
      <c r="DK21" s="266"/>
      <c r="DL21" s="266"/>
      <c r="DM21" s="266"/>
      <c r="DN21" s="266"/>
      <c r="DO21" s="266"/>
      <c r="DP21" s="270"/>
    </row>
    <row r="22" spans="2:120" x14ac:dyDescent="0.2">
      <c r="B22" s="251" t="s">
        <v>219</v>
      </c>
      <c r="C22" s="252" t="s">
        <v>188</v>
      </c>
      <c r="D22" s="253">
        <v>45728</v>
      </c>
      <c r="E22" s="254">
        <v>45732</v>
      </c>
      <c r="F22" s="269"/>
      <c r="G22" s="266"/>
      <c r="H22" s="266"/>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8"/>
      <c r="AF22" s="269"/>
      <c r="AG22" s="266"/>
      <c r="AH22" s="266"/>
      <c r="AI22" s="266"/>
      <c r="AJ22" s="266"/>
      <c r="AK22" s="266"/>
      <c r="AL22" s="266"/>
      <c r="AM22" s="266"/>
      <c r="AN22" s="266"/>
      <c r="AO22" s="266"/>
      <c r="AP22" s="266"/>
      <c r="AQ22" s="271"/>
      <c r="AR22" s="271"/>
      <c r="AS22" s="271"/>
      <c r="AT22" s="271"/>
      <c r="AU22" s="271"/>
      <c r="AV22" s="266"/>
      <c r="AW22" s="266"/>
      <c r="AX22" s="266"/>
      <c r="AY22" s="266"/>
      <c r="AZ22" s="266"/>
      <c r="BA22" s="266"/>
      <c r="BB22" s="266"/>
      <c r="BC22" s="266"/>
      <c r="BD22" s="266"/>
      <c r="BE22" s="266"/>
      <c r="BF22" s="266"/>
      <c r="BG22" s="266"/>
      <c r="BH22" s="266"/>
      <c r="BI22" s="267"/>
      <c r="BJ22" s="268"/>
      <c r="BK22" s="269"/>
      <c r="BL22" s="266"/>
      <c r="BM22" s="266"/>
      <c r="BN22" s="266"/>
      <c r="BO22" s="266"/>
      <c r="BP22" s="266"/>
      <c r="BQ22" s="266"/>
      <c r="BR22" s="266"/>
      <c r="BS22" s="266"/>
      <c r="BT22" s="266"/>
      <c r="BU22" s="266"/>
      <c r="BV22" s="266"/>
      <c r="BW22" s="266"/>
      <c r="BX22" s="266"/>
      <c r="BY22" s="266"/>
      <c r="BZ22" s="266"/>
      <c r="CA22" s="266"/>
      <c r="CB22" s="266"/>
      <c r="CC22" s="266"/>
      <c r="CD22" s="266"/>
      <c r="CE22" s="266"/>
      <c r="CF22" s="266"/>
      <c r="CG22" s="266"/>
      <c r="CH22" s="266"/>
      <c r="CI22" s="266"/>
      <c r="CJ22" s="266"/>
      <c r="CK22" s="266"/>
      <c r="CL22" s="266"/>
      <c r="CM22" s="266"/>
      <c r="CN22" s="268"/>
      <c r="CO22" s="269"/>
      <c r="CP22" s="266"/>
      <c r="CQ22" s="266"/>
      <c r="CR22" s="266"/>
      <c r="CS22" s="266"/>
      <c r="CT22" s="266"/>
      <c r="CU22" s="266"/>
      <c r="CV22" s="266"/>
      <c r="CW22" s="266"/>
      <c r="CX22" s="266"/>
      <c r="CY22" s="266"/>
      <c r="CZ22" s="266"/>
      <c r="DA22" s="266"/>
      <c r="DB22" s="266"/>
      <c r="DC22" s="266"/>
      <c r="DD22" s="266"/>
      <c r="DE22" s="266"/>
      <c r="DF22" s="266"/>
      <c r="DG22" s="266"/>
      <c r="DH22" s="266"/>
      <c r="DI22" s="266"/>
      <c r="DJ22" s="266"/>
      <c r="DK22" s="266"/>
      <c r="DL22" s="266"/>
      <c r="DM22" s="266"/>
      <c r="DN22" s="266"/>
      <c r="DO22" s="266"/>
      <c r="DP22" s="270"/>
    </row>
    <row r="23" spans="2:120" x14ac:dyDescent="0.2">
      <c r="B23" s="251" t="s">
        <v>221</v>
      </c>
      <c r="C23" s="252" t="s">
        <v>191</v>
      </c>
      <c r="D23" s="253">
        <v>45733</v>
      </c>
      <c r="E23" s="254">
        <v>45777</v>
      </c>
      <c r="F23" s="269"/>
      <c r="G23" s="266"/>
      <c r="H23" s="266"/>
      <c r="I23" s="266"/>
      <c r="J23" s="266"/>
      <c r="K23" s="266"/>
      <c r="L23" s="266"/>
      <c r="M23" s="266"/>
      <c r="N23" s="266"/>
      <c r="O23" s="266"/>
      <c r="P23" s="266"/>
      <c r="Q23" s="266"/>
      <c r="R23" s="266"/>
      <c r="S23" s="266"/>
      <c r="T23" s="266"/>
      <c r="U23" s="266"/>
      <c r="V23" s="266"/>
      <c r="W23" s="266"/>
      <c r="X23" s="266"/>
      <c r="Y23" s="266"/>
      <c r="Z23" s="266"/>
      <c r="AA23" s="266"/>
      <c r="AB23" s="266"/>
      <c r="AC23" s="266"/>
      <c r="AD23" s="266"/>
      <c r="AE23" s="268"/>
      <c r="AF23" s="269"/>
      <c r="AG23" s="266"/>
      <c r="AH23" s="266"/>
      <c r="AI23" s="266"/>
      <c r="AJ23" s="266"/>
      <c r="AK23" s="266"/>
      <c r="AL23" s="266"/>
      <c r="AM23" s="266"/>
      <c r="AN23" s="266"/>
      <c r="AO23" s="266"/>
      <c r="AP23" s="266"/>
      <c r="AQ23" s="266"/>
      <c r="AR23" s="266"/>
      <c r="AS23" s="266"/>
      <c r="AT23" s="266"/>
      <c r="AU23" s="266"/>
      <c r="AV23" s="271"/>
      <c r="AW23" s="271"/>
      <c r="AX23" s="271"/>
      <c r="AY23" s="271"/>
      <c r="AZ23" s="271"/>
      <c r="BA23" s="271"/>
      <c r="BB23" s="271"/>
      <c r="BC23" s="271"/>
      <c r="BD23" s="271"/>
      <c r="BE23" s="271"/>
      <c r="BF23" s="271"/>
      <c r="BG23" s="271"/>
      <c r="BH23" s="271"/>
      <c r="BI23" s="272"/>
      <c r="BJ23" s="273"/>
      <c r="BK23" s="274"/>
      <c r="BL23" s="271"/>
      <c r="BM23" s="271"/>
      <c r="BN23" s="271"/>
      <c r="BO23" s="271"/>
      <c r="BP23" s="271"/>
      <c r="BQ23" s="271"/>
      <c r="BR23" s="271"/>
      <c r="BS23" s="271"/>
      <c r="BT23" s="271"/>
      <c r="BU23" s="271"/>
      <c r="BV23" s="271"/>
      <c r="BW23" s="271"/>
      <c r="BX23" s="271"/>
      <c r="BY23" s="271"/>
      <c r="BZ23" s="271"/>
      <c r="CA23" s="271"/>
      <c r="CB23" s="271"/>
      <c r="CC23" s="271"/>
      <c r="CD23" s="271"/>
      <c r="CE23" s="271"/>
      <c r="CF23" s="271"/>
      <c r="CG23" s="271"/>
      <c r="CH23" s="271"/>
      <c r="CI23" s="271"/>
      <c r="CJ23" s="271"/>
      <c r="CK23" s="271"/>
      <c r="CL23" s="271"/>
      <c r="CM23" s="271"/>
      <c r="CN23" s="273"/>
      <c r="CO23" s="269"/>
      <c r="CP23" s="266"/>
      <c r="CQ23" s="266"/>
      <c r="CR23" s="266"/>
      <c r="CS23" s="266"/>
      <c r="CT23" s="266"/>
      <c r="CU23" s="266"/>
      <c r="CV23" s="266"/>
      <c r="CW23" s="266"/>
      <c r="CX23" s="266"/>
      <c r="CY23" s="266"/>
      <c r="CZ23" s="266"/>
      <c r="DA23" s="266"/>
      <c r="DB23" s="266"/>
      <c r="DC23" s="266"/>
      <c r="DD23" s="266"/>
      <c r="DE23" s="266"/>
      <c r="DF23" s="266"/>
      <c r="DG23" s="266"/>
      <c r="DH23" s="266"/>
      <c r="DI23" s="266"/>
      <c r="DJ23" s="266"/>
      <c r="DK23" s="266"/>
      <c r="DL23" s="266"/>
      <c r="DM23" s="266"/>
      <c r="DN23" s="266"/>
      <c r="DO23" s="266"/>
      <c r="DP23" s="270"/>
    </row>
    <row r="24" spans="2:120" x14ac:dyDescent="0.2">
      <c r="B24" s="251" t="s">
        <v>222</v>
      </c>
      <c r="C24" s="252" t="s">
        <v>193</v>
      </c>
      <c r="D24" s="253">
        <v>45733</v>
      </c>
      <c r="E24" s="254">
        <v>45777</v>
      </c>
      <c r="F24" s="269"/>
      <c r="G24" s="266"/>
      <c r="H24" s="266"/>
      <c r="I24" s="266"/>
      <c r="J24" s="266"/>
      <c r="K24" s="266"/>
      <c r="L24" s="266"/>
      <c r="M24" s="266"/>
      <c r="N24" s="266"/>
      <c r="O24" s="266"/>
      <c r="P24" s="266"/>
      <c r="Q24" s="266"/>
      <c r="R24" s="266"/>
      <c r="S24" s="266"/>
      <c r="T24" s="266"/>
      <c r="U24" s="266"/>
      <c r="V24" s="266"/>
      <c r="W24" s="266"/>
      <c r="X24" s="266"/>
      <c r="Y24" s="266"/>
      <c r="Z24" s="266"/>
      <c r="AA24" s="266"/>
      <c r="AB24" s="266"/>
      <c r="AC24" s="266"/>
      <c r="AD24" s="266"/>
      <c r="AE24" s="268"/>
      <c r="AF24" s="269"/>
      <c r="AG24" s="266"/>
      <c r="AH24" s="266"/>
      <c r="AI24" s="266"/>
      <c r="AJ24" s="266"/>
      <c r="AK24" s="266"/>
      <c r="AL24" s="266"/>
      <c r="AM24" s="266"/>
      <c r="AN24" s="266"/>
      <c r="AO24" s="266"/>
      <c r="AP24" s="266"/>
      <c r="AQ24" s="266"/>
      <c r="AR24" s="266"/>
      <c r="AS24" s="266"/>
      <c r="AT24" s="266"/>
      <c r="AU24" s="266"/>
      <c r="AV24" s="271"/>
      <c r="AW24" s="271"/>
      <c r="AX24" s="271"/>
      <c r="AY24" s="271"/>
      <c r="AZ24" s="271"/>
      <c r="BA24" s="271"/>
      <c r="BB24" s="271"/>
      <c r="BC24" s="271"/>
      <c r="BD24" s="271"/>
      <c r="BE24" s="271"/>
      <c r="BF24" s="271"/>
      <c r="BG24" s="271"/>
      <c r="BH24" s="271"/>
      <c r="BI24" s="272"/>
      <c r="BJ24" s="273"/>
      <c r="BK24" s="274"/>
      <c r="BL24" s="271"/>
      <c r="BM24" s="271"/>
      <c r="BN24" s="271"/>
      <c r="BO24" s="271"/>
      <c r="BP24" s="271"/>
      <c r="BQ24" s="271"/>
      <c r="BR24" s="271"/>
      <c r="BS24" s="271"/>
      <c r="BT24" s="271"/>
      <c r="BU24" s="271"/>
      <c r="BV24" s="271"/>
      <c r="BW24" s="271"/>
      <c r="BX24" s="271"/>
      <c r="BY24" s="271"/>
      <c r="BZ24" s="271"/>
      <c r="CA24" s="271"/>
      <c r="CB24" s="271"/>
      <c r="CC24" s="271"/>
      <c r="CD24" s="271"/>
      <c r="CE24" s="271"/>
      <c r="CF24" s="271"/>
      <c r="CG24" s="271"/>
      <c r="CH24" s="271"/>
      <c r="CI24" s="271"/>
      <c r="CJ24" s="271"/>
      <c r="CK24" s="271"/>
      <c r="CL24" s="271"/>
      <c r="CM24" s="271"/>
      <c r="CN24" s="273"/>
      <c r="CO24" s="269"/>
      <c r="CP24" s="266"/>
      <c r="CQ24" s="266"/>
      <c r="CR24" s="266"/>
      <c r="CS24" s="266"/>
      <c r="CT24" s="266"/>
      <c r="CU24" s="266"/>
      <c r="CV24" s="266"/>
      <c r="CW24" s="266"/>
      <c r="CX24" s="266"/>
      <c r="CY24" s="266"/>
      <c r="CZ24" s="266"/>
      <c r="DA24" s="266"/>
      <c r="DB24" s="266"/>
      <c r="DC24" s="266"/>
      <c r="DD24" s="266"/>
      <c r="DE24" s="266"/>
      <c r="DF24" s="266"/>
      <c r="DG24" s="266"/>
      <c r="DH24" s="266"/>
      <c r="DI24" s="266"/>
      <c r="DJ24" s="266"/>
      <c r="DK24" s="266"/>
      <c r="DL24" s="266"/>
      <c r="DM24" s="266"/>
      <c r="DN24" s="266"/>
      <c r="DO24" s="266"/>
      <c r="DP24" s="270"/>
    </row>
    <row r="25" spans="2:120" x14ac:dyDescent="0.2">
      <c r="B25" s="251" t="s">
        <v>223</v>
      </c>
      <c r="C25" s="252" t="s">
        <v>194</v>
      </c>
      <c r="D25" s="253">
        <v>45733</v>
      </c>
      <c r="E25" s="254">
        <v>45777</v>
      </c>
      <c r="F25" s="269"/>
      <c r="G25" s="266"/>
      <c r="H25" s="266"/>
      <c r="I25" s="266"/>
      <c r="J25" s="266"/>
      <c r="K25" s="266"/>
      <c r="L25" s="266"/>
      <c r="M25" s="266"/>
      <c r="N25" s="266"/>
      <c r="O25" s="266"/>
      <c r="P25" s="266"/>
      <c r="Q25" s="266"/>
      <c r="R25" s="266"/>
      <c r="S25" s="266"/>
      <c r="T25" s="266"/>
      <c r="U25" s="266"/>
      <c r="V25" s="266"/>
      <c r="W25" s="266"/>
      <c r="X25" s="266"/>
      <c r="Y25" s="266"/>
      <c r="Z25" s="266"/>
      <c r="AA25" s="266"/>
      <c r="AB25" s="266"/>
      <c r="AC25" s="266"/>
      <c r="AD25" s="266"/>
      <c r="AE25" s="268"/>
      <c r="AF25" s="269"/>
      <c r="AG25" s="266"/>
      <c r="AH25" s="266"/>
      <c r="AI25" s="266"/>
      <c r="AJ25" s="266"/>
      <c r="AK25" s="266"/>
      <c r="AL25" s="266"/>
      <c r="AM25" s="266"/>
      <c r="AN25" s="266"/>
      <c r="AO25" s="266"/>
      <c r="AP25" s="266"/>
      <c r="AQ25" s="266"/>
      <c r="AR25" s="266"/>
      <c r="AS25" s="266"/>
      <c r="AT25" s="266"/>
      <c r="AU25" s="266"/>
      <c r="AV25" s="271"/>
      <c r="AW25" s="271"/>
      <c r="AX25" s="271"/>
      <c r="AY25" s="271"/>
      <c r="AZ25" s="271"/>
      <c r="BA25" s="271"/>
      <c r="BB25" s="271"/>
      <c r="BC25" s="271"/>
      <c r="BD25" s="271"/>
      <c r="BE25" s="271"/>
      <c r="BF25" s="271"/>
      <c r="BG25" s="271"/>
      <c r="BH25" s="271"/>
      <c r="BI25" s="272"/>
      <c r="BJ25" s="273"/>
      <c r="BK25" s="274"/>
      <c r="BL25" s="271"/>
      <c r="BM25" s="271"/>
      <c r="BN25" s="271"/>
      <c r="BO25" s="271"/>
      <c r="BP25" s="271"/>
      <c r="BQ25" s="271"/>
      <c r="BR25" s="271"/>
      <c r="BS25" s="271"/>
      <c r="BT25" s="271"/>
      <c r="BU25" s="271"/>
      <c r="BV25" s="271"/>
      <c r="BW25" s="271"/>
      <c r="BX25" s="271"/>
      <c r="BY25" s="271"/>
      <c r="BZ25" s="271"/>
      <c r="CA25" s="271"/>
      <c r="CB25" s="271"/>
      <c r="CC25" s="271"/>
      <c r="CD25" s="271"/>
      <c r="CE25" s="271"/>
      <c r="CF25" s="271"/>
      <c r="CG25" s="271"/>
      <c r="CH25" s="271"/>
      <c r="CI25" s="271"/>
      <c r="CJ25" s="271"/>
      <c r="CK25" s="271"/>
      <c r="CL25" s="271"/>
      <c r="CM25" s="271"/>
      <c r="CN25" s="273"/>
      <c r="CO25" s="269"/>
      <c r="CP25" s="266"/>
      <c r="CQ25" s="266"/>
      <c r="CR25" s="266"/>
      <c r="CS25" s="266"/>
      <c r="CT25" s="266"/>
      <c r="CU25" s="266"/>
      <c r="CV25" s="266"/>
      <c r="CW25" s="266"/>
      <c r="CX25" s="266"/>
      <c r="CY25" s="266"/>
      <c r="CZ25" s="266"/>
      <c r="DA25" s="266"/>
      <c r="DB25" s="266"/>
      <c r="DC25" s="266"/>
      <c r="DD25" s="266"/>
      <c r="DE25" s="266"/>
      <c r="DF25" s="266"/>
      <c r="DG25" s="266"/>
      <c r="DH25" s="266"/>
      <c r="DI25" s="266"/>
      <c r="DJ25" s="266"/>
      <c r="DK25" s="266"/>
      <c r="DL25" s="266"/>
      <c r="DM25" s="266"/>
      <c r="DN25" s="266"/>
      <c r="DO25" s="266"/>
      <c r="DP25" s="270"/>
    </row>
    <row r="26" spans="2:120" x14ac:dyDescent="0.2">
      <c r="B26" s="251" t="s">
        <v>224</v>
      </c>
      <c r="C26" s="252" t="s">
        <v>195</v>
      </c>
      <c r="D26" s="253">
        <v>45733</v>
      </c>
      <c r="E26" s="254">
        <v>45777</v>
      </c>
      <c r="F26" s="269"/>
      <c r="G26" s="266"/>
      <c r="H26" s="266"/>
      <c r="I26" s="266"/>
      <c r="J26" s="266"/>
      <c r="K26" s="266"/>
      <c r="L26" s="266"/>
      <c r="M26" s="266"/>
      <c r="N26" s="266"/>
      <c r="O26" s="266"/>
      <c r="P26" s="266"/>
      <c r="Q26" s="266"/>
      <c r="R26" s="266"/>
      <c r="S26" s="266"/>
      <c r="T26" s="266"/>
      <c r="U26" s="266"/>
      <c r="V26" s="266"/>
      <c r="W26" s="266"/>
      <c r="X26" s="266"/>
      <c r="Y26" s="266"/>
      <c r="Z26" s="266"/>
      <c r="AA26" s="266"/>
      <c r="AB26" s="266"/>
      <c r="AC26" s="266"/>
      <c r="AD26" s="266"/>
      <c r="AE26" s="268"/>
      <c r="AF26" s="269"/>
      <c r="AG26" s="266"/>
      <c r="AH26" s="266"/>
      <c r="AI26" s="266"/>
      <c r="AJ26" s="266"/>
      <c r="AK26" s="266"/>
      <c r="AL26" s="266"/>
      <c r="AM26" s="266"/>
      <c r="AN26" s="266"/>
      <c r="AO26" s="266"/>
      <c r="AP26" s="266"/>
      <c r="AQ26" s="266"/>
      <c r="AR26" s="266"/>
      <c r="AS26" s="266"/>
      <c r="AT26" s="266"/>
      <c r="AU26" s="266"/>
      <c r="AV26" s="271"/>
      <c r="AW26" s="271"/>
      <c r="AX26" s="271"/>
      <c r="AY26" s="271"/>
      <c r="AZ26" s="271"/>
      <c r="BA26" s="271"/>
      <c r="BB26" s="271"/>
      <c r="BC26" s="271"/>
      <c r="BD26" s="271"/>
      <c r="BE26" s="271"/>
      <c r="BF26" s="271"/>
      <c r="BG26" s="271"/>
      <c r="BH26" s="271"/>
      <c r="BI26" s="272"/>
      <c r="BJ26" s="273"/>
      <c r="BK26" s="274"/>
      <c r="BL26" s="271"/>
      <c r="BM26" s="271"/>
      <c r="BN26" s="271"/>
      <c r="BO26" s="271"/>
      <c r="BP26" s="271"/>
      <c r="BQ26" s="271"/>
      <c r="BR26" s="271"/>
      <c r="BS26" s="271"/>
      <c r="BT26" s="271"/>
      <c r="BU26" s="271"/>
      <c r="BV26" s="271"/>
      <c r="BW26" s="271"/>
      <c r="BX26" s="271"/>
      <c r="BY26" s="271"/>
      <c r="BZ26" s="271"/>
      <c r="CA26" s="271"/>
      <c r="CB26" s="271"/>
      <c r="CC26" s="271"/>
      <c r="CD26" s="271"/>
      <c r="CE26" s="271"/>
      <c r="CF26" s="271"/>
      <c r="CG26" s="271"/>
      <c r="CH26" s="271"/>
      <c r="CI26" s="271"/>
      <c r="CJ26" s="271"/>
      <c r="CK26" s="271"/>
      <c r="CL26" s="271"/>
      <c r="CM26" s="271"/>
      <c r="CN26" s="273"/>
      <c r="CO26" s="269"/>
      <c r="CP26" s="266"/>
      <c r="CQ26" s="266"/>
      <c r="CR26" s="266"/>
      <c r="CS26" s="266"/>
      <c r="CT26" s="266"/>
      <c r="CU26" s="266"/>
      <c r="CV26" s="266"/>
      <c r="CW26" s="266"/>
      <c r="CX26" s="266"/>
      <c r="CY26" s="266"/>
      <c r="CZ26" s="266"/>
      <c r="DA26" s="266"/>
      <c r="DB26" s="266"/>
      <c r="DC26" s="266"/>
      <c r="DD26" s="266"/>
      <c r="DE26" s="266"/>
      <c r="DF26" s="266"/>
      <c r="DG26" s="266"/>
      <c r="DH26" s="266"/>
      <c r="DI26" s="266"/>
      <c r="DJ26" s="266"/>
      <c r="DK26" s="266"/>
      <c r="DL26" s="266"/>
      <c r="DM26" s="266"/>
      <c r="DN26" s="266"/>
      <c r="DO26" s="266"/>
      <c r="DP26" s="270"/>
    </row>
    <row r="27" spans="2:120" x14ac:dyDescent="0.2">
      <c r="B27" s="251" t="s">
        <v>225</v>
      </c>
      <c r="C27" s="252" t="s">
        <v>196</v>
      </c>
      <c r="D27" s="253">
        <v>45733</v>
      </c>
      <c r="E27" s="254">
        <v>45777</v>
      </c>
      <c r="F27" s="269"/>
      <c r="G27" s="266"/>
      <c r="H27" s="266"/>
      <c r="I27" s="266"/>
      <c r="J27" s="266"/>
      <c r="K27" s="266"/>
      <c r="L27" s="266"/>
      <c r="M27" s="266"/>
      <c r="N27" s="266"/>
      <c r="O27" s="266"/>
      <c r="P27" s="266"/>
      <c r="Q27" s="266"/>
      <c r="R27" s="266"/>
      <c r="S27" s="266"/>
      <c r="T27" s="266"/>
      <c r="U27" s="266"/>
      <c r="V27" s="266"/>
      <c r="W27" s="266"/>
      <c r="X27" s="266"/>
      <c r="Y27" s="266"/>
      <c r="Z27" s="266"/>
      <c r="AA27" s="266"/>
      <c r="AB27" s="266"/>
      <c r="AC27" s="266"/>
      <c r="AD27" s="266"/>
      <c r="AE27" s="268"/>
      <c r="AF27" s="269"/>
      <c r="AG27" s="266"/>
      <c r="AH27" s="266"/>
      <c r="AI27" s="266"/>
      <c r="AJ27" s="266"/>
      <c r="AK27" s="266"/>
      <c r="AL27" s="266"/>
      <c r="AM27" s="266"/>
      <c r="AN27" s="266"/>
      <c r="AO27" s="266"/>
      <c r="AP27" s="266"/>
      <c r="AQ27" s="266"/>
      <c r="AR27" s="266"/>
      <c r="AS27" s="266"/>
      <c r="AT27" s="266"/>
      <c r="AU27" s="266"/>
      <c r="AV27" s="271"/>
      <c r="AW27" s="271"/>
      <c r="AX27" s="271"/>
      <c r="AY27" s="271"/>
      <c r="AZ27" s="271"/>
      <c r="BA27" s="271"/>
      <c r="BB27" s="271"/>
      <c r="BC27" s="271"/>
      <c r="BD27" s="271"/>
      <c r="BE27" s="271"/>
      <c r="BF27" s="271"/>
      <c r="BG27" s="271"/>
      <c r="BH27" s="271"/>
      <c r="BI27" s="272"/>
      <c r="BJ27" s="273"/>
      <c r="BK27" s="274"/>
      <c r="BL27" s="271"/>
      <c r="BM27" s="271"/>
      <c r="BN27" s="271"/>
      <c r="BO27" s="271"/>
      <c r="BP27" s="271"/>
      <c r="BQ27" s="271"/>
      <c r="BR27" s="271"/>
      <c r="BS27" s="271"/>
      <c r="BT27" s="271"/>
      <c r="BU27" s="271"/>
      <c r="BV27" s="271"/>
      <c r="BW27" s="271"/>
      <c r="BX27" s="271"/>
      <c r="BY27" s="271"/>
      <c r="BZ27" s="271"/>
      <c r="CA27" s="271"/>
      <c r="CB27" s="271"/>
      <c r="CC27" s="271"/>
      <c r="CD27" s="271"/>
      <c r="CE27" s="271"/>
      <c r="CF27" s="271"/>
      <c r="CG27" s="271"/>
      <c r="CH27" s="271"/>
      <c r="CI27" s="271"/>
      <c r="CJ27" s="271"/>
      <c r="CK27" s="271"/>
      <c r="CL27" s="271"/>
      <c r="CM27" s="271"/>
      <c r="CN27" s="273"/>
      <c r="CO27" s="269"/>
      <c r="CP27" s="266"/>
      <c r="CQ27" s="266"/>
      <c r="CR27" s="266"/>
      <c r="CS27" s="266"/>
      <c r="CT27" s="266"/>
      <c r="CU27" s="266"/>
      <c r="CV27" s="266"/>
      <c r="CW27" s="266"/>
      <c r="CX27" s="266"/>
      <c r="CY27" s="266"/>
      <c r="CZ27" s="266"/>
      <c r="DA27" s="266"/>
      <c r="DB27" s="266"/>
      <c r="DC27" s="266"/>
      <c r="DD27" s="266"/>
      <c r="DE27" s="266"/>
      <c r="DF27" s="266"/>
      <c r="DG27" s="266"/>
      <c r="DH27" s="266"/>
      <c r="DI27" s="266"/>
      <c r="DJ27" s="266"/>
      <c r="DK27" s="266"/>
      <c r="DL27" s="266"/>
      <c r="DM27" s="266"/>
      <c r="DN27" s="266"/>
      <c r="DO27" s="266"/>
      <c r="DP27" s="270"/>
    </row>
    <row r="28" spans="2:120" x14ac:dyDescent="0.2">
      <c r="B28" s="251" t="s">
        <v>226</v>
      </c>
      <c r="C28" s="252" t="s">
        <v>197</v>
      </c>
      <c r="D28" s="253">
        <v>45733</v>
      </c>
      <c r="E28" s="254">
        <v>45777</v>
      </c>
      <c r="F28" s="269"/>
      <c r="G28" s="266"/>
      <c r="H28" s="266"/>
      <c r="I28" s="266"/>
      <c r="J28" s="266"/>
      <c r="K28" s="266"/>
      <c r="L28" s="266"/>
      <c r="M28" s="266"/>
      <c r="N28" s="266"/>
      <c r="O28" s="266"/>
      <c r="P28" s="266"/>
      <c r="Q28" s="266"/>
      <c r="R28" s="266"/>
      <c r="S28" s="266"/>
      <c r="T28" s="266"/>
      <c r="U28" s="266"/>
      <c r="V28" s="266"/>
      <c r="W28" s="266"/>
      <c r="X28" s="266"/>
      <c r="Y28" s="266"/>
      <c r="Z28" s="266"/>
      <c r="AA28" s="266"/>
      <c r="AB28" s="266"/>
      <c r="AC28" s="266"/>
      <c r="AD28" s="266"/>
      <c r="AE28" s="268"/>
      <c r="AF28" s="269"/>
      <c r="AG28" s="266"/>
      <c r="AH28" s="266"/>
      <c r="AI28" s="266"/>
      <c r="AJ28" s="266"/>
      <c r="AK28" s="266"/>
      <c r="AL28" s="266"/>
      <c r="AM28" s="266"/>
      <c r="AN28" s="266"/>
      <c r="AO28" s="266"/>
      <c r="AP28" s="266"/>
      <c r="AQ28" s="266"/>
      <c r="AR28" s="266"/>
      <c r="AS28" s="266"/>
      <c r="AT28" s="266"/>
      <c r="AU28" s="266"/>
      <c r="AV28" s="271"/>
      <c r="AW28" s="271"/>
      <c r="AX28" s="271"/>
      <c r="AY28" s="271"/>
      <c r="AZ28" s="271"/>
      <c r="BA28" s="271"/>
      <c r="BB28" s="271"/>
      <c r="BC28" s="271"/>
      <c r="BD28" s="271"/>
      <c r="BE28" s="271"/>
      <c r="BF28" s="271"/>
      <c r="BG28" s="271"/>
      <c r="BH28" s="271"/>
      <c r="BI28" s="272"/>
      <c r="BJ28" s="273"/>
      <c r="BK28" s="274"/>
      <c r="BL28" s="271"/>
      <c r="BM28" s="271"/>
      <c r="BN28" s="271"/>
      <c r="BO28" s="271"/>
      <c r="BP28" s="271"/>
      <c r="BQ28" s="271"/>
      <c r="BR28" s="271"/>
      <c r="BS28" s="271"/>
      <c r="BT28" s="271"/>
      <c r="BU28" s="271"/>
      <c r="BV28" s="271"/>
      <c r="BW28" s="271"/>
      <c r="BX28" s="271"/>
      <c r="BY28" s="271"/>
      <c r="BZ28" s="271"/>
      <c r="CA28" s="271"/>
      <c r="CB28" s="271"/>
      <c r="CC28" s="271"/>
      <c r="CD28" s="271"/>
      <c r="CE28" s="271"/>
      <c r="CF28" s="271"/>
      <c r="CG28" s="271"/>
      <c r="CH28" s="271"/>
      <c r="CI28" s="271"/>
      <c r="CJ28" s="271"/>
      <c r="CK28" s="271"/>
      <c r="CL28" s="271"/>
      <c r="CM28" s="271"/>
      <c r="CN28" s="273"/>
      <c r="CO28" s="269"/>
      <c r="CP28" s="266"/>
      <c r="CQ28" s="266"/>
      <c r="CR28" s="266"/>
      <c r="CS28" s="266"/>
      <c r="CT28" s="266"/>
      <c r="CU28" s="266"/>
      <c r="CV28" s="266"/>
      <c r="CW28" s="266"/>
      <c r="CX28" s="266"/>
      <c r="CY28" s="266"/>
      <c r="CZ28" s="266"/>
      <c r="DA28" s="266"/>
      <c r="DB28" s="266"/>
      <c r="DC28" s="266"/>
      <c r="DD28" s="266"/>
      <c r="DE28" s="266"/>
      <c r="DF28" s="266"/>
      <c r="DG28" s="266"/>
      <c r="DH28" s="266"/>
      <c r="DI28" s="266"/>
      <c r="DJ28" s="266"/>
      <c r="DK28" s="266"/>
      <c r="DL28" s="266"/>
      <c r="DM28" s="266"/>
      <c r="DN28" s="266"/>
      <c r="DO28" s="266"/>
      <c r="DP28" s="270"/>
    </row>
    <row r="29" spans="2:120" x14ac:dyDescent="0.2">
      <c r="B29" s="251" t="s">
        <v>45</v>
      </c>
      <c r="C29" s="252" t="s">
        <v>199</v>
      </c>
      <c r="D29" s="253">
        <v>45733</v>
      </c>
      <c r="E29" s="254">
        <v>45777</v>
      </c>
      <c r="F29" s="269"/>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8"/>
      <c r="AF29" s="269"/>
      <c r="AG29" s="266"/>
      <c r="AH29" s="266"/>
      <c r="AI29" s="266"/>
      <c r="AJ29" s="266"/>
      <c r="AK29" s="266"/>
      <c r="AL29" s="266"/>
      <c r="AM29" s="266"/>
      <c r="AN29" s="266"/>
      <c r="AO29" s="266"/>
      <c r="AP29" s="266"/>
      <c r="AQ29" s="266"/>
      <c r="AR29" s="266"/>
      <c r="AS29" s="266"/>
      <c r="AT29" s="266"/>
      <c r="AU29" s="266"/>
      <c r="AV29" s="271"/>
      <c r="AW29" s="271"/>
      <c r="AX29" s="271"/>
      <c r="AY29" s="271"/>
      <c r="AZ29" s="271"/>
      <c r="BA29" s="271"/>
      <c r="BB29" s="271"/>
      <c r="BC29" s="271"/>
      <c r="BD29" s="271"/>
      <c r="BE29" s="271"/>
      <c r="BF29" s="271"/>
      <c r="BG29" s="271"/>
      <c r="BH29" s="271"/>
      <c r="BI29" s="272"/>
      <c r="BJ29" s="273"/>
      <c r="BK29" s="274"/>
      <c r="BL29" s="271"/>
      <c r="BM29" s="271"/>
      <c r="BN29" s="271"/>
      <c r="BO29" s="271"/>
      <c r="BP29" s="271"/>
      <c r="BQ29" s="271"/>
      <c r="BR29" s="271"/>
      <c r="BS29" s="271"/>
      <c r="BT29" s="271"/>
      <c r="BU29" s="271"/>
      <c r="BV29" s="271"/>
      <c r="BW29" s="271"/>
      <c r="BX29" s="271"/>
      <c r="BY29" s="271"/>
      <c r="BZ29" s="271"/>
      <c r="CA29" s="271"/>
      <c r="CB29" s="271"/>
      <c r="CC29" s="271"/>
      <c r="CD29" s="271"/>
      <c r="CE29" s="271"/>
      <c r="CF29" s="271"/>
      <c r="CG29" s="271"/>
      <c r="CH29" s="271"/>
      <c r="CI29" s="271"/>
      <c r="CJ29" s="271"/>
      <c r="CK29" s="271"/>
      <c r="CL29" s="271"/>
      <c r="CM29" s="271"/>
      <c r="CN29" s="273"/>
      <c r="CO29" s="269"/>
      <c r="CP29" s="266"/>
      <c r="CQ29" s="266"/>
      <c r="CR29" s="266"/>
      <c r="CS29" s="266"/>
      <c r="CT29" s="266"/>
      <c r="CU29" s="266"/>
      <c r="CV29" s="266"/>
      <c r="CW29" s="266"/>
      <c r="CX29" s="266"/>
      <c r="CY29" s="266"/>
      <c r="CZ29" s="266"/>
      <c r="DA29" s="266"/>
      <c r="DB29" s="266"/>
      <c r="DC29" s="266"/>
      <c r="DD29" s="266"/>
      <c r="DE29" s="266"/>
      <c r="DF29" s="266"/>
      <c r="DG29" s="266"/>
      <c r="DH29" s="266"/>
      <c r="DI29" s="266"/>
      <c r="DJ29" s="266"/>
      <c r="DK29" s="266"/>
      <c r="DL29" s="266"/>
      <c r="DM29" s="266"/>
      <c r="DN29" s="266"/>
      <c r="DO29" s="266"/>
      <c r="DP29" s="270"/>
    </row>
    <row r="30" spans="2:120" x14ac:dyDescent="0.2">
      <c r="B30" s="251" t="s">
        <v>76</v>
      </c>
      <c r="C30" s="252" t="s">
        <v>200</v>
      </c>
      <c r="D30" s="253">
        <v>45733</v>
      </c>
      <c r="E30" s="254">
        <v>45777</v>
      </c>
      <c r="F30" s="269"/>
      <c r="G30" s="266"/>
      <c r="H30" s="266"/>
      <c r="I30" s="266"/>
      <c r="J30" s="266"/>
      <c r="K30" s="266"/>
      <c r="L30" s="266"/>
      <c r="M30" s="266"/>
      <c r="N30" s="266"/>
      <c r="O30" s="266"/>
      <c r="P30" s="266"/>
      <c r="Q30" s="266"/>
      <c r="R30" s="266"/>
      <c r="S30" s="266"/>
      <c r="T30" s="266"/>
      <c r="U30" s="266"/>
      <c r="V30" s="266"/>
      <c r="W30" s="266"/>
      <c r="X30" s="266"/>
      <c r="Y30" s="266"/>
      <c r="Z30" s="266"/>
      <c r="AA30" s="266"/>
      <c r="AB30" s="266"/>
      <c r="AC30" s="266"/>
      <c r="AD30" s="266"/>
      <c r="AE30" s="268"/>
      <c r="AF30" s="269"/>
      <c r="AG30" s="266"/>
      <c r="AH30" s="266"/>
      <c r="AI30" s="266"/>
      <c r="AJ30" s="266"/>
      <c r="AK30" s="266"/>
      <c r="AL30" s="266"/>
      <c r="AM30" s="266"/>
      <c r="AN30" s="266"/>
      <c r="AO30" s="266"/>
      <c r="AP30" s="266"/>
      <c r="AQ30" s="266"/>
      <c r="AR30" s="266"/>
      <c r="AS30" s="266"/>
      <c r="AT30" s="266"/>
      <c r="AU30" s="266"/>
      <c r="AV30" s="271"/>
      <c r="AW30" s="271"/>
      <c r="AX30" s="271"/>
      <c r="AY30" s="271"/>
      <c r="AZ30" s="271"/>
      <c r="BA30" s="271"/>
      <c r="BB30" s="271"/>
      <c r="BC30" s="271"/>
      <c r="BD30" s="271"/>
      <c r="BE30" s="271"/>
      <c r="BF30" s="271"/>
      <c r="BG30" s="271"/>
      <c r="BH30" s="271"/>
      <c r="BI30" s="272"/>
      <c r="BJ30" s="273"/>
      <c r="BK30" s="274"/>
      <c r="BL30" s="271"/>
      <c r="BM30" s="271"/>
      <c r="BN30" s="271"/>
      <c r="BO30" s="271"/>
      <c r="BP30" s="271"/>
      <c r="BQ30" s="271"/>
      <c r="BR30" s="271"/>
      <c r="BS30" s="271"/>
      <c r="BT30" s="271"/>
      <c r="BU30" s="271"/>
      <c r="BV30" s="271"/>
      <c r="BW30" s="271"/>
      <c r="BX30" s="271"/>
      <c r="BY30" s="271"/>
      <c r="BZ30" s="271"/>
      <c r="CA30" s="271"/>
      <c r="CB30" s="271"/>
      <c r="CC30" s="271"/>
      <c r="CD30" s="271"/>
      <c r="CE30" s="271"/>
      <c r="CF30" s="271"/>
      <c r="CG30" s="271"/>
      <c r="CH30" s="271"/>
      <c r="CI30" s="271"/>
      <c r="CJ30" s="271"/>
      <c r="CK30" s="271"/>
      <c r="CL30" s="271"/>
      <c r="CM30" s="271"/>
      <c r="CN30" s="273"/>
      <c r="CO30" s="269"/>
      <c r="CP30" s="266"/>
      <c r="CQ30" s="266"/>
      <c r="CR30" s="266"/>
      <c r="CS30" s="266"/>
      <c r="CT30" s="266"/>
      <c r="CU30" s="266"/>
      <c r="CV30" s="266"/>
      <c r="CW30" s="266"/>
      <c r="CX30" s="266"/>
      <c r="CY30" s="266"/>
      <c r="CZ30" s="266"/>
      <c r="DA30" s="266"/>
      <c r="DB30" s="266"/>
      <c r="DC30" s="266"/>
      <c r="DD30" s="266"/>
      <c r="DE30" s="266"/>
      <c r="DF30" s="266"/>
      <c r="DG30" s="266"/>
      <c r="DH30" s="266"/>
      <c r="DI30" s="266"/>
      <c r="DJ30" s="266"/>
      <c r="DK30" s="266"/>
      <c r="DL30" s="266"/>
      <c r="DM30" s="266"/>
      <c r="DN30" s="266"/>
      <c r="DO30" s="266"/>
      <c r="DP30" s="270"/>
    </row>
    <row r="31" spans="2:120" x14ac:dyDescent="0.2">
      <c r="B31" s="251" t="s">
        <v>77</v>
      </c>
      <c r="C31" s="252" t="s">
        <v>201</v>
      </c>
      <c r="D31" s="253">
        <v>45733</v>
      </c>
      <c r="E31" s="254">
        <v>45777</v>
      </c>
      <c r="F31" s="269"/>
      <c r="G31" s="266"/>
      <c r="H31" s="266"/>
      <c r="I31" s="266"/>
      <c r="J31" s="266"/>
      <c r="K31" s="266"/>
      <c r="L31" s="266"/>
      <c r="M31" s="266"/>
      <c r="N31" s="266"/>
      <c r="O31" s="266"/>
      <c r="P31" s="266"/>
      <c r="Q31" s="266"/>
      <c r="R31" s="266"/>
      <c r="S31" s="266"/>
      <c r="T31" s="266"/>
      <c r="U31" s="266"/>
      <c r="V31" s="266"/>
      <c r="W31" s="266"/>
      <c r="X31" s="266"/>
      <c r="Y31" s="266"/>
      <c r="Z31" s="266"/>
      <c r="AA31" s="266"/>
      <c r="AB31" s="266"/>
      <c r="AC31" s="266"/>
      <c r="AD31" s="266"/>
      <c r="AE31" s="268"/>
      <c r="AF31" s="269"/>
      <c r="AG31" s="266"/>
      <c r="AH31" s="266"/>
      <c r="AI31" s="266"/>
      <c r="AJ31" s="266"/>
      <c r="AK31" s="266"/>
      <c r="AL31" s="266"/>
      <c r="AM31" s="266"/>
      <c r="AN31" s="266"/>
      <c r="AO31" s="266"/>
      <c r="AP31" s="266"/>
      <c r="AQ31" s="266"/>
      <c r="AR31" s="266"/>
      <c r="AS31" s="266"/>
      <c r="AT31" s="266"/>
      <c r="AU31" s="266"/>
      <c r="AV31" s="271"/>
      <c r="AW31" s="271"/>
      <c r="AX31" s="271"/>
      <c r="AY31" s="271"/>
      <c r="AZ31" s="271"/>
      <c r="BA31" s="271"/>
      <c r="BB31" s="271"/>
      <c r="BC31" s="271"/>
      <c r="BD31" s="271"/>
      <c r="BE31" s="271"/>
      <c r="BF31" s="271"/>
      <c r="BG31" s="271"/>
      <c r="BH31" s="271"/>
      <c r="BI31" s="272"/>
      <c r="BJ31" s="273"/>
      <c r="BK31" s="274"/>
      <c r="BL31" s="271"/>
      <c r="BM31" s="271"/>
      <c r="BN31" s="271"/>
      <c r="BO31" s="271"/>
      <c r="BP31" s="271"/>
      <c r="BQ31" s="271"/>
      <c r="BR31" s="271"/>
      <c r="BS31" s="271"/>
      <c r="BT31" s="271"/>
      <c r="BU31" s="271"/>
      <c r="BV31" s="271"/>
      <c r="BW31" s="271"/>
      <c r="BX31" s="271"/>
      <c r="BY31" s="271"/>
      <c r="BZ31" s="271"/>
      <c r="CA31" s="271"/>
      <c r="CB31" s="271"/>
      <c r="CC31" s="271"/>
      <c r="CD31" s="271"/>
      <c r="CE31" s="271"/>
      <c r="CF31" s="271"/>
      <c r="CG31" s="271"/>
      <c r="CH31" s="271"/>
      <c r="CI31" s="271"/>
      <c r="CJ31" s="271"/>
      <c r="CK31" s="271"/>
      <c r="CL31" s="271"/>
      <c r="CM31" s="271"/>
      <c r="CN31" s="273"/>
      <c r="CO31" s="269"/>
      <c r="CP31" s="266"/>
      <c r="CQ31" s="266"/>
      <c r="CR31" s="266"/>
      <c r="CS31" s="266"/>
      <c r="CT31" s="266"/>
      <c r="CU31" s="266"/>
      <c r="CV31" s="266"/>
      <c r="CW31" s="266"/>
      <c r="CX31" s="266"/>
      <c r="CY31" s="266"/>
      <c r="CZ31" s="266"/>
      <c r="DA31" s="266"/>
      <c r="DB31" s="266"/>
      <c r="DC31" s="266"/>
      <c r="DD31" s="266"/>
      <c r="DE31" s="266"/>
      <c r="DF31" s="266"/>
      <c r="DG31" s="266"/>
      <c r="DH31" s="266"/>
      <c r="DI31" s="266"/>
      <c r="DJ31" s="266"/>
      <c r="DK31" s="266"/>
      <c r="DL31" s="266"/>
      <c r="DM31" s="266"/>
      <c r="DN31" s="266"/>
      <c r="DO31" s="266"/>
      <c r="DP31" s="270"/>
    </row>
    <row r="32" spans="2:120" x14ac:dyDescent="0.2">
      <c r="B32" s="251" t="s">
        <v>17</v>
      </c>
      <c r="C32" s="252" t="s">
        <v>202</v>
      </c>
      <c r="D32" s="253">
        <v>45778</v>
      </c>
      <c r="E32" s="254">
        <v>45787</v>
      </c>
      <c r="F32" s="269"/>
      <c r="G32" s="266"/>
      <c r="H32" s="266"/>
      <c r="I32" s="266"/>
      <c r="J32" s="266"/>
      <c r="K32" s="266"/>
      <c r="L32" s="266"/>
      <c r="M32" s="266"/>
      <c r="N32" s="266"/>
      <c r="O32" s="266"/>
      <c r="P32" s="266"/>
      <c r="Q32" s="266"/>
      <c r="R32" s="266"/>
      <c r="S32" s="266"/>
      <c r="T32" s="266"/>
      <c r="U32" s="266"/>
      <c r="V32" s="266"/>
      <c r="W32" s="266"/>
      <c r="X32" s="266"/>
      <c r="Y32" s="266"/>
      <c r="Z32" s="266"/>
      <c r="AA32" s="266"/>
      <c r="AB32" s="266"/>
      <c r="AC32" s="266"/>
      <c r="AD32" s="266"/>
      <c r="AE32" s="268"/>
      <c r="AF32" s="269"/>
      <c r="AG32" s="266"/>
      <c r="AH32" s="266"/>
      <c r="AI32" s="266"/>
      <c r="AJ32" s="266"/>
      <c r="AK32" s="266"/>
      <c r="AL32" s="266"/>
      <c r="AM32" s="266"/>
      <c r="AN32" s="266"/>
      <c r="AO32" s="266"/>
      <c r="AP32" s="266"/>
      <c r="AQ32" s="266"/>
      <c r="AR32" s="266"/>
      <c r="AS32" s="266"/>
      <c r="AT32" s="266"/>
      <c r="AU32" s="266"/>
      <c r="AV32" s="266"/>
      <c r="AW32" s="266"/>
      <c r="AX32" s="266"/>
      <c r="AY32" s="266"/>
      <c r="AZ32" s="266"/>
      <c r="BA32" s="266"/>
      <c r="BB32" s="266"/>
      <c r="BC32" s="266"/>
      <c r="BD32" s="266"/>
      <c r="BE32" s="266"/>
      <c r="BF32" s="266"/>
      <c r="BG32" s="266"/>
      <c r="BH32" s="266"/>
      <c r="BI32" s="267"/>
      <c r="BJ32" s="268"/>
      <c r="BK32" s="269"/>
      <c r="BL32" s="266"/>
      <c r="BM32" s="266"/>
      <c r="BN32" s="266"/>
      <c r="BO32" s="266"/>
      <c r="BP32" s="266"/>
      <c r="BQ32" s="266"/>
      <c r="BR32" s="266"/>
      <c r="BS32" s="266"/>
      <c r="BT32" s="266"/>
      <c r="BU32" s="266"/>
      <c r="BV32" s="266"/>
      <c r="BW32" s="266"/>
      <c r="BX32" s="266"/>
      <c r="BY32" s="266"/>
      <c r="BZ32" s="266"/>
      <c r="CA32" s="266"/>
      <c r="CB32" s="266"/>
      <c r="CC32" s="266"/>
      <c r="CD32" s="266"/>
      <c r="CE32" s="266"/>
      <c r="CF32" s="266"/>
      <c r="CG32" s="266"/>
      <c r="CH32" s="266"/>
      <c r="CI32" s="266"/>
      <c r="CJ32" s="266"/>
      <c r="CK32" s="266"/>
      <c r="CL32" s="266"/>
      <c r="CM32" s="266"/>
      <c r="CN32" s="268"/>
      <c r="CO32" s="274"/>
      <c r="CP32" s="271"/>
      <c r="CQ32" s="271"/>
      <c r="CR32" s="271"/>
      <c r="CS32" s="271"/>
      <c r="CT32" s="271"/>
      <c r="CU32" s="271"/>
      <c r="CV32" s="271"/>
      <c r="CW32" s="271"/>
      <c r="CX32" s="271"/>
      <c r="CY32" s="266"/>
      <c r="CZ32" s="266"/>
      <c r="DA32" s="266"/>
      <c r="DB32" s="266"/>
      <c r="DC32" s="266"/>
      <c r="DD32" s="266"/>
      <c r="DE32" s="266"/>
      <c r="DF32" s="266"/>
      <c r="DG32" s="266"/>
      <c r="DH32" s="266"/>
      <c r="DI32" s="266"/>
      <c r="DJ32" s="266"/>
      <c r="DK32" s="266"/>
      <c r="DL32" s="266"/>
      <c r="DM32" s="266"/>
      <c r="DN32" s="266"/>
      <c r="DO32" s="266"/>
      <c r="DP32" s="270"/>
    </row>
    <row r="33" spans="2:120" x14ac:dyDescent="0.2">
      <c r="B33" s="251" t="s">
        <v>18</v>
      </c>
      <c r="C33" s="252" t="s">
        <v>203</v>
      </c>
      <c r="D33" s="253">
        <v>45778</v>
      </c>
      <c r="E33" s="254">
        <v>45787</v>
      </c>
      <c r="F33" s="269"/>
      <c r="G33" s="266"/>
      <c r="H33" s="266"/>
      <c r="I33" s="266"/>
      <c r="J33" s="266"/>
      <c r="K33" s="266"/>
      <c r="L33" s="266"/>
      <c r="M33" s="266"/>
      <c r="N33" s="266"/>
      <c r="O33" s="266"/>
      <c r="P33" s="266"/>
      <c r="Q33" s="266"/>
      <c r="R33" s="266"/>
      <c r="S33" s="266"/>
      <c r="T33" s="266"/>
      <c r="U33" s="266"/>
      <c r="V33" s="266"/>
      <c r="W33" s="266"/>
      <c r="X33" s="266"/>
      <c r="Y33" s="266"/>
      <c r="Z33" s="266"/>
      <c r="AA33" s="266"/>
      <c r="AB33" s="266"/>
      <c r="AC33" s="266"/>
      <c r="AD33" s="266"/>
      <c r="AE33" s="268"/>
      <c r="AF33" s="269"/>
      <c r="AG33" s="266"/>
      <c r="AH33" s="266"/>
      <c r="AI33" s="266"/>
      <c r="AJ33" s="266"/>
      <c r="AK33" s="266"/>
      <c r="AL33" s="266"/>
      <c r="AM33" s="266"/>
      <c r="AN33" s="266"/>
      <c r="AO33" s="266"/>
      <c r="AP33" s="266"/>
      <c r="AQ33" s="266"/>
      <c r="AR33" s="266"/>
      <c r="AS33" s="266"/>
      <c r="AT33" s="266"/>
      <c r="AU33" s="266"/>
      <c r="AV33" s="266"/>
      <c r="AW33" s="266"/>
      <c r="AX33" s="266"/>
      <c r="AY33" s="266"/>
      <c r="AZ33" s="266"/>
      <c r="BA33" s="266"/>
      <c r="BB33" s="266"/>
      <c r="BC33" s="266"/>
      <c r="BD33" s="266"/>
      <c r="BE33" s="266"/>
      <c r="BF33" s="266"/>
      <c r="BG33" s="266"/>
      <c r="BH33" s="266"/>
      <c r="BI33" s="267"/>
      <c r="BJ33" s="268"/>
      <c r="BK33" s="269"/>
      <c r="BL33" s="266"/>
      <c r="BM33" s="266"/>
      <c r="BN33" s="266"/>
      <c r="BO33" s="266"/>
      <c r="BP33" s="266"/>
      <c r="BQ33" s="266"/>
      <c r="BR33" s="266"/>
      <c r="BS33" s="266"/>
      <c r="BT33" s="266"/>
      <c r="BU33" s="266"/>
      <c r="BV33" s="266"/>
      <c r="BW33" s="266"/>
      <c r="BX33" s="266"/>
      <c r="BY33" s="266"/>
      <c r="BZ33" s="266"/>
      <c r="CA33" s="266"/>
      <c r="CB33" s="266"/>
      <c r="CC33" s="266"/>
      <c r="CD33" s="266"/>
      <c r="CE33" s="266"/>
      <c r="CF33" s="266"/>
      <c r="CG33" s="266"/>
      <c r="CH33" s="266"/>
      <c r="CI33" s="266"/>
      <c r="CJ33" s="266"/>
      <c r="CK33" s="266"/>
      <c r="CL33" s="266"/>
      <c r="CM33" s="266"/>
      <c r="CN33" s="268"/>
      <c r="CO33" s="274"/>
      <c r="CP33" s="271"/>
      <c r="CQ33" s="271"/>
      <c r="CR33" s="271"/>
      <c r="CS33" s="271"/>
      <c r="CT33" s="271"/>
      <c r="CU33" s="271"/>
      <c r="CV33" s="271"/>
      <c r="CW33" s="271"/>
      <c r="CX33" s="271"/>
      <c r="CY33" s="266"/>
      <c r="CZ33" s="266"/>
      <c r="DA33" s="266"/>
      <c r="DB33" s="266"/>
      <c r="DC33" s="266"/>
      <c r="DD33" s="266"/>
      <c r="DE33" s="266"/>
      <c r="DF33" s="266"/>
      <c r="DG33" s="266"/>
      <c r="DH33" s="266"/>
      <c r="DI33" s="266"/>
      <c r="DJ33" s="266"/>
      <c r="DK33" s="266"/>
      <c r="DL33" s="266"/>
      <c r="DM33" s="266"/>
      <c r="DN33" s="266"/>
      <c r="DO33" s="266"/>
      <c r="DP33" s="270"/>
    </row>
    <row r="34" spans="2:120" x14ac:dyDescent="0.2">
      <c r="B34" s="251" t="s">
        <v>19</v>
      </c>
      <c r="C34" s="252" t="s">
        <v>204</v>
      </c>
      <c r="D34" s="253">
        <v>45778</v>
      </c>
      <c r="E34" s="254">
        <v>45787</v>
      </c>
      <c r="F34" s="269"/>
      <c r="G34" s="266"/>
      <c r="H34" s="266"/>
      <c r="I34" s="266"/>
      <c r="J34" s="266"/>
      <c r="K34" s="266"/>
      <c r="L34" s="266"/>
      <c r="M34" s="266"/>
      <c r="N34" s="266"/>
      <c r="O34" s="266"/>
      <c r="P34" s="266"/>
      <c r="Q34" s="266"/>
      <c r="R34" s="266"/>
      <c r="S34" s="266"/>
      <c r="T34" s="266"/>
      <c r="U34" s="266"/>
      <c r="V34" s="266"/>
      <c r="W34" s="266"/>
      <c r="X34" s="266"/>
      <c r="Y34" s="266"/>
      <c r="Z34" s="266"/>
      <c r="AA34" s="266"/>
      <c r="AB34" s="266"/>
      <c r="AC34" s="266"/>
      <c r="AD34" s="266"/>
      <c r="AE34" s="268"/>
      <c r="AF34" s="269"/>
      <c r="AG34" s="266"/>
      <c r="AH34" s="266"/>
      <c r="AI34" s="266"/>
      <c r="AJ34" s="266"/>
      <c r="AK34" s="266"/>
      <c r="AL34" s="266"/>
      <c r="AM34" s="266"/>
      <c r="AN34" s="266"/>
      <c r="AO34" s="266"/>
      <c r="AP34" s="266"/>
      <c r="AQ34" s="266"/>
      <c r="AR34" s="266"/>
      <c r="AS34" s="266"/>
      <c r="AT34" s="266"/>
      <c r="AU34" s="266"/>
      <c r="AV34" s="266"/>
      <c r="AW34" s="266"/>
      <c r="AX34" s="266"/>
      <c r="AY34" s="266"/>
      <c r="AZ34" s="266"/>
      <c r="BA34" s="266"/>
      <c r="BB34" s="266"/>
      <c r="BC34" s="266"/>
      <c r="BD34" s="266"/>
      <c r="BE34" s="266"/>
      <c r="BF34" s="266"/>
      <c r="BG34" s="266"/>
      <c r="BH34" s="266"/>
      <c r="BI34" s="267"/>
      <c r="BJ34" s="268"/>
      <c r="BK34" s="269"/>
      <c r="BL34" s="266"/>
      <c r="BM34" s="266"/>
      <c r="BN34" s="266"/>
      <c r="BO34" s="266"/>
      <c r="BP34" s="266"/>
      <c r="BQ34" s="266"/>
      <c r="BR34" s="266"/>
      <c r="BS34" s="266"/>
      <c r="BT34" s="266"/>
      <c r="BU34" s="266"/>
      <c r="BV34" s="266"/>
      <c r="BW34" s="266"/>
      <c r="BX34" s="266"/>
      <c r="BY34" s="266"/>
      <c r="BZ34" s="266"/>
      <c r="CA34" s="266"/>
      <c r="CB34" s="266"/>
      <c r="CC34" s="266"/>
      <c r="CD34" s="266"/>
      <c r="CE34" s="266"/>
      <c r="CF34" s="266"/>
      <c r="CG34" s="266"/>
      <c r="CH34" s="266"/>
      <c r="CI34" s="266"/>
      <c r="CJ34" s="266"/>
      <c r="CK34" s="266"/>
      <c r="CL34" s="266"/>
      <c r="CM34" s="266"/>
      <c r="CN34" s="268"/>
      <c r="CO34" s="274"/>
      <c r="CP34" s="271"/>
      <c r="CQ34" s="271"/>
      <c r="CR34" s="271"/>
      <c r="CS34" s="271"/>
      <c r="CT34" s="271"/>
      <c r="CU34" s="271"/>
      <c r="CV34" s="271"/>
      <c r="CW34" s="271"/>
      <c r="CX34" s="271"/>
      <c r="CY34" s="266"/>
      <c r="CZ34" s="266"/>
      <c r="DA34" s="266"/>
      <c r="DB34" s="266"/>
      <c r="DC34" s="266"/>
      <c r="DD34" s="266"/>
      <c r="DE34" s="266"/>
      <c r="DF34" s="266"/>
      <c r="DG34" s="266"/>
      <c r="DH34" s="266"/>
      <c r="DI34" s="266"/>
      <c r="DJ34" s="266"/>
      <c r="DK34" s="266"/>
      <c r="DL34" s="266"/>
      <c r="DM34" s="266"/>
      <c r="DN34" s="266"/>
      <c r="DO34" s="266"/>
      <c r="DP34" s="270"/>
    </row>
    <row r="35" spans="2:120" x14ac:dyDescent="0.2">
      <c r="B35" s="251" t="s">
        <v>28</v>
      </c>
      <c r="C35" s="252" t="s">
        <v>205</v>
      </c>
      <c r="D35" s="253">
        <v>45778</v>
      </c>
      <c r="E35" s="254">
        <v>45787</v>
      </c>
      <c r="F35" s="269"/>
      <c r="G35" s="266"/>
      <c r="H35" s="266"/>
      <c r="I35" s="266"/>
      <c r="J35" s="266"/>
      <c r="K35" s="266"/>
      <c r="L35" s="266"/>
      <c r="M35" s="266"/>
      <c r="N35" s="266"/>
      <c r="O35" s="266"/>
      <c r="P35" s="266"/>
      <c r="Q35" s="266"/>
      <c r="R35" s="266"/>
      <c r="S35" s="266"/>
      <c r="T35" s="266"/>
      <c r="U35" s="266"/>
      <c r="V35" s="266"/>
      <c r="W35" s="266"/>
      <c r="X35" s="266"/>
      <c r="Y35" s="266"/>
      <c r="Z35" s="266"/>
      <c r="AA35" s="266"/>
      <c r="AB35" s="266"/>
      <c r="AC35" s="266"/>
      <c r="AD35" s="266"/>
      <c r="AE35" s="268"/>
      <c r="AF35" s="269"/>
      <c r="AG35" s="266"/>
      <c r="AH35" s="266"/>
      <c r="AI35" s="266"/>
      <c r="AJ35" s="266"/>
      <c r="AK35" s="266"/>
      <c r="AL35" s="266"/>
      <c r="AM35" s="266"/>
      <c r="AN35" s="266"/>
      <c r="AO35" s="266"/>
      <c r="AP35" s="266"/>
      <c r="AQ35" s="266"/>
      <c r="AR35" s="266"/>
      <c r="AS35" s="266"/>
      <c r="AT35" s="266"/>
      <c r="AU35" s="266"/>
      <c r="AV35" s="266"/>
      <c r="AW35" s="266"/>
      <c r="AX35" s="266"/>
      <c r="AY35" s="266"/>
      <c r="AZ35" s="266"/>
      <c r="BA35" s="266"/>
      <c r="BB35" s="266"/>
      <c r="BC35" s="266"/>
      <c r="BD35" s="266"/>
      <c r="BE35" s="266"/>
      <c r="BF35" s="266"/>
      <c r="BG35" s="266"/>
      <c r="BH35" s="266"/>
      <c r="BI35" s="267"/>
      <c r="BJ35" s="268"/>
      <c r="BK35" s="269"/>
      <c r="BL35" s="266"/>
      <c r="BM35" s="266"/>
      <c r="BN35" s="266"/>
      <c r="BO35" s="266"/>
      <c r="BP35" s="266"/>
      <c r="BQ35" s="266"/>
      <c r="BR35" s="266"/>
      <c r="BS35" s="266"/>
      <c r="BT35" s="266"/>
      <c r="BU35" s="266"/>
      <c r="BV35" s="266"/>
      <c r="BW35" s="266"/>
      <c r="BX35" s="266"/>
      <c r="BY35" s="266"/>
      <c r="BZ35" s="266"/>
      <c r="CA35" s="266"/>
      <c r="CB35" s="266"/>
      <c r="CC35" s="266"/>
      <c r="CD35" s="266"/>
      <c r="CE35" s="266"/>
      <c r="CF35" s="266"/>
      <c r="CG35" s="266"/>
      <c r="CH35" s="266"/>
      <c r="CI35" s="266"/>
      <c r="CJ35" s="266"/>
      <c r="CK35" s="266"/>
      <c r="CL35" s="266"/>
      <c r="CM35" s="266"/>
      <c r="CN35" s="268"/>
      <c r="CO35" s="274"/>
      <c r="CP35" s="271"/>
      <c r="CQ35" s="271"/>
      <c r="CR35" s="271"/>
      <c r="CS35" s="271"/>
      <c r="CT35" s="271"/>
      <c r="CU35" s="271"/>
      <c r="CV35" s="271"/>
      <c r="CW35" s="271"/>
      <c r="CX35" s="271"/>
      <c r="CY35" s="266"/>
      <c r="CZ35" s="266"/>
      <c r="DA35" s="266"/>
      <c r="DB35" s="266"/>
      <c r="DC35" s="266"/>
      <c r="DD35" s="266"/>
      <c r="DE35" s="266"/>
      <c r="DF35" s="266"/>
      <c r="DG35" s="266"/>
      <c r="DH35" s="266"/>
      <c r="DI35" s="266"/>
      <c r="DJ35" s="266"/>
      <c r="DK35" s="266"/>
      <c r="DL35" s="266"/>
      <c r="DM35" s="266"/>
      <c r="DN35" s="266"/>
      <c r="DO35" s="266"/>
      <c r="DP35" s="270"/>
    </row>
    <row r="36" spans="2:120" x14ac:dyDescent="0.2">
      <c r="B36" s="251" t="s">
        <v>231</v>
      </c>
      <c r="C36" s="252" t="s">
        <v>206</v>
      </c>
      <c r="D36" s="253">
        <v>45778</v>
      </c>
      <c r="E36" s="254">
        <v>45787</v>
      </c>
      <c r="F36" s="269"/>
      <c r="G36" s="266"/>
      <c r="H36" s="266"/>
      <c r="I36" s="266"/>
      <c r="J36" s="266"/>
      <c r="K36" s="266"/>
      <c r="L36" s="266"/>
      <c r="M36" s="266"/>
      <c r="N36" s="266"/>
      <c r="O36" s="266"/>
      <c r="P36" s="266"/>
      <c r="Q36" s="266"/>
      <c r="R36" s="266"/>
      <c r="S36" s="266"/>
      <c r="T36" s="266"/>
      <c r="U36" s="266"/>
      <c r="V36" s="266"/>
      <c r="W36" s="266"/>
      <c r="X36" s="266"/>
      <c r="Y36" s="266"/>
      <c r="Z36" s="266"/>
      <c r="AA36" s="266"/>
      <c r="AB36" s="266"/>
      <c r="AC36" s="266"/>
      <c r="AD36" s="266"/>
      <c r="AE36" s="268"/>
      <c r="AF36" s="269"/>
      <c r="AG36" s="266"/>
      <c r="AH36" s="266"/>
      <c r="AI36" s="266"/>
      <c r="AJ36" s="266"/>
      <c r="AK36" s="266"/>
      <c r="AL36" s="266"/>
      <c r="AM36" s="266"/>
      <c r="AN36" s="266"/>
      <c r="AO36" s="266"/>
      <c r="AP36" s="266"/>
      <c r="AQ36" s="266"/>
      <c r="AR36" s="266"/>
      <c r="AS36" s="266"/>
      <c r="AT36" s="266"/>
      <c r="AU36" s="266"/>
      <c r="AV36" s="266"/>
      <c r="AW36" s="266"/>
      <c r="AX36" s="266"/>
      <c r="AY36" s="266"/>
      <c r="AZ36" s="266"/>
      <c r="BA36" s="266"/>
      <c r="BB36" s="266"/>
      <c r="BC36" s="266"/>
      <c r="BD36" s="266"/>
      <c r="BE36" s="266"/>
      <c r="BF36" s="266"/>
      <c r="BG36" s="266"/>
      <c r="BH36" s="266"/>
      <c r="BI36" s="267"/>
      <c r="BJ36" s="268"/>
      <c r="BK36" s="269"/>
      <c r="BL36" s="266"/>
      <c r="BM36" s="266"/>
      <c r="BN36" s="266"/>
      <c r="BO36" s="266"/>
      <c r="BP36" s="266"/>
      <c r="BQ36" s="266"/>
      <c r="BR36" s="266"/>
      <c r="BS36" s="266"/>
      <c r="BT36" s="266"/>
      <c r="BU36" s="266"/>
      <c r="BV36" s="266"/>
      <c r="BW36" s="266"/>
      <c r="BX36" s="266"/>
      <c r="BY36" s="266"/>
      <c r="BZ36" s="266"/>
      <c r="CA36" s="266"/>
      <c r="CB36" s="266"/>
      <c r="CC36" s="266"/>
      <c r="CD36" s="266"/>
      <c r="CE36" s="266"/>
      <c r="CF36" s="266"/>
      <c r="CG36" s="266"/>
      <c r="CH36" s="266"/>
      <c r="CI36" s="266"/>
      <c r="CJ36" s="266"/>
      <c r="CK36" s="266"/>
      <c r="CL36" s="266"/>
      <c r="CM36" s="266"/>
      <c r="CN36" s="268"/>
      <c r="CO36" s="274"/>
      <c r="CP36" s="271"/>
      <c r="CQ36" s="271"/>
      <c r="CR36" s="271"/>
      <c r="CS36" s="271"/>
      <c r="CT36" s="271"/>
      <c r="CU36" s="271"/>
      <c r="CV36" s="271"/>
      <c r="CW36" s="271"/>
      <c r="CX36" s="271"/>
      <c r="CY36" s="266"/>
      <c r="CZ36" s="266"/>
      <c r="DA36" s="266"/>
      <c r="DB36" s="266"/>
      <c r="DC36" s="266"/>
      <c r="DD36" s="266"/>
      <c r="DE36" s="266"/>
      <c r="DF36" s="266"/>
      <c r="DG36" s="266"/>
      <c r="DH36" s="266"/>
      <c r="DI36" s="266"/>
      <c r="DJ36" s="266"/>
      <c r="DK36" s="266"/>
      <c r="DL36" s="266"/>
      <c r="DM36" s="266"/>
      <c r="DN36" s="266"/>
      <c r="DO36" s="266"/>
      <c r="DP36" s="270"/>
    </row>
    <row r="37" spans="2:120" x14ac:dyDescent="0.2">
      <c r="B37" s="251" t="s">
        <v>232</v>
      </c>
      <c r="C37" s="252" t="s">
        <v>207</v>
      </c>
      <c r="D37" s="253">
        <v>45778</v>
      </c>
      <c r="E37" s="254">
        <v>45787</v>
      </c>
      <c r="F37" s="269"/>
      <c r="G37" s="266"/>
      <c r="H37" s="266"/>
      <c r="I37" s="266"/>
      <c r="J37" s="266"/>
      <c r="K37" s="266"/>
      <c r="L37" s="266"/>
      <c r="M37" s="266"/>
      <c r="N37" s="266"/>
      <c r="O37" s="266"/>
      <c r="P37" s="266"/>
      <c r="Q37" s="266"/>
      <c r="R37" s="266"/>
      <c r="S37" s="266"/>
      <c r="T37" s="266"/>
      <c r="U37" s="266"/>
      <c r="V37" s="266"/>
      <c r="W37" s="266"/>
      <c r="X37" s="266"/>
      <c r="Y37" s="266"/>
      <c r="Z37" s="266"/>
      <c r="AA37" s="266"/>
      <c r="AB37" s="266"/>
      <c r="AC37" s="266"/>
      <c r="AD37" s="266"/>
      <c r="AE37" s="268"/>
      <c r="AF37" s="269"/>
      <c r="AG37" s="266"/>
      <c r="AH37" s="266"/>
      <c r="AI37" s="266"/>
      <c r="AJ37" s="266"/>
      <c r="AK37" s="266"/>
      <c r="AL37" s="266"/>
      <c r="AM37" s="266"/>
      <c r="AN37" s="266"/>
      <c r="AO37" s="266"/>
      <c r="AP37" s="266"/>
      <c r="AQ37" s="266"/>
      <c r="AR37" s="266"/>
      <c r="AS37" s="266"/>
      <c r="AT37" s="266"/>
      <c r="AU37" s="266"/>
      <c r="AV37" s="266"/>
      <c r="AW37" s="266"/>
      <c r="AX37" s="266"/>
      <c r="AY37" s="266"/>
      <c r="AZ37" s="266"/>
      <c r="BA37" s="266"/>
      <c r="BB37" s="266"/>
      <c r="BC37" s="266"/>
      <c r="BD37" s="266"/>
      <c r="BE37" s="266"/>
      <c r="BF37" s="266"/>
      <c r="BG37" s="266"/>
      <c r="BH37" s="266"/>
      <c r="BI37" s="267"/>
      <c r="BJ37" s="268"/>
      <c r="BK37" s="269"/>
      <c r="BL37" s="266"/>
      <c r="BM37" s="266"/>
      <c r="BN37" s="266"/>
      <c r="BO37" s="266"/>
      <c r="BP37" s="266"/>
      <c r="BQ37" s="266"/>
      <c r="BR37" s="266"/>
      <c r="BS37" s="266"/>
      <c r="BT37" s="266"/>
      <c r="BU37" s="266"/>
      <c r="BV37" s="266"/>
      <c r="BW37" s="266"/>
      <c r="BX37" s="266"/>
      <c r="BY37" s="266"/>
      <c r="BZ37" s="266"/>
      <c r="CA37" s="266"/>
      <c r="CB37" s="266"/>
      <c r="CC37" s="266"/>
      <c r="CD37" s="266"/>
      <c r="CE37" s="266"/>
      <c r="CF37" s="266"/>
      <c r="CG37" s="266"/>
      <c r="CH37" s="266"/>
      <c r="CI37" s="266"/>
      <c r="CJ37" s="266"/>
      <c r="CK37" s="266"/>
      <c r="CL37" s="266"/>
      <c r="CM37" s="266"/>
      <c r="CN37" s="268"/>
      <c r="CO37" s="274"/>
      <c r="CP37" s="271"/>
      <c r="CQ37" s="271"/>
      <c r="CR37" s="271"/>
      <c r="CS37" s="271"/>
      <c r="CT37" s="271"/>
      <c r="CU37" s="271"/>
      <c r="CV37" s="271"/>
      <c r="CW37" s="271"/>
      <c r="CX37" s="271"/>
      <c r="CY37" s="266"/>
      <c r="CZ37" s="266"/>
      <c r="DA37" s="266"/>
      <c r="DB37" s="266"/>
      <c r="DC37" s="266"/>
      <c r="DD37" s="266"/>
      <c r="DE37" s="266"/>
      <c r="DF37" s="266"/>
      <c r="DG37" s="266"/>
      <c r="DH37" s="266"/>
      <c r="DI37" s="266"/>
      <c r="DJ37" s="266"/>
      <c r="DK37" s="266"/>
      <c r="DL37" s="266"/>
      <c r="DM37" s="266"/>
      <c r="DN37" s="266"/>
      <c r="DO37" s="266"/>
      <c r="DP37" s="270"/>
    </row>
    <row r="38" spans="2:120" x14ac:dyDescent="0.2">
      <c r="B38" s="251" t="s">
        <v>88</v>
      </c>
      <c r="C38" s="252" t="s">
        <v>208</v>
      </c>
      <c r="D38" s="253">
        <v>45788</v>
      </c>
      <c r="E38" s="254">
        <v>45790</v>
      </c>
      <c r="F38" s="269"/>
      <c r="G38" s="266"/>
      <c r="H38" s="266"/>
      <c r="I38" s="266"/>
      <c r="J38" s="266"/>
      <c r="K38" s="266"/>
      <c r="L38" s="266"/>
      <c r="M38" s="266"/>
      <c r="N38" s="266"/>
      <c r="O38" s="266"/>
      <c r="P38" s="266"/>
      <c r="Q38" s="266"/>
      <c r="R38" s="266"/>
      <c r="S38" s="266"/>
      <c r="T38" s="266"/>
      <c r="U38" s="266"/>
      <c r="V38" s="266"/>
      <c r="W38" s="266"/>
      <c r="X38" s="266"/>
      <c r="Y38" s="266"/>
      <c r="Z38" s="266"/>
      <c r="AA38" s="266"/>
      <c r="AB38" s="266"/>
      <c r="AC38" s="266"/>
      <c r="AD38" s="266"/>
      <c r="AE38" s="268"/>
      <c r="AF38" s="269"/>
      <c r="AG38" s="266"/>
      <c r="AH38" s="266"/>
      <c r="AI38" s="266"/>
      <c r="AJ38" s="266"/>
      <c r="AK38" s="266"/>
      <c r="AL38" s="266"/>
      <c r="AM38" s="266"/>
      <c r="AN38" s="266"/>
      <c r="AO38" s="266"/>
      <c r="AP38" s="266"/>
      <c r="AQ38" s="266"/>
      <c r="AR38" s="266"/>
      <c r="AS38" s="266"/>
      <c r="AT38" s="266"/>
      <c r="AU38" s="266"/>
      <c r="AV38" s="266"/>
      <c r="AW38" s="266"/>
      <c r="AX38" s="266"/>
      <c r="AY38" s="266"/>
      <c r="AZ38" s="266"/>
      <c r="BA38" s="266"/>
      <c r="BB38" s="266"/>
      <c r="BC38" s="266"/>
      <c r="BD38" s="266"/>
      <c r="BE38" s="266"/>
      <c r="BF38" s="266"/>
      <c r="BG38" s="266"/>
      <c r="BH38" s="266"/>
      <c r="BI38" s="267"/>
      <c r="BJ38" s="268"/>
      <c r="BK38" s="269"/>
      <c r="BL38" s="266"/>
      <c r="BM38" s="266"/>
      <c r="BN38" s="266"/>
      <c r="BO38" s="266"/>
      <c r="BP38" s="266"/>
      <c r="BQ38" s="266"/>
      <c r="BR38" s="266"/>
      <c r="BS38" s="266"/>
      <c r="BT38" s="266"/>
      <c r="BU38" s="266"/>
      <c r="BV38" s="266"/>
      <c r="BW38" s="266"/>
      <c r="BX38" s="266"/>
      <c r="BY38" s="266"/>
      <c r="BZ38" s="266"/>
      <c r="CA38" s="266"/>
      <c r="CB38" s="266"/>
      <c r="CC38" s="266"/>
      <c r="CD38" s="266"/>
      <c r="CE38" s="266"/>
      <c r="CF38" s="266"/>
      <c r="CG38" s="266"/>
      <c r="CH38" s="266"/>
      <c r="CI38" s="266"/>
      <c r="CJ38" s="266"/>
      <c r="CK38" s="266"/>
      <c r="CL38" s="266"/>
      <c r="CM38" s="266"/>
      <c r="CN38" s="268"/>
      <c r="CO38" s="269"/>
      <c r="CP38" s="266"/>
      <c r="CQ38" s="266"/>
      <c r="CR38" s="266"/>
      <c r="CS38" s="266"/>
      <c r="CT38" s="266"/>
      <c r="CU38" s="266"/>
      <c r="CV38" s="266"/>
      <c r="CW38" s="266"/>
      <c r="CX38" s="266"/>
      <c r="CY38" s="271"/>
      <c r="CZ38" s="271"/>
      <c r="DA38" s="271"/>
      <c r="DB38" s="266"/>
      <c r="DC38" s="266"/>
      <c r="DD38" s="266"/>
      <c r="DE38" s="266"/>
      <c r="DF38" s="266"/>
      <c r="DG38" s="266"/>
      <c r="DH38" s="266"/>
      <c r="DI38" s="266"/>
      <c r="DJ38" s="266"/>
      <c r="DK38" s="266"/>
      <c r="DL38" s="266"/>
      <c r="DM38" s="266"/>
      <c r="DN38" s="266"/>
      <c r="DO38" s="266"/>
      <c r="DP38" s="270"/>
    </row>
    <row r="39" spans="2:120" x14ac:dyDescent="0.2">
      <c r="B39" s="251" t="s">
        <v>233</v>
      </c>
      <c r="C39" s="252" t="s">
        <v>209</v>
      </c>
      <c r="D39" s="253">
        <v>45791</v>
      </c>
      <c r="E39" s="254">
        <v>45795</v>
      </c>
      <c r="F39" s="269"/>
      <c r="G39" s="266"/>
      <c r="H39" s="266"/>
      <c r="I39" s="266"/>
      <c r="J39" s="266"/>
      <c r="K39" s="266"/>
      <c r="L39" s="266"/>
      <c r="M39" s="266"/>
      <c r="N39" s="266"/>
      <c r="O39" s="266"/>
      <c r="P39" s="266"/>
      <c r="Q39" s="266"/>
      <c r="R39" s="266"/>
      <c r="S39" s="266"/>
      <c r="T39" s="266"/>
      <c r="U39" s="266"/>
      <c r="V39" s="266"/>
      <c r="W39" s="266"/>
      <c r="X39" s="266"/>
      <c r="Y39" s="266"/>
      <c r="Z39" s="266"/>
      <c r="AA39" s="266"/>
      <c r="AB39" s="266"/>
      <c r="AC39" s="266"/>
      <c r="AD39" s="266"/>
      <c r="AE39" s="268"/>
      <c r="AF39" s="269"/>
      <c r="AG39" s="266"/>
      <c r="AH39" s="266"/>
      <c r="AI39" s="266"/>
      <c r="AJ39" s="266"/>
      <c r="AK39" s="266"/>
      <c r="AL39" s="266"/>
      <c r="AM39" s="266"/>
      <c r="AN39" s="266"/>
      <c r="AO39" s="266"/>
      <c r="AP39" s="266"/>
      <c r="AQ39" s="266"/>
      <c r="AR39" s="266"/>
      <c r="AS39" s="266"/>
      <c r="AT39" s="266"/>
      <c r="AU39" s="266"/>
      <c r="AV39" s="266"/>
      <c r="AW39" s="266"/>
      <c r="AX39" s="266"/>
      <c r="AY39" s="266"/>
      <c r="AZ39" s="266"/>
      <c r="BA39" s="266"/>
      <c r="BB39" s="266"/>
      <c r="BC39" s="266"/>
      <c r="BD39" s="266"/>
      <c r="BE39" s="266"/>
      <c r="BF39" s="266"/>
      <c r="BG39" s="266"/>
      <c r="BH39" s="266"/>
      <c r="BI39" s="267"/>
      <c r="BJ39" s="268"/>
      <c r="BK39" s="269"/>
      <c r="BL39" s="266"/>
      <c r="BM39" s="266"/>
      <c r="BN39" s="266"/>
      <c r="BO39" s="266"/>
      <c r="BP39" s="266"/>
      <c r="BQ39" s="266"/>
      <c r="BR39" s="266"/>
      <c r="BS39" s="266"/>
      <c r="BT39" s="266"/>
      <c r="BU39" s="266"/>
      <c r="BV39" s="266"/>
      <c r="BW39" s="266"/>
      <c r="BX39" s="266"/>
      <c r="BY39" s="266"/>
      <c r="BZ39" s="266"/>
      <c r="CA39" s="266"/>
      <c r="CB39" s="266"/>
      <c r="CC39" s="266"/>
      <c r="CD39" s="266"/>
      <c r="CE39" s="266"/>
      <c r="CF39" s="266"/>
      <c r="CG39" s="266"/>
      <c r="CH39" s="266"/>
      <c r="CI39" s="266"/>
      <c r="CJ39" s="266"/>
      <c r="CK39" s="266"/>
      <c r="CL39" s="266"/>
      <c r="CM39" s="266"/>
      <c r="CN39" s="268"/>
      <c r="CO39" s="269"/>
      <c r="CP39" s="266"/>
      <c r="CQ39" s="266"/>
      <c r="CR39" s="266"/>
      <c r="CS39" s="266"/>
      <c r="CT39" s="266"/>
      <c r="CU39" s="266"/>
      <c r="CV39" s="266"/>
      <c r="CW39" s="266"/>
      <c r="CX39" s="266"/>
      <c r="CY39" s="266"/>
      <c r="CZ39" s="266"/>
      <c r="DA39" s="266"/>
      <c r="DB39" s="271"/>
      <c r="DC39" s="271"/>
      <c r="DD39" s="271"/>
      <c r="DE39" s="271"/>
      <c r="DF39" s="271"/>
      <c r="DG39" s="266"/>
      <c r="DH39" s="266"/>
      <c r="DI39" s="266"/>
      <c r="DJ39" s="266"/>
      <c r="DK39" s="266"/>
      <c r="DL39" s="266"/>
      <c r="DM39" s="266"/>
      <c r="DN39" s="266"/>
      <c r="DO39" s="266"/>
      <c r="DP39" s="270"/>
    </row>
    <row r="40" spans="2:120" x14ac:dyDescent="0.2">
      <c r="B40" s="251" t="s">
        <v>234</v>
      </c>
      <c r="C40" s="252" t="s">
        <v>210</v>
      </c>
      <c r="D40" s="253">
        <v>45791</v>
      </c>
      <c r="E40" s="254">
        <v>45795</v>
      </c>
      <c r="F40" s="269"/>
      <c r="G40" s="266"/>
      <c r="H40" s="266"/>
      <c r="I40" s="266"/>
      <c r="J40" s="266"/>
      <c r="K40" s="266"/>
      <c r="L40" s="266"/>
      <c r="M40" s="266"/>
      <c r="N40" s="266"/>
      <c r="O40" s="266"/>
      <c r="P40" s="266"/>
      <c r="Q40" s="266"/>
      <c r="R40" s="266"/>
      <c r="S40" s="266"/>
      <c r="T40" s="266"/>
      <c r="U40" s="266"/>
      <c r="V40" s="266"/>
      <c r="W40" s="266"/>
      <c r="X40" s="266"/>
      <c r="Y40" s="266"/>
      <c r="Z40" s="266"/>
      <c r="AA40" s="266"/>
      <c r="AB40" s="266"/>
      <c r="AC40" s="266"/>
      <c r="AD40" s="266"/>
      <c r="AE40" s="268"/>
      <c r="AF40" s="269"/>
      <c r="AG40" s="266"/>
      <c r="AH40" s="266"/>
      <c r="AI40" s="266"/>
      <c r="AJ40" s="266"/>
      <c r="AK40" s="266"/>
      <c r="AL40" s="266"/>
      <c r="AM40" s="266"/>
      <c r="AN40" s="266"/>
      <c r="AO40" s="266"/>
      <c r="AP40" s="266"/>
      <c r="AQ40" s="266"/>
      <c r="AR40" s="266"/>
      <c r="AS40" s="266"/>
      <c r="AT40" s="266"/>
      <c r="AU40" s="266"/>
      <c r="AV40" s="266"/>
      <c r="AW40" s="266"/>
      <c r="AX40" s="266"/>
      <c r="AY40" s="266"/>
      <c r="AZ40" s="266"/>
      <c r="BA40" s="266"/>
      <c r="BB40" s="266"/>
      <c r="BC40" s="266"/>
      <c r="BD40" s="266"/>
      <c r="BE40" s="266"/>
      <c r="BF40" s="266"/>
      <c r="BG40" s="266"/>
      <c r="BH40" s="266"/>
      <c r="BI40" s="267"/>
      <c r="BJ40" s="268"/>
      <c r="BK40" s="269"/>
      <c r="BL40" s="266"/>
      <c r="BM40" s="266"/>
      <c r="BN40" s="266"/>
      <c r="BO40" s="266"/>
      <c r="BP40" s="266"/>
      <c r="BQ40" s="266"/>
      <c r="BR40" s="266"/>
      <c r="BS40" s="266"/>
      <c r="BT40" s="266"/>
      <c r="BU40" s="266"/>
      <c r="BV40" s="266"/>
      <c r="BW40" s="266"/>
      <c r="BX40" s="266"/>
      <c r="BY40" s="266"/>
      <c r="BZ40" s="266"/>
      <c r="CA40" s="266"/>
      <c r="CB40" s="266"/>
      <c r="CC40" s="266"/>
      <c r="CD40" s="266"/>
      <c r="CE40" s="266"/>
      <c r="CF40" s="266"/>
      <c r="CG40" s="266"/>
      <c r="CH40" s="266"/>
      <c r="CI40" s="266"/>
      <c r="CJ40" s="266"/>
      <c r="CK40" s="266"/>
      <c r="CL40" s="266"/>
      <c r="CM40" s="266"/>
      <c r="CN40" s="268"/>
      <c r="CO40" s="269"/>
      <c r="CP40" s="266"/>
      <c r="CQ40" s="266"/>
      <c r="CR40" s="266"/>
      <c r="CS40" s="266"/>
      <c r="CT40" s="266"/>
      <c r="CU40" s="266"/>
      <c r="CV40" s="266"/>
      <c r="CW40" s="266"/>
      <c r="CX40" s="266"/>
      <c r="CY40" s="266"/>
      <c r="CZ40" s="266"/>
      <c r="DA40" s="266"/>
      <c r="DB40" s="271"/>
      <c r="DC40" s="271"/>
      <c r="DD40" s="271"/>
      <c r="DE40" s="271"/>
      <c r="DF40" s="271"/>
      <c r="DG40" s="266"/>
      <c r="DH40" s="266"/>
      <c r="DI40" s="266"/>
      <c r="DJ40" s="266"/>
      <c r="DK40" s="266"/>
      <c r="DL40" s="266"/>
      <c r="DM40" s="266"/>
      <c r="DN40" s="266"/>
      <c r="DO40" s="266"/>
      <c r="DP40" s="270"/>
    </row>
    <row r="41" spans="2:120" x14ac:dyDescent="0.2">
      <c r="B41" s="251" t="s">
        <v>235</v>
      </c>
      <c r="C41" s="252" t="s">
        <v>211</v>
      </c>
      <c r="D41" s="253">
        <v>45796</v>
      </c>
      <c r="E41" s="254">
        <v>45798</v>
      </c>
      <c r="F41" s="269"/>
      <c r="G41" s="266"/>
      <c r="H41" s="266"/>
      <c r="I41" s="266"/>
      <c r="J41" s="266"/>
      <c r="K41" s="266"/>
      <c r="L41" s="266"/>
      <c r="M41" s="266"/>
      <c r="N41" s="266"/>
      <c r="O41" s="266"/>
      <c r="P41" s="266"/>
      <c r="Q41" s="266"/>
      <c r="R41" s="266"/>
      <c r="S41" s="266"/>
      <c r="T41" s="266"/>
      <c r="U41" s="266"/>
      <c r="V41" s="266"/>
      <c r="W41" s="266"/>
      <c r="X41" s="266"/>
      <c r="Y41" s="266"/>
      <c r="Z41" s="266"/>
      <c r="AA41" s="266"/>
      <c r="AB41" s="266"/>
      <c r="AC41" s="266"/>
      <c r="AD41" s="266"/>
      <c r="AE41" s="268"/>
      <c r="AF41" s="269"/>
      <c r="AG41" s="266"/>
      <c r="AH41" s="266"/>
      <c r="AI41" s="266"/>
      <c r="AJ41" s="266"/>
      <c r="AK41" s="266"/>
      <c r="AL41" s="266"/>
      <c r="AM41" s="266"/>
      <c r="AN41" s="266"/>
      <c r="AO41" s="266"/>
      <c r="AP41" s="266"/>
      <c r="AQ41" s="266"/>
      <c r="AR41" s="266"/>
      <c r="AS41" s="266"/>
      <c r="AT41" s="266"/>
      <c r="AU41" s="266"/>
      <c r="AV41" s="266"/>
      <c r="AW41" s="266"/>
      <c r="AX41" s="266"/>
      <c r="AY41" s="266"/>
      <c r="AZ41" s="266"/>
      <c r="BA41" s="266"/>
      <c r="BB41" s="266"/>
      <c r="BC41" s="266"/>
      <c r="BD41" s="266"/>
      <c r="BE41" s="266"/>
      <c r="BF41" s="266"/>
      <c r="BG41" s="266"/>
      <c r="BH41" s="266"/>
      <c r="BI41" s="267"/>
      <c r="BJ41" s="268"/>
      <c r="BK41" s="269"/>
      <c r="BL41" s="266"/>
      <c r="BM41" s="266"/>
      <c r="BN41" s="266"/>
      <c r="BO41" s="266"/>
      <c r="BP41" s="266"/>
      <c r="BQ41" s="266"/>
      <c r="BR41" s="266"/>
      <c r="BS41" s="266"/>
      <c r="BT41" s="266"/>
      <c r="BU41" s="266"/>
      <c r="BV41" s="266"/>
      <c r="BW41" s="266"/>
      <c r="BX41" s="266"/>
      <c r="BY41" s="266"/>
      <c r="BZ41" s="266"/>
      <c r="CA41" s="266"/>
      <c r="CB41" s="266"/>
      <c r="CC41" s="266"/>
      <c r="CD41" s="266"/>
      <c r="CE41" s="266"/>
      <c r="CF41" s="266"/>
      <c r="CG41" s="266"/>
      <c r="CH41" s="266"/>
      <c r="CI41" s="266"/>
      <c r="CJ41" s="266"/>
      <c r="CK41" s="266"/>
      <c r="CL41" s="266"/>
      <c r="CM41" s="266"/>
      <c r="CN41" s="268"/>
      <c r="CO41" s="269"/>
      <c r="CP41" s="266"/>
      <c r="CQ41" s="266"/>
      <c r="CR41" s="266"/>
      <c r="CS41" s="266"/>
      <c r="CT41" s="266"/>
      <c r="CU41" s="266"/>
      <c r="CV41" s="266"/>
      <c r="CW41" s="266"/>
      <c r="CX41" s="266"/>
      <c r="CY41" s="266"/>
      <c r="CZ41" s="266"/>
      <c r="DA41" s="266"/>
      <c r="DB41" s="266"/>
      <c r="DC41" s="266"/>
      <c r="DD41" s="266"/>
      <c r="DE41" s="266"/>
      <c r="DF41" s="266"/>
      <c r="DG41" s="271"/>
      <c r="DH41" s="271"/>
      <c r="DI41" s="271"/>
      <c r="DJ41" s="266"/>
      <c r="DK41" s="266"/>
      <c r="DL41" s="266"/>
      <c r="DM41" s="266"/>
      <c r="DN41" s="266"/>
      <c r="DO41" s="266"/>
      <c r="DP41" s="270"/>
    </row>
    <row r="42" spans="2:120" x14ac:dyDescent="0.2">
      <c r="B42" s="251" t="s">
        <v>236</v>
      </c>
      <c r="C42" s="252" t="s">
        <v>212</v>
      </c>
      <c r="D42" s="253">
        <v>45796</v>
      </c>
      <c r="E42" s="254">
        <v>45798</v>
      </c>
      <c r="F42" s="269"/>
      <c r="G42" s="266"/>
      <c r="H42" s="266"/>
      <c r="I42" s="266"/>
      <c r="J42" s="266"/>
      <c r="K42" s="266"/>
      <c r="L42" s="266"/>
      <c r="M42" s="266"/>
      <c r="N42" s="266"/>
      <c r="O42" s="266"/>
      <c r="P42" s="266"/>
      <c r="Q42" s="266"/>
      <c r="R42" s="266"/>
      <c r="S42" s="266"/>
      <c r="T42" s="266"/>
      <c r="U42" s="266"/>
      <c r="V42" s="266"/>
      <c r="W42" s="266"/>
      <c r="X42" s="266"/>
      <c r="Y42" s="266"/>
      <c r="Z42" s="266"/>
      <c r="AA42" s="266"/>
      <c r="AB42" s="266"/>
      <c r="AC42" s="266"/>
      <c r="AD42" s="266"/>
      <c r="AE42" s="268"/>
      <c r="AF42" s="269"/>
      <c r="AG42" s="266"/>
      <c r="AH42" s="266"/>
      <c r="AI42" s="266"/>
      <c r="AJ42" s="266"/>
      <c r="AK42" s="266"/>
      <c r="AL42" s="266"/>
      <c r="AM42" s="266"/>
      <c r="AN42" s="266"/>
      <c r="AO42" s="266"/>
      <c r="AP42" s="266"/>
      <c r="AQ42" s="266"/>
      <c r="AR42" s="266"/>
      <c r="AS42" s="266"/>
      <c r="AT42" s="266"/>
      <c r="AU42" s="266"/>
      <c r="AV42" s="266"/>
      <c r="AW42" s="266"/>
      <c r="AX42" s="266"/>
      <c r="AY42" s="266"/>
      <c r="AZ42" s="266"/>
      <c r="BA42" s="266"/>
      <c r="BB42" s="266"/>
      <c r="BC42" s="266"/>
      <c r="BD42" s="266"/>
      <c r="BE42" s="266"/>
      <c r="BF42" s="266"/>
      <c r="BG42" s="266"/>
      <c r="BH42" s="266"/>
      <c r="BI42" s="267"/>
      <c r="BJ42" s="268"/>
      <c r="BK42" s="269"/>
      <c r="BL42" s="266"/>
      <c r="BM42" s="266"/>
      <c r="BN42" s="266"/>
      <c r="BO42" s="266"/>
      <c r="BP42" s="266"/>
      <c r="BQ42" s="266"/>
      <c r="BR42" s="266"/>
      <c r="BS42" s="266"/>
      <c r="BT42" s="266"/>
      <c r="BU42" s="266"/>
      <c r="BV42" s="266"/>
      <c r="BW42" s="266"/>
      <c r="BX42" s="266"/>
      <c r="BY42" s="266"/>
      <c r="BZ42" s="266"/>
      <c r="CA42" s="266"/>
      <c r="CB42" s="266"/>
      <c r="CC42" s="266"/>
      <c r="CD42" s="266"/>
      <c r="CE42" s="266"/>
      <c r="CF42" s="266"/>
      <c r="CG42" s="266"/>
      <c r="CH42" s="266"/>
      <c r="CI42" s="266"/>
      <c r="CJ42" s="266"/>
      <c r="CK42" s="266"/>
      <c r="CL42" s="266"/>
      <c r="CM42" s="266"/>
      <c r="CN42" s="268"/>
      <c r="CO42" s="269"/>
      <c r="CP42" s="266"/>
      <c r="CQ42" s="266"/>
      <c r="CR42" s="266"/>
      <c r="CS42" s="266"/>
      <c r="CT42" s="266"/>
      <c r="CU42" s="266"/>
      <c r="CV42" s="266"/>
      <c r="CW42" s="266"/>
      <c r="CX42" s="266"/>
      <c r="CY42" s="266"/>
      <c r="CZ42" s="266"/>
      <c r="DA42" s="266"/>
      <c r="DB42" s="266"/>
      <c r="DC42" s="266"/>
      <c r="DD42" s="266"/>
      <c r="DE42" s="266"/>
      <c r="DF42" s="266"/>
      <c r="DG42" s="271"/>
      <c r="DH42" s="271"/>
      <c r="DI42" s="271"/>
      <c r="DJ42" s="266"/>
      <c r="DK42" s="266"/>
      <c r="DL42" s="266"/>
      <c r="DM42" s="266"/>
      <c r="DN42" s="266"/>
      <c r="DO42" s="266"/>
      <c r="DP42" s="270"/>
    </row>
    <row r="43" spans="2:120" x14ac:dyDescent="0.2">
      <c r="B43" s="251" t="s">
        <v>237</v>
      </c>
      <c r="C43" s="252" t="s">
        <v>213</v>
      </c>
      <c r="D43" s="253">
        <v>45796</v>
      </c>
      <c r="E43" s="254">
        <v>45798</v>
      </c>
      <c r="F43" s="269"/>
      <c r="G43" s="266"/>
      <c r="H43" s="266"/>
      <c r="I43" s="266"/>
      <c r="J43" s="266"/>
      <c r="K43" s="266"/>
      <c r="L43" s="266"/>
      <c r="M43" s="266"/>
      <c r="N43" s="266"/>
      <c r="O43" s="266"/>
      <c r="P43" s="266"/>
      <c r="Q43" s="266"/>
      <c r="R43" s="266"/>
      <c r="S43" s="266"/>
      <c r="T43" s="266"/>
      <c r="U43" s="266"/>
      <c r="V43" s="266"/>
      <c r="W43" s="266"/>
      <c r="X43" s="266"/>
      <c r="Y43" s="266"/>
      <c r="Z43" s="266"/>
      <c r="AA43" s="266"/>
      <c r="AB43" s="266"/>
      <c r="AC43" s="266"/>
      <c r="AD43" s="266"/>
      <c r="AE43" s="268"/>
      <c r="AF43" s="269"/>
      <c r="AG43" s="266"/>
      <c r="AH43" s="266"/>
      <c r="AI43" s="266"/>
      <c r="AJ43" s="266"/>
      <c r="AK43" s="266"/>
      <c r="AL43" s="266"/>
      <c r="AM43" s="266"/>
      <c r="AN43" s="266"/>
      <c r="AO43" s="266"/>
      <c r="AP43" s="266"/>
      <c r="AQ43" s="266"/>
      <c r="AR43" s="266"/>
      <c r="AS43" s="266"/>
      <c r="AT43" s="266"/>
      <c r="AU43" s="266"/>
      <c r="AV43" s="266"/>
      <c r="AW43" s="266"/>
      <c r="AX43" s="266"/>
      <c r="AY43" s="266"/>
      <c r="AZ43" s="266"/>
      <c r="BA43" s="266"/>
      <c r="BB43" s="266"/>
      <c r="BC43" s="266"/>
      <c r="BD43" s="266"/>
      <c r="BE43" s="266"/>
      <c r="BF43" s="266"/>
      <c r="BG43" s="266"/>
      <c r="BH43" s="266"/>
      <c r="BI43" s="267"/>
      <c r="BJ43" s="268"/>
      <c r="BK43" s="269"/>
      <c r="BL43" s="266"/>
      <c r="BM43" s="266"/>
      <c r="BN43" s="266"/>
      <c r="BO43" s="266"/>
      <c r="BP43" s="266"/>
      <c r="BQ43" s="266"/>
      <c r="BR43" s="266"/>
      <c r="BS43" s="266"/>
      <c r="BT43" s="266"/>
      <c r="BU43" s="266"/>
      <c r="BV43" s="266"/>
      <c r="BW43" s="266"/>
      <c r="BX43" s="266"/>
      <c r="BY43" s="266"/>
      <c r="BZ43" s="266"/>
      <c r="CA43" s="266"/>
      <c r="CB43" s="266"/>
      <c r="CC43" s="266"/>
      <c r="CD43" s="266"/>
      <c r="CE43" s="266"/>
      <c r="CF43" s="266"/>
      <c r="CG43" s="266"/>
      <c r="CH43" s="266"/>
      <c r="CI43" s="266"/>
      <c r="CJ43" s="266"/>
      <c r="CK43" s="266"/>
      <c r="CL43" s="266"/>
      <c r="CM43" s="266"/>
      <c r="CN43" s="268"/>
      <c r="CO43" s="269"/>
      <c r="CP43" s="266"/>
      <c r="CQ43" s="266"/>
      <c r="CR43" s="266"/>
      <c r="CS43" s="266"/>
      <c r="CT43" s="266"/>
      <c r="CU43" s="266"/>
      <c r="CV43" s="266"/>
      <c r="CW43" s="266"/>
      <c r="CX43" s="266"/>
      <c r="CY43" s="266"/>
      <c r="CZ43" s="266"/>
      <c r="DA43" s="266"/>
      <c r="DB43" s="266"/>
      <c r="DC43" s="266"/>
      <c r="DD43" s="266"/>
      <c r="DE43" s="266"/>
      <c r="DF43" s="266"/>
      <c r="DG43" s="271"/>
      <c r="DH43" s="271"/>
      <c r="DI43" s="271"/>
      <c r="DJ43" s="266"/>
      <c r="DK43" s="266"/>
      <c r="DL43" s="266"/>
      <c r="DM43" s="266"/>
      <c r="DN43" s="266"/>
      <c r="DO43" s="266"/>
      <c r="DP43" s="270"/>
    </row>
    <row r="44" spans="2:120" x14ac:dyDescent="0.2">
      <c r="B44" s="251" t="s">
        <v>238</v>
      </c>
      <c r="C44" s="252" t="s">
        <v>214</v>
      </c>
      <c r="D44" s="253">
        <v>45796</v>
      </c>
      <c r="E44" s="254">
        <v>45798</v>
      </c>
      <c r="F44" s="269"/>
      <c r="G44" s="266"/>
      <c r="H44" s="266"/>
      <c r="I44" s="266"/>
      <c r="J44" s="266"/>
      <c r="K44" s="266"/>
      <c r="L44" s="266"/>
      <c r="M44" s="266"/>
      <c r="N44" s="266"/>
      <c r="O44" s="266"/>
      <c r="P44" s="266"/>
      <c r="Q44" s="266"/>
      <c r="R44" s="266"/>
      <c r="S44" s="266"/>
      <c r="T44" s="266"/>
      <c r="U44" s="266"/>
      <c r="V44" s="266"/>
      <c r="W44" s="266"/>
      <c r="X44" s="266"/>
      <c r="Y44" s="266"/>
      <c r="Z44" s="266"/>
      <c r="AA44" s="266"/>
      <c r="AB44" s="266"/>
      <c r="AC44" s="266"/>
      <c r="AD44" s="266"/>
      <c r="AE44" s="268"/>
      <c r="AF44" s="269"/>
      <c r="AG44" s="266"/>
      <c r="AH44" s="266"/>
      <c r="AI44" s="266"/>
      <c r="AJ44" s="266"/>
      <c r="AK44" s="266"/>
      <c r="AL44" s="266"/>
      <c r="AM44" s="266"/>
      <c r="AN44" s="266"/>
      <c r="AO44" s="266"/>
      <c r="AP44" s="266"/>
      <c r="AQ44" s="266"/>
      <c r="AR44" s="266"/>
      <c r="AS44" s="266"/>
      <c r="AT44" s="266"/>
      <c r="AU44" s="266"/>
      <c r="AV44" s="266"/>
      <c r="AW44" s="266"/>
      <c r="AX44" s="266"/>
      <c r="AY44" s="266"/>
      <c r="AZ44" s="266"/>
      <c r="BA44" s="266"/>
      <c r="BB44" s="266"/>
      <c r="BC44" s="266"/>
      <c r="BD44" s="266"/>
      <c r="BE44" s="266"/>
      <c r="BF44" s="266"/>
      <c r="BG44" s="266"/>
      <c r="BH44" s="266"/>
      <c r="BI44" s="267"/>
      <c r="BJ44" s="268"/>
      <c r="BK44" s="269"/>
      <c r="BL44" s="266"/>
      <c r="BM44" s="266"/>
      <c r="BN44" s="266"/>
      <c r="BO44" s="266"/>
      <c r="BP44" s="266"/>
      <c r="BQ44" s="266"/>
      <c r="BR44" s="266"/>
      <c r="BS44" s="266"/>
      <c r="BT44" s="266"/>
      <c r="BU44" s="266"/>
      <c r="BV44" s="266"/>
      <c r="BW44" s="266"/>
      <c r="BX44" s="266"/>
      <c r="BY44" s="266"/>
      <c r="BZ44" s="266"/>
      <c r="CA44" s="266"/>
      <c r="CB44" s="266"/>
      <c r="CC44" s="266"/>
      <c r="CD44" s="266"/>
      <c r="CE44" s="266"/>
      <c r="CF44" s="266"/>
      <c r="CG44" s="266"/>
      <c r="CH44" s="266"/>
      <c r="CI44" s="266"/>
      <c r="CJ44" s="266"/>
      <c r="CK44" s="266"/>
      <c r="CL44" s="266"/>
      <c r="CM44" s="266"/>
      <c r="CN44" s="268"/>
      <c r="CO44" s="269"/>
      <c r="CP44" s="266"/>
      <c r="CQ44" s="266"/>
      <c r="CR44" s="266"/>
      <c r="CS44" s="266"/>
      <c r="CT44" s="266"/>
      <c r="CU44" s="266"/>
      <c r="CV44" s="266"/>
      <c r="CW44" s="266"/>
      <c r="CX44" s="266"/>
      <c r="CY44" s="266"/>
      <c r="CZ44" s="266"/>
      <c r="DA44" s="266"/>
      <c r="DB44" s="266"/>
      <c r="DC44" s="266"/>
      <c r="DD44" s="266"/>
      <c r="DE44" s="266"/>
      <c r="DF44" s="266"/>
      <c r="DG44" s="271"/>
      <c r="DH44" s="271"/>
      <c r="DI44" s="271"/>
      <c r="DJ44" s="266"/>
      <c r="DK44" s="266"/>
      <c r="DL44" s="266"/>
      <c r="DM44" s="266"/>
      <c r="DN44" s="266"/>
      <c r="DO44" s="266"/>
      <c r="DP44" s="270"/>
    </row>
    <row r="45" spans="2:120" x14ac:dyDescent="0.2">
      <c r="B45" s="251" t="s">
        <v>239</v>
      </c>
      <c r="C45" s="252" t="s">
        <v>215</v>
      </c>
      <c r="D45" s="253">
        <v>45799</v>
      </c>
      <c r="E45" s="254">
        <v>45805</v>
      </c>
      <c r="F45" s="269"/>
      <c r="G45" s="266"/>
      <c r="H45" s="266"/>
      <c r="I45" s="266"/>
      <c r="J45" s="266"/>
      <c r="K45" s="266"/>
      <c r="L45" s="266"/>
      <c r="M45" s="266"/>
      <c r="N45" s="266"/>
      <c r="O45" s="266"/>
      <c r="P45" s="266"/>
      <c r="Q45" s="266"/>
      <c r="R45" s="266"/>
      <c r="S45" s="266"/>
      <c r="T45" s="266"/>
      <c r="U45" s="266"/>
      <c r="V45" s="266"/>
      <c r="W45" s="266"/>
      <c r="X45" s="266"/>
      <c r="Y45" s="266"/>
      <c r="Z45" s="266"/>
      <c r="AA45" s="266"/>
      <c r="AB45" s="266"/>
      <c r="AC45" s="266"/>
      <c r="AD45" s="266"/>
      <c r="AE45" s="268"/>
      <c r="AF45" s="269"/>
      <c r="AG45" s="266"/>
      <c r="AH45" s="266"/>
      <c r="AI45" s="266"/>
      <c r="AJ45" s="266"/>
      <c r="AK45" s="266"/>
      <c r="AL45" s="266"/>
      <c r="AM45" s="266"/>
      <c r="AN45" s="266"/>
      <c r="AO45" s="266"/>
      <c r="AP45" s="266"/>
      <c r="AQ45" s="266"/>
      <c r="AR45" s="266"/>
      <c r="AS45" s="266"/>
      <c r="AT45" s="266"/>
      <c r="AU45" s="266"/>
      <c r="AV45" s="266"/>
      <c r="AW45" s="266"/>
      <c r="AX45" s="266"/>
      <c r="AY45" s="266"/>
      <c r="AZ45" s="266"/>
      <c r="BA45" s="266"/>
      <c r="BB45" s="266"/>
      <c r="BC45" s="266"/>
      <c r="BD45" s="266"/>
      <c r="BE45" s="266"/>
      <c r="BF45" s="266"/>
      <c r="BG45" s="266"/>
      <c r="BH45" s="266"/>
      <c r="BI45" s="267"/>
      <c r="BJ45" s="268"/>
      <c r="BK45" s="269"/>
      <c r="BL45" s="266"/>
      <c r="BM45" s="266"/>
      <c r="BN45" s="266"/>
      <c r="BO45" s="266"/>
      <c r="BP45" s="266"/>
      <c r="BQ45" s="266"/>
      <c r="BR45" s="266"/>
      <c r="BS45" s="266"/>
      <c r="BT45" s="266"/>
      <c r="BU45" s="266"/>
      <c r="BV45" s="266"/>
      <c r="BW45" s="266"/>
      <c r="BX45" s="266"/>
      <c r="BY45" s="266"/>
      <c r="BZ45" s="266"/>
      <c r="CA45" s="266"/>
      <c r="CB45" s="266"/>
      <c r="CC45" s="266"/>
      <c r="CD45" s="266"/>
      <c r="CE45" s="266"/>
      <c r="CF45" s="266"/>
      <c r="CG45" s="266"/>
      <c r="CH45" s="266"/>
      <c r="CI45" s="266"/>
      <c r="CJ45" s="266"/>
      <c r="CK45" s="266"/>
      <c r="CL45" s="266"/>
      <c r="CM45" s="266"/>
      <c r="CN45" s="268"/>
      <c r="CO45" s="269"/>
      <c r="CP45" s="266"/>
      <c r="CQ45" s="266"/>
      <c r="CR45" s="266"/>
      <c r="CS45" s="266"/>
      <c r="CT45" s="266"/>
      <c r="CU45" s="266"/>
      <c r="CV45" s="266"/>
      <c r="CW45" s="266"/>
      <c r="CX45" s="266"/>
      <c r="CY45" s="266"/>
      <c r="CZ45" s="266"/>
      <c r="DA45" s="266"/>
      <c r="DB45" s="266"/>
      <c r="DC45" s="266"/>
      <c r="DD45" s="266"/>
      <c r="DE45" s="266"/>
      <c r="DF45" s="266"/>
      <c r="DG45" s="266"/>
      <c r="DH45" s="266"/>
      <c r="DI45" s="266"/>
      <c r="DJ45" s="271"/>
      <c r="DK45" s="271"/>
      <c r="DL45" s="271"/>
      <c r="DM45" s="271"/>
      <c r="DN45" s="271"/>
      <c r="DO45" s="271"/>
      <c r="DP45" s="275"/>
    </row>
    <row r="46" spans="2:120" ht="15.75" thickBot="1" x14ac:dyDescent="0.25">
      <c r="B46" s="276" t="s">
        <v>240</v>
      </c>
      <c r="C46" s="277" t="s">
        <v>216</v>
      </c>
      <c r="D46" s="278">
        <v>45799</v>
      </c>
      <c r="E46" s="279">
        <v>45805</v>
      </c>
      <c r="F46" s="280"/>
      <c r="G46" s="281"/>
      <c r="H46" s="281"/>
      <c r="I46" s="281"/>
      <c r="J46" s="281"/>
      <c r="K46" s="281"/>
      <c r="L46" s="281"/>
      <c r="M46" s="281"/>
      <c r="N46" s="281"/>
      <c r="O46" s="281"/>
      <c r="P46" s="281"/>
      <c r="Q46" s="281"/>
      <c r="R46" s="281"/>
      <c r="S46" s="281"/>
      <c r="T46" s="281"/>
      <c r="U46" s="281"/>
      <c r="V46" s="281"/>
      <c r="W46" s="281"/>
      <c r="X46" s="281"/>
      <c r="Y46" s="281"/>
      <c r="Z46" s="281"/>
      <c r="AA46" s="281"/>
      <c r="AB46" s="281"/>
      <c r="AC46" s="281"/>
      <c r="AD46" s="281"/>
      <c r="AE46" s="282"/>
      <c r="AF46" s="280"/>
      <c r="AG46" s="281"/>
      <c r="AH46" s="281"/>
      <c r="AI46" s="281"/>
      <c r="AJ46" s="281"/>
      <c r="AK46" s="281"/>
      <c r="AL46" s="281"/>
      <c r="AM46" s="281"/>
      <c r="AN46" s="281"/>
      <c r="AO46" s="281"/>
      <c r="AP46" s="281"/>
      <c r="AQ46" s="281"/>
      <c r="AR46" s="281"/>
      <c r="AS46" s="281"/>
      <c r="AT46" s="281"/>
      <c r="AU46" s="281"/>
      <c r="AV46" s="281"/>
      <c r="AW46" s="281"/>
      <c r="AX46" s="281"/>
      <c r="AY46" s="281"/>
      <c r="AZ46" s="281"/>
      <c r="BA46" s="281"/>
      <c r="BB46" s="281"/>
      <c r="BC46" s="281"/>
      <c r="BD46" s="281"/>
      <c r="BE46" s="281"/>
      <c r="BF46" s="281"/>
      <c r="BG46" s="281"/>
      <c r="BH46" s="281"/>
      <c r="BI46" s="283"/>
      <c r="BJ46" s="282"/>
      <c r="BK46" s="280"/>
      <c r="BL46" s="281"/>
      <c r="BM46" s="281"/>
      <c r="BN46" s="281"/>
      <c r="BO46" s="281"/>
      <c r="BP46" s="281"/>
      <c r="BQ46" s="281"/>
      <c r="BR46" s="281"/>
      <c r="BS46" s="281"/>
      <c r="BT46" s="281"/>
      <c r="BU46" s="281"/>
      <c r="BV46" s="281"/>
      <c r="BW46" s="281"/>
      <c r="BX46" s="281"/>
      <c r="BY46" s="281"/>
      <c r="BZ46" s="281"/>
      <c r="CA46" s="281"/>
      <c r="CB46" s="281"/>
      <c r="CC46" s="281"/>
      <c r="CD46" s="281"/>
      <c r="CE46" s="281"/>
      <c r="CF46" s="281"/>
      <c r="CG46" s="281"/>
      <c r="CH46" s="281"/>
      <c r="CI46" s="281"/>
      <c r="CJ46" s="281"/>
      <c r="CK46" s="281"/>
      <c r="CL46" s="281"/>
      <c r="CM46" s="281"/>
      <c r="CN46" s="282"/>
      <c r="CO46" s="280"/>
      <c r="CP46" s="281"/>
      <c r="CQ46" s="281"/>
      <c r="CR46" s="281"/>
      <c r="CS46" s="281"/>
      <c r="CT46" s="281"/>
      <c r="CU46" s="281"/>
      <c r="CV46" s="281"/>
      <c r="CW46" s="281"/>
      <c r="CX46" s="281"/>
      <c r="CY46" s="281"/>
      <c r="CZ46" s="281"/>
      <c r="DA46" s="281"/>
      <c r="DB46" s="281"/>
      <c r="DC46" s="281"/>
      <c r="DD46" s="281"/>
      <c r="DE46" s="281"/>
      <c r="DF46" s="281"/>
      <c r="DG46" s="281"/>
      <c r="DH46" s="281"/>
      <c r="DI46" s="281"/>
      <c r="DJ46" s="284"/>
      <c r="DK46" s="284"/>
      <c r="DL46" s="284"/>
      <c r="DM46" s="284"/>
      <c r="DN46" s="284"/>
      <c r="DO46" s="284"/>
      <c r="DP46" s="285"/>
    </row>
  </sheetData>
  <mergeCells count="4">
    <mergeCell ref="F12:AE12"/>
    <mergeCell ref="AF12:BJ12"/>
    <mergeCell ref="BK12:CN12"/>
    <mergeCell ref="CO12:DP12"/>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6D79-42B0-4325-9D9C-4ACD45DB6AB7}">
  <sheetPr>
    <tabColor rgb="FFDCCAF6"/>
  </sheetPr>
  <dimension ref="A1:M39"/>
  <sheetViews>
    <sheetView showGridLines="0" tabSelected="1" topLeftCell="A4" zoomScale="85" zoomScaleNormal="85" workbookViewId="0">
      <pane xSplit="1" ySplit="14" topLeftCell="B18" activePane="bottomRight" state="frozen"/>
      <selection activeCell="A4" sqref="A4"/>
      <selection pane="topRight" activeCell="B4" sqref="B4"/>
      <selection pane="bottomLeft" activeCell="A8" sqref="A8"/>
      <selection pane="bottomRight" activeCell="E11" sqref="E11"/>
    </sheetView>
  </sheetViews>
  <sheetFormatPr defaultColWidth="9.140625" defaultRowHeight="12.75" x14ac:dyDescent="0.2"/>
  <cols>
    <col min="1" max="1" width="22.28515625" style="39" bestFit="1" customWidth="1"/>
    <col min="2" max="2" width="31" style="39" customWidth="1"/>
    <col min="3" max="3" width="32.5703125" style="39" bestFit="1" customWidth="1"/>
    <col min="4" max="4" width="26.42578125" style="39" customWidth="1"/>
    <col min="5" max="6" width="31" style="39" customWidth="1"/>
    <col min="7" max="7" width="26.28515625" style="39" bestFit="1" customWidth="1"/>
    <col min="8" max="8" width="29.28515625" style="39" bestFit="1" customWidth="1"/>
    <col min="9" max="9" width="34.85546875" style="39" customWidth="1"/>
    <col min="10" max="10" width="31.7109375" style="39" customWidth="1"/>
    <col min="11" max="11" width="27" style="39" customWidth="1"/>
    <col min="12" max="12" width="34.7109375" style="39" customWidth="1"/>
    <col min="13" max="13" width="29" style="39" customWidth="1"/>
    <col min="14" max="16384" width="9.140625" style="39"/>
  </cols>
  <sheetData>
    <row r="1" spans="1:13" x14ac:dyDescent="0.2">
      <c r="A1" s="286" t="s">
        <v>281</v>
      </c>
      <c r="B1" s="286"/>
      <c r="C1" s="286"/>
      <c r="D1" s="286"/>
      <c r="E1" s="287"/>
      <c r="F1" s="287"/>
      <c r="G1" s="287"/>
      <c r="H1" s="287"/>
    </row>
    <row r="2" spans="1:13" x14ac:dyDescent="0.2">
      <c r="A2" s="288" t="s">
        <v>282</v>
      </c>
      <c r="B2" s="287" t="s">
        <v>283</v>
      </c>
      <c r="C2" s="288" t="s">
        <v>284</v>
      </c>
      <c r="D2" s="287" t="s">
        <v>285</v>
      </c>
      <c r="E2" s="287"/>
      <c r="F2" s="287"/>
      <c r="G2" s="287"/>
      <c r="H2" s="287"/>
    </row>
    <row r="3" spans="1:13" x14ac:dyDescent="0.2">
      <c r="A3" s="288" t="s">
        <v>286</v>
      </c>
      <c r="B3" s="287" t="s">
        <v>287</v>
      </c>
      <c r="C3" s="288" t="s">
        <v>288</v>
      </c>
      <c r="D3" s="287" t="s">
        <v>289</v>
      </c>
      <c r="E3" s="287"/>
      <c r="F3" s="287"/>
      <c r="G3" s="287"/>
      <c r="H3" s="287"/>
    </row>
    <row r="4" spans="1:13" x14ac:dyDescent="0.2">
      <c r="A4" s="288"/>
      <c r="B4" s="287"/>
      <c r="C4" s="288"/>
      <c r="D4" s="287"/>
      <c r="E4" s="287"/>
      <c r="F4" s="287"/>
      <c r="G4" s="287"/>
      <c r="H4" s="287"/>
    </row>
    <row r="5" spans="1:13" x14ac:dyDescent="0.2">
      <c r="A5" s="288"/>
      <c r="B5" s="287"/>
      <c r="C5" s="288"/>
      <c r="D5" s="287"/>
      <c r="E5" s="287"/>
      <c r="F5" s="287"/>
      <c r="G5" s="287"/>
      <c r="H5" s="287"/>
    </row>
    <row r="6" spans="1:13" x14ac:dyDescent="0.2">
      <c r="A6" s="288"/>
      <c r="B6" s="287"/>
      <c r="C6" s="288"/>
      <c r="D6" s="287"/>
      <c r="E6" s="287"/>
      <c r="F6" s="287"/>
      <c r="G6" s="287"/>
      <c r="H6" s="287"/>
    </row>
    <row r="7" spans="1:13" x14ac:dyDescent="0.2">
      <c r="A7" s="288"/>
      <c r="B7" s="287"/>
      <c r="C7" s="288"/>
      <c r="D7" s="287"/>
      <c r="E7" s="287"/>
      <c r="F7" s="287"/>
      <c r="G7" s="287"/>
      <c r="H7" s="287"/>
    </row>
    <row r="8" spans="1:13" x14ac:dyDescent="0.2">
      <c r="A8" s="288"/>
      <c r="B8" s="287"/>
      <c r="C8" s="288"/>
      <c r="D8" s="287"/>
      <c r="E8" s="287"/>
      <c r="F8" s="287"/>
      <c r="G8" s="287"/>
      <c r="H8" s="287"/>
    </row>
    <row r="9" spans="1:13" x14ac:dyDescent="0.2">
      <c r="A9" s="288"/>
      <c r="B9" s="287"/>
      <c r="C9" s="288"/>
      <c r="D9" s="287"/>
      <c r="E9" s="287"/>
      <c r="F9" s="287"/>
      <c r="G9" s="287"/>
      <c r="H9" s="287"/>
    </row>
    <row r="10" spans="1:13" x14ac:dyDescent="0.2">
      <c r="A10" s="288"/>
      <c r="B10" s="287"/>
      <c r="C10" s="288"/>
      <c r="D10" s="287"/>
      <c r="E10" s="287"/>
      <c r="F10" s="287"/>
      <c r="G10" s="287"/>
      <c r="H10" s="287"/>
    </row>
    <row r="11" spans="1:13" x14ac:dyDescent="0.2">
      <c r="A11" s="288"/>
      <c r="B11" s="287"/>
      <c r="C11" s="288"/>
      <c r="D11" s="288"/>
      <c r="E11" s="287"/>
      <c r="F11" s="287"/>
      <c r="G11" s="287"/>
      <c r="H11" s="287"/>
    </row>
    <row r="12" spans="1:13" x14ac:dyDescent="0.2">
      <c r="A12" s="288"/>
      <c r="B12" s="287"/>
      <c r="C12" s="288"/>
      <c r="D12" s="287"/>
      <c r="E12" s="287"/>
      <c r="F12" s="287"/>
      <c r="G12" s="287"/>
      <c r="H12" s="287"/>
    </row>
    <row r="13" spans="1:13" x14ac:dyDescent="0.2">
      <c r="A13" s="288"/>
      <c r="B13" s="287"/>
      <c r="C13" s="288"/>
      <c r="D13" s="287"/>
      <c r="E13" s="287"/>
      <c r="F13" s="287"/>
      <c r="G13" s="287"/>
      <c r="H13" s="287"/>
    </row>
    <row r="14" spans="1:13" x14ac:dyDescent="0.2">
      <c r="A14" s="288"/>
      <c r="B14" s="287"/>
      <c r="C14" s="288" t="s">
        <v>290</v>
      </c>
      <c r="D14" s="289">
        <v>45726</v>
      </c>
      <c r="E14" s="287"/>
      <c r="F14" s="287"/>
      <c r="G14" s="287"/>
      <c r="H14" s="287"/>
    </row>
    <row r="15" spans="1:13" ht="13.5" thickBot="1" x14ac:dyDescent="0.25">
      <c r="A15" s="287"/>
      <c r="B15" s="287"/>
      <c r="C15" s="287"/>
      <c r="D15" s="287"/>
      <c r="E15" s="287"/>
      <c r="F15" s="287"/>
      <c r="G15" s="287"/>
      <c r="H15" s="287"/>
    </row>
    <row r="16" spans="1:13" ht="13.5" thickBot="1" x14ac:dyDescent="0.25">
      <c r="A16" s="290" t="s">
        <v>291</v>
      </c>
      <c r="B16" s="291"/>
      <c r="C16" s="291"/>
      <c r="D16" s="291"/>
      <c r="E16" s="291"/>
      <c r="F16" s="291"/>
      <c r="G16" s="291"/>
      <c r="H16" s="292"/>
      <c r="I16" s="293" t="s">
        <v>292</v>
      </c>
      <c r="J16" s="294"/>
      <c r="K16" s="294"/>
      <c r="L16" s="294"/>
      <c r="M16" s="295"/>
    </row>
    <row r="17" spans="1:13" ht="25.5" x14ac:dyDescent="0.2">
      <c r="A17" s="296" t="s">
        <v>293</v>
      </c>
      <c r="B17" s="296" t="s">
        <v>294</v>
      </c>
      <c r="C17" s="296" t="s">
        <v>295</v>
      </c>
      <c r="D17" s="297" t="s">
        <v>296</v>
      </c>
      <c r="E17" s="297" t="s">
        <v>297</v>
      </c>
      <c r="F17" s="297" t="s">
        <v>298</v>
      </c>
      <c r="G17" s="297" t="s">
        <v>299</v>
      </c>
      <c r="H17" s="297" t="s">
        <v>300</v>
      </c>
      <c r="I17" s="297" t="s">
        <v>301</v>
      </c>
      <c r="J17" s="297" t="s">
        <v>302</v>
      </c>
      <c r="K17" s="297" t="s">
        <v>303</v>
      </c>
      <c r="L17" s="297" t="s">
        <v>304</v>
      </c>
      <c r="M17" s="297" t="s">
        <v>305</v>
      </c>
    </row>
    <row r="18" spans="1:13" ht="60" customHeight="1" x14ac:dyDescent="0.2">
      <c r="A18" s="298" t="s">
        <v>306</v>
      </c>
      <c r="B18" s="299" t="s">
        <v>307</v>
      </c>
      <c r="C18" s="299" t="s">
        <v>308</v>
      </c>
      <c r="D18" s="299" t="s">
        <v>309</v>
      </c>
      <c r="E18" s="299" t="s">
        <v>310</v>
      </c>
      <c r="F18" s="299" t="s">
        <v>311</v>
      </c>
      <c r="G18" s="299" t="s">
        <v>312</v>
      </c>
      <c r="H18" s="299" t="s">
        <v>313</v>
      </c>
      <c r="I18" s="299" t="s">
        <v>314</v>
      </c>
      <c r="J18" s="299" t="s">
        <v>315</v>
      </c>
      <c r="K18" s="299" t="s">
        <v>316</v>
      </c>
      <c r="L18" s="299" t="s">
        <v>317</v>
      </c>
      <c r="M18" s="299" t="s">
        <v>318</v>
      </c>
    </row>
    <row r="19" spans="1:13" ht="60" customHeight="1" x14ac:dyDescent="0.2">
      <c r="A19" s="298" t="s">
        <v>319</v>
      </c>
      <c r="B19" s="299" t="s">
        <v>320</v>
      </c>
      <c r="C19" s="299" t="s">
        <v>321</v>
      </c>
      <c r="D19" s="299" t="s">
        <v>322</v>
      </c>
      <c r="E19" s="299" t="s">
        <v>323</v>
      </c>
      <c r="F19" s="299" t="s">
        <v>324</v>
      </c>
      <c r="G19" s="299" t="s">
        <v>325</v>
      </c>
      <c r="H19" s="299" t="s">
        <v>326</v>
      </c>
      <c r="I19" s="299" t="s">
        <v>327</v>
      </c>
      <c r="J19" s="299" t="s">
        <v>328</v>
      </c>
      <c r="K19" s="299" t="s">
        <v>329</v>
      </c>
      <c r="L19" s="299" t="s">
        <v>330</v>
      </c>
      <c r="M19" s="299" t="s">
        <v>331</v>
      </c>
    </row>
    <row r="20" spans="1:13" ht="60" customHeight="1" x14ac:dyDescent="0.2">
      <c r="A20" s="298" t="s">
        <v>332</v>
      </c>
      <c r="B20" s="299" t="s">
        <v>333</v>
      </c>
      <c r="C20" s="299" t="s">
        <v>334</v>
      </c>
      <c r="D20" s="299" t="s">
        <v>335</v>
      </c>
      <c r="E20" s="299" t="s">
        <v>336</v>
      </c>
      <c r="F20" s="299" t="s">
        <v>337</v>
      </c>
      <c r="G20" s="299" t="s">
        <v>338</v>
      </c>
      <c r="H20" s="299" t="s">
        <v>339</v>
      </c>
      <c r="I20" s="299" t="s">
        <v>340</v>
      </c>
      <c r="J20" s="299" t="s">
        <v>341</v>
      </c>
      <c r="K20" s="299" t="s">
        <v>342</v>
      </c>
      <c r="L20" s="299" t="s">
        <v>343</v>
      </c>
      <c r="M20" s="299" t="s">
        <v>344</v>
      </c>
    </row>
    <row r="21" spans="1:13" ht="60" customHeight="1" x14ac:dyDescent="0.2">
      <c r="A21" s="298" t="s">
        <v>345</v>
      </c>
      <c r="B21" s="299" t="s">
        <v>346</v>
      </c>
      <c r="C21" s="299" t="s">
        <v>347</v>
      </c>
      <c r="D21" s="299" t="s">
        <v>348</v>
      </c>
      <c r="E21" s="299" t="s">
        <v>349</v>
      </c>
      <c r="F21" s="299" t="s">
        <v>350</v>
      </c>
      <c r="G21" s="299" t="s">
        <v>351</v>
      </c>
      <c r="H21" s="299" t="s">
        <v>352</v>
      </c>
      <c r="I21" s="299" t="s">
        <v>353</v>
      </c>
      <c r="J21" s="299" t="s">
        <v>354</v>
      </c>
      <c r="K21" s="299" t="s">
        <v>355</v>
      </c>
      <c r="L21" s="299" t="s">
        <v>356</v>
      </c>
      <c r="M21" s="299" t="s">
        <v>357</v>
      </c>
    </row>
    <row r="22" spans="1:13" ht="90" customHeight="1" x14ac:dyDescent="0.2">
      <c r="A22" s="298" t="s">
        <v>358</v>
      </c>
      <c r="B22" s="299" t="s">
        <v>359</v>
      </c>
      <c r="C22" s="299" t="s">
        <v>360</v>
      </c>
      <c r="D22" s="299" t="s">
        <v>361</v>
      </c>
      <c r="E22" s="299" t="s">
        <v>362</v>
      </c>
      <c r="F22" s="299" t="s">
        <v>363</v>
      </c>
      <c r="G22" s="299" t="s">
        <v>364</v>
      </c>
      <c r="H22" s="299" t="s">
        <v>365</v>
      </c>
      <c r="I22" s="299" t="s">
        <v>366</v>
      </c>
      <c r="J22" s="299" t="s">
        <v>367</v>
      </c>
      <c r="K22" s="299" t="s">
        <v>368</v>
      </c>
      <c r="L22" s="299" t="s">
        <v>369</v>
      </c>
      <c r="M22" s="299" t="s">
        <v>370</v>
      </c>
    </row>
    <row r="23" spans="1:13" ht="60" customHeight="1" x14ac:dyDescent="0.2">
      <c r="A23" s="298" t="s">
        <v>371</v>
      </c>
      <c r="B23" s="299" t="s">
        <v>372</v>
      </c>
      <c r="C23" s="299" t="s">
        <v>373</v>
      </c>
      <c r="D23" s="299" t="s">
        <v>374</v>
      </c>
      <c r="E23" s="299" t="s">
        <v>375</v>
      </c>
      <c r="F23" s="299" t="s">
        <v>376</v>
      </c>
      <c r="G23" s="299" t="s">
        <v>377</v>
      </c>
      <c r="H23" s="299" t="s">
        <v>378</v>
      </c>
      <c r="I23" s="299" t="s">
        <v>379</v>
      </c>
      <c r="J23" s="299" t="s">
        <v>380</v>
      </c>
      <c r="K23" s="299" t="s">
        <v>381</v>
      </c>
      <c r="L23" s="299" t="s">
        <v>382</v>
      </c>
      <c r="M23" s="299" t="s">
        <v>383</v>
      </c>
    </row>
    <row r="24" spans="1:13" ht="63.75" x14ac:dyDescent="0.2">
      <c r="A24" s="298" t="s">
        <v>384</v>
      </c>
      <c r="B24" s="299" t="s">
        <v>385</v>
      </c>
      <c r="C24" s="299" t="s">
        <v>386</v>
      </c>
      <c r="D24" s="299" t="s">
        <v>387</v>
      </c>
      <c r="E24" s="299" t="s">
        <v>388</v>
      </c>
      <c r="F24" s="299" t="s">
        <v>389</v>
      </c>
      <c r="G24" s="299" t="s">
        <v>390</v>
      </c>
      <c r="H24" s="299" t="s">
        <v>391</v>
      </c>
      <c r="I24" s="299" t="s">
        <v>392</v>
      </c>
      <c r="J24" s="299" t="s">
        <v>393</v>
      </c>
      <c r="K24" s="299" t="s">
        <v>394</v>
      </c>
      <c r="L24" s="299" t="s">
        <v>395</v>
      </c>
      <c r="M24" s="299" t="s">
        <v>396</v>
      </c>
    </row>
    <row r="25" spans="1:13" ht="60" customHeight="1" x14ac:dyDescent="0.2">
      <c r="A25" s="298" t="s">
        <v>397</v>
      </c>
      <c r="B25" s="299" t="s">
        <v>398</v>
      </c>
      <c r="C25" s="299" t="s">
        <v>399</v>
      </c>
      <c r="D25" s="299" t="s">
        <v>400</v>
      </c>
      <c r="E25" s="299" t="s">
        <v>401</v>
      </c>
      <c r="F25" s="299" t="s">
        <v>402</v>
      </c>
      <c r="G25" s="299" t="s">
        <v>403</v>
      </c>
      <c r="H25" s="299" t="s">
        <v>404</v>
      </c>
      <c r="I25" s="299" t="s">
        <v>405</v>
      </c>
      <c r="J25" s="299" t="s">
        <v>406</v>
      </c>
      <c r="K25" s="299" t="s">
        <v>407</v>
      </c>
      <c r="L25" s="299" t="s">
        <v>408</v>
      </c>
      <c r="M25" s="299" t="s">
        <v>409</v>
      </c>
    </row>
    <row r="26" spans="1:13" x14ac:dyDescent="0.2">
      <c r="A26" s="287"/>
      <c r="B26" s="287"/>
      <c r="C26" s="287"/>
      <c r="D26" s="287"/>
      <c r="E26" s="287"/>
      <c r="F26" s="287"/>
      <c r="G26" s="287"/>
      <c r="H26" s="287"/>
    </row>
    <row r="27" spans="1:13" x14ac:dyDescent="0.2">
      <c r="A27" s="287"/>
      <c r="B27" s="287"/>
      <c r="C27" s="287"/>
      <c r="D27" s="287"/>
      <c r="E27" s="287"/>
      <c r="F27" s="287"/>
      <c r="G27" s="287"/>
      <c r="H27" s="287"/>
    </row>
    <row r="28" spans="1:13" customFormat="1" x14ac:dyDescent="0.2"/>
    <row r="29" spans="1:13" customFormat="1" x14ac:dyDescent="0.2"/>
    <row r="30" spans="1:13" customFormat="1" x14ac:dyDescent="0.2"/>
    <row r="31" spans="1:13" x14ac:dyDescent="0.2">
      <c r="A31" s="287"/>
      <c r="B31" s="287"/>
      <c r="C31" s="287"/>
      <c r="D31" s="287"/>
      <c r="E31" s="287"/>
      <c r="F31" s="287"/>
      <c r="G31" s="287"/>
      <c r="H31" s="287"/>
    </row>
    <row r="32" spans="1:13" x14ac:dyDescent="0.2">
      <c r="A32" s="287"/>
      <c r="B32" s="287"/>
      <c r="C32" s="287"/>
      <c r="D32" s="287"/>
      <c r="E32" s="287"/>
      <c r="F32" s="287"/>
      <c r="G32" s="287"/>
      <c r="H32" s="287"/>
    </row>
    <row r="33" spans="1:8" x14ac:dyDescent="0.2">
      <c r="A33" s="287"/>
      <c r="B33" s="287"/>
      <c r="C33" s="287"/>
      <c r="D33" s="287"/>
      <c r="E33" s="287"/>
      <c r="F33" s="287"/>
      <c r="G33" s="287"/>
      <c r="H33" s="287"/>
    </row>
    <row r="34" spans="1:8" x14ac:dyDescent="0.2">
      <c r="A34" s="287"/>
      <c r="B34" s="287"/>
      <c r="C34" s="287"/>
      <c r="D34" s="287"/>
      <c r="E34" s="287"/>
      <c r="F34" s="287"/>
      <c r="G34" s="287"/>
      <c r="H34" s="287"/>
    </row>
    <row r="35" spans="1:8" x14ac:dyDescent="0.2">
      <c r="A35" s="287"/>
      <c r="B35" s="287"/>
      <c r="C35" s="287"/>
      <c r="D35" s="287"/>
      <c r="E35" s="287"/>
      <c r="F35" s="287"/>
      <c r="G35" s="287"/>
      <c r="H35" s="287"/>
    </row>
    <row r="36" spans="1:8" x14ac:dyDescent="0.2">
      <c r="A36" s="287"/>
      <c r="B36" s="287"/>
      <c r="C36" s="287"/>
      <c r="D36" s="287"/>
      <c r="E36" s="287"/>
      <c r="F36" s="287"/>
      <c r="G36" s="287"/>
      <c r="H36" s="287"/>
    </row>
    <row r="37" spans="1:8" x14ac:dyDescent="0.2">
      <c r="A37" s="287"/>
      <c r="B37" s="287"/>
      <c r="C37" s="287"/>
      <c r="D37" s="287"/>
      <c r="E37" s="287"/>
      <c r="F37" s="287"/>
      <c r="G37" s="287"/>
      <c r="H37" s="287"/>
    </row>
    <row r="38" spans="1:8" x14ac:dyDescent="0.2">
      <c r="A38" s="287"/>
      <c r="B38" s="287"/>
      <c r="C38" s="287"/>
      <c r="D38" s="287"/>
      <c r="E38" s="287"/>
      <c r="F38" s="287"/>
      <c r="G38" s="287"/>
      <c r="H38" s="287"/>
    </row>
    <row r="39" spans="1:8" x14ac:dyDescent="0.2">
      <c r="A39" s="287"/>
      <c r="B39" s="287"/>
      <c r="C39" s="287"/>
      <c r="D39" s="287"/>
      <c r="E39" s="287"/>
      <c r="F39" s="287"/>
      <c r="G39" s="287"/>
      <c r="H39" s="287"/>
    </row>
  </sheetData>
  <mergeCells count="3">
    <mergeCell ref="A1:D1"/>
    <mergeCell ref="A16:H16"/>
    <mergeCell ref="I16:M16"/>
  </mergeCells>
  <pageMargins left="0.511811024" right="0.511811024" top="0.78740157499999996" bottom="0.78740157499999996" header="0.31496062000000002" footer="0.31496062000000002"/>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170</v>
      </c>
      <c r="F3" s="38"/>
      <c r="G3" s="39"/>
      <c r="H3" s="40"/>
    </row>
    <row r="5" spans="1:66" ht="34.5" customHeight="1" thickBot="1" x14ac:dyDescent="0.3">
      <c r="A5" s="41" t="s">
        <v>137</v>
      </c>
      <c r="D5" s="105" t="s">
        <v>167</v>
      </c>
      <c r="E5" s="221" t="s">
        <v>138</v>
      </c>
      <c r="F5" s="222"/>
      <c r="G5" s="223">
        <v>45160</v>
      </c>
      <c r="H5" s="223"/>
    </row>
    <row r="6" spans="1:66" ht="30" customHeight="1" thickTop="1" thickBot="1" x14ac:dyDescent="0.3">
      <c r="A6" s="36" t="s">
        <v>139</v>
      </c>
      <c r="B6" s="36"/>
      <c r="C6" s="36"/>
      <c r="E6" s="221" t="s">
        <v>140</v>
      </c>
      <c r="F6" s="222"/>
      <c r="G6" s="42">
        <v>1</v>
      </c>
      <c r="K6" s="218">
        <f>K7</f>
        <v>45159</v>
      </c>
      <c r="L6" s="219"/>
      <c r="M6" s="219"/>
      <c r="N6" s="219"/>
      <c r="O6" s="219"/>
      <c r="P6" s="219"/>
      <c r="Q6" s="220"/>
      <c r="R6" s="218">
        <f>R7</f>
        <v>45166</v>
      </c>
      <c r="S6" s="219"/>
      <c r="T6" s="219"/>
      <c r="U6" s="219"/>
      <c r="V6" s="219"/>
      <c r="W6" s="219"/>
      <c r="X6" s="220"/>
      <c r="Y6" s="218">
        <f>Y7</f>
        <v>45173</v>
      </c>
      <c r="Z6" s="219"/>
      <c r="AA6" s="219"/>
      <c r="AB6" s="219"/>
      <c r="AC6" s="219"/>
      <c r="AD6" s="219"/>
      <c r="AE6" s="220"/>
      <c r="AF6" s="218">
        <f>AF7</f>
        <v>45180</v>
      </c>
      <c r="AG6" s="219"/>
      <c r="AH6" s="219"/>
      <c r="AI6" s="219"/>
      <c r="AJ6" s="219"/>
      <c r="AK6" s="219"/>
      <c r="AL6" s="220"/>
      <c r="AM6" s="218">
        <f>AM7</f>
        <v>45187</v>
      </c>
      <c r="AN6" s="219"/>
      <c r="AO6" s="219"/>
      <c r="AP6" s="219"/>
      <c r="AQ6" s="219"/>
      <c r="AR6" s="219"/>
      <c r="AS6" s="220"/>
      <c r="AT6" s="218">
        <f>AT7</f>
        <v>45194</v>
      </c>
      <c r="AU6" s="219"/>
      <c r="AV6" s="219"/>
      <c r="AW6" s="219"/>
      <c r="AX6" s="219"/>
      <c r="AY6" s="219"/>
      <c r="AZ6" s="220"/>
      <c r="BA6" s="218">
        <f>BA7</f>
        <v>45201</v>
      </c>
      <c r="BB6" s="219"/>
      <c r="BC6" s="219"/>
      <c r="BD6" s="219"/>
      <c r="BE6" s="219"/>
      <c r="BF6" s="219"/>
      <c r="BG6" s="220"/>
      <c r="BH6" s="218">
        <f>BH7</f>
        <v>45208</v>
      </c>
      <c r="BI6" s="219"/>
      <c r="BJ6" s="219"/>
      <c r="BK6" s="219"/>
      <c r="BL6" s="219"/>
      <c r="BM6" s="219"/>
      <c r="BN6" s="220"/>
    </row>
    <row r="7" spans="1:66" ht="15" customHeight="1" x14ac:dyDescent="0.25">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150</v>
      </c>
      <c r="B10" s="36"/>
      <c r="C10" s="36"/>
      <c r="D10" s="52" t="s">
        <v>53</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151</v>
      </c>
      <c r="B11" s="36"/>
      <c r="C11" s="36"/>
      <c r="D11" s="58" t="s">
        <v>51</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153</v>
      </c>
      <c r="B12" s="36"/>
      <c r="C12" s="36"/>
      <c r="D12" s="58" t="s">
        <v>154</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155</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156</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157</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158</v>
      </c>
      <c r="B16" s="36"/>
      <c r="C16" s="36"/>
      <c r="D16" s="63" t="s">
        <v>159</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152</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154</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155</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156</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157</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160</v>
      </c>
      <c r="B22" s="41"/>
      <c r="C22" s="41"/>
      <c r="D22" s="72" t="s">
        <v>161</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152</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154</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155</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156</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157</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160</v>
      </c>
      <c r="B28" s="41"/>
      <c r="C28" s="41"/>
      <c r="D28" s="81" t="s">
        <v>162</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152</v>
      </c>
      <c r="E29" s="87"/>
      <c r="F29" s="88"/>
      <c r="G29" s="89" t="s">
        <v>163</v>
      </c>
      <c r="H29" s="89" t="s">
        <v>163</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154</v>
      </c>
      <c r="E30" s="87"/>
      <c r="F30" s="88"/>
      <c r="G30" s="89" t="s">
        <v>163</v>
      </c>
      <c r="H30" s="89" t="s">
        <v>163</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155</v>
      </c>
      <c r="E31" s="87"/>
      <c r="F31" s="88"/>
      <c r="G31" s="89" t="s">
        <v>163</v>
      </c>
      <c r="H31" s="89" t="s">
        <v>163</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156</v>
      </c>
      <c r="E32" s="87"/>
      <c r="F32" s="88"/>
      <c r="G32" s="89" t="s">
        <v>163</v>
      </c>
      <c r="H32" s="89" t="s">
        <v>163</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157</v>
      </c>
      <c r="E33" s="87"/>
      <c r="F33" s="88"/>
      <c r="G33" s="89" t="s">
        <v>163</v>
      </c>
      <c r="H33" s="89" t="s">
        <v>163</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164</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165</v>
      </c>
      <c r="B35" s="36"/>
      <c r="C35" s="36"/>
      <c r="D35" s="94" t="s">
        <v>166</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134</v>
      </c>
      <c r="B3" s="29"/>
      <c r="C3" s="29"/>
      <c r="D3" s="29"/>
      <c r="E3" s="32"/>
    </row>
    <row r="4" spans="1:5" x14ac:dyDescent="0.2">
      <c r="A4" s="30" t="s">
        <v>2</v>
      </c>
      <c r="B4" s="30" t="s">
        <v>4</v>
      </c>
      <c r="C4" s="30" t="s">
        <v>49</v>
      </c>
      <c r="D4" s="30" t="s">
        <v>0</v>
      </c>
      <c r="E4" s="32" t="s">
        <v>131</v>
      </c>
    </row>
    <row r="5" spans="1:5" x14ac:dyDescent="0.2">
      <c r="A5" s="28" t="s">
        <v>11</v>
      </c>
      <c r="B5" s="28" t="s">
        <v>54</v>
      </c>
      <c r="C5" s="28" t="s">
        <v>51</v>
      </c>
      <c r="D5" s="28" t="s">
        <v>11</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129</v>
      </c>
      <c r="D8" s="28" t="s">
        <v>15</v>
      </c>
      <c r="E8" s="32">
        <v>2000</v>
      </c>
    </row>
    <row r="9" spans="1:5" x14ac:dyDescent="0.2">
      <c r="A9" s="34"/>
      <c r="B9" s="28" t="s">
        <v>54</v>
      </c>
      <c r="C9" s="28" t="s">
        <v>126</v>
      </c>
      <c r="D9" s="28" t="s">
        <v>8</v>
      </c>
      <c r="E9" s="32">
        <v>700</v>
      </c>
    </row>
    <row r="10" spans="1:5" x14ac:dyDescent="0.2">
      <c r="A10" s="34"/>
      <c r="B10" s="28" t="s">
        <v>132</v>
      </c>
      <c r="C10" s="28" t="s">
        <v>55</v>
      </c>
      <c r="D10" s="28">
        <v>2</v>
      </c>
      <c r="E10" s="32"/>
    </row>
    <row r="11" spans="1:5" x14ac:dyDescent="0.2">
      <c r="A11" s="28" t="s">
        <v>115</v>
      </c>
      <c r="B11" s="28" t="s">
        <v>124</v>
      </c>
      <c r="C11" s="28" t="s">
        <v>113</v>
      </c>
      <c r="D11" s="28" t="s">
        <v>115</v>
      </c>
      <c r="E11" s="32">
        <v>4000</v>
      </c>
    </row>
    <row r="12" spans="1:5" x14ac:dyDescent="0.2">
      <c r="A12" s="28" t="s">
        <v>116</v>
      </c>
      <c r="B12" s="28" t="s">
        <v>123</v>
      </c>
      <c r="C12" s="28" t="s">
        <v>114</v>
      </c>
      <c r="D12" s="28" t="s">
        <v>116</v>
      </c>
      <c r="E12" s="32">
        <v>1000</v>
      </c>
    </row>
    <row r="13" spans="1:5" x14ac:dyDescent="0.2">
      <c r="A13" s="28" t="s">
        <v>117</v>
      </c>
      <c r="B13" s="28" t="s">
        <v>123</v>
      </c>
      <c r="C13" s="28" t="s">
        <v>118</v>
      </c>
      <c r="D13" s="28" t="s">
        <v>117</v>
      </c>
      <c r="E13" s="32">
        <v>1000</v>
      </c>
    </row>
    <row r="14" spans="1:5" x14ac:dyDescent="0.2">
      <c r="A14" s="28" t="s">
        <v>7</v>
      </c>
      <c r="B14" s="28" t="s">
        <v>54</v>
      </c>
      <c r="C14" s="28" t="s">
        <v>56</v>
      </c>
      <c r="D14" s="28" t="s">
        <v>7</v>
      </c>
      <c r="E14" s="32">
        <v>2000</v>
      </c>
    </row>
    <row r="15" spans="1:5" x14ac:dyDescent="0.2">
      <c r="A15" s="28" t="s">
        <v>8</v>
      </c>
      <c r="B15" s="28" t="s">
        <v>54</v>
      </c>
      <c r="C15" s="28" t="s">
        <v>61</v>
      </c>
      <c r="D15" s="28" t="s">
        <v>9</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9</v>
      </c>
      <c r="B20" s="28" t="s">
        <v>132</v>
      </c>
      <c r="C20" s="28" t="s">
        <v>62</v>
      </c>
      <c r="D20" s="28">
        <v>3</v>
      </c>
      <c r="E20" s="32"/>
    </row>
    <row r="21" spans="1:5" x14ac:dyDescent="0.2">
      <c r="A21" s="28" t="s">
        <v>15</v>
      </c>
      <c r="B21" s="28" t="s">
        <v>65</v>
      </c>
      <c r="C21" s="28" t="s">
        <v>67</v>
      </c>
      <c r="D21" s="28" t="s">
        <v>127</v>
      </c>
      <c r="E21" s="32">
        <v>500</v>
      </c>
    </row>
    <row r="22" spans="1:5" x14ac:dyDescent="0.2">
      <c r="A22" s="28" t="s">
        <v>127</v>
      </c>
      <c r="B22" s="28" t="s">
        <v>65</v>
      </c>
      <c r="C22" s="28" t="s">
        <v>68</v>
      </c>
      <c r="D22" s="28" t="s">
        <v>69</v>
      </c>
      <c r="E22" s="32">
        <v>500</v>
      </c>
    </row>
    <row r="23" spans="1:5" x14ac:dyDescent="0.2">
      <c r="A23" s="28" t="s">
        <v>69</v>
      </c>
      <c r="B23" s="28" t="s">
        <v>65</v>
      </c>
      <c r="C23" s="28" t="s">
        <v>130</v>
      </c>
      <c r="D23" s="28" t="s">
        <v>16</v>
      </c>
      <c r="E23" s="32">
        <v>1000</v>
      </c>
    </row>
    <row r="24" spans="1:5" x14ac:dyDescent="0.2">
      <c r="A24" s="28" t="s">
        <v>16</v>
      </c>
      <c r="B24" s="28" t="s">
        <v>65</v>
      </c>
      <c r="C24" s="28" t="s">
        <v>66</v>
      </c>
      <c r="D24" s="28" t="s">
        <v>128</v>
      </c>
      <c r="E24" s="32">
        <v>500</v>
      </c>
    </row>
    <row r="25" spans="1:5" x14ac:dyDescent="0.2">
      <c r="A25" s="28" t="s">
        <v>128</v>
      </c>
      <c r="B25" s="28" t="s">
        <v>132</v>
      </c>
      <c r="C25" s="28" t="s">
        <v>70</v>
      </c>
      <c r="D25" s="28">
        <v>4</v>
      </c>
      <c r="E25" s="32"/>
    </row>
    <row r="26" spans="1:5" x14ac:dyDescent="0.2">
      <c r="A26" s="28" t="s">
        <v>136</v>
      </c>
      <c r="B26" s="28" t="s">
        <v>65</v>
      </c>
      <c r="C26" s="28" t="s">
        <v>135</v>
      </c>
      <c r="D26" s="28" t="s">
        <v>136</v>
      </c>
      <c r="E26" s="32">
        <v>700</v>
      </c>
    </row>
    <row r="27" spans="1:5" x14ac:dyDescent="0.2">
      <c r="A27" s="28" t="s">
        <v>10</v>
      </c>
      <c r="B27" s="28" t="s">
        <v>72</v>
      </c>
      <c r="C27" s="28" t="s">
        <v>71</v>
      </c>
      <c r="D27" s="28" t="s">
        <v>10</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119</v>
      </c>
      <c r="C33" s="28" t="s">
        <v>81</v>
      </c>
      <c r="D33" s="28" t="s">
        <v>17</v>
      </c>
      <c r="E33" s="32">
        <v>3000</v>
      </c>
    </row>
    <row r="34" spans="1:5" x14ac:dyDescent="0.2">
      <c r="A34" s="28" t="s">
        <v>18</v>
      </c>
      <c r="B34" s="28" t="s">
        <v>119</v>
      </c>
      <c r="C34" s="28" t="s">
        <v>82</v>
      </c>
      <c r="D34" s="28" t="s">
        <v>18</v>
      </c>
      <c r="E34" s="32">
        <v>1000</v>
      </c>
    </row>
    <row r="35" spans="1:5" x14ac:dyDescent="0.2">
      <c r="A35" s="28" t="s">
        <v>19</v>
      </c>
      <c r="B35" s="28" t="s">
        <v>119</v>
      </c>
      <c r="C35" s="28" t="s">
        <v>83</v>
      </c>
      <c r="D35" s="28" t="s">
        <v>19</v>
      </c>
      <c r="E35" s="32">
        <v>1000</v>
      </c>
    </row>
    <row r="36" spans="1:5" x14ac:dyDescent="0.2">
      <c r="A36" s="28" t="s">
        <v>88</v>
      </c>
      <c r="B36" s="28" t="s">
        <v>120</v>
      </c>
      <c r="C36" s="28" t="s">
        <v>85</v>
      </c>
      <c r="D36" s="28" t="s">
        <v>88</v>
      </c>
      <c r="E36" s="32">
        <v>30000</v>
      </c>
    </row>
    <row r="37" spans="1:5" x14ac:dyDescent="0.2">
      <c r="A37" s="28" t="s">
        <v>89</v>
      </c>
      <c r="B37" s="28" t="s">
        <v>121</v>
      </c>
      <c r="C37" s="28" t="s">
        <v>86</v>
      </c>
      <c r="D37" s="28" t="s">
        <v>89</v>
      </c>
      <c r="E37" s="32">
        <v>700</v>
      </c>
    </row>
    <row r="38" spans="1:5" x14ac:dyDescent="0.2">
      <c r="A38" s="28" t="s">
        <v>90</v>
      </c>
      <c r="B38" s="28" t="s">
        <v>119</v>
      </c>
      <c r="C38" s="28" t="s">
        <v>87</v>
      </c>
      <c r="D38" s="28" t="s">
        <v>90</v>
      </c>
      <c r="E38" s="32">
        <v>500</v>
      </c>
    </row>
    <row r="39" spans="1:5" x14ac:dyDescent="0.2">
      <c r="A39" s="28" t="s">
        <v>95</v>
      </c>
      <c r="B39" s="28" t="s">
        <v>122</v>
      </c>
      <c r="C39" s="28" t="s">
        <v>92</v>
      </c>
      <c r="D39" s="28" t="s">
        <v>95</v>
      </c>
      <c r="E39" s="32">
        <v>15000</v>
      </c>
    </row>
    <row r="40" spans="1:5" x14ac:dyDescent="0.2">
      <c r="A40" s="28" t="s">
        <v>96</v>
      </c>
      <c r="B40" s="28" t="s">
        <v>123</v>
      </c>
      <c r="C40" s="28" t="s">
        <v>93</v>
      </c>
      <c r="D40" s="28" t="s">
        <v>96</v>
      </c>
      <c r="E40" s="32">
        <v>10000</v>
      </c>
    </row>
    <row r="41" spans="1:5" x14ac:dyDescent="0.2">
      <c r="A41" s="28" t="s">
        <v>97</v>
      </c>
      <c r="B41" s="28" t="s">
        <v>123</v>
      </c>
      <c r="C41" s="28" t="s">
        <v>94</v>
      </c>
      <c r="D41" s="28" t="s">
        <v>97</v>
      </c>
      <c r="E41" s="32">
        <v>10000</v>
      </c>
    </row>
    <row r="42" spans="1:5" x14ac:dyDescent="0.2">
      <c r="A42" s="28" t="s">
        <v>102</v>
      </c>
      <c r="B42" s="28" t="s">
        <v>125</v>
      </c>
      <c r="C42" s="28" t="s">
        <v>99</v>
      </c>
      <c r="D42" s="28" t="s">
        <v>102</v>
      </c>
      <c r="E42" s="32">
        <v>5000</v>
      </c>
    </row>
    <row r="43" spans="1:5" x14ac:dyDescent="0.2">
      <c r="A43" s="28" t="s">
        <v>103</v>
      </c>
      <c r="B43" s="28" t="s">
        <v>125</v>
      </c>
      <c r="C43" s="28" t="s">
        <v>100</v>
      </c>
      <c r="D43" s="28" t="s">
        <v>103</v>
      </c>
      <c r="E43" s="32">
        <v>4000</v>
      </c>
    </row>
    <row r="44" spans="1:5" x14ac:dyDescent="0.2">
      <c r="A44" s="28" t="s">
        <v>104</v>
      </c>
      <c r="B44" s="28" t="s">
        <v>125</v>
      </c>
      <c r="C44" s="28" t="s">
        <v>101</v>
      </c>
      <c r="D44" s="28" t="s">
        <v>104</v>
      </c>
      <c r="E44" s="32">
        <v>1000</v>
      </c>
    </row>
    <row r="45" spans="1:5" x14ac:dyDescent="0.2">
      <c r="A45" s="28" t="s">
        <v>109</v>
      </c>
      <c r="B45" s="28" t="s">
        <v>125</v>
      </c>
      <c r="C45" s="28" t="s">
        <v>106</v>
      </c>
      <c r="D45" s="28" t="s">
        <v>109</v>
      </c>
      <c r="E45" s="32">
        <v>10000</v>
      </c>
    </row>
    <row r="46" spans="1:5" x14ac:dyDescent="0.2">
      <c r="A46" s="28" t="s">
        <v>110</v>
      </c>
      <c r="B46" s="28" t="s">
        <v>125</v>
      </c>
      <c r="C46" s="28" t="s">
        <v>107</v>
      </c>
      <c r="D46" s="28" t="s">
        <v>110</v>
      </c>
      <c r="E46" s="32">
        <v>20000</v>
      </c>
    </row>
    <row r="47" spans="1:5" x14ac:dyDescent="0.2">
      <c r="A47" s="28" t="s">
        <v>111</v>
      </c>
      <c r="B47" s="28" t="s">
        <v>125</v>
      </c>
      <c r="C47" s="28" t="s">
        <v>108</v>
      </c>
      <c r="D47" s="28" t="s">
        <v>111</v>
      </c>
      <c r="E47" s="32">
        <v>10000</v>
      </c>
    </row>
    <row r="48" spans="1:5" x14ac:dyDescent="0.2">
      <c r="A48" s="28" t="s">
        <v>132</v>
      </c>
      <c r="B48" s="28" t="s">
        <v>132</v>
      </c>
      <c r="C48" s="28" t="s">
        <v>112</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105</v>
      </c>
      <c r="D52" s="28">
        <v>9</v>
      </c>
      <c r="E52" s="32"/>
    </row>
    <row r="53" spans="1:5" x14ac:dyDescent="0.2">
      <c r="A53" s="34"/>
      <c r="B53" s="34"/>
      <c r="C53" s="28" t="s">
        <v>98</v>
      </c>
      <c r="D53" s="28">
        <v>8</v>
      </c>
      <c r="E53" s="32"/>
    </row>
    <row r="54" spans="1:5" x14ac:dyDescent="0.2">
      <c r="A54" s="34"/>
      <c r="B54" s="34"/>
      <c r="C54" s="28" t="s">
        <v>84</v>
      </c>
      <c r="D54" s="28">
        <v>6</v>
      </c>
      <c r="E54" s="32"/>
    </row>
    <row r="55" spans="1:5" x14ac:dyDescent="0.2">
      <c r="A55" s="31" t="s">
        <v>133</v>
      </c>
      <c r="B55" s="35"/>
      <c r="C55" s="35"/>
      <c r="D55" s="35"/>
      <c r="E55" s="33">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228"/>
      <c r="E5" s="228"/>
      <c r="F5" s="228"/>
      <c r="G5" s="228"/>
      <c r="H5" s="228"/>
      <c r="I5" s="228"/>
      <c r="J5" s="228"/>
      <c r="K5" s="228"/>
      <c r="L5" s="228"/>
      <c r="M5" s="228"/>
      <c r="N5" s="228"/>
      <c r="O5" s="228"/>
      <c r="P5" s="228"/>
      <c r="Q5" s="228"/>
      <c r="R5" s="228"/>
      <c r="S5" s="228"/>
      <c r="T5" s="228"/>
      <c r="U5" s="228"/>
      <c r="V5" s="228"/>
      <c r="W5" s="228"/>
      <c r="X5" s="22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30" t="s">
        <v>36</v>
      </c>
      <c r="E7" s="231"/>
      <c r="F7" s="231"/>
      <c r="G7" s="232"/>
      <c r="H7" s="233" t="s">
        <v>37</v>
      </c>
      <c r="I7" s="231"/>
      <c r="J7" s="231"/>
      <c r="K7" s="232"/>
      <c r="L7" s="233" t="s">
        <v>38</v>
      </c>
      <c r="M7" s="231"/>
      <c r="N7" s="231"/>
      <c r="O7" s="232"/>
      <c r="P7" s="233" t="s">
        <v>39</v>
      </c>
      <c r="Q7" s="231"/>
      <c r="R7" s="231"/>
      <c r="S7" s="232"/>
      <c r="T7" s="233" t="s">
        <v>40</v>
      </c>
      <c r="U7" s="231"/>
      <c r="V7" s="231"/>
      <c r="W7" s="232"/>
      <c r="X7" s="233" t="s">
        <v>41</v>
      </c>
      <c r="Y7" s="231"/>
      <c r="Z7" s="231"/>
      <c r="AA7" s="232"/>
    </row>
    <row r="8" spans="2:27" s="10" customFormat="1" ht="15.75" x14ac:dyDescent="0.2">
      <c r="B8" s="11" t="s">
        <v>11</v>
      </c>
      <c r="C8" s="9" t="s">
        <v>12</v>
      </c>
      <c r="D8" s="224">
        <v>30000</v>
      </c>
      <c r="E8" s="225"/>
      <c r="F8" s="225"/>
      <c r="G8" s="226"/>
      <c r="H8" s="224"/>
      <c r="I8" s="225"/>
      <c r="J8" s="225"/>
      <c r="K8" s="226"/>
      <c r="L8" s="224"/>
      <c r="M8" s="225"/>
      <c r="N8" s="225"/>
      <c r="O8" s="226"/>
      <c r="P8" s="224"/>
      <c r="Q8" s="225"/>
      <c r="R8" s="225"/>
      <c r="S8" s="226"/>
      <c r="T8" s="224"/>
      <c r="U8" s="225"/>
      <c r="V8" s="225"/>
      <c r="W8" s="226"/>
      <c r="X8" s="224"/>
      <c r="Y8" s="225"/>
      <c r="Z8" s="225"/>
      <c r="AA8" s="226"/>
    </row>
    <row r="9" spans="2:27" s="10" customFormat="1" ht="15.75" x14ac:dyDescent="0.2">
      <c r="B9" s="11" t="s">
        <v>13</v>
      </c>
      <c r="C9" s="9" t="s">
        <v>20</v>
      </c>
      <c r="D9" s="224"/>
      <c r="E9" s="225"/>
      <c r="F9" s="225"/>
      <c r="G9" s="226"/>
      <c r="H9" s="224">
        <v>5000</v>
      </c>
      <c r="I9" s="225"/>
      <c r="J9" s="225"/>
      <c r="K9" s="226"/>
      <c r="L9" s="224">
        <v>5000</v>
      </c>
      <c r="M9" s="225"/>
      <c r="N9" s="225"/>
      <c r="O9" s="226"/>
      <c r="P9" s="224">
        <v>5000</v>
      </c>
      <c r="Q9" s="225"/>
      <c r="R9" s="225"/>
      <c r="S9" s="226"/>
      <c r="T9" s="224">
        <v>5000</v>
      </c>
      <c r="U9" s="225"/>
      <c r="V9" s="225"/>
      <c r="W9" s="226"/>
      <c r="X9" s="224"/>
      <c r="Y9" s="225"/>
      <c r="Z9" s="225"/>
      <c r="AA9" s="226"/>
    </row>
    <row r="10" spans="2:27" s="10" customFormat="1" ht="16.5" thickBot="1" x14ac:dyDescent="0.25">
      <c r="B10" s="11" t="s">
        <v>14</v>
      </c>
      <c r="C10" s="9" t="s">
        <v>21</v>
      </c>
      <c r="D10" s="224"/>
      <c r="E10" s="225"/>
      <c r="F10" s="225"/>
      <c r="G10" s="226"/>
      <c r="H10" s="224"/>
      <c r="I10" s="225"/>
      <c r="J10" s="225"/>
      <c r="K10" s="226"/>
      <c r="L10" s="224"/>
      <c r="M10" s="225"/>
      <c r="N10" s="225"/>
      <c r="O10" s="226"/>
      <c r="P10" s="224"/>
      <c r="Q10" s="225"/>
      <c r="R10" s="225"/>
      <c r="S10" s="226"/>
      <c r="T10" s="224"/>
      <c r="U10" s="225"/>
      <c r="V10" s="225"/>
      <c r="W10" s="226"/>
      <c r="X10" s="224">
        <v>10000</v>
      </c>
      <c r="Y10" s="225"/>
      <c r="Z10" s="225"/>
      <c r="AA10" s="226"/>
    </row>
    <row r="11" spans="2:27" ht="15.75" x14ac:dyDescent="0.2">
      <c r="B11" s="12">
        <v>2</v>
      </c>
      <c r="C11" s="13" t="s">
        <v>25</v>
      </c>
      <c r="D11" s="224"/>
      <c r="E11" s="225"/>
      <c r="F11" s="225"/>
      <c r="G11" s="226"/>
      <c r="H11" s="224"/>
      <c r="I11" s="225"/>
      <c r="J11" s="225"/>
      <c r="K11" s="226"/>
      <c r="L11" s="224">
        <v>20000</v>
      </c>
      <c r="M11" s="225"/>
      <c r="N11" s="225"/>
      <c r="O11" s="226"/>
      <c r="P11" s="224">
        <v>40000</v>
      </c>
      <c r="Q11" s="225"/>
      <c r="R11" s="225"/>
      <c r="S11" s="226"/>
      <c r="T11" s="224">
        <v>10000</v>
      </c>
      <c r="U11" s="225"/>
      <c r="V11" s="225"/>
      <c r="W11" s="226"/>
      <c r="X11" s="224">
        <v>10000</v>
      </c>
      <c r="Y11" s="225"/>
      <c r="Z11" s="225"/>
      <c r="AA11" s="226"/>
    </row>
    <row r="12" spans="2:27" ht="15.75" x14ac:dyDescent="0.2">
      <c r="B12" s="6" t="s">
        <v>15</v>
      </c>
      <c r="C12" s="5" t="s">
        <v>31</v>
      </c>
      <c r="D12" s="224"/>
      <c r="E12" s="225"/>
      <c r="F12" s="225"/>
      <c r="G12" s="226"/>
      <c r="H12" s="227">
        <v>10000</v>
      </c>
      <c r="I12" s="225"/>
      <c r="J12" s="225"/>
      <c r="K12" s="226"/>
      <c r="L12" s="224">
        <v>25000</v>
      </c>
      <c r="M12" s="225"/>
      <c r="N12" s="225"/>
      <c r="O12" s="226"/>
      <c r="P12" s="224">
        <v>25000</v>
      </c>
      <c r="Q12" s="225"/>
      <c r="R12" s="225"/>
      <c r="S12" s="226"/>
      <c r="T12" s="224">
        <v>25000</v>
      </c>
      <c r="U12" s="225"/>
      <c r="V12" s="225"/>
      <c r="W12" s="226"/>
      <c r="X12" s="224">
        <v>5000</v>
      </c>
      <c r="Y12" s="225"/>
      <c r="Z12" s="225"/>
      <c r="AA12" s="226"/>
    </row>
    <row r="13" spans="2:27" s="8" customFormat="1" ht="16.5" thickBot="1" x14ac:dyDescent="0.25">
      <c r="B13" s="6" t="s">
        <v>16</v>
      </c>
      <c r="C13" s="5" t="s">
        <v>32</v>
      </c>
      <c r="D13" s="224"/>
      <c r="E13" s="225"/>
      <c r="F13" s="225"/>
      <c r="G13" s="226"/>
      <c r="H13" s="224"/>
      <c r="I13" s="225"/>
      <c r="J13" s="225"/>
      <c r="K13" s="226"/>
      <c r="L13" s="224">
        <v>15000</v>
      </c>
      <c r="M13" s="225"/>
      <c r="N13" s="225"/>
      <c r="O13" s="226"/>
      <c r="P13" s="224">
        <v>15000</v>
      </c>
      <c r="Q13" s="225"/>
      <c r="R13" s="225"/>
      <c r="S13" s="226"/>
      <c r="T13" s="224">
        <v>20000</v>
      </c>
      <c r="U13" s="225"/>
      <c r="V13" s="225"/>
      <c r="W13" s="226"/>
      <c r="X13" s="224">
        <v>10000</v>
      </c>
      <c r="Y13" s="225"/>
      <c r="Z13" s="225"/>
      <c r="AA13" s="226"/>
    </row>
    <row r="14" spans="2:27" s="7" customFormat="1" ht="15.75" x14ac:dyDescent="0.2">
      <c r="B14" s="12">
        <v>4</v>
      </c>
      <c r="C14" s="13" t="s">
        <v>26</v>
      </c>
      <c r="D14" s="224"/>
      <c r="E14" s="225"/>
      <c r="F14" s="225"/>
      <c r="G14" s="226"/>
      <c r="H14" s="224"/>
      <c r="I14" s="225"/>
      <c r="J14" s="225"/>
      <c r="K14" s="226"/>
      <c r="L14" s="224"/>
      <c r="M14" s="225"/>
      <c r="N14" s="225"/>
      <c r="O14" s="226"/>
      <c r="P14" s="224"/>
      <c r="Q14" s="225"/>
      <c r="R14" s="225"/>
      <c r="S14" s="226"/>
      <c r="T14" s="224"/>
      <c r="U14" s="225"/>
      <c r="V14" s="225"/>
      <c r="W14" s="226"/>
      <c r="X14" s="224">
        <v>7000</v>
      </c>
      <c r="Y14" s="225"/>
      <c r="Z14" s="225"/>
      <c r="AA14" s="226"/>
    </row>
    <row r="15" spans="2:27" s="7" customFormat="1" ht="15.75" x14ac:dyDescent="0.2">
      <c r="B15" s="6" t="s">
        <v>17</v>
      </c>
      <c r="C15" s="5" t="s">
        <v>22</v>
      </c>
      <c r="D15" s="224"/>
      <c r="E15" s="225"/>
      <c r="F15" s="225"/>
      <c r="G15" s="226"/>
      <c r="H15" s="224"/>
      <c r="I15" s="225"/>
      <c r="J15" s="225"/>
      <c r="K15" s="226"/>
      <c r="L15" s="224"/>
      <c r="M15" s="225"/>
      <c r="N15" s="225"/>
      <c r="O15" s="226"/>
      <c r="P15" s="224"/>
      <c r="Q15" s="225"/>
      <c r="R15" s="225"/>
      <c r="S15" s="226"/>
      <c r="T15" s="224">
        <v>4000</v>
      </c>
      <c r="U15" s="225"/>
      <c r="V15" s="225"/>
      <c r="W15" s="226"/>
      <c r="X15" s="224">
        <v>4000</v>
      </c>
      <c r="Y15" s="225"/>
      <c r="Z15" s="225"/>
      <c r="AA15" s="226"/>
    </row>
    <row r="16" spans="2:27" ht="15.75" x14ac:dyDescent="0.2">
      <c r="B16" s="6" t="s">
        <v>18</v>
      </c>
      <c r="C16" s="5" t="s">
        <v>23</v>
      </c>
      <c r="D16" s="224"/>
      <c r="E16" s="225"/>
      <c r="F16" s="225"/>
      <c r="G16" s="226"/>
      <c r="H16" s="224"/>
      <c r="I16" s="225"/>
      <c r="J16" s="225"/>
      <c r="K16" s="226"/>
      <c r="L16" s="224"/>
      <c r="M16" s="225"/>
      <c r="N16" s="225"/>
      <c r="O16" s="226"/>
      <c r="P16" s="224"/>
      <c r="Q16" s="225"/>
      <c r="R16" s="225"/>
      <c r="S16" s="226"/>
      <c r="T16" s="224">
        <v>2500</v>
      </c>
      <c r="U16" s="225"/>
      <c r="V16" s="225"/>
      <c r="W16" s="226"/>
      <c r="X16" s="224">
        <v>2500</v>
      </c>
      <c r="Y16" s="225"/>
      <c r="Z16" s="225"/>
      <c r="AA16" s="226"/>
    </row>
    <row r="17" spans="2:27" s="8" customFormat="1" ht="15.75" x14ac:dyDescent="0.2">
      <c r="B17" s="6" t="s">
        <v>19</v>
      </c>
      <c r="C17" s="5" t="s">
        <v>24</v>
      </c>
      <c r="D17" s="224"/>
      <c r="E17" s="225"/>
      <c r="F17" s="225"/>
      <c r="G17" s="226"/>
      <c r="H17" s="224"/>
      <c r="I17" s="225"/>
      <c r="J17" s="225"/>
      <c r="K17" s="226"/>
      <c r="L17" s="224"/>
      <c r="M17" s="225"/>
      <c r="N17" s="225"/>
      <c r="O17" s="226"/>
      <c r="P17" s="224"/>
      <c r="Q17" s="225"/>
      <c r="R17" s="225"/>
      <c r="S17" s="226"/>
      <c r="T17" s="224"/>
      <c r="U17" s="225"/>
      <c r="V17" s="225"/>
      <c r="W17" s="226"/>
      <c r="X17" s="224">
        <v>0</v>
      </c>
      <c r="Y17" s="225"/>
      <c r="Z17" s="225"/>
      <c r="AA17" s="226"/>
    </row>
    <row r="18" spans="2:27" s="7" customFormat="1" ht="15.75" x14ac:dyDescent="0.2">
      <c r="B18" s="6" t="s">
        <v>28</v>
      </c>
      <c r="C18" s="5" t="s">
        <v>29</v>
      </c>
      <c r="D18" s="224"/>
      <c r="E18" s="225"/>
      <c r="F18" s="225"/>
      <c r="G18" s="226"/>
      <c r="H18" s="224">
        <f>20000*35%</f>
        <v>7000</v>
      </c>
      <c r="I18" s="225"/>
      <c r="J18" s="225"/>
      <c r="K18" s="226"/>
      <c r="L18" s="224">
        <f>13000/4</f>
        <v>3250</v>
      </c>
      <c r="M18" s="225"/>
      <c r="N18" s="225"/>
      <c r="O18" s="226"/>
      <c r="P18" s="224">
        <f>13000/4</f>
        <v>3250</v>
      </c>
      <c r="Q18" s="225"/>
      <c r="R18" s="225"/>
      <c r="S18" s="226"/>
      <c r="T18" s="224">
        <f>13000/4</f>
        <v>3250</v>
      </c>
      <c r="U18" s="225"/>
      <c r="V18" s="225"/>
      <c r="W18" s="226"/>
      <c r="X18" s="224">
        <f>13000/4</f>
        <v>3250</v>
      </c>
      <c r="Y18" s="225"/>
      <c r="Z18" s="225"/>
      <c r="AA18" s="226"/>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Project Charter</vt:lpstr>
      <vt:lpstr>WBS-MACRO-ATIVIDADE</vt:lpstr>
      <vt:lpstr>WBS_Detalhado (ordem etapas)</vt:lpstr>
      <vt:lpstr>WBS_Detalhado (ordem depend)</vt:lpstr>
      <vt:lpstr>Cronograma_Execução</vt:lpstr>
      <vt:lpstr>SAM SRM</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Fabricio Candido do Nascimento</cp:lastModifiedBy>
  <cp:lastPrinted>2024-08-29T21:33:37Z</cp:lastPrinted>
  <dcterms:created xsi:type="dcterms:W3CDTF">2009-09-10T00:53:44Z</dcterms:created>
  <dcterms:modified xsi:type="dcterms:W3CDTF">2025-03-11T00:50:14Z</dcterms:modified>
</cp:coreProperties>
</file>