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mme\Downloads\"/>
    </mc:Choice>
  </mc:AlternateContent>
  <xr:revisionPtr revIDLastSave="0" documentId="13_ncr:1_{914DB7CB-7C71-4F8C-BA64-A6006D67E3CA}" xr6:coauthVersionLast="47" xr6:coauthVersionMax="47" xr10:uidLastSave="{00000000-0000-0000-0000-000000000000}"/>
  <bookViews>
    <workbookView xWindow="-120" yWindow="-120" windowWidth="20730" windowHeight="11040" activeTab="1" xr2:uid="{DDD433C0-8B53-4268-8DD5-B65A3BA25680}"/>
  </bookViews>
  <sheets>
    <sheet name="Diagrama de rede-precedênci (2)" sheetId="9" r:id="rId1"/>
    <sheet name="Diagrama de rede-precedência" sheetId="8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9" l="1"/>
  <c r="S16" i="9"/>
  <c r="S15" i="9"/>
  <c r="J19" i="8"/>
  <c r="K19" i="8" s="1"/>
  <c r="R15" i="9"/>
  <c r="O21" i="9"/>
  <c r="O9" i="9"/>
  <c r="K15" i="9"/>
  <c r="H5" i="8"/>
  <c r="J5" i="8" s="1"/>
  <c r="K5" i="8" s="1"/>
  <c r="O15" i="9"/>
  <c r="H15" i="9"/>
  <c r="N11" i="8" l="1"/>
  <c r="N5" i="8"/>
  <c r="R25" i="8"/>
  <c r="S25" i="8" s="1"/>
  <c r="J15" i="9"/>
  <c r="O11" i="8" l="1"/>
  <c r="R19" i="8" s="1"/>
  <c r="S19" i="8" s="1"/>
  <c r="S20" i="8" s="1"/>
  <c r="R20" i="8" s="1"/>
  <c r="O12" i="8" s="1"/>
  <c r="O5" i="8"/>
  <c r="R5" i="8" l="1"/>
  <c r="S5" i="8" s="1"/>
  <c r="R12" i="8" s="1"/>
  <c r="S12" i="8" s="1"/>
  <c r="N15" i="9"/>
  <c r="N9" i="9"/>
  <c r="V15" i="9" s="1"/>
  <c r="W15" i="9" s="1"/>
  <c r="W16" i="9" s="1"/>
  <c r="N21" i="9"/>
  <c r="V5" i="8" l="1"/>
  <c r="V12" i="8"/>
  <c r="W12" i="8"/>
  <c r="Z12" i="8" s="1"/>
  <c r="V16" i="9"/>
  <c r="W17" i="9"/>
  <c r="W5" i="8" l="1"/>
  <c r="N12" i="8"/>
  <c r="N13" i="8" s="1"/>
  <c r="R16" i="9"/>
  <c r="O22" i="9"/>
  <c r="V17" i="9"/>
  <c r="W6" i="8" l="1"/>
  <c r="W7" i="8" s="1"/>
  <c r="O13" i="8"/>
  <c r="AA12" i="8"/>
  <c r="O23" i="9"/>
  <c r="N22" i="9"/>
  <c r="N23" i="9" s="1"/>
  <c r="S17" i="9"/>
  <c r="V6" i="8" l="1"/>
  <c r="Z19" i="8"/>
  <c r="AA19" i="8" s="1"/>
  <c r="R17" i="9"/>
  <c r="O10" i="9"/>
  <c r="V7" i="8" l="1"/>
  <c r="S6" i="8"/>
  <c r="Z25" i="8"/>
  <c r="AA25" i="8" s="1"/>
  <c r="R21" i="8"/>
  <c r="S21" i="8"/>
  <c r="O11" i="9"/>
  <c r="N10" i="9"/>
  <c r="N11" i="9" s="1"/>
  <c r="O17" i="9"/>
  <c r="N16" i="9"/>
  <c r="R6" i="8" l="1"/>
  <c r="R7" i="8" s="1"/>
  <c r="S7" i="8"/>
  <c r="AC12" i="8"/>
  <c r="AD12" i="8" s="1"/>
  <c r="N17" i="9"/>
  <c r="K16" i="9"/>
  <c r="AC19" i="8" l="1"/>
  <c r="AD19" i="8" s="1"/>
  <c r="AG20" i="8" s="1"/>
  <c r="AD20" i="8" s="1"/>
  <c r="J16" i="9"/>
  <c r="K17" i="9"/>
  <c r="AG19" i="8" l="1"/>
  <c r="H16" i="9"/>
  <c r="G16" i="9" s="1"/>
  <c r="J17" i="9"/>
  <c r="AH19" i="8" l="1"/>
  <c r="AH20" i="8" s="1"/>
  <c r="AG21" i="8"/>
  <c r="AH21" i="8"/>
  <c r="AC20" i="8"/>
  <c r="AD21" i="8"/>
  <c r="G17" i="9"/>
  <c r="H17" i="9"/>
  <c r="AC21" i="8" l="1"/>
  <c r="AD13" i="8"/>
  <c r="AD14" i="8" l="1"/>
  <c r="AC13" i="8"/>
  <c r="AC14" i="8" l="1"/>
  <c r="AA26" i="8"/>
  <c r="Z26" i="8" l="1"/>
  <c r="AA27" i="8"/>
  <c r="Z27" i="8" l="1"/>
  <c r="AA20" i="8"/>
  <c r="AA21" i="8" l="1"/>
  <c r="Z20" i="8"/>
  <c r="Z21" i="8" l="1"/>
  <c r="AA13" i="8"/>
  <c r="Z13" i="8" l="1"/>
  <c r="AA14" i="8"/>
  <c r="Z14" i="8" l="1"/>
  <c r="W13" i="8"/>
  <c r="W14" i="8" l="1"/>
  <c r="V13" i="8"/>
  <c r="S13" i="8" l="1"/>
  <c r="S26" i="8"/>
  <c r="V14" i="8"/>
  <c r="S27" i="8" l="1"/>
  <c r="R26" i="8"/>
  <c r="S14" i="8"/>
  <c r="R13" i="8"/>
  <c r="O6" i="8" l="1"/>
  <c r="R14" i="8"/>
  <c r="R27" i="8"/>
  <c r="K20" i="8"/>
  <c r="K21" i="8" l="1"/>
  <c r="J20" i="8"/>
  <c r="J21" i="8" s="1"/>
  <c r="O7" i="8"/>
  <c r="N6" i="8"/>
  <c r="K6" i="8" l="1"/>
  <c r="N7" i="8"/>
  <c r="J6" i="8" l="1"/>
  <c r="K7" i="8"/>
  <c r="H6" i="8" l="1"/>
  <c r="J7" i="8"/>
  <c r="G6" i="8" l="1"/>
  <c r="G7" i="8" s="1"/>
  <c r="H7" i="8"/>
</calcChain>
</file>

<file path=xl/sharedStrings.xml><?xml version="1.0" encoding="utf-8"?>
<sst xmlns="http://schemas.openxmlformats.org/spreadsheetml/2006/main" count="135" uniqueCount="74">
  <si>
    <t>Atividade</t>
  </si>
  <si>
    <t>Dependência</t>
  </si>
  <si>
    <t>Duração</t>
  </si>
  <si>
    <t>B</t>
  </si>
  <si>
    <t>C</t>
  </si>
  <si>
    <t>D</t>
  </si>
  <si>
    <t>E</t>
  </si>
  <si>
    <t>F</t>
  </si>
  <si>
    <t>G</t>
  </si>
  <si>
    <t>H</t>
  </si>
  <si>
    <t>A</t>
  </si>
  <si>
    <t>-</t>
  </si>
  <si>
    <t>descrição</t>
  </si>
  <si>
    <t>Quantos Dias dura o projeto?</t>
  </si>
  <si>
    <t>Dias</t>
  </si>
  <si>
    <t>Atividade fantasma</t>
  </si>
  <si>
    <t>Projeto para construir uma casa</t>
  </si>
  <si>
    <t>Diagrama de seta</t>
  </si>
  <si>
    <t>PDI -Primeiro dia de início</t>
  </si>
  <si>
    <t>PDT - Primeito dia de término</t>
  </si>
  <si>
    <t>FL-Folgas Livres</t>
  </si>
  <si>
    <t>FT-Folgas totais</t>
  </si>
  <si>
    <t>PDI</t>
  </si>
  <si>
    <t>PDT</t>
  </si>
  <si>
    <t>UDI</t>
  </si>
  <si>
    <t>UDT</t>
  </si>
  <si>
    <t>FL</t>
  </si>
  <si>
    <t>FT</t>
  </si>
  <si>
    <t>UDI - Último dia de início</t>
  </si>
  <si>
    <t>UDT - Último dia de término</t>
  </si>
  <si>
    <t>atividade</t>
  </si>
  <si>
    <t>duração</t>
  </si>
  <si>
    <t>modelo</t>
  </si>
  <si>
    <t>É o caminho crítico</t>
  </si>
  <si>
    <t>Ideação</t>
  </si>
  <si>
    <t>Requisitos</t>
  </si>
  <si>
    <t>UX</t>
  </si>
  <si>
    <t>Teste</t>
  </si>
  <si>
    <t>Desenvolvimento</t>
  </si>
  <si>
    <t>Verificação</t>
  </si>
  <si>
    <t>Validação</t>
  </si>
  <si>
    <t>Legenda do NÓ</t>
  </si>
  <si>
    <t>C/D</t>
  </si>
  <si>
    <t>E/F</t>
  </si>
  <si>
    <t>FORMAÇÃO DA EQUIPE DE DESIGN E DESENVOLVIMENTO</t>
  </si>
  <si>
    <t>IDEALIZAÇÃO DO PROJETO</t>
  </si>
  <si>
    <t>PLANEJAMENTO DA ESTRUTURA DO SITE</t>
  </si>
  <si>
    <t>FRONT-END</t>
  </si>
  <si>
    <t>DEFINIR OS REQUISITOS DETALHADOS</t>
  </si>
  <si>
    <t>SINTETIZAR OS DADOS DA UBER, 99 E INDRIVE</t>
  </si>
  <si>
    <t>D/E</t>
  </si>
  <si>
    <t>DESIGN E PROTOTIPAGEM</t>
  </si>
  <si>
    <t xml:space="preserve">DEFINIR DESIGN UX E DESIGN UI </t>
  </si>
  <si>
    <t>DESENVOLVIMENTO</t>
  </si>
  <si>
    <t>I</t>
  </si>
  <si>
    <t>CÓDIGO BACK-END</t>
  </si>
  <si>
    <t>J</t>
  </si>
  <si>
    <t>TESTE</t>
  </si>
  <si>
    <t>K</t>
  </si>
  <si>
    <t>D/J</t>
  </si>
  <si>
    <t xml:space="preserve">TESTES UNITARIOS </t>
  </si>
  <si>
    <t>L</t>
  </si>
  <si>
    <t>VERIFICAÇÃO</t>
  </si>
  <si>
    <t>M</t>
  </si>
  <si>
    <t xml:space="preserve">VERIFICAR SE OS REQUISITOS FUNCIONAIS E NÃO FUNCIONAIS FORAM ATENDIDO </t>
  </si>
  <si>
    <t>N</t>
  </si>
  <si>
    <t>CONCLUIR A ENTREGA PARA O STAKEHOLDER</t>
  </si>
  <si>
    <t>O</t>
  </si>
  <si>
    <t>ANÁLISE DE EXPANSÃO DE MERCADO</t>
  </si>
  <si>
    <t>P</t>
  </si>
  <si>
    <t>DESENVOLVER PARCERIAS</t>
  </si>
  <si>
    <t>Q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</si>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</sst>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ddd\,\ dd/mm/yyyy"/>
    <numFmt numFmtId="166" formatCode="d/m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8">
    <xf numFmtId="0" fontId="0" fillId="0" borderId="0"/>
    <xf numFmtId="166" fontId="1" fillId="0" borderId="45" applyFill="0">
      <alignment horizontal="center" vertical="center"/>
    </xf>
    <xf numFmtId="165" fontId="1" fillId="0" borderId="44">
      <alignment horizontal="center" vertical="center"/>
    </xf>
    <xf numFmtId="164" fontId="2" fillId="0" borderId="0" applyFont="0" applyFill="0" applyBorder="0" applyAlignment="0" applyProtection="0"/>
    <xf numFmtId="0" fontId="1" fillId="0" borderId="45" applyFill="0">
      <alignment horizontal="center" vertical="center"/>
    </xf>
    <xf numFmtId="9" fontId="2" fillId="0" borderId="0" applyFont="0" applyFill="0" applyBorder="0" applyAlignment="0" applyProtection="0"/>
    <xf numFmtId="0" fontId="1" fillId="0" borderId="45" applyFill="0">
      <alignment horizontal="left" vertical="center" indent="2"/>
    </xf>
    <xf numFmtId="0" fontId="10" fillId="0" borderId="0" applyNumberFormat="0" applyFill="0" applyBorder="0" applyAlignment="0" applyProtection="0"/>
    <xf numFmtId="0" fontId="9" fillId="0" borderId="0"/>
    <xf numFmtId="0" fontId="2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1" fillId="0" borderId="0"/>
    <xf numFmtId="0" fontId="9" fillId="8" borderId="0" applyNumberFormat="0" applyBorder="0" applyAlignment="0" applyProtection="0"/>
    <xf numFmtId="0" fontId="13" fillId="6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00">
    <xf numFmtId="0" fontId="0" fillId="0" borderId="0" xfId="0"/>
    <xf numFmtId="0" fontId="4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3" xfId="0" applyFont="1" applyBorder="1"/>
    <xf numFmtId="0" fontId="2" fillId="0" borderId="9" xfId="0" applyFont="1" applyBorder="1"/>
    <xf numFmtId="0" fontId="2" fillId="0" borderId="0" xfId="0" applyFont="1"/>
    <xf numFmtId="0" fontId="0" fillId="2" borderId="18" xfId="0" applyFill="1" applyBorder="1"/>
    <xf numFmtId="0" fontId="0" fillId="2" borderId="1" xfId="0" applyFill="1" applyBorder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21" xfId="0" applyFont="1" applyBorder="1"/>
    <xf numFmtId="0" fontId="0" fillId="0" borderId="22" xfId="0" applyBorder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  <xf numFmtId="0" fontId="5" fillId="4" borderId="0" xfId="0" applyFont="1" applyFill="1"/>
    <xf numFmtId="0" fontId="2" fillId="4" borderId="28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2" fillId="4" borderId="4" xfId="0" applyFont="1" applyFill="1" applyBorder="1"/>
    <xf numFmtId="0" fontId="0" fillId="4" borderId="31" xfId="0" applyFill="1" applyBorder="1"/>
    <xf numFmtId="0" fontId="2" fillId="4" borderId="23" xfId="0" applyFont="1" applyFill="1" applyBorder="1"/>
    <xf numFmtId="0" fontId="2" fillId="0" borderId="25" xfId="0" applyFont="1" applyBorder="1"/>
    <xf numFmtId="0" fontId="2" fillId="0" borderId="5" xfId="0" applyFont="1" applyBorder="1"/>
    <xf numFmtId="0" fontId="2" fillId="0" borderId="26" xfId="0" applyFont="1" applyBorder="1"/>
    <xf numFmtId="0" fontId="2" fillId="4" borderId="29" xfId="0" applyFont="1" applyFill="1" applyBorder="1"/>
    <xf numFmtId="0" fontId="0" fillId="4" borderId="19" xfId="0" applyFill="1" applyBorder="1"/>
    <xf numFmtId="0" fontId="0" fillId="4" borderId="24" xfId="0" applyFill="1" applyBorder="1"/>
    <xf numFmtId="0" fontId="2" fillId="0" borderId="32" xfId="0" applyFont="1" applyBorder="1"/>
    <xf numFmtId="0" fontId="2" fillId="0" borderId="33" xfId="0" applyFont="1" applyBorder="1"/>
    <xf numFmtId="0" fontId="4" fillId="0" borderId="1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5" borderId="11" xfId="0" applyFont="1" applyFill="1" applyBorder="1"/>
    <xf numFmtId="0" fontId="0" fillId="5" borderId="12" xfId="0" applyFill="1" applyBorder="1"/>
    <xf numFmtId="0" fontId="2" fillId="5" borderId="25" xfId="0" applyFont="1" applyFill="1" applyBorder="1"/>
    <xf numFmtId="0" fontId="2" fillId="5" borderId="5" xfId="0" applyFont="1" applyFill="1" applyBorder="1"/>
    <xf numFmtId="0" fontId="2" fillId="5" borderId="26" xfId="0" applyFont="1" applyFill="1" applyBorder="1"/>
    <xf numFmtId="0" fontId="2" fillId="5" borderId="27" xfId="0" applyFont="1" applyFill="1" applyBorder="1"/>
    <xf numFmtId="0" fontId="0" fillId="4" borderId="0" xfId="0" applyFill="1" applyBorder="1"/>
    <xf numFmtId="0" fontId="2" fillId="0" borderId="0" xfId="0" applyFont="1" applyAlignment="1"/>
    <xf numFmtId="0" fontId="2" fillId="4" borderId="0" xfId="0" applyFont="1" applyFill="1" applyAlignment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2" borderId="34" xfId="0" applyFont="1" applyFill="1" applyBorder="1"/>
    <xf numFmtId="0" fontId="4" fillId="2" borderId="35" xfId="0" applyFont="1" applyFill="1" applyBorder="1"/>
    <xf numFmtId="0" fontId="4" fillId="2" borderId="36" xfId="0" applyFont="1" applyFill="1" applyBorder="1"/>
    <xf numFmtId="0" fontId="8" fillId="0" borderId="37" xfId="0" applyFont="1" applyBorder="1"/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8" fillId="0" borderId="37" xfId="0" applyFont="1" applyBorder="1" applyAlignment="1">
      <alignment horizontal="left" vertical="center" wrapText="1"/>
    </xf>
    <xf numFmtId="0" fontId="8" fillId="0" borderId="40" xfId="0" applyFont="1" applyBorder="1"/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" fillId="4" borderId="0" xfId="0" applyFont="1" applyFill="1" applyBorder="1"/>
    <xf numFmtId="0" fontId="0" fillId="0" borderId="0" xfId="0" applyBorder="1"/>
    <xf numFmtId="0" fontId="4" fillId="4" borderId="0" xfId="0" applyFont="1" applyFill="1" applyBorder="1" applyAlignment="1">
      <alignment horizontal="center"/>
    </xf>
    <xf numFmtId="0" fontId="2" fillId="0" borderId="43" xfId="0" applyFont="1" applyBorder="1"/>
    <xf numFmtId="0" fontId="0" fillId="0" borderId="0" xfId="0" applyAlignment="1"/>
    <xf numFmtId="0" fontId="0" fillId="0" borderId="0" xfId="0" applyBorder="1" applyAlignment="1"/>
    <xf numFmtId="0" fontId="6" fillId="4" borderId="0" xfId="0" applyFont="1" applyFill="1" applyAlignment="1"/>
    <xf numFmtId="0" fontId="0" fillId="4" borderId="0" xfId="0" applyFill="1" applyAlignment="1"/>
    <xf numFmtId="0" fontId="5" fillId="4" borderId="0" xfId="0" applyFont="1" applyFill="1" applyAlignment="1"/>
    <xf numFmtId="0" fontId="2" fillId="0" borderId="43" xfId="0" applyFont="1" applyBorder="1" applyAlignment="1"/>
    <xf numFmtId="0" fontId="0" fillId="4" borderId="0" xfId="0" applyFill="1" applyBorder="1" applyAlignment="1"/>
    <xf numFmtId="0" fontId="2" fillId="0" borderId="32" xfId="0" applyFont="1" applyBorder="1" applyAlignment="1"/>
    <xf numFmtId="0" fontId="2" fillId="0" borderId="33" xfId="0" applyFont="1" applyBorder="1" applyAlignment="1"/>
    <xf numFmtId="0" fontId="2" fillId="0" borderId="25" xfId="0" applyFont="1" applyBorder="1" applyAlignment="1"/>
    <xf numFmtId="0" fontId="2" fillId="0" borderId="5" xfId="0" applyFont="1" applyBorder="1" applyAlignment="1"/>
    <xf numFmtId="0" fontId="2" fillId="0" borderId="26" xfId="0" applyFont="1" applyBorder="1" applyAlignment="1"/>
    <xf numFmtId="0" fontId="2" fillId="4" borderId="0" xfId="0" applyFont="1" applyFill="1" applyBorder="1" applyAlignment="1"/>
    <xf numFmtId="0" fontId="4" fillId="2" borderId="47" xfId="0" applyFont="1" applyFill="1" applyBorder="1" applyAlignment="1"/>
    <xf numFmtId="0" fontId="4" fillId="2" borderId="48" xfId="0" applyFont="1" applyFill="1" applyBorder="1" applyAlignment="1"/>
    <xf numFmtId="0" fontId="4" fillId="2" borderId="49" xfId="0" applyFont="1" applyFill="1" applyBorder="1" applyAlignment="1"/>
    <xf numFmtId="0" fontId="8" fillId="0" borderId="50" xfId="0" applyFont="1" applyBorder="1" applyAlignment="1"/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52" xfId="0" applyFont="1" applyBorder="1" applyAlignment="1"/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8">
    <cellStyle name="40% - Ênfase3 2" xfId="15" xr:uid="{6DACEC8B-BD2D-4C60-B06C-586FB7CB29E3}"/>
    <cellStyle name="Data" xfId="1" xr:uid="{22D85DC0-1B98-4710-B889-2D6CB4F4E74E}"/>
    <cellStyle name="Ênfase1 2" xfId="12" xr:uid="{91709624-1BBA-4C42-8119-CB57CC5EF445}"/>
    <cellStyle name="Ênfase2 2" xfId="14" xr:uid="{E03E8827-DA91-419C-B976-9D81F2D26D53}"/>
    <cellStyle name="Hiperlink 2" xfId="11" xr:uid="{5BA04961-5D7F-4D40-B53A-EB6D05A8940B}"/>
    <cellStyle name="Início do Projeto" xfId="2" xr:uid="{79D8D0EC-E687-41E8-8B42-F75449CA9275}"/>
    <cellStyle name="Moeda 2" xfId="3" xr:uid="{938155AC-8D43-419C-A464-7648C7C431A3}"/>
    <cellStyle name="Nome" xfId="4" xr:uid="{8514B40F-F439-48FF-B399-9BA10C1AB567}"/>
    <cellStyle name="Normal" xfId="0" builtinId="0"/>
    <cellStyle name="Normal 2" xfId="9" xr:uid="{787460DE-AF7D-4C97-B91E-61F091D94886}"/>
    <cellStyle name="Normal 3" xfId="13" xr:uid="{E2ACCF19-1BA4-45C1-BEF9-2F9AC1362A16}"/>
    <cellStyle name="Normal 3 2 2" xfId="16" xr:uid="{4EACA124-489F-4959-AFEC-2A0B14A1F621}"/>
    <cellStyle name="Porcentagem 2" xfId="17" xr:uid="{A49A7262-A142-42C5-8BF5-01CFFBA88D05}"/>
    <cellStyle name="Porcentagem 3" xfId="5" xr:uid="{E7EF5609-A024-47EF-B892-667B07BA02A1}"/>
    <cellStyle name="Sheet Title" xfId="10" xr:uid="{F1D4CB44-CCBA-4C8E-B5C2-40CA48898347}"/>
    <cellStyle name="Tarefa" xfId="6" xr:uid="{D1FED4FE-DE7E-41FC-B67A-8CF49E39DBEA}"/>
    <cellStyle name="Título 5" xfId="7" xr:uid="{57CE202E-EF16-4EE6-A950-83C37FC5B4B1}"/>
    <cellStyle name="zTextoOculto" xfId="8" xr:uid="{1FA60E87-4C55-4BE7-B1CA-23EA9B11F3F3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21717</xdr:colOff>
      <xdr:row>8</xdr:row>
      <xdr:rowOff>0</xdr:rowOff>
    </xdr:from>
    <xdr:to>
      <xdr:col>34</xdr:col>
      <xdr:colOff>0</xdr:colOff>
      <xdr:row>10</xdr:row>
      <xdr:rowOff>152400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2276306-38CB-41DA-853F-FCF83AA8D79E}"/>
            </a:ext>
          </a:extLst>
        </xdr:cNvPr>
        <xdr:cNvCxnSpPr/>
      </xdr:nvCxnSpPr>
      <xdr:spPr>
        <a:xfrm flipV="1">
          <a:off x="18690717" y="1676400"/>
          <a:ext cx="949833" cy="53340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10</xdr:row>
      <xdr:rowOff>161925</xdr:rowOff>
    </xdr:from>
    <xdr:to>
      <xdr:col>35</xdr:col>
      <xdr:colOff>57150</xdr:colOff>
      <xdr:row>10</xdr:row>
      <xdr:rowOff>171450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3349501-F5DF-44CF-B1EB-6F258658F4E6}"/>
            </a:ext>
          </a:extLst>
        </xdr:cNvPr>
        <xdr:cNvCxnSpPr/>
      </xdr:nvCxnSpPr>
      <xdr:spPr>
        <a:xfrm flipV="1">
          <a:off x="18659475" y="2219325"/>
          <a:ext cx="1362075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10</xdr:row>
      <xdr:rowOff>209550</xdr:rowOff>
    </xdr:from>
    <xdr:to>
      <xdr:col>37</xdr:col>
      <xdr:colOff>295275</xdr:colOff>
      <xdr:row>13</xdr:row>
      <xdr:rowOff>304800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2CC13873-3BCB-455F-BAD8-6F61766A4EAD}"/>
            </a:ext>
          </a:extLst>
        </xdr:cNvPr>
        <xdr:cNvCxnSpPr/>
      </xdr:nvCxnSpPr>
      <xdr:spPr>
        <a:xfrm>
          <a:off x="18707100" y="2228850"/>
          <a:ext cx="2200275" cy="57150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</xdr:row>
      <xdr:rowOff>304800</xdr:rowOff>
    </xdr:from>
    <xdr:to>
      <xdr:col>40</xdr:col>
      <xdr:colOff>285750</xdr:colOff>
      <xdr:row>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DFD78518-E540-497B-9CEF-4AC25AB26B99}"/>
            </a:ext>
          </a:extLst>
        </xdr:cNvPr>
        <xdr:cNvCxnSpPr/>
      </xdr:nvCxnSpPr>
      <xdr:spPr>
        <a:xfrm flipV="1">
          <a:off x="19964400" y="1676400"/>
          <a:ext cx="1905000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</xdr:row>
      <xdr:rowOff>28575</xdr:rowOff>
    </xdr:from>
    <xdr:to>
      <xdr:col>35</xdr:col>
      <xdr:colOff>47625</xdr:colOff>
      <xdr:row>10</xdr:row>
      <xdr:rowOff>76200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0446CC84-E7E5-499D-BE35-E4C450F99B9E}"/>
            </a:ext>
          </a:extLst>
        </xdr:cNvPr>
        <xdr:cNvSpPr/>
      </xdr:nvSpPr>
      <xdr:spPr>
        <a:xfrm>
          <a:off x="19926300" y="1704975"/>
          <a:ext cx="85725" cy="428625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19049</xdr:colOff>
      <xdr:row>7</xdr:row>
      <xdr:rowOff>209554</xdr:rowOff>
    </xdr:from>
    <xdr:to>
      <xdr:col>34</xdr:col>
      <xdr:colOff>304799</xdr:colOff>
      <xdr:row>8</xdr:row>
      <xdr:rowOff>19053</xdr:rowOff>
    </xdr:to>
    <xdr:sp macro="" textlink="">
      <xdr:nvSpPr>
        <xdr:cNvPr id="7" name="Seta: para Cima 6">
          <a:extLst>
            <a:ext uri="{FF2B5EF4-FFF2-40B4-BE49-F238E27FC236}">
              <a16:creationId xmlns:a16="http://schemas.microsoft.com/office/drawing/2014/main" id="{BA47BA0E-BFE3-4B37-83CE-A254DC18914C}"/>
            </a:ext>
          </a:extLst>
        </xdr:cNvPr>
        <xdr:cNvSpPr/>
      </xdr:nvSpPr>
      <xdr:spPr>
        <a:xfrm rot="5400000">
          <a:off x="19792949" y="1543054"/>
          <a:ext cx="19049" cy="285750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291412</xdr:colOff>
      <xdr:row>8</xdr:row>
      <xdr:rowOff>314058</xdr:rowOff>
    </xdr:from>
    <xdr:to>
      <xdr:col>38</xdr:col>
      <xdr:colOff>59636</xdr:colOff>
      <xdr:row>9</xdr:row>
      <xdr:rowOff>102208</xdr:rowOff>
    </xdr:to>
    <xdr:sp macro="" textlink="">
      <xdr:nvSpPr>
        <xdr:cNvPr id="8" name="Seta: para Cima 7">
          <a:extLst>
            <a:ext uri="{FF2B5EF4-FFF2-40B4-BE49-F238E27FC236}">
              <a16:creationId xmlns:a16="http://schemas.microsoft.com/office/drawing/2014/main" id="{D2AC9FE4-805C-4C1D-9DA4-D4B8C8D0FAB0}"/>
            </a:ext>
          </a:extLst>
        </xdr:cNvPr>
        <xdr:cNvSpPr/>
      </xdr:nvSpPr>
      <xdr:spPr>
        <a:xfrm rot="7622551">
          <a:off x="20412536" y="1386059"/>
          <a:ext cx="102475" cy="1063624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19050</xdr:colOff>
      <xdr:row>10</xdr:row>
      <xdr:rowOff>104775</xdr:rowOff>
    </xdr:from>
    <xdr:to>
      <xdr:col>41</xdr:col>
      <xdr:colOff>19050</xdr:colOff>
      <xdr:row>10</xdr:row>
      <xdr:rowOff>104775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5DECAE09-9318-4961-AB24-632C1C949274}"/>
            </a:ext>
          </a:extLst>
        </xdr:cNvPr>
        <xdr:cNvCxnSpPr/>
      </xdr:nvCxnSpPr>
      <xdr:spPr>
        <a:xfrm>
          <a:off x="20955000" y="2162175"/>
          <a:ext cx="971550" cy="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257175</xdr:colOff>
      <xdr:row>10</xdr:row>
      <xdr:rowOff>161925</xdr:rowOff>
    </xdr:from>
    <xdr:to>
      <xdr:col>38</xdr:col>
      <xdr:colOff>76200</xdr:colOff>
      <xdr:row>13</xdr:row>
      <xdr:rowOff>200025</xdr:rowOff>
    </xdr:to>
    <xdr:sp macro="" textlink="">
      <xdr:nvSpPr>
        <xdr:cNvPr id="10" name="Seta: para Cima 9">
          <a:extLst>
            <a:ext uri="{FF2B5EF4-FFF2-40B4-BE49-F238E27FC236}">
              <a16:creationId xmlns:a16="http://schemas.microsoft.com/office/drawing/2014/main" id="{5D804890-6B01-4C40-93B2-B9350A647A0C}"/>
            </a:ext>
          </a:extLst>
        </xdr:cNvPr>
        <xdr:cNvSpPr/>
      </xdr:nvSpPr>
      <xdr:spPr>
        <a:xfrm>
          <a:off x="20869275" y="2219325"/>
          <a:ext cx="142875" cy="581025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47625</xdr:colOff>
      <xdr:row>10</xdr:row>
      <xdr:rowOff>114300</xdr:rowOff>
    </xdr:from>
    <xdr:to>
      <xdr:col>42</xdr:col>
      <xdr:colOff>276225</xdr:colOff>
      <xdr:row>14</xdr:row>
      <xdr:rowOff>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11F425B0-02E0-4DFB-992F-15B2DD7AEA2B}"/>
            </a:ext>
          </a:extLst>
        </xdr:cNvPr>
        <xdr:cNvCxnSpPr/>
      </xdr:nvCxnSpPr>
      <xdr:spPr>
        <a:xfrm flipV="1">
          <a:off x="20983575" y="2171700"/>
          <a:ext cx="1524000" cy="62865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57572</xdr:colOff>
      <xdr:row>10</xdr:row>
      <xdr:rowOff>41042</xdr:rowOff>
    </xdr:from>
    <xdr:to>
      <xdr:col>36</xdr:col>
      <xdr:colOff>154894</xdr:colOff>
      <xdr:row>14</xdr:row>
      <xdr:rowOff>42948</xdr:rowOff>
    </xdr:to>
    <xdr:sp macro="" textlink="">
      <xdr:nvSpPr>
        <xdr:cNvPr id="12" name="Seta: para Cima 11">
          <a:extLst>
            <a:ext uri="{FF2B5EF4-FFF2-40B4-BE49-F238E27FC236}">
              <a16:creationId xmlns:a16="http://schemas.microsoft.com/office/drawing/2014/main" id="{A0B3A87C-4715-44CC-9B1E-B44D3207229F}"/>
            </a:ext>
          </a:extLst>
        </xdr:cNvPr>
        <xdr:cNvSpPr/>
      </xdr:nvSpPr>
      <xdr:spPr>
        <a:xfrm rot="8119104">
          <a:off x="20345822" y="2098442"/>
          <a:ext cx="97322" cy="744856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0</xdr:colOff>
      <xdr:row>12</xdr:row>
      <xdr:rowOff>0</xdr:rowOff>
    </xdr:from>
    <xdr:to>
      <xdr:col>40</xdr:col>
      <xdr:colOff>9525</xdr:colOff>
      <xdr:row>14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F2CBCA8-9147-49A2-9784-9768D98F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9800" y="2419350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0</xdr:colOff>
      <xdr:row>10</xdr:row>
      <xdr:rowOff>66675</xdr:rowOff>
    </xdr:from>
    <xdr:to>
      <xdr:col>44</xdr:col>
      <xdr:colOff>266700</xdr:colOff>
      <xdr:row>10</xdr:row>
      <xdr:rowOff>76200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8B39E60-B5A7-4C0C-89EE-535552DAF849}"/>
            </a:ext>
          </a:extLst>
        </xdr:cNvPr>
        <xdr:cNvCxnSpPr/>
      </xdr:nvCxnSpPr>
      <xdr:spPr>
        <a:xfrm>
          <a:off x="22555200" y="2124075"/>
          <a:ext cx="590550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236601</xdr:colOff>
      <xdr:row>7</xdr:row>
      <xdr:rowOff>218840</xdr:rowOff>
    </xdr:from>
    <xdr:to>
      <xdr:col>42</xdr:col>
      <xdr:colOff>32792</xdr:colOff>
      <xdr:row>10</xdr:row>
      <xdr:rowOff>157445</xdr:rowOff>
    </xdr:to>
    <xdr:sp macro="" textlink="">
      <xdr:nvSpPr>
        <xdr:cNvPr id="15" name="Seta: para Cima 14">
          <a:extLst>
            <a:ext uri="{FF2B5EF4-FFF2-40B4-BE49-F238E27FC236}">
              <a16:creationId xmlns:a16="http://schemas.microsoft.com/office/drawing/2014/main" id="{BCE87C08-51FB-4D5F-82DA-314353ABBABC}"/>
            </a:ext>
          </a:extLst>
        </xdr:cNvPr>
        <xdr:cNvSpPr/>
      </xdr:nvSpPr>
      <xdr:spPr>
        <a:xfrm rot="8158651" flipH="1">
          <a:off x="22144101" y="1676165"/>
          <a:ext cx="120041" cy="538680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38099</xdr:colOff>
      <xdr:row>10</xdr:row>
      <xdr:rowOff>28575</xdr:rowOff>
    </xdr:from>
    <xdr:to>
      <xdr:col>42</xdr:col>
      <xdr:colOff>209548</xdr:colOff>
      <xdr:row>10</xdr:row>
      <xdr:rowOff>161928</xdr:rowOff>
    </xdr:to>
    <xdr:sp macro="" textlink="">
      <xdr:nvSpPr>
        <xdr:cNvPr id="16" name="Seta: para Cima 15">
          <a:extLst>
            <a:ext uri="{FF2B5EF4-FFF2-40B4-BE49-F238E27FC236}">
              <a16:creationId xmlns:a16="http://schemas.microsoft.com/office/drawing/2014/main" id="{5290DB75-E90D-492C-B3CD-F3A88F893018}"/>
            </a:ext>
          </a:extLst>
        </xdr:cNvPr>
        <xdr:cNvSpPr/>
      </xdr:nvSpPr>
      <xdr:spPr>
        <a:xfrm rot="5400000">
          <a:off x="22126572" y="1905002"/>
          <a:ext cx="133353" cy="495299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0</xdr:colOff>
      <xdr:row>2</xdr:row>
      <xdr:rowOff>0</xdr:rowOff>
    </xdr:from>
    <xdr:to>
      <xdr:col>33</xdr:col>
      <xdr:colOff>285750</xdr:colOff>
      <xdr:row>2</xdr:row>
      <xdr:rowOff>123824</xdr:rowOff>
    </xdr:to>
    <xdr:sp macro="" textlink="">
      <xdr:nvSpPr>
        <xdr:cNvPr id="17" name="Seta: para Cima 16">
          <a:extLst>
            <a:ext uri="{FF2B5EF4-FFF2-40B4-BE49-F238E27FC236}">
              <a16:creationId xmlns:a16="http://schemas.microsoft.com/office/drawing/2014/main" id="{CF9CA6E3-E67D-4527-8314-32EE01F63498}"/>
            </a:ext>
          </a:extLst>
        </xdr:cNvPr>
        <xdr:cNvSpPr/>
      </xdr:nvSpPr>
      <xdr:spPr>
        <a:xfrm rot="5400000">
          <a:off x="19397663" y="385762"/>
          <a:ext cx="123824" cy="285750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15</xdr:row>
      <xdr:rowOff>28575</xdr:rowOff>
    </xdr:from>
    <xdr:to>
      <xdr:col>8</xdr:col>
      <xdr:colOff>571500</xdr:colOff>
      <xdr:row>15</xdr:row>
      <xdr:rowOff>28575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5B64C674-C564-475C-83D1-9334706C6F54}"/>
            </a:ext>
          </a:extLst>
        </xdr:cNvPr>
        <xdr:cNvCxnSpPr/>
      </xdr:nvCxnSpPr>
      <xdr:spPr>
        <a:xfrm>
          <a:off x="5267325" y="30194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34636</xdr:colOff>
      <xdr:row>9</xdr:row>
      <xdr:rowOff>17318</xdr:rowOff>
    </xdr:from>
    <xdr:to>
      <xdr:col>16</xdr:col>
      <xdr:colOff>552450</xdr:colOff>
      <xdr:row>13</xdr:row>
      <xdr:rowOff>142875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943CE287-C892-4959-AD35-AA264022C8F8}"/>
            </a:ext>
          </a:extLst>
        </xdr:cNvPr>
        <xdr:cNvCxnSpPr/>
      </xdr:nvCxnSpPr>
      <xdr:spPr>
        <a:xfrm>
          <a:off x="9521536" y="1884218"/>
          <a:ext cx="1127414" cy="86850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109104</xdr:colOff>
      <xdr:row>9</xdr:row>
      <xdr:rowOff>5196</xdr:rowOff>
    </xdr:from>
    <xdr:to>
      <xdr:col>12</xdr:col>
      <xdr:colOff>550718</xdr:colOff>
      <xdr:row>14</xdr:row>
      <xdr:rowOff>169718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1121CD89-ACC7-4595-B99A-E06736EEBCA4}"/>
            </a:ext>
          </a:extLst>
        </xdr:cNvPr>
        <xdr:cNvCxnSpPr/>
      </xdr:nvCxnSpPr>
      <xdr:spPr>
        <a:xfrm flipV="1">
          <a:off x="7157604" y="1872096"/>
          <a:ext cx="1051214" cy="1097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77931</xdr:colOff>
      <xdr:row>14</xdr:row>
      <xdr:rowOff>133350</xdr:rowOff>
    </xdr:from>
    <xdr:to>
      <xdr:col>16</xdr:col>
      <xdr:colOff>581025</xdr:colOff>
      <xdr:row>15</xdr:row>
      <xdr:rowOff>2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ED9B4736-217F-41AF-A1F9-47B0C58F3696}"/>
            </a:ext>
          </a:extLst>
        </xdr:cNvPr>
        <xdr:cNvCxnSpPr/>
      </xdr:nvCxnSpPr>
      <xdr:spPr>
        <a:xfrm flipV="1">
          <a:off x="9564831" y="2933700"/>
          <a:ext cx="1112694" cy="5715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71005</xdr:colOff>
      <xdr:row>14</xdr:row>
      <xdr:rowOff>172317</xdr:rowOff>
    </xdr:from>
    <xdr:to>
      <xdr:col>20</xdr:col>
      <xdr:colOff>590550</xdr:colOff>
      <xdr:row>14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6C8BD667-DA82-42D2-9402-E65C420B7601}"/>
            </a:ext>
          </a:extLst>
        </xdr:cNvPr>
        <xdr:cNvCxnSpPr/>
      </xdr:nvCxnSpPr>
      <xdr:spPr>
        <a:xfrm flipV="1">
          <a:off x="11996305" y="2972667"/>
          <a:ext cx="1129145" cy="865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99579</xdr:colOff>
      <xdr:row>14</xdr:row>
      <xdr:rowOff>160193</xdr:rowOff>
    </xdr:from>
    <xdr:to>
      <xdr:col>12</xdr:col>
      <xdr:colOff>523875</xdr:colOff>
      <xdr:row>20</xdr:row>
      <xdr:rowOff>85725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00E95FAB-FD7E-44FE-9149-899998C3E915}"/>
            </a:ext>
          </a:extLst>
        </xdr:cNvPr>
        <xdr:cNvCxnSpPr/>
      </xdr:nvCxnSpPr>
      <xdr:spPr>
        <a:xfrm>
          <a:off x="7148079" y="2960543"/>
          <a:ext cx="1033896" cy="954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223404</xdr:colOff>
      <xdr:row>15</xdr:row>
      <xdr:rowOff>7793</xdr:rowOff>
    </xdr:from>
    <xdr:to>
      <xdr:col>12</xdr:col>
      <xdr:colOff>523875</xdr:colOff>
      <xdr:row>15</xdr:row>
      <xdr:rowOff>9525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89C7C085-C4AA-4315-BB90-0AA13FC42AA8}"/>
            </a:ext>
          </a:extLst>
        </xdr:cNvPr>
        <xdr:cNvCxnSpPr/>
      </xdr:nvCxnSpPr>
      <xdr:spPr>
        <a:xfrm>
          <a:off x="7271904" y="2998643"/>
          <a:ext cx="910071" cy="17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61480</xdr:colOff>
      <xdr:row>15</xdr:row>
      <xdr:rowOff>104775</xdr:rowOff>
    </xdr:from>
    <xdr:to>
      <xdr:col>20</xdr:col>
      <xdr:colOff>523875</xdr:colOff>
      <xdr:row>22</xdr:row>
      <xdr:rowOff>114300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4757CA74-794A-4CC2-A295-43C9A6C7CAF3}"/>
            </a:ext>
          </a:extLst>
        </xdr:cNvPr>
        <xdr:cNvCxnSpPr/>
      </xdr:nvCxnSpPr>
      <xdr:spPr>
        <a:xfrm flipV="1">
          <a:off x="9548380" y="3095625"/>
          <a:ext cx="3510395" cy="1171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28575</xdr:rowOff>
    </xdr:from>
    <xdr:to>
      <xdr:col>8</xdr:col>
      <xdr:colOff>571500</xdr:colOff>
      <xdr:row>5</xdr:row>
      <xdr:rowOff>28575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E87275B5-25D3-4D3C-ABA8-FDE29790F887}"/>
            </a:ext>
          </a:extLst>
        </xdr:cNvPr>
        <xdr:cNvCxnSpPr/>
      </xdr:nvCxnSpPr>
      <xdr:spPr>
        <a:xfrm>
          <a:off x="5267325" y="3019425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54700</xdr:colOff>
      <xdr:row>3</xdr:row>
      <xdr:rowOff>98503</xdr:rowOff>
    </xdr:from>
    <xdr:to>
      <xdr:col>16</xdr:col>
      <xdr:colOff>557794</xdr:colOff>
      <xdr:row>3</xdr:row>
      <xdr:rowOff>151008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69AD7021-D2B3-47FC-A525-6A9D7741CA83}"/>
            </a:ext>
          </a:extLst>
        </xdr:cNvPr>
        <xdr:cNvCxnSpPr/>
      </xdr:nvCxnSpPr>
      <xdr:spPr>
        <a:xfrm flipV="1">
          <a:off x="11252383" y="2561064"/>
          <a:ext cx="1107118" cy="5250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569177</xdr:colOff>
      <xdr:row>7</xdr:row>
      <xdr:rowOff>23232</xdr:rowOff>
    </xdr:from>
    <xdr:to>
      <xdr:col>17</xdr:col>
      <xdr:colOff>569177</xdr:colOff>
      <xdr:row>9</xdr:row>
      <xdr:rowOff>104543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F0A54749-05A5-4E5B-98BE-0202CC29C239}"/>
            </a:ext>
          </a:extLst>
        </xdr:cNvPr>
        <xdr:cNvCxnSpPr/>
      </xdr:nvCxnSpPr>
      <xdr:spPr>
        <a:xfrm>
          <a:off x="12974909" y="3333750"/>
          <a:ext cx="0" cy="418171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99579</xdr:colOff>
      <xdr:row>4</xdr:row>
      <xdr:rowOff>160193</xdr:rowOff>
    </xdr:from>
    <xdr:to>
      <xdr:col>12</xdr:col>
      <xdr:colOff>523875</xdr:colOff>
      <xdr:row>10</xdr:row>
      <xdr:rowOff>85725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66D7D028-94B2-4E4D-A262-B3E5E6F4AAE0}"/>
            </a:ext>
          </a:extLst>
        </xdr:cNvPr>
        <xdr:cNvCxnSpPr/>
      </xdr:nvCxnSpPr>
      <xdr:spPr>
        <a:xfrm>
          <a:off x="7148079" y="2960543"/>
          <a:ext cx="1033896" cy="9542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116159</xdr:colOff>
      <xdr:row>4</xdr:row>
      <xdr:rowOff>174238</xdr:rowOff>
    </xdr:from>
    <xdr:to>
      <xdr:col>12</xdr:col>
      <xdr:colOff>523875</xdr:colOff>
      <xdr:row>5</xdr:row>
      <xdr:rowOff>9525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91C1E3F0-0D7C-4CB4-BB18-0D4B73900089}"/>
            </a:ext>
          </a:extLst>
        </xdr:cNvPr>
        <xdr:cNvCxnSpPr/>
      </xdr:nvCxnSpPr>
      <xdr:spPr>
        <a:xfrm>
          <a:off x="8897744" y="2962043"/>
          <a:ext cx="1011741" cy="21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34848</xdr:colOff>
      <xdr:row>5</xdr:row>
      <xdr:rowOff>151005</xdr:rowOff>
    </xdr:from>
    <xdr:to>
      <xdr:col>16</xdr:col>
      <xdr:colOff>534330</xdr:colOff>
      <xdr:row>13</xdr:row>
      <xdr:rowOff>58078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599EFC79-E6A9-46DC-9DC0-6DD55FB26DAC}"/>
            </a:ext>
          </a:extLst>
        </xdr:cNvPr>
        <xdr:cNvCxnSpPr/>
      </xdr:nvCxnSpPr>
      <xdr:spPr>
        <a:xfrm>
          <a:off x="11232531" y="2985273"/>
          <a:ext cx="1103506" cy="126612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46464</xdr:colOff>
      <xdr:row>5</xdr:row>
      <xdr:rowOff>58079</xdr:rowOff>
    </xdr:from>
    <xdr:to>
      <xdr:col>8</xdr:col>
      <xdr:colOff>534329</xdr:colOff>
      <xdr:row>19</xdr:row>
      <xdr:rowOff>58079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CCB13EF4-A18A-4329-8B5F-7AAA29CB05F6}"/>
            </a:ext>
          </a:extLst>
        </xdr:cNvPr>
        <xdr:cNvCxnSpPr/>
      </xdr:nvCxnSpPr>
      <xdr:spPr>
        <a:xfrm>
          <a:off x="7015976" y="3031738"/>
          <a:ext cx="487865" cy="2358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24626</xdr:colOff>
      <xdr:row>5</xdr:row>
      <xdr:rowOff>46463</xdr:rowOff>
    </xdr:from>
    <xdr:to>
      <xdr:col>20</xdr:col>
      <xdr:colOff>534329</xdr:colOff>
      <xdr:row>12</xdr:row>
      <xdr:rowOff>1393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DF7E5292-982A-4411-B788-410B188EE7DB}"/>
            </a:ext>
          </a:extLst>
        </xdr:cNvPr>
        <xdr:cNvCxnSpPr/>
      </xdr:nvCxnSpPr>
      <xdr:spPr>
        <a:xfrm flipV="1">
          <a:off x="13638406" y="3020122"/>
          <a:ext cx="1113728" cy="113974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593803</xdr:colOff>
      <xdr:row>13</xdr:row>
      <xdr:rowOff>36242</xdr:rowOff>
    </xdr:from>
    <xdr:to>
      <xdr:col>16</xdr:col>
      <xdr:colOff>545945</xdr:colOff>
      <xdr:row>19</xdr:row>
      <xdr:rowOff>104542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1BF4418A-A073-4403-8919-81824248BA23}"/>
            </a:ext>
          </a:extLst>
        </xdr:cNvPr>
        <xdr:cNvCxnSpPr/>
      </xdr:nvCxnSpPr>
      <xdr:spPr>
        <a:xfrm>
          <a:off x="10583437" y="4368955"/>
          <a:ext cx="1764215" cy="107888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49252</xdr:colOff>
      <xdr:row>19</xdr:row>
      <xdr:rowOff>37635</xdr:rowOff>
    </xdr:from>
    <xdr:to>
      <xdr:col>16</xdr:col>
      <xdr:colOff>592409</xdr:colOff>
      <xdr:row>25</xdr:row>
      <xdr:rowOff>11616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C0202CD2-CF6F-40E5-B189-CEB3114B128C}"/>
            </a:ext>
          </a:extLst>
        </xdr:cNvPr>
        <xdr:cNvCxnSpPr/>
      </xdr:nvCxnSpPr>
      <xdr:spPr>
        <a:xfrm>
          <a:off x="8830837" y="5380928"/>
          <a:ext cx="3563279" cy="98456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49251</xdr:colOff>
      <xdr:row>12</xdr:row>
      <xdr:rowOff>58079</xdr:rowOff>
    </xdr:from>
    <xdr:to>
      <xdr:col>20</xdr:col>
      <xdr:colOff>557561</xdr:colOff>
      <xdr:row>25</xdr:row>
      <xdr:rowOff>72482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A00B347E-C099-4127-A9F9-11A6483F5B03}"/>
            </a:ext>
          </a:extLst>
        </xdr:cNvPr>
        <xdr:cNvCxnSpPr/>
      </xdr:nvCxnSpPr>
      <xdr:spPr>
        <a:xfrm flipV="1">
          <a:off x="13663031" y="4216555"/>
          <a:ext cx="1112335" cy="2209799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105937</xdr:colOff>
      <xdr:row>5</xdr:row>
      <xdr:rowOff>13009</xdr:rowOff>
    </xdr:from>
    <xdr:to>
      <xdr:col>20</xdr:col>
      <xdr:colOff>522713</xdr:colOff>
      <xdr:row>12</xdr:row>
      <xdr:rowOff>11615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9AF5E8EF-B4AF-49C4-BBD9-665FABFE79AB}"/>
            </a:ext>
          </a:extLst>
        </xdr:cNvPr>
        <xdr:cNvCxnSpPr/>
      </xdr:nvCxnSpPr>
      <xdr:spPr>
        <a:xfrm>
          <a:off x="11303620" y="2986668"/>
          <a:ext cx="3436898" cy="1183423"/>
        </a:xfrm>
        <a:prstGeom prst="bentConnector3">
          <a:avLst>
            <a:gd name="adj1" fmla="val 14513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37636</xdr:colOff>
      <xdr:row>12</xdr:row>
      <xdr:rowOff>2788</xdr:rowOff>
    </xdr:from>
    <xdr:to>
      <xdr:col>24</xdr:col>
      <xdr:colOff>511098</xdr:colOff>
      <xdr:row>12</xdr:row>
      <xdr:rowOff>23231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207454F5-39D9-4828-9FA5-BA1F69961264}"/>
            </a:ext>
          </a:extLst>
        </xdr:cNvPr>
        <xdr:cNvCxnSpPr/>
      </xdr:nvCxnSpPr>
      <xdr:spPr>
        <a:xfrm>
          <a:off x="16067514" y="4161264"/>
          <a:ext cx="1077486" cy="20443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15798</xdr:colOff>
      <xdr:row>14</xdr:row>
      <xdr:rowOff>27414</xdr:rowOff>
    </xdr:from>
    <xdr:to>
      <xdr:col>26</xdr:col>
      <xdr:colOff>23232</xdr:colOff>
      <xdr:row>16</xdr:row>
      <xdr:rowOff>116159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660176F5-DF1D-45C6-AA91-E739AA92293C}"/>
            </a:ext>
          </a:extLst>
        </xdr:cNvPr>
        <xdr:cNvCxnSpPr/>
      </xdr:nvCxnSpPr>
      <xdr:spPr>
        <a:xfrm>
          <a:off x="17857749" y="4534365"/>
          <a:ext cx="7434" cy="413989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5576</xdr:colOff>
      <xdr:row>21</xdr:row>
      <xdr:rowOff>40424</xdr:rowOff>
    </xdr:from>
    <xdr:to>
      <xdr:col>26</xdr:col>
      <xdr:colOff>23232</xdr:colOff>
      <xdr:row>22</xdr:row>
      <xdr:rowOff>151006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13C212AF-EF07-4E51-8B4B-B9A576601A4A}"/>
            </a:ext>
          </a:extLst>
        </xdr:cNvPr>
        <xdr:cNvCxnSpPr/>
      </xdr:nvCxnSpPr>
      <xdr:spPr>
        <a:xfrm>
          <a:off x="17847527" y="5720576"/>
          <a:ext cx="17656" cy="273204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60866</xdr:colOff>
      <xdr:row>11</xdr:row>
      <xdr:rowOff>151007</xdr:rowOff>
    </xdr:from>
    <xdr:to>
      <xdr:col>27</xdr:col>
      <xdr:colOff>545945</xdr:colOff>
      <xdr:row>25</xdr:row>
      <xdr:rowOff>37635</xdr:rowOff>
    </xdr:to>
    <xdr:cxnSp macro="">
      <xdr:nvCxnSpPr>
        <xdr:cNvPr id="47" name="Conector de Seta Reta 46">
          <a:extLst>
            <a:ext uri="{FF2B5EF4-FFF2-40B4-BE49-F238E27FC236}">
              <a16:creationId xmlns:a16="http://schemas.microsoft.com/office/drawing/2014/main" id="{19F8EA18-EDA0-494A-92CD-6D8A0BB93160}"/>
            </a:ext>
          </a:extLst>
        </xdr:cNvPr>
        <xdr:cNvCxnSpPr/>
      </xdr:nvCxnSpPr>
      <xdr:spPr>
        <a:xfrm flipV="1">
          <a:off x="18506842" y="4007470"/>
          <a:ext cx="485079" cy="224464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58079</xdr:colOff>
      <xdr:row>19</xdr:row>
      <xdr:rowOff>23232</xdr:rowOff>
    </xdr:from>
    <xdr:to>
      <xdr:col>31</xdr:col>
      <xdr:colOff>569177</xdr:colOff>
      <xdr:row>19</xdr:row>
      <xdr:rowOff>69696</xdr:rowOff>
    </xdr:to>
    <xdr:cxnSp macro="">
      <xdr:nvCxnSpPr>
        <xdr:cNvPr id="49" name="Conector de Seta Reta 48">
          <a:extLst>
            <a:ext uri="{FF2B5EF4-FFF2-40B4-BE49-F238E27FC236}">
              <a16:creationId xmlns:a16="http://schemas.microsoft.com/office/drawing/2014/main" id="{B0F5B7DD-8742-4B0F-AF4B-479DEFC02B16}"/>
            </a:ext>
          </a:extLst>
        </xdr:cNvPr>
        <xdr:cNvCxnSpPr/>
      </xdr:nvCxnSpPr>
      <xdr:spPr>
        <a:xfrm>
          <a:off x="20316128" y="5227134"/>
          <a:ext cx="1115122" cy="46464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561743</xdr:colOff>
      <xdr:row>14</xdr:row>
      <xdr:rowOff>39029</xdr:rowOff>
    </xdr:from>
    <xdr:to>
      <xdr:col>28</xdr:col>
      <xdr:colOff>569177</xdr:colOff>
      <xdr:row>16</xdr:row>
      <xdr:rowOff>127774</xdr:rowOff>
    </xdr:to>
    <xdr:cxnSp macro="">
      <xdr:nvCxnSpPr>
        <xdr:cNvPr id="55" name="Conector de Seta Reta 54">
          <a:extLst>
            <a:ext uri="{FF2B5EF4-FFF2-40B4-BE49-F238E27FC236}">
              <a16:creationId xmlns:a16="http://schemas.microsoft.com/office/drawing/2014/main" id="{30803BD1-D3A9-42EA-94C5-B6ED5DCE865A}"/>
            </a:ext>
          </a:extLst>
        </xdr:cNvPr>
        <xdr:cNvCxnSpPr/>
      </xdr:nvCxnSpPr>
      <xdr:spPr>
        <a:xfrm>
          <a:off x="19611743" y="4406590"/>
          <a:ext cx="7434" cy="413989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E089-F19F-4C68-AE96-F86612EF316C}">
  <dimension ref="B1:AU32"/>
  <sheetViews>
    <sheetView workbookViewId="0">
      <selection activeCell="P20" sqref="P20"/>
    </sheetView>
  </sheetViews>
  <sheetFormatPr defaultRowHeight="12.75" x14ac:dyDescent="0.2"/>
  <cols>
    <col min="1" max="1" width="4" customWidth="1"/>
    <col min="2" max="2" width="15.42578125" customWidth="1"/>
    <col min="4" max="4" width="13.140625" bestFit="1" customWidth="1"/>
    <col min="13" max="13" width="9.140625" style="68"/>
    <col min="30" max="45" width="4.85546875" customWidth="1"/>
  </cols>
  <sheetData>
    <row r="1" spans="2:47" ht="13.5" thickBot="1" x14ac:dyDescent="0.25"/>
    <row r="2" spans="2:47" ht="23.25" x14ac:dyDescent="0.35">
      <c r="B2" s="21" t="s">
        <v>16</v>
      </c>
      <c r="C2" s="21"/>
      <c r="D2" s="20"/>
      <c r="E2" s="20"/>
      <c r="F2" s="20"/>
      <c r="G2" s="20"/>
      <c r="H2" s="24" t="s">
        <v>18</v>
      </c>
      <c r="I2" s="25"/>
      <c r="J2" s="25"/>
      <c r="K2" s="26"/>
      <c r="L2" s="33" t="s">
        <v>28</v>
      </c>
      <c r="M2" s="25"/>
      <c r="N2" s="26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G2" s="20"/>
      <c r="AH2" s="21" t="s">
        <v>17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</row>
    <row r="3" spans="2:47" ht="13.5" thickBot="1" x14ac:dyDescent="0.25">
      <c r="C3" s="20"/>
      <c r="D3" s="20"/>
      <c r="E3" s="20"/>
      <c r="F3" s="20"/>
      <c r="G3" s="20"/>
      <c r="H3" s="27" t="s">
        <v>19</v>
      </c>
      <c r="I3" s="20"/>
      <c r="J3" s="20"/>
      <c r="K3" s="28"/>
      <c r="L3" s="29" t="s">
        <v>29</v>
      </c>
      <c r="M3" s="34"/>
      <c r="N3" s="35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2" t="s">
        <v>15</v>
      </c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</row>
    <row r="4" spans="2:47" ht="15.75" thickBot="1" x14ac:dyDescent="0.25">
      <c r="C4" s="23" t="s">
        <v>13</v>
      </c>
      <c r="D4" s="20"/>
      <c r="E4" s="20"/>
      <c r="F4" s="20"/>
      <c r="G4" s="20"/>
      <c r="H4" s="24" t="s">
        <v>20</v>
      </c>
      <c r="I4" s="25"/>
      <c r="J4" s="25"/>
      <c r="K4" s="26"/>
      <c r="L4" s="70">
        <v>0</v>
      </c>
      <c r="M4" s="12" t="s">
        <v>33</v>
      </c>
      <c r="N4" s="28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2:47" ht="18.75" thickBot="1" x14ac:dyDescent="0.3">
      <c r="H5" s="29" t="s">
        <v>21</v>
      </c>
      <c r="I5" s="34"/>
      <c r="J5" s="34"/>
      <c r="K5" s="35"/>
      <c r="L5" s="34"/>
      <c r="M5" s="34"/>
      <c r="N5" s="35"/>
      <c r="O5" s="20"/>
      <c r="P5" s="20"/>
      <c r="Q5" s="20"/>
      <c r="R5" s="20"/>
      <c r="S5" s="20"/>
      <c r="T5" s="20"/>
      <c r="U5" s="20"/>
      <c r="V5" s="20"/>
      <c r="W5" s="20"/>
      <c r="AD5" s="95" t="s">
        <v>14</v>
      </c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7"/>
      <c r="AT5" s="20"/>
      <c r="AU5" s="20"/>
    </row>
    <row r="6" spans="2:47" ht="18.75" thickBot="1" x14ac:dyDescent="0.3">
      <c r="F6" s="20"/>
      <c r="G6" s="47" t="s">
        <v>41</v>
      </c>
      <c r="H6" s="48"/>
      <c r="I6" s="20"/>
      <c r="J6" s="20"/>
      <c r="K6" s="20"/>
      <c r="L6" s="20"/>
      <c r="M6" s="46"/>
      <c r="N6" s="20"/>
      <c r="O6" s="20"/>
      <c r="P6" s="20"/>
      <c r="Q6" s="20"/>
      <c r="R6" s="20"/>
      <c r="S6" s="46"/>
      <c r="T6" s="46"/>
      <c r="U6" s="46"/>
      <c r="V6" s="46"/>
      <c r="W6" s="46"/>
      <c r="AD6" s="49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1"/>
      <c r="AT6" s="20"/>
      <c r="AU6" s="20"/>
    </row>
    <row r="7" spans="2:47" ht="13.5" thickBot="1" x14ac:dyDescent="0.25">
      <c r="B7" s="55" t="s">
        <v>12</v>
      </c>
      <c r="C7" s="56" t="s">
        <v>0</v>
      </c>
      <c r="D7" s="56" t="s">
        <v>1</v>
      </c>
      <c r="E7" s="57" t="s">
        <v>2</v>
      </c>
      <c r="F7" s="20"/>
      <c r="G7" s="98" t="s">
        <v>32</v>
      </c>
      <c r="H7" s="99"/>
      <c r="I7" s="20"/>
      <c r="J7" s="20"/>
      <c r="K7" s="20"/>
      <c r="L7" s="20"/>
      <c r="M7" s="46"/>
      <c r="N7" s="46"/>
      <c r="O7" s="46"/>
      <c r="P7" s="20"/>
      <c r="Q7" s="20"/>
      <c r="R7" s="20"/>
      <c r="S7" s="20"/>
      <c r="T7" s="46"/>
      <c r="U7" s="46"/>
      <c r="V7" s="46"/>
      <c r="W7" s="46"/>
      <c r="AD7" s="13">
        <v>1</v>
      </c>
      <c r="AE7" s="14">
        <v>2</v>
      </c>
      <c r="AF7" s="14">
        <v>3</v>
      </c>
      <c r="AG7" s="14">
        <v>4</v>
      </c>
      <c r="AH7" s="14">
        <v>5</v>
      </c>
      <c r="AI7" s="14">
        <v>6</v>
      </c>
      <c r="AJ7" s="14">
        <v>7</v>
      </c>
      <c r="AK7" s="14">
        <v>8</v>
      </c>
      <c r="AL7" s="14">
        <v>9</v>
      </c>
      <c r="AM7" s="14">
        <v>10</v>
      </c>
      <c r="AN7" s="14">
        <v>11</v>
      </c>
      <c r="AO7" s="14">
        <v>12</v>
      </c>
      <c r="AP7" s="14">
        <v>13</v>
      </c>
      <c r="AQ7" s="14">
        <v>14</v>
      </c>
      <c r="AR7" s="14">
        <v>15</v>
      </c>
      <c r="AS7" s="15">
        <v>16</v>
      </c>
      <c r="AT7" s="20"/>
      <c r="AU7" s="20"/>
    </row>
    <row r="8" spans="2:47" ht="15" customHeight="1" thickBot="1" x14ac:dyDescent="0.25">
      <c r="B8" s="58" t="s">
        <v>34</v>
      </c>
      <c r="C8" s="59" t="s">
        <v>10</v>
      </c>
      <c r="D8" s="60" t="s">
        <v>11</v>
      </c>
      <c r="E8" s="61">
        <v>10</v>
      </c>
      <c r="F8" s="20"/>
      <c r="G8" s="40" t="s">
        <v>30</v>
      </c>
      <c r="H8" s="41" t="s">
        <v>31</v>
      </c>
      <c r="I8" s="20"/>
      <c r="J8" s="20"/>
      <c r="K8" s="20"/>
      <c r="L8" s="20"/>
      <c r="M8" s="46"/>
      <c r="N8" s="38" t="s">
        <v>4</v>
      </c>
      <c r="O8" s="1">
        <v>5</v>
      </c>
      <c r="P8" s="20"/>
      <c r="Q8" s="20"/>
      <c r="R8" s="20"/>
      <c r="S8" s="20"/>
      <c r="T8" s="20"/>
      <c r="U8" s="20"/>
      <c r="V8" s="20"/>
      <c r="W8" s="20"/>
      <c r="X8" s="20"/>
      <c r="AD8" s="16"/>
      <c r="AE8" s="17"/>
      <c r="AF8" s="17"/>
      <c r="AG8" s="17"/>
      <c r="AH8" s="17"/>
      <c r="AI8" s="17"/>
      <c r="AJ8" s="17"/>
      <c r="AK8" s="17"/>
      <c r="AL8" s="17"/>
      <c r="AM8" s="18" t="s">
        <v>6</v>
      </c>
      <c r="AN8" s="17"/>
      <c r="AO8" s="17"/>
      <c r="AP8" s="17"/>
      <c r="AQ8" s="17"/>
      <c r="AR8" s="17"/>
      <c r="AS8" s="19"/>
      <c r="AT8" s="20"/>
      <c r="AU8" s="20"/>
    </row>
    <row r="9" spans="2:47" ht="15" customHeight="1" x14ac:dyDescent="0.2">
      <c r="B9" s="58" t="s">
        <v>35</v>
      </c>
      <c r="C9" s="59" t="s">
        <v>3</v>
      </c>
      <c r="D9" s="60" t="s">
        <v>10</v>
      </c>
      <c r="E9" s="61">
        <v>14</v>
      </c>
      <c r="F9" s="20"/>
      <c r="G9" s="42" t="s">
        <v>22</v>
      </c>
      <c r="H9" s="43" t="s">
        <v>23</v>
      </c>
      <c r="I9" s="20"/>
      <c r="J9" s="20"/>
      <c r="K9" s="20"/>
      <c r="L9" s="20"/>
      <c r="M9" s="46"/>
      <c r="N9" s="36">
        <f>K15</f>
        <v>24</v>
      </c>
      <c r="O9" s="37">
        <f>N9+O8</f>
        <v>29</v>
      </c>
      <c r="P9" s="20"/>
      <c r="Q9" s="20"/>
      <c r="R9" s="20"/>
      <c r="S9" s="20"/>
      <c r="T9" s="20"/>
      <c r="U9" s="20"/>
      <c r="V9" s="20"/>
      <c r="W9" s="20"/>
      <c r="X9" s="20"/>
      <c r="AD9" s="5"/>
      <c r="AE9" s="4"/>
      <c r="AF9" s="4"/>
      <c r="AG9" s="11" t="s">
        <v>3</v>
      </c>
      <c r="AH9" s="2"/>
      <c r="AJ9" s="3"/>
      <c r="AK9" s="4"/>
      <c r="AL9" s="4"/>
      <c r="AM9" s="4"/>
      <c r="AN9" s="4"/>
      <c r="AO9" s="4"/>
      <c r="AP9" s="4"/>
      <c r="AQ9" s="4"/>
      <c r="AR9" s="4"/>
      <c r="AS9" s="6"/>
      <c r="AT9" s="20"/>
      <c r="AU9" s="20"/>
    </row>
    <row r="10" spans="2:47" ht="15" customHeight="1" x14ac:dyDescent="0.2">
      <c r="B10" s="58" t="s">
        <v>36</v>
      </c>
      <c r="C10" s="59" t="s">
        <v>4</v>
      </c>
      <c r="D10" s="60" t="s">
        <v>3</v>
      </c>
      <c r="E10" s="61">
        <v>5</v>
      </c>
      <c r="F10" s="20"/>
      <c r="G10" s="42" t="s">
        <v>24</v>
      </c>
      <c r="H10" s="43" t="s">
        <v>25</v>
      </c>
      <c r="I10" s="20"/>
      <c r="J10" s="20"/>
      <c r="K10" s="20"/>
      <c r="L10" s="20"/>
      <c r="M10" s="46"/>
      <c r="N10" s="30">
        <f>O10-O8</f>
        <v>26</v>
      </c>
      <c r="O10" s="31">
        <f>MIN(R16)</f>
        <v>31</v>
      </c>
      <c r="P10" s="20"/>
      <c r="Q10" s="20"/>
      <c r="R10" s="20"/>
      <c r="S10" s="20"/>
      <c r="T10" s="20"/>
      <c r="U10" s="20"/>
      <c r="V10" s="20"/>
      <c r="W10" s="20"/>
      <c r="X10" s="20"/>
      <c r="AD10" s="10" t="s">
        <v>10</v>
      </c>
      <c r="AE10" s="4"/>
      <c r="AF10" s="4"/>
      <c r="AG10" s="4"/>
      <c r="AH10" s="11" t="s">
        <v>4</v>
      </c>
      <c r="AI10" s="4"/>
      <c r="AJ10" s="4"/>
      <c r="AK10" s="4"/>
      <c r="AL10" s="4"/>
      <c r="AM10" s="4"/>
      <c r="AN10" s="11" t="s">
        <v>7</v>
      </c>
      <c r="AP10" s="4"/>
      <c r="AQ10" s="4"/>
      <c r="AR10" s="11" t="s">
        <v>9</v>
      </c>
      <c r="AS10" s="6"/>
      <c r="AT10" s="20"/>
      <c r="AU10" s="20"/>
    </row>
    <row r="11" spans="2:47" ht="13.5" thickBot="1" x14ac:dyDescent="0.25">
      <c r="B11" s="58" t="s">
        <v>37</v>
      </c>
      <c r="C11" s="59" t="s">
        <v>5</v>
      </c>
      <c r="D11" s="60" t="s">
        <v>3</v>
      </c>
      <c r="E11" s="61">
        <v>7</v>
      </c>
      <c r="F11" s="20"/>
      <c r="G11" s="44" t="s">
        <v>26</v>
      </c>
      <c r="H11" s="45" t="s">
        <v>27</v>
      </c>
      <c r="I11" s="20"/>
      <c r="J11" s="20"/>
      <c r="K11" s="20"/>
      <c r="L11" s="20"/>
      <c r="M11" s="46"/>
      <c r="N11" s="32">
        <f>N10-N9</f>
        <v>2</v>
      </c>
      <c r="O11" s="32">
        <f>O10-O9</f>
        <v>2</v>
      </c>
      <c r="P11" s="20"/>
      <c r="Q11" s="20"/>
      <c r="R11" s="20"/>
      <c r="S11" s="20"/>
      <c r="T11" s="20"/>
      <c r="U11" s="20"/>
      <c r="V11" s="20"/>
      <c r="W11" s="20"/>
      <c r="X11" s="20"/>
      <c r="AD11" s="5"/>
      <c r="AE11" s="4"/>
      <c r="AF11" s="4"/>
      <c r="AG11" s="4"/>
      <c r="AH11" s="11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6"/>
      <c r="AT11" s="20"/>
      <c r="AU11" s="20"/>
    </row>
    <row r="12" spans="2:47" ht="15" customHeight="1" x14ac:dyDescent="0.2">
      <c r="B12" s="62" t="s">
        <v>38</v>
      </c>
      <c r="C12" s="59" t="s">
        <v>6</v>
      </c>
      <c r="D12" s="60" t="s">
        <v>3</v>
      </c>
      <c r="E12" s="61">
        <v>8</v>
      </c>
      <c r="F12" s="20"/>
      <c r="G12" s="20"/>
      <c r="H12" s="20"/>
      <c r="I12" s="20"/>
      <c r="J12" s="20"/>
      <c r="K12" s="20"/>
      <c r="L12" s="20"/>
      <c r="M12" s="46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AD12" s="5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6"/>
      <c r="AT12" s="20"/>
      <c r="AU12" s="20"/>
    </row>
    <row r="13" spans="2:47" ht="15" customHeight="1" thickBot="1" x14ac:dyDescent="0.25">
      <c r="B13" s="58" t="s">
        <v>39</v>
      </c>
      <c r="C13" s="59" t="s">
        <v>7</v>
      </c>
      <c r="D13" s="60" t="s">
        <v>42</v>
      </c>
      <c r="E13" s="61">
        <v>9</v>
      </c>
      <c r="F13" s="20"/>
      <c r="G13" s="20"/>
      <c r="H13" s="20"/>
      <c r="I13" s="20"/>
      <c r="J13" s="20"/>
      <c r="K13" s="20"/>
      <c r="L13" s="20"/>
      <c r="M13" s="46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AD13" s="5"/>
      <c r="AE13" s="4"/>
      <c r="AF13" s="4"/>
      <c r="AG13" s="11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6"/>
      <c r="AT13" s="20"/>
      <c r="AU13" s="20"/>
    </row>
    <row r="14" spans="2:47" ht="15" customHeight="1" thickBot="1" x14ac:dyDescent="0.25">
      <c r="B14" s="63" t="s">
        <v>40</v>
      </c>
      <c r="C14" s="64" t="s">
        <v>8</v>
      </c>
      <c r="D14" s="65" t="s">
        <v>43</v>
      </c>
      <c r="E14" s="66">
        <v>6</v>
      </c>
      <c r="F14" s="20"/>
      <c r="G14" s="38" t="s">
        <v>10</v>
      </c>
      <c r="H14" s="39">
        <v>10</v>
      </c>
      <c r="I14" s="20"/>
      <c r="J14" s="38" t="s">
        <v>3</v>
      </c>
      <c r="K14" s="39">
        <v>14</v>
      </c>
      <c r="L14" s="69"/>
      <c r="M14" s="69"/>
      <c r="N14" s="38" t="s">
        <v>5</v>
      </c>
      <c r="O14" s="39">
        <v>7</v>
      </c>
      <c r="P14" s="20"/>
      <c r="Q14" s="20"/>
      <c r="R14" s="38" t="s">
        <v>7</v>
      </c>
      <c r="S14" s="39">
        <v>9</v>
      </c>
      <c r="T14" s="20"/>
      <c r="U14" s="20"/>
      <c r="V14" s="38" t="s">
        <v>8</v>
      </c>
      <c r="W14" s="39">
        <v>6</v>
      </c>
      <c r="X14" s="20"/>
      <c r="AD14" s="5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11"/>
      <c r="AP14" s="4"/>
      <c r="AQ14" s="4"/>
      <c r="AR14" s="4"/>
      <c r="AS14" s="6"/>
      <c r="AT14" s="20"/>
      <c r="AU14" s="20"/>
    </row>
    <row r="15" spans="2:47" ht="15" customHeight="1" thickBot="1" x14ac:dyDescent="0.25">
      <c r="B15" s="52"/>
      <c r="C15" s="53"/>
      <c r="D15" s="54"/>
      <c r="E15" s="54"/>
      <c r="F15" s="20"/>
      <c r="G15" s="36">
        <v>0</v>
      </c>
      <c r="H15" s="37">
        <f>H14+G15</f>
        <v>10</v>
      </c>
      <c r="I15" s="20"/>
      <c r="J15" s="36">
        <f>H15</f>
        <v>10</v>
      </c>
      <c r="K15" s="37">
        <f>J15+K14</f>
        <v>24</v>
      </c>
      <c r="L15" s="67"/>
      <c r="M15" s="67"/>
      <c r="N15" s="36">
        <f>K15</f>
        <v>24</v>
      </c>
      <c r="O15" s="37">
        <f>N15+O14</f>
        <v>31</v>
      </c>
      <c r="P15" s="20"/>
      <c r="Q15" s="20"/>
      <c r="R15" s="36">
        <f>MAX(O9,O15)</f>
        <v>31</v>
      </c>
      <c r="S15" s="37">
        <f>R15+S14</f>
        <v>40</v>
      </c>
      <c r="U15" s="20"/>
      <c r="V15" s="36">
        <f>MAX(S15,O21)</f>
        <v>40</v>
      </c>
      <c r="W15" s="37">
        <f>V15+W14</f>
        <v>46</v>
      </c>
      <c r="X15" s="20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  <c r="AT15" s="20"/>
      <c r="AU15" s="20"/>
    </row>
    <row r="16" spans="2:47" x14ac:dyDescent="0.2">
      <c r="F16" s="20"/>
      <c r="G16" s="30">
        <f>H16-H14</f>
        <v>0</v>
      </c>
      <c r="H16" s="31">
        <f>MIN(J16,J16,J16)</f>
        <v>10</v>
      </c>
      <c r="I16" s="20"/>
      <c r="J16" s="30">
        <f>K16-K14</f>
        <v>10</v>
      </c>
      <c r="K16" s="31">
        <f>MIN(N16,N22,N10)</f>
        <v>24</v>
      </c>
      <c r="L16" s="67"/>
      <c r="M16" s="67"/>
      <c r="N16" s="30">
        <f>O16-O14</f>
        <v>24</v>
      </c>
      <c r="O16" s="31">
        <f>MIN(R16)</f>
        <v>31</v>
      </c>
      <c r="P16" s="20"/>
      <c r="Q16" s="20"/>
      <c r="R16" s="30">
        <f>S16-S14</f>
        <v>31</v>
      </c>
      <c r="S16" s="31">
        <f>V16</f>
        <v>40</v>
      </c>
      <c r="T16" s="20"/>
      <c r="U16" s="20"/>
      <c r="V16" s="30">
        <f>W16-W14</f>
        <v>40</v>
      </c>
      <c r="W16" s="31">
        <f>W15</f>
        <v>46</v>
      </c>
      <c r="X16" s="20"/>
      <c r="AT16" s="20"/>
      <c r="AU16" s="20"/>
    </row>
    <row r="17" spans="3:47" ht="13.5" thickBot="1" x14ac:dyDescent="0.25">
      <c r="C17" s="20"/>
      <c r="D17" s="20"/>
      <c r="E17" s="20"/>
      <c r="F17" s="20"/>
      <c r="G17" s="32">
        <f>G16-G15</f>
        <v>0</v>
      </c>
      <c r="H17" s="32">
        <f>H16-H15</f>
        <v>0</v>
      </c>
      <c r="I17" s="20"/>
      <c r="J17" s="32">
        <f>J15-J16</f>
        <v>0</v>
      </c>
      <c r="K17" s="32">
        <f>K15-K16</f>
        <v>0</v>
      </c>
      <c r="L17" s="68"/>
      <c r="N17" s="36">
        <f>N16-N15</f>
        <v>0</v>
      </c>
      <c r="O17" s="32">
        <f>O16-O15</f>
        <v>0</v>
      </c>
      <c r="P17" s="20"/>
      <c r="Q17" s="20"/>
      <c r="R17" s="32">
        <f>R16-R15</f>
        <v>0</v>
      </c>
      <c r="S17" s="32">
        <f>S16-S15</f>
        <v>0</v>
      </c>
      <c r="T17" s="20"/>
      <c r="U17" s="20"/>
      <c r="V17" s="32">
        <f>V16-V15</f>
        <v>0</v>
      </c>
      <c r="W17" s="32">
        <f>W16-W15</f>
        <v>0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3:47" x14ac:dyDescent="0.2"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46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3:47" ht="13.5" thickBot="1" x14ac:dyDescent="0.25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46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3:47" ht="13.5" thickBot="1" x14ac:dyDescent="0.25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46"/>
      <c r="N20" s="38" t="s">
        <v>6</v>
      </c>
      <c r="O20" s="39">
        <v>8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3:47" x14ac:dyDescent="0.2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46"/>
      <c r="N21" s="36">
        <f>K15</f>
        <v>24</v>
      </c>
      <c r="O21" s="37">
        <f>N21+O20</f>
        <v>32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3:47" x14ac:dyDescent="0.2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6"/>
      <c r="N22" s="30">
        <f>O22-O20</f>
        <v>32</v>
      </c>
      <c r="O22" s="31">
        <f>V16</f>
        <v>40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3:47" ht="13.5" thickBot="1" x14ac:dyDescent="0.25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46"/>
      <c r="N23" s="32">
        <f>N22-N21</f>
        <v>8</v>
      </c>
      <c r="O23" s="32">
        <f>O22-O21</f>
        <v>8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3:47" x14ac:dyDescent="0.2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46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3:47" x14ac:dyDescent="0.2">
      <c r="C25" s="20"/>
      <c r="D25" s="20"/>
      <c r="E25" s="20"/>
      <c r="F25" s="20"/>
      <c r="G25" s="20"/>
      <c r="H25" s="20"/>
      <c r="K25" s="20"/>
      <c r="L25" s="20"/>
      <c r="M25" s="46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3:47" x14ac:dyDescent="0.2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46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3:47" x14ac:dyDescent="0.2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46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3:47" x14ac:dyDescent="0.2"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46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3:47" x14ac:dyDescent="0.2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46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3:47" x14ac:dyDescent="0.2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4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3:47" x14ac:dyDescent="0.2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4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3:47" x14ac:dyDescent="0.2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46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</sheetData>
  <mergeCells count="2">
    <mergeCell ref="AD5:AS5"/>
    <mergeCell ref="G7:H7"/>
  </mergeCells>
  <conditionalFormatting sqref="G17:H17">
    <cfRule type="cellIs" dxfId="26" priority="8" operator="equal">
      <formula>0</formula>
    </cfRule>
  </conditionalFormatting>
  <conditionalFormatting sqref="J17:K17">
    <cfRule type="cellIs" dxfId="25" priority="3" operator="equal">
      <formula>0</formula>
    </cfRule>
  </conditionalFormatting>
  <conditionalFormatting sqref="L4">
    <cfRule type="cellIs" dxfId="24" priority="1" operator="equal">
      <formula>0</formula>
    </cfRule>
  </conditionalFormatting>
  <conditionalFormatting sqref="N11:O11">
    <cfRule type="cellIs" dxfId="23" priority="4" operator="equal">
      <formula>0</formula>
    </cfRule>
  </conditionalFormatting>
  <conditionalFormatting sqref="N23:O23">
    <cfRule type="cellIs" dxfId="22" priority="2" operator="equal">
      <formula>0</formula>
    </cfRule>
  </conditionalFormatting>
  <conditionalFormatting sqref="O17">
    <cfRule type="cellIs" dxfId="21" priority="7" operator="equal">
      <formula>0</formula>
    </cfRule>
  </conditionalFormatting>
  <conditionalFormatting sqref="R17:S17">
    <cfRule type="cellIs" dxfId="20" priority="6" operator="equal">
      <formula>0</formula>
    </cfRule>
  </conditionalFormatting>
  <conditionalFormatting sqref="V17:W17">
    <cfRule type="cellIs" dxfId="19" priority="5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3ACB-00E2-4AB9-B548-F5001E558F30}">
  <dimension ref="B1:AH32"/>
  <sheetViews>
    <sheetView showGridLines="0" tabSelected="1" zoomScale="82" workbookViewId="0">
      <pane xSplit="5" topLeftCell="F1" activePane="topRight" state="frozen"/>
      <selection pane="topRight" activeCell="L13" sqref="L13"/>
    </sheetView>
  </sheetViews>
  <sheetFormatPr defaultRowHeight="12.75" x14ac:dyDescent="0.2"/>
  <cols>
    <col min="1" max="1" width="4" style="71" customWidth="1"/>
    <col min="2" max="2" width="42.140625" style="71" customWidth="1"/>
    <col min="3" max="3" width="9.140625" style="71"/>
    <col min="4" max="4" width="13.140625" style="71" bestFit="1" customWidth="1"/>
    <col min="5" max="12" width="9.140625" style="71"/>
    <col min="13" max="13" width="9.140625" style="72"/>
    <col min="14" max="16384" width="9.140625" style="71"/>
  </cols>
  <sheetData>
    <row r="1" spans="2:30" x14ac:dyDescent="0.2"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2:30" ht="23.25" x14ac:dyDescent="0.35">
      <c r="B2" s="73" t="s">
        <v>16</v>
      </c>
      <c r="C2" s="73"/>
      <c r="D2" s="74"/>
      <c r="E2" s="74"/>
      <c r="F2" s="74"/>
      <c r="G2" s="74"/>
      <c r="H2" s="74"/>
      <c r="I2" s="74"/>
      <c r="J2" s="74"/>
      <c r="K2" s="77"/>
      <c r="L2" s="77"/>
      <c r="M2" s="77"/>
      <c r="N2" s="77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2:30" ht="13.5" thickBot="1" x14ac:dyDescent="0.25">
      <c r="C3" s="74"/>
      <c r="D3" s="74"/>
      <c r="E3" s="74"/>
      <c r="F3" s="74"/>
      <c r="G3" s="74"/>
      <c r="H3" s="74"/>
      <c r="I3" s="74"/>
      <c r="J3" s="74"/>
      <c r="K3" s="77"/>
      <c r="L3" s="77"/>
      <c r="M3" s="77"/>
      <c r="N3" s="77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2:30" ht="15.75" thickBot="1" x14ac:dyDescent="0.25">
      <c r="C4" s="75" t="s">
        <v>13</v>
      </c>
      <c r="D4" s="74"/>
      <c r="E4" s="74"/>
      <c r="F4" s="74"/>
      <c r="G4" s="38" t="s">
        <v>10</v>
      </c>
      <c r="H4" s="39">
        <v>3</v>
      </c>
      <c r="I4" s="74"/>
      <c r="J4" s="38" t="s">
        <v>3</v>
      </c>
      <c r="K4" s="39">
        <v>2</v>
      </c>
      <c r="L4" s="69"/>
      <c r="M4" s="69"/>
      <c r="N4" s="38" t="s">
        <v>5</v>
      </c>
      <c r="O4" s="39">
        <v>15</v>
      </c>
      <c r="P4" s="74"/>
      <c r="Q4" s="74"/>
      <c r="R4" s="38" t="s">
        <v>6</v>
      </c>
      <c r="S4" s="39">
        <v>3</v>
      </c>
      <c r="T4" s="74"/>
      <c r="U4" s="74"/>
      <c r="V4" s="38" t="s">
        <v>8</v>
      </c>
      <c r="W4" s="39">
        <v>2</v>
      </c>
      <c r="X4" s="74"/>
    </row>
    <row r="5" spans="2:30" x14ac:dyDescent="0.2">
      <c r="G5" s="78">
        <v>0</v>
      </c>
      <c r="H5" s="79">
        <f>H4+G5</f>
        <v>3</v>
      </c>
      <c r="I5" s="74"/>
      <c r="J5" s="78">
        <f>H5</f>
        <v>3</v>
      </c>
      <c r="K5" s="79">
        <f>J5+K4</f>
        <v>5</v>
      </c>
      <c r="L5" s="83"/>
      <c r="M5" s="83"/>
      <c r="N5" s="78">
        <f>K5</f>
        <v>5</v>
      </c>
      <c r="O5" s="79">
        <f>N5+O4</f>
        <v>20</v>
      </c>
      <c r="P5" s="74"/>
      <c r="Q5" s="74"/>
      <c r="R5" s="78">
        <f>MAX(O5)</f>
        <v>20</v>
      </c>
      <c r="S5" s="79">
        <f>R5+S4</f>
        <v>23</v>
      </c>
      <c r="U5" s="74"/>
      <c r="V5" s="78">
        <f>MAX(S12)</f>
        <v>35</v>
      </c>
      <c r="W5" s="79">
        <f>V5+W4</f>
        <v>37</v>
      </c>
      <c r="X5" s="74"/>
    </row>
    <row r="6" spans="2:30" ht="13.5" thickBot="1" x14ac:dyDescent="0.25">
      <c r="F6" s="74"/>
      <c r="G6" s="80">
        <f>H6-H4</f>
        <v>0</v>
      </c>
      <c r="H6" s="81">
        <f>MIN(J6,J20)</f>
        <v>3</v>
      </c>
      <c r="I6" s="74"/>
      <c r="J6" s="80">
        <f>K6-K4</f>
        <v>3</v>
      </c>
      <c r="K6" s="81">
        <f>MIN(N6,N12)</f>
        <v>5</v>
      </c>
      <c r="L6" s="83"/>
      <c r="M6" s="83"/>
      <c r="N6" s="80">
        <f>O6-O4</f>
        <v>8</v>
      </c>
      <c r="O6" s="81">
        <f>MIN(R6,R13)</f>
        <v>23</v>
      </c>
      <c r="P6" s="74"/>
      <c r="Q6" s="74"/>
      <c r="R6" s="80">
        <f>S6-S4</f>
        <v>32</v>
      </c>
      <c r="S6" s="81">
        <f>V6</f>
        <v>35</v>
      </c>
      <c r="T6" s="74"/>
      <c r="U6" s="74"/>
      <c r="V6" s="80">
        <f>W6-W4</f>
        <v>35</v>
      </c>
      <c r="W6" s="81">
        <f>W5</f>
        <v>37</v>
      </c>
      <c r="X6" s="74"/>
    </row>
    <row r="7" spans="2:30" ht="13.5" thickBot="1" x14ac:dyDescent="0.25">
      <c r="B7" s="84" t="s">
        <v>12</v>
      </c>
      <c r="C7" s="85" t="s">
        <v>0</v>
      </c>
      <c r="D7" s="85" t="s">
        <v>1</v>
      </c>
      <c r="E7" s="86" t="s">
        <v>2</v>
      </c>
      <c r="F7" s="74"/>
      <c r="G7" s="82">
        <f>G6-G5</f>
        <v>0</v>
      </c>
      <c r="H7" s="82">
        <f>H6-H5</f>
        <v>0</v>
      </c>
      <c r="I7" s="74"/>
      <c r="J7" s="82">
        <f>J5-J6</f>
        <v>0</v>
      </c>
      <c r="K7" s="82">
        <f>K5-K6</f>
        <v>0</v>
      </c>
      <c r="L7" s="72"/>
      <c r="N7" s="82">
        <f>N6-N5</f>
        <v>3</v>
      </c>
      <c r="O7" s="82">
        <f>O6-O5</f>
        <v>3</v>
      </c>
      <c r="P7" s="74"/>
      <c r="Q7" s="74"/>
      <c r="R7" s="82">
        <f>R6-R5</f>
        <v>12</v>
      </c>
      <c r="S7" s="82">
        <f>S6-S5</f>
        <v>12</v>
      </c>
      <c r="T7" s="74"/>
      <c r="U7" s="74"/>
      <c r="V7" s="82">
        <f>V6-V5</f>
        <v>0</v>
      </c>
      <c r="W7" s="82">
        <f>W6-W5</f>
        <v>0</v>
      </c>
      <c r="X7" s="74"/>
      <c r="Y7" s="74"/>
      <c r="Z7" s="74"/>
      <c r="AA7" s="74"/>
      <c r="AB7" s="74"/>
    </row>
    <row r="8" spans="2:30" ht="15" customHeight="1" x14ac:dyDescent="0.2">
      <c r="B8" s="87" t="s">
        <v>44</v>
      </c>
      <c r="C8" s="88" t="s">
        <v>10</v>
      </c>
      <c r="D8" s="89" t="s">
        <v>11</v>
      </c>
      <c r="E8" s="90">
        <v>3</v>
      </c>
      <c r="F8" s="74"/>
      <c r="G8" s="74"/>
      <c r="H8" s="74"/>
      <c r="I8" s="74"/>
      <c r="J8" s="74"/>
      <c r="K8" s="74"/>
      <c r="L8" s="74"/>
      <c r="M8" s="77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2:30" ht="15" customHeight="1" thickBot="1" x14ac:dyDescent="0.25">
      <c r="B9" s="87" t="s">
        <v>45</v>
      </c>
      <c r="C9" s="88" t="s">
        <v>3</v>
      </c>
      <c r="D9" s="89" t="s">
        <v>10</v>
      </c>
      <c r="E9" s="90">
        <v>2</v>
      </c>
      <c r="F9" s="74"/>
      <c r="G9" s="74"/>
      <c r="H9" s="74"/>
      <c r="I9" s="74"/>
      <c r="J9" s="74"/>
      <c r="K9" s="74"/>
      <c r="L9" s="74"/>
      <c r="M9" s="77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2:30" ht="15" customHeight="1" thickBot="1" x14ac:dyDescent="0.25">
      <c r="B10" s="87" t="s">
        <v>46</v>
      </c>
      <c r="C10" s="88" t="s">
        <v>4</v>
      </c>
      <c r="D10" s="89" t="s">
        <v>3</v>
      </c>
      <c r="E10" s="90">
        <v>2</v>
      </c>
      <c r="F10" s="74"/>
      <c r="G10" s="74"/>
      <c r="H10" s="74"/>
      <c r="I10" s="74"/>
      <c r="J10" s="74"/>
      <c r="K10" s="74"/>
      <c r="L10" s="74"/>
      <c r="M10" s="77"/>
      <c r="N10" s="38" t="s">
        <v>4</v>
      </c>
      <c r="O10" s="39">
        <v>2</v>
      </c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2:30" ht="13.5" thickBot="1" x14ac:dyDescent="0.25">
      <c r="B11" s="87" t="s">
        <v>47</v>
      </c>
      <c r="C11" s="88" t="s">
        <v>5</v>
      </c>
      <c r="D11" s="89" t="s">
        <v>3</v>
      </c>
      <c r="E11" s="90">
        <v>15</v>
      </c>
      <c r="F11" s="74"/>
      <c r="G11" s="74"/>
      <c r="H11" s="74"/>
      <c r="I11" s="74"/>
      <c r="J11" s="74"/>
      <c r="K11" s="74"/>
      <c r="L11" s="74"/>
      <c r="M11" s="77"/>
      <c r="N11" s="78">
        <f>K5</f>
        <v>5</v>
      </c>
      <c r="O11" s="79">
        <f>N11+O10</f>
        <v>7</v>
      </c>
      <c r="P11" s="74"/>
      <c r="Q11" s="74"/>
      <c r="R11" s="38" t="s">
        <v>7</v>
      </c>
      <c r="S11" s="39">
        <v>12</v>
      </c>
      <c r="T11" s="74"/>
      <c r="U11" s="74"/>
      <c r="V11" s="38" t="s">
        <v>72</v>
      </c>
      <c r="W11" s="39">
        <v>3</v>
      </c>
      <c r="X11" s="74"/>
      <c r="Y11" s="74"/>
      <c r="Z11" s="38" t="s">
        <v>73</v>
      </c>
      <c r="AA11" s="39">
        <v>1</v>
      </c>
      <c r="AB11" s="74"/>
      <c r="AC11" s="38" t="s">
        <v>67</v>
      </c>
      <c r="AD11" s="39">
        <v>1</v>
      </c>
    </row>
    <row r="12" spans="2:30" ht="15" customHeight="1" x14ac:dyDescent="0.2">
      <c r="B12" s="87" t="s">
        <v>48</v>
      </c>
      <c r="C12" s="88" t="s">
        <v>6</v>
      </c>
      <c r="D12" s="88" t="s">
        <v>5</v>
      </c>
      <c r="E12" s="93">
        <v>3</v>
      </c>
      <c r="F12" s="74"/>
      <c r="G12" s="74"/>
      <c r="H12" s="74"/>
      <c r="I12" s="74"/>
      <c r="J12" s="74"/>
      <c r="K12" s="74"/>
      <c r="L12" s="74"/>
      <c r="M12" s="77"/>
      <c r="N12" s="80">
        <f>O12-O10</f>
        <v>5</v>
      </c>
      <c r="O12" s="81">
        <f>R20</f>
        <v>7</v>
      </c>
      <c r="P12" s="74"/>
      <c r="Q12" s="74"/>
      <c r="R12" s="78">
        <f>MAX(S5,O5)</f>
        <v>23</v>
      </c>
      <c r="S12" s="79">
        <f>R12+S11</f>
        <v>35</v>
      </c>
      <c r="T12" s="74"/>
      <c r="U12" s="74"/>
      <c r="V12" s="78">
        <f>MAX(S12,S25)</f>
        <v>35</v>
      </c>
      <c r="W12" s="79">
        <f>V12+W11</f>
        <v>38</v>
      </c>
      <c r="X12" s="74"/>
      <c r="Y12" s="74"/>
      <c r="Z12" s="78">
        <f>MAX(W12)</f>
        <v>38</v>
      </c>
      <c r="AA12" s="79">
        <f>Z12+AA11</f>
        <v>39</v>
      </c>
      <c r="AB12" s="74"/>
      <c r="AC12" s="78">
        <f>MAX(AA25)</f>
        <v>44</v>
      </c>
      <c r="AD12" s="79">
        <f>AC12+AD11</f>
        <v>45</v>
      </c>
    </row>
    <row r="13" spans="2:30" ht="15" customHeight="1" thickBot="1" x14ac:dyDescent="0.25">
      <c r="B13" s="87" t="s">
        <v>49</v>
      </c>
      <c r="C13" s="88" t="s">
        <v>7</v>
      </c>
      <c r="D13" s="88" t="s">
        <v>50</v>
      </c>
      <c r="E13" s="93">
        <v>12</v>
      </c>
      <c r="F13" s="74"/>
      <c r="G13" s="74"/>
      <c r="H13" s="74"/>
      <c r="I13" s="74"/>
      <c r="J13" s="74"/>
      <c r="K13" s="74"/>
      <c r="L13" s="74"/>
      <c r="M13" s="77"/>
      <c r="N13" s="82">
        <f>N12-N11</f>
        <v>0</v>
      </c>
      <c r="O13" s="82">
        <f>O12-O11</f>
        <v>0</v>
      </c>
      <c r="P13" s="74"/>
      <c r="Q13" s="74"/>
      <c r="R13" s="80">
        <f>S13-S11</f>
        <v>23</v>
      </c>
      <c r="S13" s="81">
        <f>MIN(V6,V13)</f>
        <v>35</v>
      </c>
      <c r="T13" s="74"/>
      <c r="U13" s="74"/>
      <c r="V13" s="80">
        <f>W13-W11</f>
        <v>35</v>
      </c>
      <c r="W13" s="81">
        <f>MIN(Z13)</f>
        <v>38</v>
      </c>
      <c r="X13" s="74"/>
      <c r="Y13" s="74"/>
      <c r="Z13" s="80">
        <f>AA13-AA11</f>
        <v>38</v>
      </c>
      <c r="AA13" s="81">
        <f>Z20</f>
        <v>39</v>
      </c>
      <c r="AB13" s="74"/>
      <c r="AC13" s="80">
        <f>AD13-AD11</f>
        <v>44</v>
      </c>
      <c r="AD13" s="81">
        <f>AC20</f>
        <v>45</v>
      </c>
    </row>
    <row r="14" spans="2:30" ht="15" customHeight="1" thickBot="1" x14ac:dyDescent="0.25">
      <c r="B14" s="87" t="s">
        <v>51</v>
      </c>
      <c r="C14" s="88" t="s">
        <v>8</v>
      </c>
      <c r="D14" s="88" t="s">
        <v>7</v>
      </c>
      <c r="E14" s="93">
        <v>2</v>
      </c>
      <c r="F14" s="74"/>
      <c r="G14" s="74"/>
      <c r="H14" s="74"/>
      <c r="I14" s="74"/>
      <c r="J14" s="74"/>
      <c r="K14" s="74"/>
      <c r="L14" s="74"/>
      <c r="M14" s="77"/>
      <c r="N14" s="74"/>
      <c r="O14" s="74"/>
      <c r="P14" s="74"/>
      <c r="Q14" s="74"/>
      <c r="R14" s="82">
        <f>R13-R12</f>
        <v>0</v>
      </c>
      <c r="S14" s="82">
        <f>S13-S12</f>
        <v>0</v>
      </c>
      <c r="T14" s="74"/>
      <c r="U14" s="74"/>
      <c r="V14" s="82">
        <f>V13-V12</f>
        <v>0</v>
      </c>
      <c r="W14" s="82">
        <f>W13-W12</f>
        <v>0</v>
      </c>
      <c r="X14" s="74"/>
      <c r="Y14" s="74"/>
      <c r="Z14" s="82">
        <f>Z13-Z12</f>
        <v>0</v>
      </c>
      <c r="AA14" s="82">
        <f>AA13-AA12</f>
        <v>0</v>
      </c>
      <c r="AB14" s="74"/>
      <c r="AC14" s="82">
        <f>AC13-AC12</f>
        <v>0</v>
      </c>
      <c r="AD14" s="82">
        <f>AD13-AD12</f>
        <v>0</v>
      </c>
    </row>
    <row r="15" spans="2:30" ht="15" customHeight="1" x14ac:dyDescent="0.2">
      <c r="B15" s="87" t="s">
        <v>52</v>
      </c>
      <c r="C15" s="88" t="s">
        <v>9</v>
      </c>
      <c r="D15" s="88" t="s">
        <v>4</v>
      </c>
      <c r="E15" s="93">
        <v>3</v>
      </c>
      <c r="F15" s="74"/>
      <c r="G15" s="74"/>
      <c r="H15" s="74"/>
      <c r="K15" s="74"/>
      <c r="L15" s="74"/>
      <c r="M15" s="77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2:30" x14ac:dyDescent="0.2">
      <c r="B16" s="87" t="s">
        <v>53</v>
      </c>
      <c r="C16" s="88" t="s">
        <v>54</v>
      </c>
      <c r="D16" s="88" t="s">
        <v>10</v>
      </c>
      <c r="E16" s="93">
        <v>5</v>
      </c>
      <c r="F16" s="74"/>
      <c r="G16" s="74"/>
      <c r="H16" s="74"/>
      <c r="I16" s="74"/>
      <c r="J16" s="74"/>
      <c r="K16" s="74"/>
      <c r="L16" s="74"/>
      <c r="M16" s="77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2:34" ht="13.5" thickBot="1" x14ac:dyDescent="0.25">
      <c r="B17" s="87" t="s">
        <v>55</v>
      </c>
      <c r="C17" s="88" t="s">
        <v>56</v>
      </c>
      <c r="D17" s="88" t="s">
        <v>54</v>
      </c>
      <c r="E17" s="93">
        <v>20</v>
      </c>
      <c r="F17" s="74"/>
      <c r="G17" s="74"/>
      <c r="H17" s="74"/>
      <c r="I17" s="74"/>
      <c r="J17" s="74"/>
      <c r="K17" s="74"/>
      <c r="L17" s="74"/>
      <c r="M17" s="77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2:34" ht="13.5" thickBot="1" x14ac:dyDescent="0.25">
      <c r="B18" s="87" t="s">
        <v>57</v>
      </c>
      <c r="C18" s="88" t="s">
        <v>58</v>
      </c>
      <c r="D18" s="88" t="s">
        <v>59</v>
      </c>
      <c r="E18" s="93">
        <v>3</v>
      </c>
      <c r="F18" s="74"/>
      <c r="G18" s="74"/>
      <c r="H18" s="74"/>
      <c r="I18" s="74"/>
      <c r="J18" s="38" t="s">
        <v>54</v>
      </c>
      <c r="K18" s="39">
        <v>5</v>
      </c>
      <c r="L18" s="74"/>
      <c r="M18" s="77"/>
      <c r="N18" s="74"/>
      <c r="O18" s="74"/>
      <c r="P18" s="74"/>
      <c r="Q18" s="74"/>
      <c r="R18" s="38" t="s">
        <v>9</v>
      </c>
      <c r="S18" s="39">
        <v>3</v>
      </c>
      <c r="T18" s="74"/>
      <c r="U18" s="74"/>
      <c r="V18" s="74"/>
      <c r="W18" s="74"/>
      <c r="X18" s="74"/>
      <c r="Y18" s="74"/>
      <c r="Z18" s="38" t="s">
        <v>63</v>
      </c>
      <c r="AA18" s="39">
        <v>3</v>
      </c>
      <c r="AB18" s="74"/>
      <c r="AC18" s="38" t="s">
        <v>69</v>
      </c>
      <c r="AD18" s="39">
        <v>6</v>
      </c>
      <c r="AG18" s="38" t="s">
        <v>71</v>
      </c>
      <c r="AH18" s="39">
        <v>3</v>
      </c>
    </row>
    <row r="19" spans="2:34" x14ac:dyDescent="0.2">
      <c r="B19" s="87" t="s">
        <v>60</v>
      </c>
      <c r="C19" s="88" t="s">
        <v>61</v>
      </c>
      <c r="D19" s="88" t="s">
        <v>58</v>
      </c>
      <c r="E19" s="93">
        <v>1</v>
      </c>
      <c r="F19" s="74"/>
      <c r="G19" s="74"/>
      <c r="H19" s="74"/>
      <c r="I19" s="74"/>
      <c r="J19" s="78">
        <f>MAX(H5)</f>
        <v>3</v>
      </c>
      <c r="K19" s="79">
        <f>J19+K18</f>
        <v>8</v>
      </c>
      <c r="L19" s="74"/>
      <c r="M19" s="77"/>
      <c r="N19" s="74"/>
      <c r="O19" s="74"/>
      <c r="P19" s="74"/>
      <c r="Q19" s="74"/>
      <c r="R19" s="78">
        <f>MAX(O11)</f>
        <v>7</v>
      </c>
      <c r="S19" s="79">
        <f>R19+S18</f>
        <v>10</v>
      </c>
      <c r="T19" s="74"/>
      <c r="U19" s="74"/>
      <c r="V19" s="74"/>
      <c r="W19" s="74"/>
      <c r="X19" s="74"/>
      <c r="Y19" s="74"/>
      <c r="Z19" s="78">
        <f>MAX(AA12)</f>
        <v>39</v>
      </c>
      <c r="AA19" s="79">
        <f>Z19+AA18</f>
        <v>42</v>
      </c>
      <c r="AB19" s="74"/>
      <c r="AC19" s="78">
        <f>MAX(AD12)</f>
        <v>45</v>
      </c>
      <c r="AD19" s="79">
        <f>AC19+AD18</f>
        <v>51</v>
      </c>
      <c r="AG19" s="78">
        <f>MAX(AD19)</f>
        <v>51</v>
      </c>
      <c r="AH19" s="79">
        <f>AG19+AH18</f>
        <v>54</v>
      </c>
    </row>
    <row r="20" spans="2:34" x14ac:dyDescent="0.2">
      <c r="B20" s="87" t="s">
        <v>62</v>
      </c>
      <c r="C20" s="88" t="s">
        <v>63</v>
      </c>
      <c r="D20" s="88" t="s">
        <v>61</v>
      </c>
      <c r="E20" s="93">
        <v>3</v>
      </c>
      <c r="F20" s="74"/>
      <c r="G20" s="74"/>
      <c r="H20" s="74"/>
      <c r="I20" s="74"/>
      <c r="J20" s="80">
        <f>K20-K18</f>
        <v>10</v>
      </c>
      <c r="K20" s="81">
        <f>R26</f>
        <v>15</v>
      </c>
      <c r="L20" s="74"/>
      <c r="M20" s="77"/>
      <c r="N20" s="74"/>
      <c r="O20" s="74"/>
      <c r="P20" s="74"/>
      <c r="Q20" s="74"/>
      <c r="R20" s="80">
        <f>S20-S18</f>
        <v>7</v>
      </c>
      <c r="S20" s="81">
        <f>MIN(S19)</f>
        <v>10</v>
      </c>
      <c r="T20" s="74"/>
      <c r="U20" s="74"/>
      <c r="V20" s="74"/>
      <c r="W20" s="74"/>
      <c r="X20" s="74"/>
      <c r="Y20" s="74"/>
      <c r="Z20" s="80">
        <f>AA20-AA18</f>
        <v>39</v>
      </c>
      <c r="AA20" s="81">
        <f>Z26</f>
        <v>42</v>
      </c>
      <c r="AB20" s="74"/>
      <c r="AC20" s="80">
        <f>AG20-AD18</f>
        <v>45</v>
      </c>
      <c r="AD20" s="81">
        <f>AG20</f>
        <v>51</v>
      </c>
      <c r="AG20" s="80">
        <f>AD19</f>
        <v>51</v>
      </c>
      <c r="AH20" s="81">
        <f>AH19</f>
        <v>54</v>
      </c>
    </row>
    <row r="21" spans="2:34" ht="13.5" thickBot="1" x14ac:dyDescent="0.25">
      <c r="B21" s="87" t="s">
        <v>64</v>
      </c>
      <c r="C21" s="88" t="s">
        <v>65</v>
      </c>
      <c r="D21" s="88" t="s">
        <v>63</v>
      </c>
      <c r="E21" s="93">
        <v>2</v>
      </c>
      <c r="F21" s="74"/>
      <c r="G21" s="74"/>
      <c r="H21" s="74"/>
      <c r="I21" s="74"/>
      <c r="J21" s="82">
        <f>J20-J19</f>
        <v>7</v>
      </c>
      <c r="K21" s="76">
        <f>K20-K19</f>
        <v>7</v>
      </c>
      <c r="L21" s="74"/>
      <c r="M21" s="77"/>
      <c r="N21" s="74"/>
      <c r="O21" s="74"/>
      <c r="P21" s="74"/>
      <c r="Q21" s="74"/>
      <c r="R21" s="82">
        <f>R20-R19</f>
        <v>0</v>
      </c>
      <c r="S21" s="82">
        <f>S20-S19</f>
        <v>0</v>
      </c>
      <c r="T21" s="74"/>
      <c r="U21" s="74"/>
      <c r="V21" s="74"/>
      <c r="W21" s="74"/>
      <c r="X21" s="74"/>
      <c r="Y21" s="74"/>
      <c r="Z21" s="82">
        <f>Z20-Z19</f>
        <v>0</v>
      </c>
      <c r="AA21" s="82">
        <f>AA20-AA19</f>
        <v>0</v>
      </c>
      <c r="AB21" s="74"/>
      <c r="AC21" s="82">
        <f>AC20-AC19</f>
        <v>0</v>
      </c>
      <c r="AD21" s="82">
        <f>AG20-AD19</f>
        <v>0</v>
      </c>
      <c r="AG21" s="82">
        <f>AG19-AG20</f>
        <v>0</v>
      </c>
      <c r="AH21" s="82">
        <f>AH20-AH19</f>
        <v>0</v>
      </c>
    </row>
    <row r="22" spans="2:34" x14ac:dyDescent="0.2">
      <c r="B22" s="87" t="s">
        <v>66</v>
      </c>
      <c r="C22" s="88" t="s">
        <v>67</v>
      </c>
      <c r="D22" s="88" t="s">
        <v>65</v>
      </c>
      <c r="E22" s="93">
        <v>1</v>
      </c>
      <c r="F22" s="74"/>
      <c r="G22" s="74"/>
      <c r="H22" s="74"/>
      <c r="I22" s="74"/>
      <c r="J22" s="74"/>
      <c r="K22" s="74"/>
      <c r="L22" s="74"/>
      <c r="M22" s="77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2:34" ht="13.5" thickBot="1" x14ac:dyDescent="0.25">
      <c r="B23" s="87" t="s">
        <v>68</v>
      </c>
      <c r="C23" s="88" t="s">
        <v>69</v>
      </c>
      <c r="D23" s="88" t="s">
        <v>67</v>
      </c>
      <c r="E23" s="93">
        <v>6</v>
      </c>
      <c r="F23" s="74"/>
    </row>
    <row r="24" spans="2:34" ht="13.5" thickBot="1" x14ac:dyDescent="0.25">
      <c r="B24" s="91" t="s">
        <v>70</v>
      </c>
      <c r="C24" s="92" t="s">
        <v>71</v>
      </c>
      <c r="D24" s="92" t="s">
        <v>69</v>
      </c>
      <c r="E24" s="94">
        <v>3</v>
      </c>
      <c r="F24" s="74"/>
      <c r="R24" s="38" t="s">
        <v>56</v>
      </c>
      <c r="S24" s="39">
        <v>20</v>
      </c>
      <c r="Z24" s="38" t="s">
        <v>65</v>
      </c>
      <c r="AA24" s="39">
        <v>2</v>
      </c>
    </row>
    <row r="25" spans="2:34" x14ac:dyDescent="0.2">
      <c r="C25" s="74"/>
      <c r="D25" s="74"/>
      <c r="E25" s="74"/>
      <c r="F25" s="74"/>
      <c r="R25" s="78">
        <f>MAX(K19)</f>
        <v>8</v>
      </c>
      <c r="S25" s="79">
        <f>R25+S24</f>
        <v>28</v>
      </c>
      <c r="Z25" s="78">
        <f>MAX(AA19)</f>
        <v>42</v>
      </c>
      <c r="AA25" s="79">
        <f>Z25+AA24</f>
        <v>44</v>
      </c>
    </row>
    <row r="26" spans="2:34" x14ac:dyDescent="0.2">
      <c r="C26" s="74"/>
      <c r="D26" s="74"/>
      <c r="E26" s="74"/>
      <c r="F26" s="74"/>
      <c r="R26" s="80">
        <f>S26-S24</f>
        <v>15</v>
      </c>
      <c r="S26" s="81">
        <f>V13</f>
        <v>35</v>
      </c>
      <c r="Z26" s="80">
        <f>AA26-AA24</f>
        <v>42</v>
      </c>
      <c r="AA26" s="81">
        <f>AC13</f>
        <v>44</v>
      </c>
    </row>
    <row r="27" spans="2:34" ht="13.5" thickBot="1" x14ac:dyDescent="0.25">
      <c r="C27" s="74"/>
      <c r="D27" s="74"/>
      <c r="E27" s="74"/>
      <c r="F27" s="74"/>
      <c r="R27" s="82">
        <f>R26-R25</f>
        <v>7</v>
      </c>
      <c r="S27" s="82">
        <f>S26-S25</f>
        <v>7</v>
      </c>
      <c r="Z27" s="82">
        <f>Z26-Z25</f>
        <v>0</v>
      </c>
      <c r="AA27" s="82">
        <f>AA26-AA25</f>
        <v>0</v>
      </c>
    </row>
    <row r="28" spans="2:34" x14ac:dyDescent="0.2">
      <c r="C28" s="74"/>
      <c r="D28" s="74"/>
      <c r="E28" s="74"/>
      <c r="F28" s="74"/>
      <c r="Z28" s="74"/>
      <c r="AA28" s="74"/>
    </row>
    <row r="29" spans="2:34" x14ac:dyDescent="0.2">
      <c r="C29" s="74"/>
      <c r="D29" s="74"/>
      <c r="E29" s="74"/>
      <c r="F29" s="74"/>
    </row>
    <row r="30" spans="2:34" x14ac:dyDescent="0.2">
      <c r="C30" s="74"/>
      <c r="D30" s="74"/>
      <c r="E30" s="74"/>
      <c r="F30" s="74"/>
    </row>
    <row r="31" spans="2:34" x14ac:dyDescent="0.2">
      <c r="C31" s="74"/>
      <c r="D31" s="74"/>
      <c r="E31" s="74"/>
      <c r="F31" s="74"/>
    </row>
    <row r="32" spans="2:34" x14ac:dyDescent="0.2">
      <c r="C32" s="74"/>
      <c r="D32" s="74"/>
      <c r="E32" s="74"/>
      <c r="F32" s="74"/>
    </row>
  </sheetData>
  <conditionalFormatting sqref="G7:H7">
    <cfRule type="cellIs" dxfId="18" priority="36" operator="equal">
      <formula>0</formula>
    </cfRule>
  </conditionalFormatting>
  <conditionalFormatting sqref="J7:K7">
    <cfRule type="cellIs" dxfId="17" priority="21" operator="equal">
      <formula>0</formula>
    </cfRule>
  </conditionalFormatting>
  <conditionalFormatting sqref="N7:O7">
    <cfRule type="cellIs" dxfId="14" priority="17" operator="equal">
      <formula>0</formula>
    </cfRule>
  </conditionalFormatting>
  <conditionalFormatting sqref="N13:O13">
    <cfRule type="cellIs" dxfId="13" priority="20" operator="equal">
      <formula>0</formula>
    </cfRule>
  </conditionalFormatting>
  <conditionalFormatting sqref="R7:S7">
    <cfRule type="cellIs" dxfId="12" priority="31" operator="equal">
      <formula>0</formula>
    </cfRule>
  </conditionalFormatting>
  <conditionalFormatting sqref="R14:S14">
    <cfRule type="cellIs" dxfId="11" priority="12" operator="equal">
      <formula>0</formula>
    </cfRule>
  </conditionalFormatting>
  <conditionalFormatting sqref="R21:S21">
    <cfRule type="cellIs" dxfId="10" priority="11" operator="equal">
      <formula>0</formula>
    </cfRule>
  </conditionalFormatting>
  <conditionalFormatting sqref="V7:W7">
    <cfRule type="cellIs" dxfId="9" priority="29" operator="equal">
      <formula>0</formula>
    </cfRule>
  </conditionalFormatting>
  <conditionalFormatting sqref="R27:S27">
    <cfRule type="cellIs" dxfId="8" priority="10" operator="equal">
      <formula>0</formula>
    </cfRule>
  </conditionalFormatting>
  <conditionalFormatting sqref="V14:W14">
    <cfRule type="cellIs" dxfId="7" priority="9" operator="equal">
      <formula>0</formula>
    </cfRule>
  </conditionalFormatting>
  <conditionalFormatting sqref="Z14:AA14">
    <cfRule type="cellIs" dxfId="6" priority="8" operator="equal">
      <formula>0</formula>
    </cfRule>
  </conditionalFormatting>
  <conditionalFormatting sqref="Z21:AA21">
    <cfRule type="cellIs" dxfId="5" priority="7" operator="equal">
      <formula>0</formula>
    </cfRule>
  </conditionalFormatting>
  <conditionalFormatting sqref="Z27:AA27">
    <cfRule type="cellIs" dxfId="4" priority="6" operator="equal">
      <formula>0</formula>
    </cfRule>
  </conditionalFormatting>
  <conditionalFormatting sqref="AC14:AD14">
    <cfRule type="cellIs" dxfId="3" priority="4" operator="equal">
      <formula>0</formula>
    </cfRule>
  </conditionalFormatting>
  <conditionalFormatting sqref="AC21:AD21">
    <cfRule type="cellIs" dxfId="2" priority="3" operator="equal">
      <formula>0</formula>
    </cfRule>
  </conditionalFormatting>
  <conditionalFormatting sqref="AG21:AH21">
    <cfRule type="cellIs" dxfId="1" priority="2" operator="equal">
      <formula>0</formula>
    </cfRule>
  </conditionalFormatting>
  <conditionalFormatting sqref="J21:K21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Diagrama de rede-precedênci (2)</vt:lpstr>
      <vt:lpstr>Diagrama de rede-precedência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aimar</dc:creator>
  <cp:lastModifiedBy>Filipi Pires David</cp:lastModifiedBy>
  <dcterms:created xsi:type="dcterms:W3CDTF">2023-10-17T20:53:39Z</dcterms:created>
  <dcterms:modified xsi:type="dcterms:W3CDTF">2025-04-05T21:19:45Z</dcterms:modified>
</cp:coreProperties>
</file>