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ilh\Documents\Documentos Guilherme Fogolin\DOCs FECAP\Terceiro_Semestre\Dados\"/>
    </mc:Choice>
  </mc:AlternateContent>
  <xr:revisionPtr revIDLastSave="0" documentId="13_ncr:1_{9FB51A6D-2FF1-475F-9412-7E280D8F0BB3}" xr6:coauthVersionLast="47" xr6:coauthVersionMax="47" xr10:uidLastSave="{00000000-0000-0000-0000-000000000000}"/>
  <bookViews>
    <workbookView xWindow="-108" yWindow="-108" windowWidth="23256" windowHeight="13176" xr2:uid="{6576EC9E-1645-4BA6-9744-60876E4F847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1" i="1" l="1"/>
  <c r="F31" i="1"/>
  <c r="I26" i="1"/>
  <c r="H26" i="1"/>
  <c r="G26" i="1"/>
</calcChain>
</file>

<file path=xl/sharedStrings.xml><?xml version="1.0" encoding="utf-8"?>
<sst xmlns="http://schemas.openxmlformats.org/spreadsheetml/2006/main" count="34" uniqueCount="34">
  <si>
    <t>BASE DE DADOS</t>
  </si>
  <si>
    <t>Informações relacionadas a multas, condutores e veículos cadastrados no Detran-SP, habilitações emitidas e acidentes do Estado de São Paulo.</t>
  </si>
  <si>
    <r>
      <rPr>
        <b/>
        <sz val="14"/>
        <rFont val="Times New Roman"/>
        <family val="1"/>
      </rPr>
      <t xml:space="preserve">Referência: </t>
    </r>
    <r>
      <rPr>
        <sz val="14"/>
        <rFont val="Times New Roman"/>
        <family val="1"/>
      </rPr>
      <t>Detran - SP</t>
    </r>
  </si>
  <si>
    <t xml:space="preserve">  Dados atualizados em 08/02/2022</t>
  </si>
  <si>
    <t>Quantidade de acidente com vítima não fatais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</si>
  <si>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</si>
  <si>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</si>
  <si>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</si>
  <si>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</si>
  <si>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</si>
  <si>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</si>
  <si>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</si>
  <si>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</si>
  <si>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</si>
  <si>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</si>
  <si>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</si>
  <si>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</si>
  <si>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</si>
  <si>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r>
      <rPr>
        <b/>
        <sz val="18"/>
        <color theme="1"/>
        <rFont val="Times New Roman"/>
        <family val="1"/>
      </rPr>
      <t>Rol:</t>
    </r>
    <r>
      <rPr>
        <sz val="18"/>
        <color theme="1"/>
        <rFont val="Times New Roman"/>
        <family val="1"/>
      </rPr>
      <t xml:space="preserve"> </t>
    </r>
  </si>
  <si>
    <t/>
  </si>
  <si>
    <t>MÉDIA:</t>
  </si>
  <si>
    <t>95° PERCENTIL:</t>
  </si>
  <si>
    <t>Quantidade de acidentes</t>
  </si>
  <si>
    <t>9746 |-- 11746</t>
  </si>
  <si>
    <t>11746 |-- 13746</t>
  </si>
  <si>
    <t>13746 |-- 15746</t>
  </si>
  <si>
    <t>15746 |-- 17746</t>
  </si>
  <si>
    <t>fi</t>
  </si>
  <si>
    <t>xi</t>
  </si>
  <si>
    <r>
      <rPr>
        <b/>
        <sz val="14"/>
        <rFont val="Times New Roman"/>
        <family val="1"/>
      </rPr>
      <t>Interpretação percentil:</t>
    </r>
    <r>
      <rPr>
        <sz val="14"/>
        <rFont val="Times New Roman"/>
        <family val="1"/>
      </rPr>
      <t xml:space="preserve"> 95% dos acidentes, isto é, no máximo 16822,6 tiveram vítimas não fatais.</t>
    </r>
  </si>
  <si>
    <t>ANÁLISE DESCRITIVA DOS DADOS</t>
  </si>
  <si>
    <t>ANDRÉ GREGÓRIO | GUILHERME FOGOLIN | PEDRO LEMOS | YAN CEZARETO</t>
  </si>
  <si>
    <t>PROJETO 12 - UBER REPORT - TERCEIRO SEMESTE - CCOMP</t>
  </si>
  <si>
    <t>POLÍGONO DE FREQUÊNCIA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</si>
</sst>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20"/>
      <color theme="1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sz val="18"/>
      <color theme="1"/>
      <name val="Times New Roman"/>
      <family val="1"/>
    </font>
    <font>
      <b/>
      <sz val="1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27"/>
      </patternFill>
    </fill>
    <fill>
      <patternFill patternType="solid">
        <fgColor theme="3" tint="0.89999084444715716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0" fillId="0" borderId="0" xfId="0" quotePrefix="1"/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2" fillId="0" borderId="0" xfId="0" applyFont="1"/>
    <xf numFmtId="0" fontId="4" fillId="3" borderId="5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3" borderId="1" xfId="0" quotePrefix="1" applyFill="1" applyBorder="1"/>
    <xf numFmtId="0" fontId="6" fillId="3" borderId="1" xfId="0" quotePrefix="1" applyFont="1" applyFill="1" applyBorder="1"/>
    <xf numFmtId="0" fontId="6" fillId="0" borderId="1" xfId="0" quotePrefix="1" applyFont="1" applyBorder="1"/>
    <xf numFmtId="0" fontId="1" fillId="0" borderId="12" xfId="0" applyFont="1" applyBorder="1" applyAlignment="1">
      <alignment vertical="center"/>
    </xf>
    <xf numFmtId="0" fontId="6" fillId="3" borderId="2" xfId="0" quotePrefix="1" applyFont="1" applyFill="1" applyBorder="1" applyAlignment="1">
      <alignment horizontal="center"/>
    </xf>
    <xf numFmtId="0" fontId="6" fillId="3" borderId="3" xfId="0" quotePrefix="1" applyFont="1" applyFill="1" applyBorder="1" applyAlignment="1">
      <alignment horizontal="center"/>
    </xf>
    <xf numFmtId="0" fontId="6" fillId="3" borderId="4" xfId="0" quotePrefix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Quantidade</a:t>
            </a:r>
            <a:r>
              <a:rPr lang="en-US" b="1" baseline="0">
                <a:solidFill>
                  <a:sysClr val="windowText" lastClr="000000"/>
                </a:solidFill>
              </a:rPr>
              <a:t> de acidentes VS Ponto médio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Planilha1!$I$38</c:f>
              <c:strCache>
                <c:ptCount val="1"/>
                <c:pt idx="0">
                  <c:v>fi</c:v>
                </c:pt>
              </c:strCache>
            </c:strRef>
          </c:tx>
          <c:spPr>
            <a:ln w="317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Planilha1!$H$39:$H$44</c:f>
              <c:numCache>
                <c:formatCode>General</c:formatCode>
                <c:ptCount val="6"/>
                <c:pt idx="0">
                  <c:v>8746</c:v>
                </c:pt>
                <c:pt idx="1">
                  <c:v>10746</c:v>
                </c:pt>
                <c:pt idx="2">
                  <c:v>12746</c:v>
                </c:pt>
                <c:pt idx="3">
                  <c:v>14746</c:v>
                </c:pt>
                <c:pt idx="4">
                  <c:v>16746</c:v>
                </c:pt>
                <c:pt idx="5">
                  <c:v>18746</c:v>
                </c:pt>
              </c:numCache>
            </c:numRef>
          </c:xVal>
          <c:yVal>
            <c:numRef>
              <c:f>Planilha1!$I$39:$I$44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14</c:v>
                </c:pt>
                <c:pt idx="4">
                  <c:v>12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D6-437A-80DC-ABC7C967C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723248"/>
        <c:axId val="1798721808"/>
      </c:scatterChart>
      <c:valAx>
        <c:axId val="179872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>
                    <a:solidFill>
                      <a:sysClr val="windowText" lastClr="000000"/>
                    </a:solidFill>
                  </a:rPr>
                  <a:t>Quantidade de acidentes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8721808"/>
        <c:crosses val="autoZero"/>
        <c:crossBetween val="midCat"/>
      </c:valAx>
      <c:valAx>
        <c:axId val="179872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Ponto médio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872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175260</xdr:colOff>
      <xdr:row>45</xdr:row>
      <xdr:rowOff>198120</xdr:rowOff>
    </xdr:from>
    <xdr:to>
      <xdr:col>12</xdr:col>
      <xdr:colOff>7620</xdr:colOff>
      <xdr:row>57</xdr:row>
      <xdr:rowOff>198120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D0C97A9-A2A8-276F-3009-C5F1A5B45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6A028-63AA-494F-BEED-52272D2A0CDE}">
  <dimension ref="A1:W66"/>
  <sheetViews>
    <sheetView showGridLines="0" tabSelected="1" topLeftCell="A13" zoomScale="80" zoomScaleNormal="80" workbookViewId="0">
      <selection activeCell="R47" sqref="R47"/>
    </sheetView>
  </sheetViews>
  <sheetFormatPr defaultRowHeight="14.4" x14ac:dyDescent="0.3"/>
  <cols>
    <col min="2" max="2" width="18" customWidth="1"/>
    <col min="4" max="4" width="2.6640625" customWidth="1"/>
    <col min="5" max="5" width="30.6640625" customWidth="1"/>
    <col min="6" max="6" width="12" customWidth="1"/>
    <col min="7" max="7" width="13.33203125" customWidth="1"/>
    <col min="8" max="8" width="26" customWidth="1"/>
    <col min="9" max="9" width="16.33203125" customWidth="1"/>
    <col min="11" max="12" width="12.6640625" customWidth="1"/>
    <col min="15" max="15" width="18" customWidth="1"/>
  </cols>
  <sheetData>
    <row r="1" spans="1:23" ht="14.4" customHeight="1" x14ac:dyDescent="0.3">
      <c r="A1" s="23" t="s">
        <v>32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5"/>
    </row>
    <row r="2" spans="1:23" ht="14.4" customHeight="1" x14ac:dyDescent="0.3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8"/>
    </row>
    <row r="3" spans="1:23" ht="14.4" customHeight="1" x14ac:dyDescent="0.3">
      <c r="A3" s="23" t="s">
        <v>31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5"/>
    </row>
    <row r="4" spans="1:23" ht="14.4" customHeight="1" x14ac:dyDescent="0.3">
      <c r="A4" s="26"/>
      <c r="B4" s="27"/>
      <c r="C4" s="27"/>
      <c r="D4" s="27"/>
      <c r="E4" s="27"/>
      <c r="F4" s="27"/>
      <c r="G4" s="27"/>
      <c r="H4" s="27"/>
      <c r="I4" s="27"/>
      <c r="J4" s="27"/>
      <c r="K4" s="27"/>
      <c r="L4" s="28"/>
    </row>
    <row r="5" spans="1:23" ht="24.6" customHeight="1" x14ac:dyDescent="0.4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</row>
    <row r="6" spans="1:23" ht="24.6" x14ac:dyDescent="0.4">
      <c r="A6" s="20" t="s">
        <v>0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2"/>
    </row>
    <row r="8" spans="1:23" ht="18" x14ac:dyDescent="0.35">
      <c r="A8" s="1" t="s">
        <v>1</v>
      </c>
    </row>
    <row r="10" spans="1:23" ht="26.4" customHeight="1" x14ac:dyDescent="0.35">
      <c r="A10" s="1" t="s">
        <v>2</v>
      </c>
    </row>
    <row r="11" spans="1:23" ht="15" customHeight="1" x14ac:dyDescent="0.3">
      <c r="F11" s="30" t="s">
        <v>3</v>
      </c>
      <c r="G11" s="30"/>
      <c r="H11" s="30"/>
      <c r="I11" s="30"/>
    </row>
    <row r="12" spans="1:23" ht="17.399999999999999" x14ac:dyDescent="0.3">
      <c r="F12" s="29" t="s">
        <v>4</v>
      </c>
      <c r="G12" s="29"/>
      <c r="H12" s="29"/>
      <c r="I12" s="29"/>
    </row>
    <row r="13" spans="1:23" ht="17.399999999999999" x14ac:dyDescent="0.3">
      <c r="F13" s="2"/>
      <c r="G13" s="2">
        <v>2019</v>
      </c>
      <c r="H13" s="2">
        <v>2020</v>
      </c>
      <c r="I13" s="2">
        <v>2021</v>
      </c>
    </row>
    <row r="14" spans="1:23" ht="18" x14ac:dyDescent="0.3">
      <c r="F14" s="3" t="s">
        <v>5</v>
      </c>
      <c r="G14" s="4">
        <v>13907</v>
      </c>
      <c r="H14" s="4">
        <v>13332</v>
      </c>
      <c r="I14" s="4">
        <v>13929</v>
      </c>
    </row>
    <row r="15" spans="1:23" ht="18" x14ac:dyDescent="0.3">
      <c r="F15" s="3" t="s">
        <v>6</v>
      </c>
      <c r="G15" s="4">
        <v>13386</v>
      </c>
      <c r="H15" s="4">
        <v>14095</v>
      </c>
      <c r="I15" s="4">
        <v>13472</v>
      </c>
    </row>
    <row r="16" spans="1:23" ht="18" x14ac:dyDescent="0.3">
      <c r="F16" s="3" t="s">
        <v>7</v>
      </c>
      <c r="G16" s="4">
        <v>15329</v>
      </c>
      <c r="H16" s="4">
        <v>13649</v>
      </c>
      <c r="I16" s="4">
        <v>12835</v>
      </c>
    </row>
    <row r="17" spans="1:13" ht="18" x14ac:dyDescent="0.3">
      <c r="F17" s="3" t="s">
        <v>8</v>
      </c>
      <c r="G17" s="4">
        <v>15990</v>
      </c>
      <c r="H17" s="4">
        <v>9746</v>
      </c>
      <c r="I17" s="4">
        <v>13099</v>
      </c>
    </row>
    <row r="18" spans="1:13" ht="18" x14ac:dyDescent="0.3">
      <c r="F18" s="3" t="s">
        <v>9</v>
      </c>
      <c r="G18" s="4">
        <v>16328</v>
      </c>
      <c r="H18" s="4">
        <v>11737</v>
      </c>
      <c r="I18" s="4">
        <v>15487</v>
      </c>
    </row>
    <row r="19" spans="1:13" ht="18" x14ac:dyDescent="0.3">
      <c r="F19" s="3" t="s">
        <v>10</v>
      </c>
      <c r="G19" s="4">
        <v>15619</v>
      </c>
      <c r="H19" s="4">
        <v>12434</v>
      </c>
      <c r="I19" s="4">
        <v>15634</v>
      </c>
    </row>
    <row r="20" spans="1:13" ht="18" x14ac:dyDescent="0.3">
      <c r="F20" s="3" t="s">
        <v>11</v>
      </c>
      <c r="G20" s="4">
        <v>14848</v>
      </c>
      <c r="H20" s="4">
        <v>14075</v>
      </c>
      <c r="I20" s="4">
        <v>16541</v>
      </c>
    </row>
    <row r="21" spans="1:13" ht="18" x14ac:dyDescent="0.3">
      <c r="F21" s="3" t="s">
        <v>12</v>
      </c>
      <c r="G21" s="4">
        <v>16094</v>
      </c>
      <c r="H21" s="4">
        <v>14943</v>
      </c>
      <c r="I21" s="4">
        <v>15683</v>
      </c>
    </row>
    <row r="22" spans="1:13" ht="18" x14ac:dyDescent="0.3">
      <c r="F22" s="3" t="s">
        <v>13</v>
      </c>
      <c r="G22" s="4">
        <v>14909</v>
      </c>
      <c r="H22" s="4">
        <v>14503</v>
      </c>
      <c r="I22" s="4">
        <v>12662</v>
      </c>
    </row>
    <row r="23" spans="1:13" ht="18" x14ac:dyDescent="0.3">
      <c r="F23" s="3" t="s">
        <v>14</v>
      </c>
      <c r="G23" s="4">
        <v>16160</v>
      </c>
      <c r="H23" s="4">
        <v>15917</v>
      </c>
      <c r="I23" s="4">
        <v>16673</v>
      </c>
    </row>
    <row r="24" spans="1:13" ht="18" x14ac:dyDescent="0.3">
      <c r="F24" s="3" t="s">
        <v>15</v>
      </c>
      <c r="G24" s="4">
        <v>15561</v>
      </c>
      <c r="H24" s="4">
        <v>16125</v>
      </c>
      <c r="I24" s="4">
        <v>16720</v>
      </c>
    </row>
    <row r="25" spans="1:13" ht="18" x14ac:dyDescent="0.3">
      <c r="F25" s="3" t="s">
        <v>16</v>
      </c>
      <c r="G25" s="4">
        <v>15763</v>
      </c>
      <c r="H25" s="4">
        <v>16094</v>
      </c>
      <c r="I25" s="4">
        <v>17404</v>
      </c>
    </row>
    <row r="26" spans="1:13" ht="18" x14ac:dyDescent="0.3">
      <c r="F26" s="3" t="s">
        <v>17</v>
      </c>
      <c r="G26" s="4">
        <f>SUM(G14:G25)</f>
        <v>183894</v>
      </c>
      <c r="H26" s="4">
        <f>SUM(H14:H25)</f>
        <v>166650</v>
      </c>
      <c r="I26" s="4">
        <f>SUM(I14:I25)</f>
        <v>180139</v>
      </c>
    </row>
    <row r="27" spans="1:13" ht="18" x14ac:dyDescent="0.3">
      <c r="F27" s="7"/>
      <c r="G27" s="5"/>
      <c r="H27" s="5"/>
      <c r="I27" s="5"/>
    </row>
    <row r="28" spans="1:13" ht="24.6" x14ac:dyDescent="0.4">
      <c r="A28" s="20" t="s">
        <v>30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2"/>
    </row>
    <row r="29" spans="1:13" ht="18" x14ac:dyDescent="0.3">
      <c r="F29" s="7"/>
      <c r="G29" s="5"/>
      <c r="H29" s="5"/>
      <c r="I29" s="5"/>
    </row>
    <row r="30" spans="1:13" x14ac:dyDescent="0.3">
      <c r="A30" s="6" t="s">
        <v>19</v>
      </c>
    </row>
    <row r="31" spans="1:13" ht="22.8" x14ac:dyDescent="0.4">
      <c r="A31" s="13" t="s">
        <v>18</v>
      </c>
      <c r="B31" s="4">
        <v>9746</v>
      </c>
      <c r="E31" s="14" t="s">
        <v>20</v>
      </c>
      <c r="F31" s="15">
        <f>AVERAGE(B31:B66)</f>
        <v>14741.194444444445</v>
      </c>
      <c r="H31" s="14" t="s">
        <v>21</v>
      </c>
      <c r="I31" s="15">
        <f>_xlfn.PERCENTILE.EXC(B31:B66,0.95)</f>
        <v>16822.599999999999</v>
      </c>
      <c r="M31" s="5"/>
    </row>
    <row r="32" spans="1:13" ht="18" x14ac:dyDescent="0.3">
      <c r="B32" s="4">
        <v>11737</v>
      </c>
      <c r="C32" s="5"/>
      <c r="D32" s="5"/>
      <c r="E32" s="5"/>
      <c r="F32" s="5"/>
      <c r="G32" s="5"/>
      <c r="I32" s="5"/>
      <c r="J32" s="5"/>
      <c r="K32" s="5"/>
      <c r="L32" s="5"/>
      <c r="M32" s="5"/>
    </row>
    <row r="33" spans="2:13" ht="18" x14ac:dyDescent="0.3">
      <c r="B33" s="4">
        <v>12434</v>
      </c>
      <c r="C33" s="5"/>
      <c r="D33" s="5"/>
      <c r="E33" s="5"/>
      <c r="F33" s="5"/>
      <c r="G33" s="5"/>
      <c r="H33" s="5" t="s">
        <v>29</v>
      </c>
      <c r="I33" s="5"/>
      <c r="J33" s="5"/>
      <c r="K33" s="5"/>
      <c r="L33" s="5"/>
    </row>
    <row r="34" spans="2:13" ht="18" x14ac:dyDescent="0.3">
      <c r="B34" s="4">
        <v>12662</v>
      </c>
    </row>
    <row r="35" spans="2:13" ht="18" x14ac:dyDescent="0.3">
      <c r="B35" s="4">
        <v>12835</v>
      </c>
    </row>
    <row r="36" spans="2:13" ht="22.8" x14ac:dyDescent="0.4">
      <c r="B36" s="4">
        <v>13099</v>
      </c>
      <c r="E36" s="17" t="s">
        <v>33</v>
      </c>
      <c r="F36" s="18"/>
      <c r="G36" s="18"/>
      <c r="H36" s="18"/>
      <c r="I36" s="18"/>
      <c r="J36" s="18"/>
      <c r="K36" s="18"/>
      <c r="L36" s="19"/>
    </row>
    <row r="37" spans="2:13" ht="18" x14ac:dyDescent="0.3">
      <c r="B37" s="4">
        <v>13332</v>
      </c>
    </row>
    <row r="38" spans="2:13" ht="18" x14ac:dyDescent="0.3">
      <c r="B38" s="4">
        <v>13386</v>
      </c>
      <c r="E38" s="11" t="s">
        <v>22</v>
      </c>
      <c r="H38" s="12" t="s">
        <v>28</v>
      </c>
      <c r="I38" s="12" t="s">
        <v>27</v>
      </c>
      <c r="M38" s="7"/>
    </row>
    <row r="39" spans="2:13" ht="18" x14ac:dyDescent="0.3">
      <c r="B39" s="4">
        <v>13472</v>
      </c>
      <c r="E39" s="8" t="s">
        <v>23</v>
      </c>
      <c r="H39" s="3">
        <v>8746</v>
      </c>
      <c r="I39" s="3">
        <v>0</v>
      </c>
      <c r="K39" s="7"/>
      <c r="L39" s="7"/>
      <c r="M39" s="7"/>
    </row>
    <row r="40" spans="2:13" ht="18" x14ac:dyDescent="0.3">
      <c r="B40" s="4">
        <v>13649</v>
      </c>
      <c r="E40" s="8" t="s">
        <v>24</v>
      </c>
      <c r="H40" s="3">
        <v>10746</v>
      </c>
      <c r="I40" s="3">
        <v>2</v>
      </c>
      <c r="K40" s="7"/>
      <c r="L40" s="7"/>
      <c r="M40" s="7"/>
    </row>
    <row r="41" spans="2:13" ht="18" x14ac:dyDescent="0.3">
      <c r="B41" s="4">
        <v>13907</v>
      </c>
      <c r="E41" s="8" t="s">
        <v>25</v>
      </c>
      <c r="H41" s="3">
        <v>12746</v>
      </c>
      <c r="I41" s="3">
        <v>8</v>
      </c>
      <c r="K41" s="7"/>
      <c r="L41" s="7"/>
      <c r="M41" s="7"/>
    </row>
    <row r="42" spans="2:13" ht="18" x14ac:dyDescent="0.3">
      <c r="B42" s="4">
        <v>13929</v>
      </c>
      <c r="E42" s="9" t="s">
        <v>26</v>
      </c>
      <c r="H42" s="3">
        <v>14746</v>
      </c>
      <c r="I42" s="3">
        <v>14</v>
      </c>
      <c r="K42" s="7"/>
      <c r="L42" s="7"/>
      <c r="M42" s="7"/>
    </row>
    <row r="43" spans="2:13" ht="18" x14ac:dyDescent="0.3">
      <c r="B43" s="4">
        <v>14075</v>
      </c>
      <c r="H43" s="3">
        <v>16746</v>
      </c>
      <c r="I43" s="3">
        <v>12</v>
      </c>
      <c r="K43" s="7"/>
      <c r="L43" s="7"/>
      <c r="M43" s="7"/>
    </row>
    <row r="44" spans="2:13" ht="18" x14ac:dyDescent="0.3">
      <c r="B44" s="4">
        <v>14095</v>
      </c>
      <c r="H44" s="3">
        <v>18746</v>
      </c>
      <c r="I44" s="3">
        <v>0</v>
      </c>
      <c r="K44" s="7"/>
      <c r="L44" s="7"/>
      <c r="M44" s="7"/>
    </row>
    <row r="45" spans="2:13" ht="18" x14ac:dyDescent="0.3">
      <c r="B45" s="4">
        <v>14503</v>
      </c>
      <c r="H45" s="7"/>
      <c r="I45" s="7"/>
      <c r="J45" s="7"/>
      <c r="K45" s="7"/>
      <c r="L45" s="7"/>
      <c r="M45" s="7"/>
    </row>
    <row r="46" spans="2:13" ht="18" x14ac:dyDescent="0.3">
      <c r="B46" s="4">
        <v>14848</v>
      </c>
      <c r="H46" s="7"/>
      <c r="I46" s="7"/>
      <c r="J46" s="7"/>
      <c r="K46" s="7"/>
      <c r="L46" s="7"/>
      <c r="M46" s="7"/>
    </row>
    <row r="47" spans="2:13" ht="18" x14ac:dyDescent="0.3">
      <c r="B47" s="4">
        <v>14909</v>
      </c>
      <c r="H47" s="7"/>
      <c r="I47" s="7"/>
      <c r="J47" s="7"/>
      <c r="K47" s="7"/>
      <c r="L47" s="7"/>
      <c r="M47" s="7"/>
    </row>
    <row r="48" spans="2:13" ht="18" x14ac:dyDescent="0.3">
      <c r="B48" s="4">
        <v>14943</v>
      </c>
      <c r="H48" s="7"/>
      <c r="I48" s="7"/>
      <c r="J48" s="7"/>
      <c r="K48" s="7"/>
      <c r="L48" s="7"/>
      <c r="M48" s="7"/>
    </row>
    <row r="49" spans="2:13" ht="18" x14ac:dyDescent="0.3">
      <c r="B49" s="4">
        <v>15329</v>
      </c>
      <c r="H49" s="7"/>
      <c r="I49" s="7"/>
      <c r="J49" s="7"/>
      <c r="K49" s="7"/>
      <c r="L49" s="7"/>
      <c r="M49" s="7"/>
    </row>
    <row r="50" spans="2:13" ht="18" x14ac:dyDescent="0.3">
      <c r="B50" s="4">
        <v>15487</v>
      </c>
      <c r="H50" s="7"/>
      <c r="I50" s="7"/>
      <c r="J50" s="7"/>
      <c r="K50" s="7"/>
      <c r="L50" s="7"/>
    </row>
    <row r="51" spans="2:13" ht="18" x14ac:dyDescent="0.3">
      <c r="B51" s="4">
        <v>15561</v>
      </c>
    </row>
    <row r="52" spans="2:13" ht="18" x14ac:dyDescent="0.3">
      <c r="B52" s="4">
        <v>15619</v>
      </c>
    </row>
    <row r="53" spans="2:13" ht="18" x14ac:dyDescent="0.3">
      <c r="B53" s="4">
        <v>15634</v>
      </c>
    </row>
    <row r="54" spans="2:13" ht="18" x14ac:dyDescent="0.3">
      <c r="B54" s="4">
        <v>15683</v>
      </c>
    </row>
    <row r="55" spans="2:13" ht="18" x14ac:dyDescent="0.3">
      <c r="B55" s="4">
        <v>15763</v>
      </c>
    </row>
    <row r="56" spans="2:13" ht="18" x14ac:dyDescent="0.3">
      <c r="B56" s="4">
        <v>15917</v>
      </c>
    </row>
    <row r="57" spans="2:13" ht="18" x14ac:dyDescent="0.3">
      <c r="B57" s="4">
        <v>15990</v>
      </c>
    </row>
    <row r="58" spans="2:13" ht="18" x14ac:dyDescent="0.3">
      <c r="B58" s="4">
        <v>16094</v>
      </c>
    </row>
    <row r="59" spans="2:13" ht="18" x14ac:dyDescent="0.3">
      <c r="B59" s="4">
        <v>16094</v>
      </c>
    </row>
    <row r="60" spans="2:13" ht="18" x14ac:dyDescent="0.3">
      <c r="B60" s="4">
        <v>16125</v>
      </c>
    </row>
    <row r="61" spans="2:13" ht="18" x14ac:dyDescent="0.3">
      <c r="B61" s="4">
        <v>16160</v>
      </c>
    </row>
    <row r="62" spans="2:13" ht="18" x14ac:dyDescent="0.3">
      <c r="B62" s="4">
        <v>16328</v>
      </c>
    </row>
    <row r="63" spans="2:13" ht="18" x14ac:dyDescent="0.3">
      <c r="B63" s="4">
        <v>16541</v>
      </c>
    </row>
    <row r="64" spans="2:13" ht="18" x14ac:dyDescent="0.3">
      <c r="B64" s="4">
        <v>16673</v>
      </c>
    </row>
    <row r="65" spans="2:2" ht="18" x14ac:dyDescent="0.3">
      <c r="B65" s="4">
        <v>16720</v>
      </c>
    </row>
    <row r="66" spans="2:2" ht="18" x14ac:dyDescent="0.3">
      <c r="B66" s="4">
        <v>17404</v>
      </c>
    </row>
  </sheetData>
  <sortState xmlns:xlrd2="http://schemas.microsoft.com/office/spreadsheetml/2017/richdata2" ref="B31:B66">
    <sortCondition ref="B31:B66"/>
  </sortState>
  <mergeCells count="7">
    <mergeCell ref="E36:L36"/>
    <mergeCell ref="A6:L6"/>
    <mergeCell ref="A28:L28"/>
    <mergeCell ref="A1:L2"/>
    <mergeCell ref="A3:L4"/>
    <mergeCell ref="F12:I12"/>
    <mergeCell ref="F11:I1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Reis Fogolin de Godoy - 24026241</dc:creator>
  <cp:lastModifiedBy>Guilherme Reis Fogolin de Godoy - 24026241</cp:lastModifiedBy>
  <dcterms:created xsi:type="dcterms:W3CDTF">2025-03-17T23:19:15Z</dcterms:created>
  <dcterms:modified xsi:type="dcterms:W3CDTF">2025-03-22T18:17:13Z</dcterms:modified>
</cp:coreProperties>
</file>