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16.0.10\Jobs\Nicolly Soares\"/>
    </mc:Choice>
  </mc:AlternateContent>
  <xr:revisionPtr revIDLastSave="0" documentId="8_{70EAAEDD-604D-4FD8-9D93-336214D58C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1" l="1"/>
  <c r="I42" i="1"/>
  <c r="I43" i="1"/>
  <c r="I44" i="1"/>
  <c r="I45" i="1"/>
  <c r="I59" i="1" s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40" i="1"/>
  <c r="P35" i="1"/>
  <c r="P34" i="1"/>
  <c r="P33" i="1"/>
  <c r="P29" i="1"/>
  <c r="P28" i="1"/>
  <c r="P27" i="1"/>
  <c r="P26" i="1"/>
  <c r="P22" i="1"/>
  <c r="P21" i="1"/>
  <c r="P20" i="1"/>
  <c r="P19" i="1"/>
  <c r="P15" i="1"/>
  <c r="P13" i="1"/>
  <c r="P12" i="1"/>
  <c r="P14" i="1"/>
  <c r="P8" i="1"/>
  <c r="P7" i="1"/>
  <c r="P6" i="1"/>
  <c r="P5" i="1"/>
</calcChain>
</file>

<file path=xl/sharedStrings.xml><?xml version="1.0" encoding="utf-8"?>
<sst xmlns="http://schemas.openxmlformats.org/spreadsheetml/2006/main" count="143" uniqueCount="43">
  <si>
    <t>UF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</si>
  <si>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</si>
  <si>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</si>
  <si>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</si>
  <si>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</si>
  <si>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</si>
  <si>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</si>
  <si>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</si>
  <si>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</si>
  <si>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</si>
  <si>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</si>
  <si>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</si>
  <si>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</si>
  <si>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SP</t>
  </si>
  <si>
    <t>ES</t>
  </si>
  <si>
    <t>RJ</t>
  </si>
  <si>
    <t>MG</t>
  </si>
  <si>
    <t>Região Sudeste</t>
  </si>
  <si>
    <t>Região Sul</t>
  </si>
  <si>
    <t>PA</t>
  </si>
  <si>
    <t>SC</t>
  </si>
  <si>
    <t>Região Norte</t>
  </si>
  <si>
    <t>AM</t>
  </si>
  <si>
    <t>AC</t>
  </si>
  <si>
    <t>AP</t>
  </si>
  <si>
    <t>Região Nordeste</t>
  </si>
  <si>
    <t>BA</t>
  </si>
  <si>
    <t>CE</t>
  </si>
  <si>
    <t>PE</t>
  </si>
  <si>
    <t>PB</t>
  </si>
  <si>
    <t>Região Centro-Oeste</t>
  </si>
  <si>
    <t>DF</t>
  </si>
  <si>
    <t>GO</t>
  </si>
  <si>
    <t>MT</t>
  </si>
  <si>
    <t>MS</t>
  </si>
  <si>
    <t>RS</t>
  </si>
  <si>
    <t>1006129]</t>
  </si>
  <si>
    <t>PR</t>
  </si>
  <si>
    <t>Qtde. de Infrações com Notificação de Penalidade (NP) Mensal por UF de Jurisdição do veículo  - 2023</t>
  </si>
  <si>
    <t>Média</t>
  </si>
  <si>
    <t>PERCENTIL</t>
  </si>
  <si>
    <t>%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</si>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</sst>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6" borderId="1" xfId="0" applyFill="1" applyBorder="1"/>
    <xf numFmtId="0" fontId="0" fillId="6" borderId="0" xfId="0" applyFill="1"/>
    <xf numFmtId="0" fontId="1" fillId="2" borderId="1" xfId="0" applyFont="1" applyFill="1" applyBorder="1"/>
    <xf numFmtId="0" fontId="0" fillId="5" borderId="0" xfId="0" applyFill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5" borderId="3" xfId="0" applyFill="1" applyBorder="1"/>
    <xf numFmtId="0" fontId="0" fillId="0" borderId="2" xfId="0" applyBorder="1"/>
    <xf numFmtId="0" fontId="0" fillId="5" borderId="4" xfId="0" applyFill="1" applyBorder="1"/>
    <xf numFmtId="0" fontId="0" fillId="5" borderId="5" xfId="0" applyFill="1" applyBorder="1"/>
    <xf numFmtId="0" fontId="0" fillId="5" borderId="7" xfId="0" applyFill="1" applyBorder="1"/>
    <xf numFmtId="0" fontId="0" fillId="0" borderId="6" xfId="0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/>
    <xf numFmtId="0" fontId="0" fillId="4" borderId="1" xfId="0" applyFill="1" applyBorder="1" applyAlignment="1">
      <alignment horizontal="center"/>
    </xf>
    <xf numFmtId="0" fontId="1" fillId="4" borderId="8" xfId="0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0" borderId="0" xfId="0" applyAlignment="1"/>
    <xf numFmtId="0" fontId="1" fillId="4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de Infrações Região Sudeste - 2023</a:t>
            </a:r>
          </a:p>
        </c:rich>
      </c:tx>
      <c:layout>
        <c:manualLayout>
          <c:xMode val="edge"/>
          <c:yMode val="edge"/>
          <c:x val="0.21091734370264137"/>
          <c:y val="5.045496042332156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effectLst>
              <a:glow>
                <a:schemeClr val="accent1">
                  <a:alpha val="40000"/>
                </a:schemeClr>
              </a:glow>
              <a:outerShdw blurRad="50800" dist="50800" dir="5400000" sx="104000" sy="104000" algn="ctr" rotWithShape="0">
                <a:srgbClr val="000000">
                  <a:alpha val="43137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Plan1!$O$5:$O$8</c:f>
              <c:strCache>
                <c:ptCount val="4"/>
                <c:pt idx="0">
                  <c:v>SP</c:v>
                </c:pt>
                <c:pt idx="1">
                  <c:v>ES</c:v>
                </c:pt>
                <c:pt idx="2">
                  <c:v>RJ</c:v>
                </c:pt>
                <c:pt idx="3">
                  <c:v>MG</c:v>
                </c:pt>
              </c:strCache>
            </c:strRef>
          </c:cat>
          <c:val>
            <c:numRef>
              <c:f>Plan1!$P$5:$P$8</c:f>
              <c:numCache>
                <c:formatCode>General</c:formatCode>
                <c:ptCount val="4"/>
                <c:pt idx="0">
                  <c:v>5140766.916666667</c:v>
                </c:pt>
                <c:pt idx="1">
                  <c:v>4706855.333333333</c:v>
                </c:pt>
                <c:pt idx="2">
                  <c:v>4714238.083333333</c:v>
                </c:pt>
                <c:pt idx="3">
                  <c:v>4862331.083333333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0-428A-9DB9-E173CA3DEFD8}"/>
            </c:ext>
          </c:extLst>
        </c:ser>
        <c:ser>
          <c:idx val="0"/>
          <c:order val="0"/>
          <c:tx>
            <c:strRef>
              <c:f>[1]Planilha1!$B$9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[1]Planilha1!$A$10:$A$13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[1]Planilha1!$B$10:$B$13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B-45D6-BFF5-30B2881104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6629888"/>
        <c:axId val="298426368"/>
      </c:barChart>
      <c:catAx>
        <c:axId val="28662988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Estados</a:t>
                </a:r>
              </a:p>
            </c:rich>
          </c:tx>
          <c:layout>
            <c:manualLayout>
              <c:xMode val="edge"/>
              <c:yMode val="edge"/>
              <c:x val="0.53039531939337337"/>
              <c:y val="0.900050751897576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298426368"/>
        <c:crosses val="autoZero"/>
        <c:auto val="1"/>
        <c:lblAlgn val="ctr"/>
        <c:lblOffset val="100"/>
        <c:noMultiLvlLbl val="0"/>
      </c:catAx>
      <c:valAx>
        <c:axId val="2984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Qtd de</a:t>
                </a:r>
                <a:r>
                  <a:rPr lang="pt-BR" baseline="0"/>
                  <a:t> Infrações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2.4444442305823072E-2"/>
              <c:y val="0.308295466579575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662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333993</xdr:colOff>
      <xdr:row>0</xdr:row>
      <xdr:rowOff>0</xdr:rowOff>
    </xdr:from>
    <xdr:to>
      <xdr:col>23</xdr:col>
      <xdr:colOff>247403</xdr:colOff>
      <xdr:row>13</xdr:row>
      <xdr:rowOff>61851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nalise.Descritiva.de.dados.PJ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ilha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ilh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1"/>
  <sheetViews>
    <sheetView tabSelected="1" zoomScale="77" zoomScaleNormal="77" workbookViewId="0">
      <selection activeCell="I59" sqref="I59"/>
    </sheetView>
  </sheetViews>
  <sheetFormatPr defaultRowHeight="15" x14ac:dyDescent="0.25"/>
  <cols>
    <col min="1" max="1" width="9.140625" customWidth="1"/>
    <col min="15" max="15" width="6.5703125" customWidth="1"/>
    <col min="16" max="16" width="11.85546875" customWidth="1"/>
  </cols>
  <sheetData>
    <row r="1" spans="1:18" x14ac:dyDescent="0.25">
      <c r="A1" s="15" t="s">
        <v>38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8"/>
      <c r="O1" s="10"/>
      <c r="P1" s="11"/>
      <c r="Q1" s="12"/>
      <c r="R1" s="13"/>
    </row>
    <row r="2" spans="1:18" x14ac:dyDescent="0.25">
      <c r="N2" s="9"/>
      <c r="P2" s="9"/>
    </row>
    <row r="3" spans="1:18" x14ac:dyDescent="0.25">
      <c r="A3" s="14" t="s">
        <v>17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8" x14ac:dyDescent="0.25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O4" s="6" t="s">
        <v>0</v>
      </c>
      <c r="P4" s="7" t="s">
        <v>39</v>
      </c>
    </row>
    <row r="5" spans="1:18" x14ac:dyDescent="0.25">
      <c r="A5" s="4" t="s">
        <v>13</v>
      </c>
      <c r="B5" s="3">
        <v>5320048</v>
      </c>
      <c r="C5" s="2">
        <v>5538099</v>
      </c>
      <c r="D5" s="2">
        <v>5366253</v>
      </c>
      <c r="E5" s="2">
        <v>6066756</v>
      </c>
      <c r="F5" s="2">
        <v>6318213</v>
      </c>
      <c r="G5" s="2">
        <v>6713425</v>
      </c>
      <c r="H5" s="2">
        <v>8035581</v>
      </c>
      <c r="I5" s="2">
        <v>6402804</v>
      </c>
      <c r="J5" s="2">
        <v>2236280</v>
      </c>
      <c r="K5" s="2">
        <v>2240929</v>
      </c>
      <c r="L5" s="2">
        <v>1670947</v>
      </c>
      <c r="M5" s="2">
        <v>5779868</v>
      </c>
      <c r="O5" s="6" t="s">
        <v>13</v>
      </c>
      <c r="P5" s="20">
        <f>AVERAGE(B5:M5)</f>
        <v>5140766.916666667</v>
      </c>
    </row>
    <row r="6" spans="1:18" x14ac:dyDescent="0.25">
      <c r="A6" s="4" t="s">
        <v>14</v>
      </c>
      <c r="B6" s="2">
        <v>5361447</v>
      </c>
      <c r="C6" s="2">
        <v>5592172</v>
      </c>
      <c r="D6" s="2">
        <v>5422927</v>
      </c>
      <c r="E6" s="2">
        <v>6116731</v>
      </c>
      <c r="F6" s="2">
        <v>6386127</v>
      </c>
      <c r="G6" s="2">
        <v>6780827</v>
      </c>
      <c r="H6" s="2">
        <v>8123288</v>
      </c>
      <c r="I6" s="2">
        <v>6493356</v>
      </c>
      <c r="J6" s="2">
        <v>104880</v>
      </c>
      <c r="K6" s="3">
        <v>99798</v>
      </c>
      <c r="L6" s="2">
        <v>68407</v>
      </c>
      <c r="M6" s="2">
        <v>5932304</v>
      </c>
      <c r="O6" s="6" t="s">
        <v>14</v>
      </c>
      <c r="P6" s="20">
        <f>AVERAGE(B6:M6)</f>
        <v>4706855.333333333</v>
      </c>
    </row>
    <row r="7" spans="1:18" x14ac:dyDescent="0.25">
      <c r="A7" s="4" t="s">
        <v>15</v>
      </c>
      <c r="B7" s="2">
        <v>5329085</v>
      </c>
      <c r="C7" s="2">
        <v>5552872</v>
      </c>
      <c r="D7" s="2">
        <v>5376483</v>
      </c>
      <c r="E7" s="2">
        <v>6076709</v>
      </c>
      <c r="F7" s="2">
        <v>6324334</v>
      </c>
      <c r="G7" s="2">
        <v>6723776</v>
      </c>
      <c r="H7" s="2">
        <v>8057244</v>
      </c>
      <c r="I7" s="2">
        <v>6422517</v>
      </c>
      <c r="J7" s="2">
        <v>319765</v>
      </c>
      <c r="K7" s="2">
        <v>305270</v>
      </c>
      <c r="L7" s="2">
        <v>264218</v>
      </c>
      <c r="M7" s="2">
        <v>5818584</v>
      </c>
      <c r="O7" s="6" t="s">
        <v>15</v>
      </c>
      <c r="P7" s="20">
        <f>AVERAGE(B7:M7)</f>
        <v>4714238.083333333</v>
      </c>
    </row>
    <row r="8" spans="1:18" x14ac:dyDescent="0.25">
      <c r="A8" s="4" t="s">
        <v>16</v>
      </c>
      <c r="B8" s="2">
        <v>5370283</v>
      </c>
      <c r="C8" s="2">
        <v>5591481</v>
      </c>
      <c r="D8" s="2">
        <v>5422916</v>
      </c>
      <c r="E8" s="2">
        <v>6122957</v>
      </c>
      <c r="F8" s="2">
        <v>6383882</v>
      </c>
      <c r="G8" s="2">
        <v>6784802</v>
      </c>
      <c r="H8" s="2">
        <v>8118361</v>
      </c>
      <c r="I8" s="2">
        <v>6488915</v>
      </c>
      <c r="J8" s="2">
        <v>725605</v>
      </c>
      <c r="K8" s="2">
        <v>689575</v>
      </c>
      <c r="L8" s="2">
        <v>737541</v>
      </c>
      <c r="M8" s="2">
        <v>5911655</v>
      </c>
      <c r="O8" s="6" t="s">
        <v>16</v>
      </c>
      <c r="P8" s="20">
        <f>AVERAGE(B8:M8)</f>
        <v>4862331.083333333</v>
      </c>
    </row>
    <row r="9" spans="1:18" x14ac:dyDescent="0.25">
      <c r="O9" s="1"/>
    </row>
    <row r="10" spans="1:18" x14ac:dyDescent="0.25">
      <c r="A10" s="14" t="s">
        <v>21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8" x14ac:dyDescent="0.25">
      <c r="A11" s="4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4" t="s">
        <v>6</v>
      </c>
      <c r="H11" s="4" t="s">
        <v>7</v>
      </c>
      <c r="I11" s="4" t="s">
        <v>8</v>
      </c>
      <c r="J11" s="4" t="s">
        <v>9</v>
      </c>
      <c r="K11" s="4" t="s">
        <v>10</v>
      </c>
      <c r="L11" s="4" t="s">
        <v>11</v>
      </c>
      <c r="M11" s="4" t="s">
        <v>12</v>
      </c>
      <c r="O11" s="6" t="s">
        <v>0</v>
      </c>
      <c r="P11" s="7" t="s">
        <v>39</v>
      </c>
    </row>
    <row r="12" spans="1:18" x14ac:dyDescent="0.25">
      <c r="A12" s="4" t="s">
        <v>22</v>
      </c>
      <c r="B12" s="3">
        <v>820219</v>
      </c>
      <c r="C12" s="2">
        <v>4826414</v>
      </c>
      <c r="D12" s="2">
        <v>6480590</v>
      </c>
      <c r="E12" s="2">
        <v>897153</v>
      </c>
      <c r="F12" s="2">
        <v>6603158</v>
      </c>
      <c r="G12" s="2">
        <v>6644337</v>
      </c>
      <c r="H12" s="2">
        <v>3981845</v>
      </c>
      <c r="I12" s="2">
        <v>4086813</v>
      </c>
      <c r="J12" s="2">
        <v>2933443</v>
      </c>
      <c r="K12" s="2">
        <v>3579016</v>
      </c>
      <c r="L12" s="2">
        <v>7072334</v>
      </c>
      <c r="M12" s="2">
        <v>5939559</v>
      </c>
      <c r="O12" s="6" t="s">
        <v>22</v>
      </c>
      <c r="P12" s="20">
        <f>AVERAGE(B12:M12)</f>
        <v>4488740.083333333</v>
      </c>
    </row>
    <row r="13" spans="1:18" x14ac:dyDescent="0.25">
      <c r="A13" s="4" t="s">
        <v>19</v>
      </c>
      <c r="B13" s="2">
        <v>5872270</v>
      </c>
      <c r="C13" s="2">
        <v>720220</v>
      </c>
      <c r="D13" s="2">
        <v>5929842</v>
      </c>
      <c r="E13" s="2">
        <v>7329701</v>
      </c>
      <c r="F13" s="2">
        <v>6094417</v>
      </c>
      <c r="G13" s="2">
        <v>4855916</v>
      </c>
      <c r="H13" s="2">
        <v>1298754</v>
      </c>
      <c r="I13" s="2">
        <v>7821910</v>
      </c>
      <c r="J13" s="2">
        <v>7663635</v>
      </c>
      <c r="K13" s="3">
        <v>7564671</v>
      </c>
      <c r="L13" s="2">
        <v>7238494</v>
      </c>
      <c r="M13" s="2">
        <v>3342520</v>
      </c>
      <c r="O13" s="6" t="s">
        <v>19</v>
      </c>
      <c r="P13" s="20">
        <f>AVERAGE(B12:M12)</f>
        <v>4488740.083333333</v>
      </c>
    </row>
    <row r="14" spans="1:18" x14ac:dyDescent="0.25">
      <c r="A14" s="4" t="s">
        <v>23</v>
      </c>
      <c r="B14" s="2">
        <v>588806</v>
      </c>
      <c r="C14" s="2">
        <v>3210433</v>
      </c>
      <c r="D14" s="2">
        <v>1988418</v>
      </c>
      <c r="E14" s="2">
        <v>5450540</v>
      </c>
      <c r="F14" s="2">
        <v>5107046</v>
      </c>
      <c r="G14" s="2">
        <v>1819485</v>
      </c>
      <c r="H14" s="2">
        <v>7394408</v>
      </c>
      <c r="I14" s="2">
        <v>6022514</v>
      </c>
      <c r="J14" s="2">
        <v>7025972</v>
      </c>
      <c r="K14" s="2">
        <v>4331390</v>
      </c>
      <c r="L14" s="2">
        <v>2828041</v>
      </c>
      <c r="M14" s="2">
        <v>4119636</v>
      </c>
      <c r="O14" s="6" t="s">
        <v>23</v>
      </c>
      <c r="P14" s="20">
        <f>AVERAGE(B13:M13)</f>
        <v>5477695.833333333</v>
      </c>
    </row>
    <row r="15" spans="1:18" x14ac:dyDescent="0.25">
      <c r="A15" s="4" t="s">
        <v>24</v>
      </c>
      <c r="B15" s="2">
        <v>1187268</v>
      </c>
      <c r="C15" s="2">
        <v>4157445</v>
      </c>
      <c r="D15" s="2">
        <v>5443770</v>
      </c>
      <c r="E15" s="2">
        <v>7242459</v>
      </c>
      <c r="F15" s="2">
        <v>7835226</v>
      </c>
      <c r="G15" s="2">
        <v>1321902</v>
      </c>
      <c r="H15" s="2">
        <v>2312037</v>
      </c>
      <c r="I15" s="2">
        <v>7097692</v>
      </c>
      <c r="J15" s="2">
        <v>6405816</v>
      </c>
      <c r="K15" s="2">
        <v>2948188</v>
      </c>
      <c r="L15" s="2">
        <v>7112892</v>
      </c>
      <c r="M15" s="2">
        <v>3428624</v>
      </c>
      <c r="O15" s="6" t="s">
        <v>24</v>
      </c>
      <c r="P15" s="20">
        <f>AVERAGE(B15:M15)</f>
        <v>4707776.583333333</v>
      </c>
    </row>
    <row r="17" spans="1:16" x14ac:dyDescent="0.25">
      <c r="A17" s="14" t="s">
        <v>25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6" x14ac:dyDescent="0.25">
      <c r="A18" s="4" t="s">
        <v>0</v>
      </c>
      <c r="B18" s="4" t="s">
        <v>1</v>
      </c>
      <c r="C18" s="4" t="s">
        <v>2</v>
      </c>
      <c r="D18" s="4" t="s">
        <v>3</v>
      </c>
      <c r="E18" s="4" t="s">
        <v>4</v>
      </c>
      <c r="F18" s="4" t="s">
        <v>5</v>
      </c>
      <c r="G18" s="4" t="s">
        <v>6</v>
      </c>
      <c r="H18" s="4" t="s">
        <v>7</v>
      </c>
      <c r="I18" s="4" t="s">
        <v>8</v>
      </c>
      <c r="J18" s="4" t="s">
        <v>9</v>
      </c>
      <c r="K18" s="4" t="s">
        <v>10</v>
      </c>
      <c r="L18" s="4" t="s">
        <v>11</v>
      </c>
      <c r="M18" s="4" t="s">
        <v>12</v>
      </c>
      <c r="O18" s="6" t="s">
        <v>0</v>
      </c>
      <c r="P18" s="7" t="s">
        <v>39</v>
      </c>
    </row>
    <row r="19" spans="1:16" x14ac:dyDescent="0.25">
      <c r="A19" s="4" t="s">
        <v>26</v>
      </c>
      <c r="B19" s="3">
        <v>4644994</v>
      </c>
      <c r="C19" s="2">
        <v>1553010</v>
      </c>
      <c r="D19" s="2">
        <v>7392396</v>
      </c>
      <c r="E19" s="2">
        <v>6345568</v>
      </c>
      <c r="F19" s="2">
        <v>5470458</v>
      </c>
      <c r="G19" s="2">
        <v>6834818</v>
      </c>
      <c r="H19" s="2">
        <v>7919993</v>
      </c>
      <c r="I19" s="2">
        <v>6779027</v>
      </c>
      <c r="J19" s="2">
        <v>1521605</v>
      </c>
      <c r="K19" s="2">
        <v>3465855</v>
      </c>
      <c r="L19" s="2">
        <v>1700533</v>
      </c>
      <c r="M19" s="2">
        <v>4886142</v>
      </c>
      <c r="O19" s="6" t="s">
        <v>26</v>
      </c>
      <c r="P19" s="20">
        <f>AVERAGE(B19:M19)</f>
        <v>4876199.916666667</v>
      </c>
    </row>
    <row r="20" spans="1:16" x14ac:dyDescent="0.25">
      <c r="A20" s="4" t="s">
        <v>27</v>
      </c>
      <c r="B20" s="2">
        <v>3018754</v>
      </c>
      <c r="C20" s="2">
        <v>940746</v>
      </c>
      <c r="D20" s="2">
        <v>2512513</v>
      </c>
      <c r="E20" s="2">
        <v>763247</v>
      </c>
      <c r="F20" s="2">
        <v>4365927</v>
      </c>
      <c r="G20" s="2">
        <v>4027857</v>
      </c>
      <c r="H20" s="2">
        <v>3086590</v>
      </c>
      <c r="I20" s="2">
        <v>4483444</v>
      </c>
      <c r="J20" s="2">
        <v>2833205</v>
      </c>
      <c r="K20" s="3">
        <v>2737976</v>
      </c>
      <c r="L20" s="2">
        <v>5475778</v>
      </c>
      <c r="M20" s="2">
        <v>1866606</v>
      </c>
      <c r="O20" s="6" t="s">
        <v>27</v>
      </c>
      <c r="P20" s="20">
        <f>AVERAGE(B20:M20)</f>
        <v>3009386.9166666665</v>
      </c>
    </row>
    <row r="21" spans="1:16" x14ac:dyDescent="0.25">
      <c r="A21" s="4" t="s">
        <v>28</v>
      </c>
      <c r="B21" s="2">
        <v>6408866</v>
      </c>
      <c r="C21" s="2">
        <v>4897317</v>
      </c>
      <c r="D21" s="2">
        <v>3213434</v>
      </c>
      <c r="E21" s="2">
        <v>6386836</v>
      </c>
      <c r="F21" s="2">
        <v>5157986</v>
      </c>
      <c r="G21" s="2">
        <v>6996063</v>
      </c>
      <c r="H21" s="2">
        <v>2536402</v>
      </c>
      <c r="I21" s="2">
        <v>1139969</v>
      </c>
      <c r="J21" s="2">
        <v>2953624</v>
      </c>
      <c r="K21" s="2">
        <v>2885781</v>
      </c>
      <c r="L21" s="2">
        <v>1122121</v>
      </c>
      <c r="M21" s="2">
        <v>6982676</v>
      </c>
      <c r="O21" s="6" t="s">
        <v>28</v>
      </c>
      <c r="P21" s="20">
        <f>AVERAGE(B21:M21)</f>
        <v>4223422.916666667</v>
      </c>
    </row>
    <row r="22" spans="1:16" x14ac:dyDescent="0.25">
      <c r="A22" s="4" t="s">
        <v>29</v>
      </c>
      <c r="B22" s="2">
        <v>6800936</v>
      </c>
      <c r="C22" s="2">
        <v>722780</v>
      </c>
      <c r="D22" s="2">
        <v>2464720</v>
      </c>
      <c r="E22" s="2">
        <v>5104922</v>
      </c>
      <c r="F22" s="2">
        <v>3623945</v>
      </c>
      <c r="G22" s="2">
        <v>667654</v>
      </c>
      <c r="H22" s="2">
        <v>2306177</v>
      </c>
      <c r="I22" s="2">
        <v>5794460</v>
      </c>
      <c r="J22" s="2">
        <v>770273</v>
      </c>
      <c r="K22" s="2">
        <v>7334079</v>
      </c>
      <c r="L22" s="2">
        <v>6599647</v>
      </c>
      <c r="M22" s="2">
        <v>3554139</v>
      </c>
      <c r="O22" s="6" t="s">
        <v>29</v>
      </c>
      <c r="P22" s="20">
        <f>AVERAGE(B22:M22)</f>
        <v>3811977.6666666665</v>
      </c>
    </row>
    <row r="24" spans="1:16" x14ac:dyDescent="0.25">
      <c r="A24" s="14" t="s">
        <v>30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6" x14ac:dyDescent="0.25">
      <c r="A25" s="4" t="s">
        <v>0</v>
      </c>
      <c r="B25" s="4" t="s">
        <v>1</v>
      </c>
      <c r="C25" s="4" t="s">
        <v>2</v>
      </c>
      <c r="D25" s="4" t="s">
        <v>3</v>
      </c>
      <c r="E25" s="4" t="s">
        <v>4</v>
      </c>
      <c r="F25" s="4" t="s">
        <v>5</v>
      </c>
      <c r="G25" s="4" t="s">
        <v>6</v>
      </c>
      <c r="H25" s="4" t="s">
        <v>7</v>
      </c>
      <c r="I25" s="4" t="s">
        <v>8</v>
      </c>
      <c r="J25" s="4" t="s">
        <v>9</v>
      </c>
      <c r="K25" s="4" t="s">
        <v>10</v>
      </c>
      <c r="L25" s="4" t="s">
        <v>11</v>
      </c>
      <c r="M25" s="4" t="s">
        <v>12</v>
      </c>
      <c r="O25" s="6" t="s">
        <v>0</v>
      </c>
      <c r="P25" s="7" t="s">
        <v>39</v>
      </c>
    </row>
    <row r="26" spans="1:16" x14ac:dyDescent="0.25">
      <c r="A26" s="4" t="s">
        <v>31</v>
      </c>
      <c r="B26" s="3">
        <v>7190237</v>
      </c>
      <c r="C26" s="2">
        <v>6437300</v>
      </c>
      <c r="D26" s="2">
        <v>7589228</v>
      </c>
      <c r="E26" s="2">
        <v>3860151</v>
      </c>
      <c r="F26" s="2">
        <v>3098234</v>
      </c>
      <c r="G26" s="2">
        <v>5607014</v>
      </c>
      <c r="H26" s="2">
        <v>2253035</v>
      </c>
      <c r="I26" s="2">
        <v>7564791</v>
      </c>
      <c r="J26" s="2">
        <v>7894997</v>
      </c>
      <c r="K26" s="2">
        <v>5250529</v>
      </c>
      <c r="L26" s="2">
        <v>5513414</v>
      </c>
      <c r="M26" s="2">
        <v>3161147</v>
      </c>
      <c r="O26" s="6" t="s">
        <v>31</v>
      </c>
      <c r="P26" s="20">
        <f>AVERAGE(B26:M26)</f>
        <v>5451673.083333333</v>
      </c>
    </row>
    <row r="27" spans="1:16" x14ac:dyDescent="0.25">
      <c r="A27" s="4" t="s">
        <v>32</v>
      </c>
      <c r="B27" s="2">
        <v>6181226</v>
      </c>
      <c r="C27" s="2">
        <v>2556171</v>
      </c>
      <c r="D27" s="2">
        <v>6277968</v>
      </c>
      <c r="E27" s="2">
        <v>2201920</v>
      </c>
      <c r="F27" s="2">
        <v>6567305</v>
      </c>
      <c r="G27" s="2">
        <v>3245530</v>
      </c>
      <c r="H27" s="2">
        <v>1634996</v>
      </c>
      <c r="I27" s="2">
        <v>6275815</v>
      </c>
      <c r="J27" s="2">
        <v>5065609</v>
      </c>
      <c r="K27" s="3">
        <v>7963196</v>
      </c>
      <c r="L27" s="2">
        <v>5051041</v>
      </c>
      <c r="M27" s="2">
        <v>7653208</v>
      </c>
      <c r="O27" s="6" t="s">
        <v>32</v>
      </c>
      <c r="P27" s="20">
        <f>AVERAGE(B27:M27)</f>
        <v>5056165.416666667</v>
      </c>
    </row>
    <row r="28" spans="1:16" x14ac:dyDescent="0.25">
      <c r="A28" s="4" t="s">
        <v>33</v>
      </c>
      <c r="B28" s="2">
        <v>1248753</v>
      </c>
      <c r="C28" s="2">
        <v>3648577</v>
      </c>
      <c r="D28" s="2">
        <v>7316239</v>
      </c>
      <c r="E28" s="2">
        <v>6555091</v>
      </c>
      <c r="F28" s="2">
        <v>6024088</v>
      </c>
      <c r="G28" s="2">
        <v>3305259</v>
      </c>
      <c r="H28" s="2">
        <v>4176885</v>
      </c>
      <c r="I28" s="2">
        <v>3067275</v>
      </c>
      <c r="J28" s="2">
        <v>4046539</v>
      </c>
      <c r="K28" s="2">
        <v>5237035</v>
      </c>
      <c r="L28" s="2">
        <v>6316205</v>
      </c>
      <c r="M28" s="2">
        <v>3187812</v>
      </c>
      <c r="O28" s="6" t="s">
        <v>33</v>
      </c>
      <c r="P28" s="20">
        <f>AVERAGE(B28:M28)</f>
        <v>4510813.166666667</v>
      </c>
    </row>
    <row r="29" spans="1:16" x14ac:dyDescent="0.25">
      <c r="A29" s="4" t="s">
        <v>34</v>
      </c>
      <c r="B29" s="2">
        <v>3718880</v>
      </c>
      <c r="C29" s="2">
        <v>2111328</v>
      </c>
      <c r="D29" s="2">
        <v>3097137</v>
      </c>
      <c r="E29" s="2">
        <v>4366886</v>
      </c>
      <c r="F29" s="2">
        <v>4754142</v>
      </c>
      <c r="G29" s="2">
        <v>1016196</v>
      </c>
      <c r="H29" s="2">
        <v>582309</v>
      </c>
      <c r="I29" s="2">
        <v>1634275</v>
      </c>
      <c r="J29" s="2">
        <v>1995535</v>
      </c>
      <c r="K29" s="2">
        <v>1154045</v>
      </c>
      <c r="L29" s="2">
        <v>682457</v>
      </c>
      <c r="M29" s="2">
        <v>3933417</v>
      </c>
      <c r="O29" s="6" t="s">
        <v>34</v>
      </c>
      <c r="P29" s="20">
        <f>AVERAGE(B29:M29)</f>
        <v>2420550.5833333335</v>
      </c>
    </row>
    <row r="31" spans="1:16" x14ac:dyDescent="0.25">
      <c r="A31" s="14" t="s">
        <v>18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6" x14ac:dyDescent="0.25">
      <c r="A32" s="4" t="s">
        <v>0</v>
      </c>
      <c r="B32" s="4" t="s">
        <v>1</v>
      </c>
      <c r="C32" s="4" t="s">
        <v>2</v>
      </c>
      <c r="D32" s="4" t="s">
        <v>3</v>
      </c>
      <c r="E32" s="4" t="s">
        <v>4</v>
      </c>
      <c r="F32" s="4" t="s">
        <v>5</v>
      </c>
      <c r="G32" s="4" t="s">
        <v>6</v>
      </c>
      <c r="H32" s="4" t="s">
        <v>7</v>
      </c>
      <c r="I32" s="4" t="s">
        <v>8</v>
      </c>
      <c r="J32" s="4" t="s">
        <v>9</v>
      </c>
      <c r="K32" s="4" t="s">
        <v>10</v>
      </c>
      <c r="L32" s="4" t="s">
        <v>11</v>
      </c>
      <c r="M32" s="4" t="s">
        <v>12</v>
      </c>
      <c r="O32" s="6" t="s">
        <v>0</v>
      </c>
      <c r="P32" s="7" t="s">
        <v>39</v>
      </c>
    </row>
    <row r="33" spans="1:16" x14ac:dyDescent="0.25">
      <c r="A33" s="4" t="s">
        <v>37</v>
      </c>
      <c r="B33" s="3">
        <v>1495890</v>
      </c>
      <c r="C33" s="2">
        <v>4994537</v>
      </c>
      <c r="D33" s="2">
        <v>4702831</v>
      </c>
      <c r="E33" s="2">
        <v>3409615</v>
      </c>
      <c r="F33" s="2">
        <v>5114956</v>
      </c>
      <c r="G33" s="2">
        <v>977035</v>
      </c>
      <c r="H33" s="2">
        <v>3283529</v>
      </c>
      <c r="I33" s="2">
        <v>2422563</v>
      </c>
      <c r="J33" s="2">
        <v>708672</v>
      </c>
      <c r="K33" s="2">
        <v>1911962</v>
      </c>
      <c r="L33" s="2">
        <v>2565830</v>
      </c>
      <c r="M33" s="2">
        <v>7987086</v>
      </c>
      <c r="O33" s="6" t="s">
        <v>37</v>
      </c>
      <c r="P33" s="20">
        <f>AVERAGE(B33:M33)</f>
        <v>3297875.5</v>
      </c>
    </row>
    <row r="34" spans="1:16" x14ac:dyDescent="0.25">
      <c r="A34" s="4" t="s">
        <v>35</v>
      </c>
      <c r="B34" s="2">
        <v>1399815</v>
      </c>
      <c r="C34" s="2">
        <v>7329441</v>
      </c>
      <c r="D34" s="2">
        <v>6596174</v>
      </c>
      <c r="E34" s="2">
        <v>3305001</v>
      </c>
      <c r="F34" s="2">
        <v>6209233</v>
      </c>
      <c r="G34" s="2">
        <v>3897758</v>
      </c>
      <c r="H34" s="2">
        <v>2630166</v>
      </c>
      <c r="I34" s="2">
        <v>5289193</v>
      </c>
      <c r="J34" s="2">
        <v>2811087</v>
      </c>
      <c r="K34" s="3">
        <v>2837665</v>
      </c>
      <c r="L34" s="2">
        <v>7117189</v>
      </c>
      <c r="M34" s="2" t="s">
        <v>36</v>
      </c>
      <c r="O34" s="6" t="s">
        <v>35</v>
      </c>
      <c r="P34" s="20">
        <f>AVERAGE(B34:M34)</f>
        <v>4492974.7272727275</v>
      </c>
    </row>
    <row r="35" spans="1:16" x14ac:dyDescent="0.25">
      <c r="A35" s="4" t="s">
        <v>20</v>
      </c>
      <c r="B35" s="2">
        <v>2005002</v>
      </c>
      <c r="C35" s="2">
        <v>1408227</v>
      </c>
      <c r="D35" s="2">
        <v>7804371</v>
      </c>
      <c r="E35" s="2">
        <v>6836052</v>
      </c>
      <c r="F35" s="2">
        <v>2033476</v>
      </c>
      <c r="G35" s="2">
        <v>2401286</v>
      </c>
      <c r="H35" s="2">
        <v>3623151</v>
      </c>
      <c r="I35" s="2">
        <v>4667554</v>
      </c>
      <c r="J35" s="2">
        <v>7480126</v>
      </c>
      <c r="K35" s="2">
        <v>5524315</v>
      </c>
      <c r="L35" s="2">
        <v>3684885</v>
      </c>
      <c r="M35" s="2">
        <v>5909379</v>
      </c>
      <c r="O35" s="6" t="s">
        <v>20</v>
      </c>
      <c r="P35" s="20">
        <f>AVERAGE(B35:M35)</f>
        <v>4448152</v>
      </c>
    </row>
    <row r="36" spans="1:16" x14ac:dyDescent="0.25">
      <c r="A36" s="5"/>
    </row>
    <row r="37" spans="1:16" x14ac:dyDescent="0.25">
      <c r="A37" s="5"/>
    </row>
    <row r="38" spans="1:16" x14ac:dyDescent="0.25">
      <c r="H38" s="18" t="s">
        <v>40</v>
      </c>
      <c r="I38" s="18"/>
      <c r="J38" s="17"/>
      <c r="K38" s="17"/>
    </row>
    <row r="39" spans="1:16" x14ac:dyDescent="0.25">
      <c r="D39" s="16"/>
      <c r="E39" s="16"/>
      <c r="F39" s="16"/>
      <c r="G39" s="16"/>
      <c r="H39" s="19" t="s">
        <v>0</v>
      </c>
      <c r="I39" s="7" t="s">
        <v>41</v>
      </c>
    </row>
    <row r="40" spans="1:16" x14ac:dyDescent="0.25">
      <c r="H40" s="6" t="s">
        <v>13</v>
      </c>
      <c r="I40" s="21">
        <f>_xlfn.PERCENTILE.INC(B5:M5, 0.9)</f>
        <v>6682362.9000000004</v>
      </c>
    </row>
    <row r="41" spans="1:16" x14ac:dyDescent="0.25">
      <c r="H41" s="6" t="s">
        <v>14</v>
      </c>
      <c r="I41" s="21">
        <f>_xlfn.PERCENTILE.INC(B6:M6, 0.9)</f>
        <v>6752079.9000000004</v>
      </c>
    </row>
    <row r="42" spans="1:16" x14ac:dyDescent="0.25">
      <c r="H42" s="6" t="s">
        <v>15</v>
      </c>
      <c r="I42" s="21">
        <f>_xlfn.PERCENTILE.INC(B7:M7, 0.9)</f>
        <v>6693650.0999999996</v>
      </c>
    </row>
    <row r="43" spans="1:16" x14ac:dyDescent="0.25">
      <c r="H43" s="6" t="s">
        <v>16</v>
      </c>
      <c r="I43" s="21">
        <f>_xlfn.PERCENTILE.INC(B8:M8, 0.9)</f>
        <v>6755213.2999999998</v>
      </c>
    </row>
    <row r="44" spans="1:16" x14ac:dyDescent="0.25">
      <c r="H44" s="6" t="s">
        <v>22</v>
      </c>
      <c r="I44" s="21">
        <f>_xlfn.PERCENTILE.INC(B12:M12, 0.9)</f>
        <v>6640219.0999999996</v>
      </c>
    </row>
    <row r="45" spans="1:16" x14ac:dyDescent="0.25">
      <c r="H45" s="6" t="s">
        <v>19</v>
      </c>
      <c r="I45" s="21">
        <f>_xlfn.PERCENTILE.INC(B13:M13, 0.9)</f>
        <v>7653738.5999999996</v>
      </c>
    </row>
    <row r="46" spans="1:16" x14ac:dyDescent="0.25">
      <c r="H46" s="6" t="s">
        <v>23</v>
      </c>
      <c r="I46" s="21">
        <f>_xlfn.PERCENTILE.INC(B14:M14, 0.9)</f>
        <v>6925626.2000000002</v>
      </c>
    </row>
    <row r="47" spans="1:16" x14ac:dyDescent="0.25">
      <c r="H47" s="6" t="s">
        <v>24</v>
      </c>
      <c r="I47" s="21">
        <f>_xlfn.PERCENTILE.INC(B15:M15, 0.9)</f>
        <v>7229502.2999999998</v>
      </c>
    </row>
    <row r="48" spans="1:16" x14ac:dyDescent="0.25">
      <c r="H48" s="6" t="s">
        <v>26</v>
      </c>
      <c r="I48" s="21">
        <f>_xlfn.PERCENTILE.INC(B19:M19, 0.9)</f>
        <v>7336638.2000000002</v>
      </c>
    </row>
    <row r="49" spans="8:10" x14ac:dyDescent="0.25">
      <c r="H49" s="6" t="s">
        <v>27</v>
      </c>
      <c r="I49" s="21">
        <f>_xlfn.PERCENTILE.INC(B20:M20, 0.9)</f>
        <v>4471692.3</v>
      </c>
    </row>
    <row r="50" spans="8:10" x14ac:dyDescent="0.25">
      <c r="H50" s="6" t="s">
        <v>28</v>
      </c>
      <c r="I50" s="21">
        <f>_xlfn.PERCENTILE.INC(B21:M21, 0.9)</f>
        <v>6925295</v>
      </c>
    </row>
    <row r="51" spans="8:10" x14ac:dyDescent="0.25">
      <c r="H51" s="6" t="s">
        <v>29</v>
      </c>
      <c r="I51" s="21">
        <f>_xlfn.PERCENTILE.INC(B22:M22, 0.9)</f>
        <v>6780807.0999999996</v>
      </c>
    </row>
    <row r="52" spans="8:10" x14ac:dyDescent="0.25">
      <c r="H52" s="6" t="s">
        <v>31</v>
      </c>
      <c r="I52" s="21">
        <f>_xlfn.PERCENTILE.INC(B26:M26, 0.9)</f>
        <v>7586784.2999999998</v>
      </c>
    </row>
    <row r="53" spans="8:10" x14ac:dyDescent="0.25">
      <c r="H53" s="6" t="s">
        <v>32</v>
      </c>
      <c r="I53" s="21">
        <f>_xlfn.PERCENTILE.INC(B27:M27, 0.9)</f>
        <v>7544617.7000000002</v>
      </c>
    </row>
    <row r="54" spans="8:10" x14ac:dyDescent="0.25">
      <c r="H54" s="6" t="s">
        <v>33</v>
      </c>
      <c r="I54" s="21">
        <f>_xlfn.PERCENTILE.INC(B28:M28, 0.9)</f>
        <v>6531202.4000000004</v>
      </c>
    </row>
    <row r="55" spans="8:10" x14ac:dyDescent="0.25">
      <c r="H55" s="6" t="s">
        <v>34</v>
      </c>
      <c r="I55" s="21">
        <f>_xlfn.PERCENTILE.INC(B29:M29, 0.9)</f>
        <v>4323539.1000000006</v>
      </c>
    </row>
    <row r="56" spans="8:10" x14ac:dyDescent="0.25">
      <c r="H56" s="6" t="s">
        <v>37</v>
      </c>
      <c r="I56" s="21">
        <f>_xlfn.PERCENTILE.INC(B33:M33, 0.9)</f>
        <v>5102914.0999999996</v>
      </c>
    </row>
    <row r="57" spans="8:10" x14ac:dyDescent="0.25">
      <c r="H57" s="6" t="s">
        <v>35</v>
      </c>
      <c r="I57" s="21">
        <f>_xlfn.PERCENTILE.INC(B34:M34, 0.9)</f>
        <v>7117189</v>
      </c>
    </row>
    <row r="58" spans="8:10" x14ac:dyDescent="0.25">
      <c r="H58" s="6" t="s">
        <v>20</v>
      </c>
      <c r="I58" s="21">
        <f>_xlfn.PERCENTILE.INC(B35:M35, 0.9)</f>
        <v>7415718.6000000006</v>
      </c>
    </row>
    <row r="59" spans="8:10" x14ac:dyDescent="0.25">
      <c r="H59" s="6" t="s">
        <v>42</v>
      </c>
      <c r="I59" s="23">
        <f>AVERAGE(I40:I58)</f>
        <v>6656252.1157894731</v>
      </c>
      <c r="J59" s="22"/>
    </row>
    <row r="61" spans="8:10" x14ac:dyDescent="0.25">
      <c r="I61" s="16"/>
      <c r="J61" s="16"/>
    </row>
  </sheetData>
  <mergeCells count="9">
    <mergeCell ref="I61:J61"/>
    <mergeCell ref="D39:G39"/>
    <mergeCell ref="H38:I38"/>
    <mergeCell ref="A24:M24"/>
    <mergeCell ref="A31:M31"/>
    <mergeCell ref="A1:M1"/>
    <mergeCell ref="A3:M3"/>
    <mergeCell ref="A10:M10"/>
    <mergeCell ref="A17:M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Nicolly</dc:creator>
  <cp:lastModifiedBy>unicor.slave6@outlook.com</cp:lastModifiedBy>
  <dcterms:created xsi:type="dcterms:W3CDTF">2025-03-23T13:31:19Z</dcterms:created>
  <dcterms:modified xsi:type="dcterms:W3CDTF">2025-03-24T18:47:48Z</dcterms:modified>
</cp:coreProperties>
</file>