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O11" i="1" l="1"/>
  <c r="O10" i="1"/>
  <c r="O6" i="1"/>
  <c r="O5" i="1"/>
</calcChain>
</file>

<file path=xl/sharedStrings.xml><?xml version="1.0" encoding="utf-8"?>
<sst xmlns="http://schemas.openxmlformats.org/spreadsheetml/2006/main" count="26" uniqueCount="26">
  <si>
    <t>UF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</si>
  <si>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</si>
  <si>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</si>
  <si>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</si>
  <si>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</si>
  <si>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</si>
  <si>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</si>
  <si>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</si>
  <si>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</si>
  <si>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</si>
  <si>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</si>
  <si>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</si>
  <si>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</si>
  <si>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PR</t>
  </si>
  <si>
    <t>RS</t>
  </si>
  <si>
    <t>SC</t>
  </si>
  <si>
    <t>Qtde. de Infrações com Notificação de Penalidade (NP) Mensal por UF de Jurisdição do veículo  - 2023</t>
  </si>
  <si>
    <t>IQR</t>
  </si>
  <si>
    <t>Descrição</t>
  </si>
  <si>
    <t>Fórmula ou valor</t>
  </si>
  <si>
    <t>Q1</t>
  </si>
  <si>
    <t>Q3</t>
  </si>
  <si>
    <t>Limite Inferior</t>
  </si>
  <si>
    <t>Limite Superior</t>
  </si>
  <si>
    <t>Mediana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</si>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</sst>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2" fillId="2" borderId="2" xfId="0" applyFont="1" applyFill="1" applyBorder="1" applyAlignment="1"/>
    <xf numFmtId="0" fontId="2" fillId="2" borderId="4" xfId="0" applyFont="1" applyFill="1" applyBorder="1" applyAlignment="1"/>
    <xf numFmtId="0" fontId="2" fillId="2" borderId="3" xfId="0" applyFont="1" applyFill="1" applyBorder="1" applyAlignment="1"/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4" fontId="3" fillId="3" borderId="1" xfId="0" applyNumberFormat="1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"/>
  <sheetViews>
    <sheetView tabSelected="1" zoomScale="84" zoomScaleNormal="84" workbookViewId="0">
      <selection activeCell="H16" sqref="H16"/>
    </sheetView>
  </sheetViews>
  <sheetFormatPr defaultRowHeight="15" x14ac:dyDescent="0.25"/>
  <cols>
    <col min="14" max="14" width="19.140625" customWidth="1"/>
    <col min="15" max="15" width="19.28515625" customWidth="1"/>
    <col min="16" max="16" width="17.140625" customWidth="1"/>
  </cols>
  <sheetData>
    <row r="2" spans="1:15" x14ac:dyDescent="0.25">
      <c r="A2" s="2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1:15" x14ac:dyDescent="0.25">
      <c r="B3" s="1"/>
      <c r="F3" s="12"/>
      <c r="G3" s="12"/>
    </row>
    <row r="4" spans="1:15" x14ac:dyDescent="0.25">
      <c r="A4" s="10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18</v>
      </c>
      <c r="O4" s="10" t="s">
        <v>19</v>
      </c>
    </row>
    <row r="5" spans="1:15" x14ac:dyDescent="0.25">
      <c r="A5" s="11" t="s">
        <v>13</v>
      </c>
      <c r="B5" s="9">
        <v>1495890</v>
      </c>
      <c r="C5" s="8">
        <v>4994537</v>
      </c>
      <c r="D5" s="8">
        <v>4702831</v>
      </c>
      <c r="E5" s="8">
        <v>3409615</v>
      </c>
      <c r="F5" s="8">
        <v>5114956</v>
      </c>
      <c r="G5" s="8">
        <v>977035</v>
      </c>
      <c r="H5" s="8">
        <v>3283529</v>
      </c>
      <c r="I5" s="8">
        <v>2422563</v>
      </c>
      <c r="J5" s="8">
        <v>708672</v>
      </c>
      <c r="K5" s="8">
        <v>1911962</v>
      </c>
      <c r="L5" s="8">
        <v>2565830</v>
      </c>
      <c r="M5" s="8">
        <v>7987086</v>
      </c>
      <c r="N5" s="5" t="s">
        <v>20</v>
      </c>
      <c r="O5" s="6">
        <f>_xlfn.QUARTILE.INC(B5:M5,1)</f>
        <v>1807944</v>
      </c>
    </row>
    <row r="6" spans="1:15" x14ac:dyDescent="0.25">
      <c r="A6" s="11" t="s">
        <v>14</v>
      </c>
      <c r="B6" s="9">
        <v>1399815</v>
      </c>
      <c r="C6" s="8">
        <v>7329441</v>
      </c>
      <c r="D6" s="8">
        <v>6596174</v>
      </c>
      <c r="E6" s="8">
        <v>3305001</v>
      </c>
      <c r="F6" s="8">
        <v>6209233</v>
      </c>
      <c r="G6" s="8">
        <v>3897758</v>
      </c>
      <c r="H6" s="8">
        <v>2630166</v>
      </c>
      <c r="I6" s="8">
        <v>5289193</v>
      </c>
      <c r="J6" s="8">
        <v>2811087</v>
      </c>
      <c r="K6" s="8">
        <v>2837665</v>
      </c>
      <c r="L6" s="8">
        <v>7117189</v>
      </c>
      <c r="M6" s="8">
        <v>1006129</v>
      </c>
      <c r="N6" s="5" t="s">
        <v>21</v>
      </c>
      <c r="O6" s="6">
        <f>_xlfn.QUARTILE.INC(B6:M6,3)</f>
        <v>6305968.25</v>
      </c>
    </row>
    <row r="7" spans="1:15" x14ac:dyDescent="0.25">
      <c r="A7" s="11" t="s">
        <v>15</v>
      </c>
      <c r="B7" s="9">
        <v>2005002</v>
      </c>
      <c r="C7" s="8">
        <v>1408227</v>
      </c>
      <c r="D7" s="8">
        <v>7804371</v>
      </c>
      <c r="E7" s="8">
        <v>6836052</v>
      </c>
      <c r="F7" s="8">
        <v>2033476</v>
      </c>
      <c r="G7" s="8">
        <v>2401286</v>
      </c>
      <c r="H7" s="8">
        <v>3623151</v>
      </c>
      <c r="I7" s="8">
        <v>4667554</v>
      </c>
      <c r="J7" s="8">
        <v>7480126</v>
      </c>
      <c r="K7" s="8">
        <v>5524315</v>
      </c>
      <c r="L7" s="8">
        <v>3684885</v>
      </c>
      <c r="M7" s="8">
        <v>5909379</v>
      </c>
      <c r="N7" s="5" t="s">
        <v>17</v>
      </c>
      <c r="O7" s="7">
        <v>4498024.25</v>
      </c>
    </row>
    <row r="8" spans="1:15" x14ac:dyDescent="0.25">
      <c r="N8" s="5" t="s">
        <v>22</v>
      </c>
      <c r="O8" s="7">
        <v>4939088.375</v>
      </c>
    </row>
    <row r="9" spans="1:15" x14ac:dyDescent="0.25">
      <c r="N9" s="5" t="s">
        <v>23</v>
      </c>
      <c r="O9" s="7">
        <v>13052000.625</v>
      </c>
    </row>
    <row r="10" spans="1:15" x14ac:dyDescent="0.25">
      <c r="N10" s="5" t="s">
        <v>24</v>
      </c>
      <c r="O10" s="6">
        <f>MEDIAN(B6:M6)</f>
        <v>3601379.5</v>
      </c>
    </row>
    <row r="11" spans="1:15" x14ac:dyDescent="0.25">
      <c r="N11" s="5" t="s">
        <v>25</v>
      </c>
      <c r="O11" s="6">
        <f>AVERAGE(B7:M7)</f>
        <v>4448152</v>
      </c>
    </row>
  </sheetData>
  <sortState ref="B7:M8">
    <sortCondition ref="B6"/>
  </sortState>
  <mergeCells count="1">
    <mergeCell ref="F3:G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Nicolly</dc:creator>
  <cp:lastModifiedBy>Nicolly</cp:lastModifiedBy>
  <cp:lastPrinted>2025-05-19T02:33:33Z</cp:lastPrinted>
  <dcterms:created xsi:type="dcterms:W3CDTF">2025-05-19T01:49:45Z</dcterms:created>
  <dcterms:modified xsi:type="dcterms:W3CDTF">2025-05-19T02:36:00Z</dcterms:modified>
</cp:coreProperties>
</file>